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072 CB2300068 Velvet Comforter or Quilt Set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" i="1" l="1"/>
  <c r="K3" i="1"/>
  <c r="D35" i="1"/>
  <c r="D3" i="1"/>
  <c r="J3" i="1" l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<sst xmlns="http://schemas.openxmlformats.org/spreadsheetml/2006/main" count="106" uniqueCount="101">
  <si>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</si>
  <si>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</si>
  <si>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</si>
  <si>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</si>
  <si>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</si>
  <si>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</si>
  <si>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</si>
  <si>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</si>
  <si>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</si>
  <si>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</si>
  <si>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</si>
  <si>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</si>
  <si>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</si>
  <si>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</si>
  <si>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</si>
  <si>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</si>
  <si>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</si>
  <si>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</si>
  <si>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</si>
  <si>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</si>
  <si>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</si>
  <si>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</si>
  <si>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</si>
  <si>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</si>
  <si>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</si>
  <si>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</si>
  <si>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</si>
  <si>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</si>
  <si>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</si>
  <si>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</si>
  <si>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</si>
  <si>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</si>
  <si>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</si>
  <si>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</si>
  <si>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</si>
  <si>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</si>
  <si>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</si>
  <si>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</si>
  <si>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</si>
  <si>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</si>
  <si>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</si>
  <si>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</si>
  <si>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</si>
  <si>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</si>
  <si>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</si>
  <si>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</si>
  <si>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</si>
  <si>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 xml:space="preserve"> ALDID-220317</t>
    <phoneticPr fontId="1" type="noConversion"/>
  </si>
  <si>
    <t>SBY-191681</t>
    <phoneticPr fontId="1" type="noConversion"/>
  </si>
  <si>
    <t>CTV-227324</t>
    <phoneticPr fontId="1" type="noConversion"/>
  </si>
  <si>
    <t>HAI-211245</t>
    <phoneticPr fontId="1" type="noConversion"/>
  </si>
  <si>
    <t>HIN-184099</t>
    <phoneticPr fontId="1" type="noConversion"/>
  </si>
  <si>
    <t>TUL-188149</t>
    <phoneticPr fontId="1" type="noConversion"/>
  </si>
  <si>
    <t>RPB-177418</t>
    <phoneticPr fontId="1" type="noConversion"/>
  </si>
  <si>
    <t>MTJ-181315</t>
    <phoneticPr fontId="1" type="noConversion"/>
  </si>
  <si>
    <t>PET-160195</t>
    <phoneticPr fontId="1" type="noConversion"/>
  </si>
  <si>
    <t>GRE-171158</t>
    <phoneticPr fontId="1" type="noConversion"/>
  </si>
  <si>
    <t>SWN-191850</t>
    <phoneticPr fontId="1" type="noConversion"/>
  </si>
  <si>
    <t>WEB-180600</t>
    <phoneticPr fontId="1" type="noConversion"/>
  </si>
  <si>
    <t>VAL-168593</t>
    <phoneticPr fontId="1" type="noConversion"/>
  </si>
  <si>
    <t>SPR-175020</t>
    <phoneticPr fontId="1" type="noConversion"/>
  </si>
  <si>
    <t>ROS-156191</t>
    <phoneticPr fontId="1" type="noConversion"/>
  </si>
  <si>
    <t>OLA-183204</t>
    <phoneticPr fontId="1" type="noConversion"/>
  </si>
  <si>
    <t>OFA-178946</t>
    <phoneticPr fontId="1" type="noConversion"/>
  </si>
  <si>
    <t>OAK-177937</t>
    <phoneticPr fontId="1" type="noConversion"/>
  </si>
  <si>
    <t>LOX-103553</t>
    <phoneticPr fontId="1" type="noConversion"/>
  </si>
  <si>
    <t>DWT-188153</t>
    <phoneticPr fontId="1" type="noConversion"/>
  </si>
  <si>
    <t>DEN-181828</t>
    <phoneticPr fontId="1" type="noConversion"/>
  </si>
  <si>
    <t>BAT-181595</t>
    <phoneticPr fontId="1" type="noConversion"/>
  </si>
  <si>
    <t>MOR-181379</t>
    <phoneticPr fontId="1" type="noConversion"/>
  </si>
  <si>
    <t>JEF-184685</t>
    <phoneticPr fontId="1" type="noConversion"/>
  </si>
  <si>
    <t>SXB-188157</t>
    <phoneticPr fontId="1" type="noConversion"/>
  </si>
  <si>
    <t>FRE-200068</t>
    <phoneticPr fontId="1" type="noConversion"/>
  </si>
  <si>
    <t>Velvet Comforter or Quilt Set
703016</t>
    <phoneticPr fontId="1" type="noConversion"/>
  </si>
  <si>
    <t xml:space="preserve"> ALDID-220317-1</t>
    <phoneticPr fontId="1" type="noConversion"/>
  </si>
  <si>
    <t xml:space="preserve"> ALDID-220317-3</t>
  </si>
  <si>
    <t xml:space="preserve"> ALDID-220317-4</t>
  </si>
  <si>
    <t xml:space="preserve"> ALDID-220317-5</t>
  </si>
  <si>
    <t xml:space="preserve"> ALDID-220317-6</t>
  </si>
  <si>
    <t xml:space="preserve"> ALDID-220317-7</t>
  </si>
  <si>
    <t xml:space="preserve"> ALDID-220317-8</t>
  </si>
  <si>
    <t xml:space="preserve"> ALDID-220317-9</t>
  </si>
  <si>
    <t xml:space="preserve"> ALDID-220317-10</t>
  </si>
  <si>
    <t xml:space="preserve"> ALDID-220317-11</t>
  </si>
  <si>
    <t xml:space="preserve"> ALDID-220317-12</t>
  </si>
  <si>
    <t xml:space="preserve"> ALDID-220317-13</t>
  </si>
  <si>
    <t xml:space="preserve"> ALDID-220317-14</t>
  </si>
  <si>
    <t xml:space="preserve"> ALDID-220317-15</t>
  </si>
  <si>
    <t xml:space="preserve"> ALDID-220317-16</t>
  </si>
  <si>
    <t xml:space="preserve"> ALDID-220317-17</t>
  </si>
  <si>
    <t xml:space="preserve"> ALDID-220317-18</t>
  </si>
  <si>
    <t xml:space="preserve"> ALDID-220317-19</t>
  </si>
  <si>
    <t xml:space="preserve"> ALDID-220317-20</t>
  </si>
  <si>
    <t xml:space="preserve"> ALDID-220317-22</t>
  </si>
  <si>
    <t xml:space="preserve"> ALDID-220317-23</t>
  </si>
  <si>
    <t xml:space="preserve"> ALDID-220317-24</t>
  </si>
  <si>
    <t xml:space="preserve"> ALDID-220317-25</t>
  </si>
  <si>
    <t xml:space="preserve"> ALDID-220317-2</t>
    <phoneticPr fontId="1" type="noConversion"/>
  </si>
  <si>
    <t>FAR-206695</t>
    <phoneticPr fontId="1" type="noConversion"/>
  </si>
  <si>
    <t xml:space="preserve"> ALDID-220317-21</t>
    <phoneticPr fontId="1" type="noConversion"/>
  </si>
  <si>
    <t xml:space="preserve"> ALDID-220317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</si>
</sst>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28575</xdr:rowOff>
    </xdr:from>
    <xdr:to>
      <xdr:col>10</xdr:col>
      <xdr:colOff>217959</xdr:colOff>
      <xdr:row>44</xdr:row>
      <xdr:rowOff>95070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5725"/>
          <a:ext cx="8923809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F16" sqref="F16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47</v>
      </c>
      <c r="C3" s="16"/>
      <c r="D3" s="16">
        <f>SUM(D5:D30)</f>
        <v>5624</v>
      </c>
      <c r="E3" s="16"/>
      <c r="F3" s="14">
        <v>5624</v>
      </c>
      <c r="G3" s="12">
        <v>17.3</v>
      </c>
      <c r="H3" s="12">
        <v>17.149999999999999</v>
      </c>
      <c r="I3" s="12">
        <v>31.9</v>
      </c>
      <c r="J3" s="13">
        <f>G3*H3*I3*2.54*2.54*2.54/1000000</f>
        <v>0.15509652251601203</v>
      </c>
      <c r="K3" s="13">
        <f>J3*F3</f>
        <v>872.26284263005164</v>
      </c>
      <c r="L3" s="9"/>
      <c r="M3" s="9"/>
      <c r="N3" s="9"/>
      <c r="O3" s="9"/>
      <c r="P3" s="9"/>
    </row>
    <row r="4" spans="1:16" ht="56.25" customHeight="1">
      <c r="A4" s="3" t="s">
        <v>44</v>
      </c>
      <c r="B4" s="22" t="s">
        <v>73</v>
      </c>
      <c r="C4" s="21"/>
      <c r="D4" s="21"/>
      <c r="E4" s="21"/>
      <c r="F4" s="7" t="s">
        <v>42</v>
      </c>
      <c r="G4" s="10"/>
      <c r="H4" s="10"/>
      <c r="I4" s="10"/>
      <c r="J4" s="9"/>
      <c r="K4" s="9">
        <f>K3/(D33+D34)</f>
        <v>62.304488759289406</v>
      </c>
      <c r="L4" s="9"/>
      <c r="M4" s="9"/>
      <c r="N4" s="9"/>
      <c r="O4" s="9"/>
      <c r="P4" s="9"/>
    </row>
    <row r="5" spans="1:16" ht="15">
      <c r="A5" s="18">
        <v>1</v>
      </c>
      <c r="B5" s="26" t="s">
        <v>100</v>
      </c>
      <c r="C5" s="20" t="s">
        <v>14</v>
      </c>
      <c r="D5" s="20">
        <v>222</v>
      </c>
      <c r="E5" s="20" t="s">
        <v>68</v>
      </c>
      <c r="F5" s="20">
        <v>222</v>
      </c>
      <c r="G5" s="20"/>
      <c r="H5" s="15"/>
      <c r="I5" s="15"/>
      <c r="J5" s="9"/>
      <c r="K5" s="9"/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217</v>
      </c>
      <c r="E6" s="4" t="s">
        <v>63</v>
      </c>
      <c r="F6" s="4">
        <v>217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97</v>
      </c>
      <c r="C7" s="4" t="s">
        <v>16</v>
      </c>
      <c r="D7" s="4">
        <v>228</v>
      </c>
      <c r="E7" s="4" t="s">
        <v>62</v>
      </c>
      <c r="F7" s="4">
        <v>228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75</v>
      </c>
      <c r="C8" s="4" t="s">
        <v>17</v>
      </c>
      <c r="D8" s="4">
        <v>168</v>
      </c>
      <c r="E8" s="4" t="s">
        <v>56</v>
      </c>
      <c r="F8" s="4">
        <v>168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76</v>
      </c>
      <c r="C9" s="4" t="s">
        <v>18</v>
      </c>
      <c r="D9" s="4">
        <v>172</v>
      </c>
      <c r="E9" s="4" t="s">
        <v>51</v>
      </c>
      <c r="F9" s="4">
        <v>172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77</v>
      </c>
      <c r="C10" s="4" t="s">
        <v>19</v>
      </c>
      <c r="D10" s="4">
        <v>156</v>
      </c>
      <c r="E10" s="4" t="s">
        <v>59</v>
      </c>
      <c r="F10" s="4">
        <v>156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78</v>
      </c>
      <c r="C11" s="17" t="s">
        <v>20</v>
      </c>
      <c r="D11" s="17">
        <v>101</v>
      </c>
      <c r="E11" s="17" t="s">
        <v>60</v>
      </c>
      <c r="F11" s="17">
        <v>101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79</v>
      </c>
      <c r="C12" s="4" t="s">
        <v>21</v>
      </c>
      <c r="D12" s="4">
        <v>343</v>
      </c>
      <c r="E12" s="4" t="s">
        <v>49</v>
      </c>
      <c r="F12" s="4">
        <v>343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80</v>
      </c>
      <c r="C13" s="4" t="s">
        <v>22</v>
      </c>
      <c r="D13" s="4">
        <v>192</v>
      </c>
      <c r="E13" s="4" t="s">
        <v>64</v>
      </c>
      <c r="F13" s="4">
        <v>192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81</v>
      </c>
      <c r="C14" s="4" t="s">
        <v>23</v>
      </c>
      <c r="D14" s="4">
        <v>248</v>
      </c>
      <c r="E14" s="4" t="s">
        <v>52</v>
      </c>
      <c r="F14" s="4">
        <v>248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82</v>
      </c>
      <c r="C15" s="4" t="s">
        <v>24</v>
      </c>
      <c r="D15" s="4">
        <v>239</v>
      </c>
      <c r="E15" s="4" t="s">
        <v>48</v>
      </c>
      <c r="F15" s="4">
        <v>239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83</v>
      </c>
      <c r="C16" s="4" t="s">
        <v>25</v>
      </c>
      <c r="D16" s="4">
        <v>348</v>
      </c>
      <c r="E16" s="4" t="s">
        <v>58</v>
      </c>
      <c r="F16" s="28">
        <v>348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84</v>
      </c>
      <c r="C17" s="17" t="s">
        <v>26</v>
      </c>
      <c r="D17" s="17">
        <v>202</v>
      </c>
      <c r="E17" s="17" t="s">
        <v>66</v>
      </c>
      <c r="F17" s="17">
        <v>202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85</v>
      </c>
      <c r="C18" s="4" t="s">
        <v>27</v>
      </c>
      <c r="D18" s="4">
        <v>181</v>
      </c>
      <c r="E18" s="4" t="s">
        <v>71</v>
      </c>
      <c r="F18" s="4">
        <v>181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86</v>
      </c>
      <c r="C19" s="4" t="s">
        <v>28</v>
      </c>
      <c r="D19" s="4">
        <v>228</v>
      </c>
      <c r="E19" s="4" t="s">
        <v>54</v>
      </c>
      <c r="F19" s="4">
        <v>228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87</v>
      </c>
      <c r="C20" s="4" t="s">
        <v>29</v>
      </c>
      <c r="D20" s="4">
        <v>324</v>
      </c>
      <c r="E20" s="4" t="s">
        <v>72</v>
      </c>
      <c r="F20" s="4">
        <v>324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88</v>
      </c>
      <c r="C21" s="4" t="s">
        <v>30</v>
      </c>
      <c r="D21" s="4">
        <v>266</v>
      </c>
      <c r="E21" s="4" t="s">
        <v>98</v>
      </c>
      <c r="F21" s="4">
        <v>266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89</v>
      </c>
      <c r="C22" s="4" t="s">
        <v>31</v>
      </c>
      <c r="D22" s="4">
        <v>234</v>
      </c>
      <c r="E22" s="4" t="s">
        <v>50</v>
      </c>
      <c r="F22" s="4">
        <v>234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90</v>
      </c>
      <c r="C23" s="4" t="s">
        <v>32</v>
      </c>
      <c r="D23" s="4">
        <v>331</v>
      </c>
      <c r="E23" s="4" t="s">
        <v>57</v>
      </c>
      <c r="F23" s="4">
        <v>331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91</v>
      </c>
      <c r="C24" s="4" t="s">
        <v>33</v>
      </c>
      <c r="D24" s="4">
        <v>277</v>
      </c>
      <c r="E24" s="4" t="s">
        <v>67</v>
      </c>
      <c r="F24" s="4">
        <v>277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92</v>
      </c>
      <c r="C25" s="4" t="s">
        <v>34</v>
      </c>
      <c r="D25" s="4">
        <v>243</v>
      </c>
      <c r="E25" s="4" t="s">
        <v>70</v>
      </c>
      <c r="F25" s="4">
        <v>243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99</v>
      </c>
      <c r="C26" s="5" t="s">
        <v>35</v>
      </c>
      <c r="D26" s="5">
        <v>171</v>
      </c>
      <c r="E26" s="5" t="s">
        <v>53</v>
      </c>
      <c r="F26" s="5">
        <v>171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93</v>
      </c>
      <c r="C27" s="5" t="s">
        <v>36</v>
      </c>
      <c r="D27" s="5">
        <v>250</v>
      </c>
      <c r="E27" s="5" t="s">
        <v>69</v>
      </c>
      <c r="F27" s="5">
        <v>250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94</v>
      </c>
      <c r="C28" s="4" t="s">
        <v>37</v>
      </c>
      <c r="D28" s="4">
        <v>110</v>
      </c>
      <c r="E28" s="4" t="s">
        <v>61</v>
      </c>
      <c r="F28" s="4">
        <v>110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95</v>
      </c>
      <c r="C29" s="4" t="s">
        <v>38</v>
      </c>
      <c r="D29" s="4">
        <v>89</v>
      </c>
      <c r="E29" s="4" t="s">
        <v>55</v>
      </c>
      <c r="F29" s="4">
        <v>89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96</v>
      </c>
      <c r="C30" s="4" t="s">
        <v>45</v>
      </c>
      <c r="D30" s="4">
        <v>84</v>
      </c>
      <c r="E30" s="4" t="s">
        <v>65</v>
      </c>
      <c r="F30" s="4">
        <v>84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352</v>
      </c>
      <c r="D33" s="25">
        <v>2</v>
      </c>
      <c r="E33" s="10"/>
      <c r="F33"/>
    </row>
    <row r="34" spans="2:6">
      <c r="B34" s="2" t="s">
        <v>11</v>
      </c>
      <c r="C34" s="15">
        <v>410</v>
      </c>
      <c r="D34" s="15">
        <v>12</v>
      </c>
      <c r="E34" s="15"/>
      <c r="F34"/>
    </row>
    <row r="35" spans="2:6">
      <c r="B35" s="2" t="s">
        <v>3</v>
      </c>
      <c r="C35" s="19"/>
      <c r="D35" s="19">
        <f>C33*D33+C34*D34</f>
        <v>5624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2023-01-19T06:29:34Z</dcterms:modified>
</cp:coreProperties>
</file>