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 activeTab="1"/>
  </bookViews>
  <sheets>
    <sheet name="Recap Wk 31- 35" sheetId="16" r:id="rId1"/>
    <sheet name="SQEP PO Accuracy Table, 10-28-2" sheetId="17" r:id="rId2"/>
    <sheet name="SQEP Case Compliance Table, 10-" sheetId="18" r:id="rId3"/>
    <sheet name="SQEP Pallet Compliance Table, 1" sheetId="19" r:id="rId4"/>
    <sheet name="SQEP Loads Compliance Table, 10" sheetId="20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" i="20" l="1"/>
  <c r="AE4" i="20"/>
  <c r="AF4" i="20"/>
  <c r="AG4" i="20"/>
  <c r="AG68" i="18"/>
  <c r="AF68" i="18"/>
  <c r="AE68" i="18"/>
  <c r="AD68" i="18"/>
  <c r="AG56" i="18"/>
  <c r="AF56" i="18"/>
  <c r="AE56" i="18"/>
  <c r="AE69" i="18" s="1"/>
  <c r="AD56" i="18"/>
  <c r="AG5" i="18"/>
  <c r="AF5" i="18"/>
  <c r="AE5" i="18"/>
  <c r="AD5" i="18"/>
  <c r="F39" i="17"/>
  <c r="G39" i="17"/>
  <c r="J39" i="17"/>
  <c r="K39" i="17"/>
  <c r="M39" i="17"/>
  <c r="N38" i="17"/>
  <c r="L38" i="17"/>
  <c r="H38" i="17"/>
  <c r="E38" i="17"/>
  <c r="D38" i="17"/>
  <c r="N37" i="17"/>
  <c r="N39" i="17" s="1"/>
  <c r="L37" i="17"/>
  <c r="L39" i="17" s="1"/>
  <c r="H37" i="17"/>
  <c r="E37" i="17"/>
  <c r="E39" i="17" s="1"/>
  <c r="D37" i="17"/>
  <c r="D39" i="17" s="1"/>
  <c r="AF34" i="17"/>
  <c r="AE34" i="17"/>
  <c r="AD34" i="17"/>
  <c r="AC34" i="17"/>
  <c r="AB34" i="17"/>
  <c r="AF15" i="17"/>
  <c r="AE15" i="17"/>
  <c r="AD15" i="17"/>
  <c r="AC15" i="17"/>
  <c r="AB15" i="17"/>
  <c r="AF3" i="17"/>
  <c r="AE3" i="17"/>
  <c r="AD3" i="17"/>
  <c r="AC3" i="17"/>
  <c r="AB3" i="17"/>
  <c r="O32" i="16"/>
  <c r="V31" i="16"/>
  <c r="U31" i="16"/>
  <c r="T31" i="16"/>
  <c r="S31" i="16"/>
  <c r="R31" i="16"/>
  <c r="Q31" i="16"/>
  <c r="P31" i="16"/>
  <c r="O31" i="16"/>
  <c r="N31" i="16"/>
  <c r="M31" i="16"/>
  <c r="V19" i="16"/>
  <c r="U19" i="16"/>
  <c r="T19" i="16"/>
  <c r="S19" i="16"/>
  <c r="R19" i="16"/>
  <c r="Q19" i="16"/>
  <c r="Q32" i="16" s="1"/>
  <c r="P19" i="16"/>
  <c r="O19" i="16"/>
  <c r="N19" i="16"/>
  <c r="M19" i="16"/>
  <c r="V5" i="16"/>
  <c r="V32" i="16" s="1"/>
  <c r="U5" i="16"/>
  <c r="U32" i="16" s="1"/>
  <c r="T5" i="16"/>
  <c r="T32" i="16" s="1"/>
  <c r="S5" i="16"/>
  <c r="R5" i="16"/>
  <c r="R32" i="16" s="1"/>
  <c r="Q5" i="16"/>
  <c r="P5" i="16"/>
  <c r="O5" i="16"/>
  <c r="N5" i="16"/>
  <c r="N32" i="16" s="1"/>
  <c r="M5" i="16"/>
  <c r="M32" i="16" s="1"/>
  <c r="H39" i="17" l="1"/>
  <c r="AG69" i="18"/>
  <c r="AD69" i="18"/>
  <c r="AF69" i="18"/>
  <c r="AF35" i="17"/>
  <c r="AB35" i="17"/>
  <c r="AD35" i="17"/>
  <c r="AC35" i="17"/>
  <c r="AE35" i="17"/>
  <c r="P32" i="16"/>
  <c r="S32" i="16"/>
</calcChain>
</file>

<file path=xl/sharedStrings.xml><?xml version="1.0" encoding="utf-8"?>
<sst xmlns="http://schemas.openxmlformats.org/spreadsheetml/2006/main" count="2382" uniqueCount="246">
  <si>
    <t>WMT Week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</si>
  <si>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</si>
  <si>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</si>
  <si>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</si>
  <si>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</si>
  <si>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</si>
  <si>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</si>
  <si>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</si>
  <si>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</si>
  <si>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</si>
  <si>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</si>
  <si>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</si>
  <si>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</si>
  <si>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</si>
  <si>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</si>
  <si>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</si>
  <si>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</si>
  <si>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</si>
  <si>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</si>
  <si>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</si>
  <si>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</si>
  <si>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</si>
  <si>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HOME</t>
  </si>
  <si>
    <t>GENERAL MERCHANDISE</t>
  </si>
  <si>
    <t>22 - BEDDING</t>
  </si>
  <si>
    <t>BEDDING ACCESSORIES</t>
  </si>
  <si>
    <t>RDC</t>
  </si>
  <si>
    <t>COMFORTERS</t>
  </si>
  <si>
    <t>BED IN A BAG</t>
  </si>
  <si>
    <t>20 - BATH AND SHOWER</t>
  </si>
  <si>
    <t>SHOWER</t>
  </si>
  <si>
    <t>NA</t>
  </si>
  <si>
    <t>BED QUILTS</t>
  </si>
  <si>
    <t>Defect Source</t>
  </si>
  <si>
    <t>WMT Month</t>
  </si>
  <si>
    <t>Defect Category</t>
  </si>
  <si>
    <t>Processed Date</t>
  </si>
  <si>
    <t>PO NBR</t>
  </si>
  <si>
    <t>OMS PO NBR</t>
  </si>
  <si>
    <t>Item NBR</t>
  </si>
  <si>
    <t>Item Desc</t>
  </si>
  <si>
    <t>Case GTIN</t>
  </si>
  <si>
    <t>Vendor Stock Number</t>
  </si>
  <si>
    <t>Ticket No.</t>
  </si>
  <si>
    <t>Brand ID</t>
  </si>
  <si>
    <t>Buyer ID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</si>
  <si>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</si>
  <si>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</si>
  <si>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</si>
  <si>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</si>
  <si>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</si>
  <si>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</si>
  <si>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</si>
  <si>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</si>
  <si>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</si>
  <si>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Piloted Charge ($)</t>
  </si>
  <si>
    <t>ASN</t>
  </si>
  <si>
    <t>PO ACCURACY</t>
  </si>
  <si>
    <t>WALMART US</t>
  </si>
  <si>
    <t xml:space="preserve"> - </t>
  </si>
  <si>
    <t>ASN NOT DOWNLOADED</t>
  </si>
  <si>
    <t>Y</t>
  </si>
  <si>
    <t>N</t>
  </si>
  <si>
    <t>FIXIT</t>
  </si>
  <si>
    <t>MS9944409622-35</t>
  </si>
  <si>
    <t>OVERAGE</t>
  </si>
  <si>
    <t>MS8044409622-29</t>
  </si>
  <si>
    <t>MS9944409622-30</t>
  </si>
  <si>
    <t>MS8144409622-37</t>
  </si>
  <si>
    <t>ITEM NOT ON PO</t>
  </si>
  <si>
    <t>MS8144409622-36</t>
  </si>
  <si>
    <t>MS8044409622-47</t>
  </si>
  <si>
    <t>MS TERAZZO FABR SC</t>
  </si>
  <si>
    <t>MS8144409620-01</t>
  </si>
  <si>
    <t>Defect Sub Type</t>
  </si>
  <si>
    <t>No. of Tickets</t>
  </si>
  <si>
    <t>Cases Inspected</t>
  </si>
  <si>
    <t>Cases with Defects</t>
  </si>
  <si>
    <t>BARCODE COMPLIANCE</t>
  </si>
  <si>
    <t>INSPECTION</t>
  </si>
  <si>
    <t>INCORRECT QUANTITY</t>
  </si>
  <si>
    <t>PACKAGING COMPLIANCE</t>
  </si>
  <si>
    <t>WEAK PACKAGING</t>
  </si>
  <si>
    <t>MS9944409622-34</t>
  </si>
  <si>
    <t>MS9944409622-29</t>
  </si>
  <si>
    <t>BH8044409622-25</t>
  </si>
  <si>
    <t>BH9044409622-04</t>
  </si>
  <si>
    <t>Pallets Inspected</t>
  </si>
  <si>
    <t>Loads Inspected</t>
  </si>
  <si>
    <t>LOAD STABILITY</t>
  </si>
  <si>
    <t>JLA Facility</t>
  </si>
  <si>
    <t>WD2</t>
  </si>
  <si>
    <t>SV3</t>
  </si>
  <si>
    <t>SV3 Total</t>
  </si>
  <si>
    <t>WD2 Total</t>
  </si>
  <si>
    <t>Grand Total</t>
  </si>
  <si>
    <t>ACC/MCC</t>
  </si>
  <si>
    <t>MS9944409622-07</t>
  </si>
  <si>
    <t>MS9944409622-01</t>
  </si>
  <si>
    <t>MS9944409622-23</t>
  </si>
  <si>
    <t>SHIFTED UNSTABLE</t>
  </si>
  <si>
    <t>444096 - E &amp; E CO LTD</t>
  </si>
  <si>
    <t>444096221 - E &amp; E CO LTD</t>
  </si>
  <si>
    <t>444096201 - E &amp; E CO LTD</t>
  </si>
  <si>
    <t>444096220 - E &amp; E CO LTD</t>
  </si>
  <si>
    <t>eCom</t>
  </si>
  <si>
    <t>FC</t>
  </si>
  <si>
    <t>FC Total</t>
  </si>
  <si>
    <t>ECOM</t>
  </si>
  <si>
    <t>MS9944409622-02</t>
  </si>
  <si>
    <t>MS9044409622-01</t>
  </si>
  <si>
    <t>BH9044409622-06</t>
  </si>
  <si>
    <t>BEDDING MISC L3</t>
  </si>
  <si>
    <t>SEP FYE 23</t>
  </si>
  <si>
    <t>MS10P BIB METROVT KG</t>
  </si>
  <si>
    <t>220913-86315-0526-0002</t>
  </si>
  <si>
    <t>MS7P TEAL STRP KG</t>
  </si>
  <si>
    <t>220923-66998-0526-0000</t>
  </si>
  <si>
    <t>BHG QLT MEDALLIN S/Q</t>
  </si>
  <si>
    <t>220922-48637-0356-0000</t>
  </si>
  <si>
    <t>MS10P BIB METROVT FL</t>
  </si>
  <si>
    <t>MS9944409622-33</t>
  </si>
  <si>
    <t>220911-68833-0526-0002</t>
  </si>
  <si>
    <t>MS10P BIB BLK FLR QN</t>
  </si>
  <si>
    <t>MS9944409622-22</t>
  </si>
  <si>
    <t>221003-16696-5460-0000</t>
  </si>
  <si>
    <t>MS7P TRIBE TAUPE F/Q</t>
  </si>
  <si>
    <t>220914-74048-8190-0000</t>
  </si>
  <si>
    <t>MS10P BIB BLU MDN KG</t>
  </si>
  <si>
    <t>220906-09485-8070-0000</t>
  </si>
  <si>
    <t>MS7P CROSS BLK F/Q</t>
  </si>
  <si>
    <t>221003-17680-1539-0000</t>
  </si>
  <si>
    <t>MS10P BIB BLU MDN FL</t>
  </si>
  <si>
    <t>MS8144409622-35</t>
  </si>
  <si>
    <t>220913-70330-2699-0000</t>
  </si>
  <si>
    <t>BHG3P CMF GRYPKT KG</t>
  </si>
  <si>
    <t>BH8144409622-06</t>
  </si>
  <si>
    <t>220916-17555-7744-0000</t>
  </si>
  <si>
    <t>MS7P BLUSH STRP F/Q</t>
  </si>
  <si>
    <t>MS9944409622-03</t>
  </si>
  <si>
    <t>220914-67866-8190-0000</t>
  </si>
  <si>
    <t>MS MINK MEDAL SC</t>
  </si>
  <si>
    <t>MS8144409620-02</t>
  </si>
  <si>
    <t>221001-61015-5460-0000</t>
  </si>
  <si>
    <t>MAINSTAYS RED AND BL</t>
  </si>
  <si>
    <t>MS5144409622-23</t>
  </si>
  <si>
    <t>220903-12913-8185-0000</t>
  </si>
  <si>
    <t>220917-70448-7744-0000</t>
  </si>
  <si>
    <t>BHG3P CMF BLACK KG</t>
  </si>
  <si>
    <t>220930-80018-7778-0000</t>
  </si>
  <si>
    <t>MS COMF PINK RCH F/Q</t>
  </si>
  <si>
    <t>221001-45463-0644-0000</t>
  </si>
  <si>
    <t>MS10P BIB BLU MDN QN</t>
  </si>
  <si>
    <t>220924-05478-7778-0000</t>
  </si>
  <si>
    <t>MS10P BIB JD FLR FL</t>
  </si>
  <si>
    <t>221013-60730-3420-0000</t>
  </si>
  <si>
    <t>221004-54928-5815-0000</t>
  </si>
  <si>
    <t>MS10P BIB METROVT QN</t>
  </si>
  <si>
    <t>220901-40016-8185-0000</t>
  </si>
  <si>
    <t>220905-00018-4517-0000</t>
  </si>
  <si>
    <t>220930-10099-5460-0000</t>
  </si>
  <si>
    <t>220919-44319-8190-0002</t>
  </si>
  <si>
    <t>220911-71060-6724-0000</t>
  </si>
  <si>
    <t>MS10P BIB JD FLR QN</t>
  </si>
  <si>
    <t>220903-56058-8185-0000</t>
  </si>
  <si>
    <t>BHG AQUA STRIPES SC</t>
  </si>
  <si>
    <t>BH8144409620-01</t>
  </si>
  <si>
    <t>221001-61028-1539-0000</t>
  </si>
  <si>
    <t>220927-78200-5460-0000</t>
  </si>
  <si>
    <t>MS COMF BLACK F/Q</t>
  </si>
  <si>
    <t>220830-77798-8070-0001</t>
  </si>
  <si>
    <t>AUTOMATED</t>
  </si>
  <si>
    <t>MS10P BIB BLK FLR KG</t>
  </si>
  <si>
    <t>220927-41513-0526-0027</t>
  </si>
  <si>
    <t>WRONG FORMAT</t>
  </si>
  <si>
    <t>221002-41511-0644-0062</t>
  </si>
  <si>
    <t>INCORRECT BARCODE</t>
  </si>
  <si>
    <t>220930-41517-4320-0058</t>
  </si>
  <si>
    <t>220916-41512-6724-0011</t>
  </si>
  <si>
    <t>220923-51100-4947-0037</t>
  </si>
  <si>
    <t>220924-41520-6724-0091</t>
  </si>
  <si>
    <t>220918-41517-6724-0082</t>
  </si>
  <si>
    <t>221001-41514-0644-0056</t>
  </si>
  <si>
    <t>220927-41512-0526-0068</t>
  </si>
  <si>
    <t>220918-41512-6724-0037</t>
  </si>
  <si>
    <t>MS BODY PLWCVR TERZO</t>
  </si>
  <si>
    <t>MS8144409622-16</t>
  </si>
  <si>
    <t>220922-24481-0526-0003</t>
  </si>
  <si>
    <t>BHG3P CMF BLACK F/Q</t>
  </si>
  <si>
    <t>BH9044409622-05</t>
  </si>
  <si>
    <t>220927-41513-6502-0027</t>
  </si>
  <si>
    <t>220917-41514-0526-0007</t>
  </si>
  <si>
    <t>MS7P CROSS BLK KG</t>
  </si>
  <si>
    <t>MS9944409622-08</t>
  </si>
  <si>
    <t>220923-51108-4947-0014</t>
  </si>
  <si>
    <t>BHG SHM BLUSH S/Q</t>
  </si>
  <si>
    <t>BH8044409622-11</t>
  </si>
  <si>
    <t>220916-41507-0526-0051</t>
  </si>
  <si>
    <t>220923-51108-6724-0019</t>
  </si>
  <si>
    <t>220925-41528-6724-0076</t>
  </si>
  <si>
    <t>220918-64106-6724-0003</t>
  </si>
  <si>
    <t>220918-75678-7744-0007</t>
  </si>
  <si>
    <t>220828-60890-8070-0005</t>
  </si>
  <si>
    <t>MS10P BIB JD FLR KG</t>
  </si>
  <si>
    <t>MS9944409622-31</t>
  </si>
  <si>
    <t>220828-60890-8070-0002</t>
  </si>
  <si>
    <t>220919-28972-6724-0002</t>
  </si>
  <si>
    <t>220919-28972-6724-0007</t>
  </si>
  <si>
    <t>220918-64109-6724-0008</t>
  </si>
  <si>
    <t>BHG3P CMF GRYPKT F/Q</t>
  </si>
  <si>
    <t>BH8144409622-05</t>
  </si>
  <si>
    <t>220828-60891-8185-0000</t>
  </si>
  <si>
    <t>220828-60891-8070-0000</t>
  </si>
  <si>
    <t>220829-43034-8185-0000</t>
  </si>
  <si>
    <t>220829-43034-8185-0001</t>
  </si>
  <si>
    <t>220919-28972-6724-0003</t>
  </si>
  <si>
    <t>220828-60890-8070-0012</t>
  </si>
  <si>
    <t>220829-30525-4517-0002</t>
  </si>
  <si>
    <t>220917-61553-7744-0005</t>
  </si>
  <si>
    <t>220919-28972-6724-0005</t>
  </si>
  <si>
    <t>220828-60890-8070-0004</t>
  </si>
  <si>
    <t>BHG3P CMF WHTPKT KG</t>
  </si>
  <si>
    <t>BH8144409622-04</t>
  </si>
  <si>
    <t>220828-60890-8070-0007</t>
  </si>
  <si>
    <t>220828-60890-8070-0009</t>
  </si>
  <si>
    <t>BHG3P CMF IVORY KG</t>
  </si>
  <si>
    <t>220919-28973-6724-0002</t>
  </si>
  <si>
    <t>220828-60890-8070-0011</t>
  </si>
  <si>
    <t>220828-60890-8070-0008</t>
  </si>
  <si>
    <t>220828-60890-8070-0013</t>
  </si>
  <si>
    <t>220828-60890-8070-0006</t>
  </si>
  <si>
    <t>220828-60890-8070-0010</t>
  </si>
  <si>
    <t>220828-60890-8070-0000</t>
  </si>
  <si>
    <t>220828-60890-8070-0003</t>
  </si>
  <si>
    <t>OVERSIZED UNDERSIZED CASE</t>
  </si>
  <si>
    <t>220829-30525-4517-0001</t>
  </si>
  <si>
    <t>220918-75677-7744-0006</t>
  </si>
  <si>
    <t>220829-30525-4517-0000</t>
  </si>
  <si>
    <t>220918-40939-8190-0000</t>
  </si>
  <si>
    <t>220828-60890-8070-0001</t>
  </si>
  <si>
    <t>220829-43034-8185-0002</t>
  </si>
  <si>
    <t>220831-72350-4517-0000</t>
  </si>
  <si>
    <t>PALLET SECUREMENT</t>
  </si>
  <si>
    <t>POOR SECUREMENT</t>
  </si>
  <si>
    <t>220827-45585-7459-0000</t>
  </si>
  <si>
    <t>220829-30525-4517-0003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</si>
</sst>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\$#,##0.00"/>
    <numFmt numFmtId="165" formatCode="00000000000000"/>
    <numFmt numFmtId="166" formatCode="&quot;$&quot;#,##0.00"/>
  </numFmts>
  <fonts count="14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8" fillId="3" borderId="0" xfId="1" applyFont="1" applyFill="1" applyAlignment="1">
      <alignment horizontal="center" wrapText="1"/>
    </xf>
    <xf numFmtId="0" fontId="8" fillId="4" borderId="0" xfId="1" applyFont="1" applyFill="1" applyAlignment="1">
      <alignment horizontal="center" wrapText="1"/>
    </xf>
    <xf numFmtId="0" fontId="8" fillId="5" borderId="0" xfId="1" applyFont="1" applyFill="1" applyAlignment="1">
      <alignment horizontal="center" wrapText="1"/>
    </xf>
    <xf numFmtId="0" fontId="8" fillId="6" borderId="0" xfId="1" applyFont="1" applyFill="1" applyAlignment="1">
      <alignment horizontal="center" wrapText="1"/>
    </xf>
    <xf numFmtId="0" fontId="5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4"/>
    <xf numFmtId="14" fontId="1" fillId="0" borderId="0" xfId="4" applyNumberFormat="1"/>
    <xf numFmtId="8" fontId="1" fillId="0" borderId="0" xfId="4" applyNumberFormat="1"/>
    <xf numFmtId="165" fontId="1" fillId="0" borderId="0" xfId="4" applyNumberFormat="1"/>
    <xf numFmtId="0" fontId="9" fillId="0" borderId="0" xfId="4" applyFont="1"/>
    <xf numFmtId="0" fontId="1" fillId="0" borderId="0" xfId="4" applyAlignment="1">
      <alignment wrapText="1"/>
    </xf>
    <xf numFmtId="165" fontId="1" fillId="0" borderId="0" xfId="4" applyNumberFormat="1" applyAlignment="1">
      <alignment wrapText="1"/>
    </xf>
    <xf numFmtId="0" fontId="1" fillId="7" borderId="0" xfId="4" applyFill="1" applyAlignment="1">
      <alignment wrapText="1"/>
    </xf>
    <xf numFmtId="0" fontId="10" fillId="2" borderId="0" xfId="4" applyFont="1" applyFill="1" applyAlignment="1">
      <alignment wrapText="1"/>
    </xf>
    <xf numFmtId="38" fontId="1" fillId="0" borderId="0" xfId="4" applyNumberFormat="1"/>
    <xf numFmtId="0" fontId="11" fillId="0" borderId="0" xfId="4" applyFont="1"/>
    <xf numFmtId="14" fontId="11" fillId="0" borderId="0" xfId="4" applyNumberFormat="1" applyFont="1"/>
    <xf numFmtId="8" fontId="11" fillId="0" borderId="0" xfId="4" applyNumberFormat="1" applyFont="1"/>
    <xf numFmtId="165" fontId="11" fillId="0" borderId="0" xfId="4" applyNumberFormat="1" applyFont="1"/>
    <xf numFmtId="0" fontId="12" fillId="2" borderId="0" xfId="4" applyFont="1" applyFill="1"/>
    <xf numFmtId="0" fontId="13" fillId="0" borderId="0" xfId="4" applyFont="1"/>
    <xf numFmtId="166" fontId="11" fillId="0" borderId="0" xfId="4" applyNumberFormat="1" applyFont="1"/>
    <xf numFmtId="0" fontId="12" fillId="0" borderId="0" xfId="4" applyFont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zoomScale="80" zoomScaleNormal="80" workbookViewId="0">
      <selection activeCell="M55" sqref="M55:M57"/>
    </sheetView>
  </sheetViews>
  <sheetFormatPr defaultColWidth="9.109375" defaultRowHeight="14.4" outlineLevelRow="2" x14ac:dyDescent="0.3"/>
  <cols>
    <col min="1" max="1" width="8.6640625" style="12" customWidth="1"/>
    <col min="2" max="2" width="3.6640625" style="12" hidden="1" customWidth="1"/>
    <col min="3" max="3" width="8" style="12" hidden="1" customWidth="1"/>
    <col min="4" max="4" width="10.44140625" style="12" customWidth="1"/>
    <col min="5" max="5" width="18.44140625" style="12" hidden="1" customWidth="1"/>
    <col min="6" max="6" width="24.44140625" style="12" hidden="1" customWidth="1"/>
    <col min="7" max="7" width="3.33203125" style="12" customWidth="1"/>
    <col min="8" max="8" width="10.109375" style="12" hidden="1" customWidth="1"/>
    <col min="9" max="9" width="17.33203125" style="12" hidden="1" customWidth="1"/>
    <col min="10" max="10" width="9.5546875" style="12" bestFit="1" customWidth="1"/>
    <col min="11" max="12" width="8.33203125" style="12" customWidth="1"/>
    <col min="13" max="13" width="17" style="12" bestFit="1" customWidth="1"/>
    <col min="14" max="14" width="9" style="12" customWidth="1"/>
    <col min="15" max="15" width="11.44140625" style="12" customWidth="1"/>
    <col min="16" max="16" width="9.88671875" style="12" bestFit="1" customWidth="1"/>
    <col min="17" max="17" width="14.109375" style="12" customWidth="1"/>
    <col min="18" max="18" width="10.109375" style="12" customWidth="1"/>
    <col min="19" max="19" width="13.44140625" style="12" customWidth="1"/>
    <col min="20" max="20" width="11" style="12" customWidth="1"/>
    <col min="21" max="21" width="8.6640625" style="12" customWidth="1"/>
    <col min="22" max="22" width="9" style="12" customWidth="1"/>
    <col min="23" max="16384" width="9.109375" style="12"/>
  </cols>
  <sheetData>
    <row r="1" spans="1:22" s="13" customFormat="1" ht="82.8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90</v>
      </c>
      <c r="M1" s="6" t="s">
        <v>11</v>
      </c>
      <c r="N1" s="7" t="s">
        <v>12</v>
      </c>
      <c r="O1" s="7" t="s">
        <v>13</v>
      </c>
      <c r="P1" s="7" t="s">
        <v>14</v>
      </c>
      <c r="Q1" s="8" t="s">
        <v>15</v>
      </c>
      <c r="R1" s="8" t="s">
        <v>16</v>
      </c>
      <c r="S1" s="9" t="s">
        <v>17</v>
      </c>
      <c r="T1" s="9" t="s">
        <v>18</v>
      </c>
      <c r="U1" s="10" t="s">
        <v>19</v>
      </c>
      <c r="V1" s="10" t="s">
        <v>20</v>
      </c>
    </row>
    <row r="2" spans="1:22" hidden="1" outlineLevel="2" x14ac:dyDescent="0.3">
      <c r="A2" s="1">
        <v>202231</v>
      </c>
      <c r="B2" s="2" t="s">
        <v>21</v>
      </c>
      <c r="C2" s="2" t="s">
        <v>101</v>
      </c>
      <c r="D2" s="2" t="s">
        <v>102</v>
      </c>
      <c r="E2" s="2" t="s">
        <v>22</v>
      </c>
      <c r="F2" s="2" t="s">
        <v>23</v>
      </c>
      <c r="G2" s="2" t="s">
        <v>24</v>
      </c>
      <c r="H2" s="1">
        <v>1299</v>
      </c>
      <c r="I2" s="2" t="s">
        <v>28</v>
      </c>
      <c r="J2" s="2" t="s">
        <v>96</v>
      </c>
      <c r="K2" s="1">
        <v>6561</v>
      </c>
      <c r="L2" s="1" t="s">
        <v>106</v>
      </c>
      <c r="M2" s="3">
        <v>615</v>
      </c>
      <c r="N2" s="4">
        <v>0</v>
      </c>
      <c r="O2" s="3">
        <v>0</v>
      </c>
      <c r="P2" s="3">
        <v>0</v>
      </c>
      <c r="Q2" s="4">
        <v>15</v>
      </c>
      <c r="R2" s="3">
        <v>615</v>
      </c>
      <c r="S2" s="4">
        <v>0</v>
      </c>
      <c r="T2" s="3">
        <v>0</v>
      </c>
      <c r="U2" s="4">
        <v>0</v>
      </c>
      <c r="V2" s="3">
        <v>0</v>
      </c>
    </row>
    <row r="3" spans="1:22" hidden="1" outlineLevel="2" x14ac:dyDescent="0.3">
      <c r="A3" s="1">
        <v>202231</v>
      </c>
      <c r="B3" s="2" t="s">
        <v>21</v>
      </c>
      <c r="C3" s="2" t="s">
        <v>101</v>
      </c>
      <c r="D3" s="2" t="s">
        <v>102</v>
      </c>
      <c r="E3" s="2" t="s">
        <v>22</v>
      </c>
      <c r="F3" s="2" t="s">
        <v>23</v>
      </c>
      <c r="G3" s="2" t="s">
        <v>24</v>
      </c>
      <c r="H3" s="1">
        <v>0</v>
      </c>
      <c r="I3" s="2" t="s">
        <v>31</v>
      </c>
      <c r="J3" s="2" t="s">
        <v>96</v>
      </c>
      <c r="K3" s="1">
        <v>6561</v>
      </c>
      <c r="L3" s="1" t="s">
        <v>106</v>
      </c>
      <c r="M3" s="3">
        <v>648</v>
      </c>
      <c r="N3" s="4">
        <v>0</v>
      </c>
      <c r="O3" s="3">
        <v>0</v>
      </c>
      <c r="P3" s="3">
        <v>0</v>
      </c>
      <c r="Q3" s="4">
        <v>0</v>
      </c>
      <c r="R3" s="3">
        <v>0</v>
      </c>
      <c r="S3" s="4">
        <v>2</v>
      </c>
      <c r="T3" s="3">
        <v>208</v>
      </c>
      <c r="U3" s="4">
        <v>2</v>
      </c>
      <c r="V3" s="3">
        <v>440</v>
      </c>
    </row>
    <row r="4" spans="1:22" hidden="1" outlineLevel="2" x14ac:dyDescent="0.3">
      <c r="A4" s="1">
        <v>202234</v>
      </c>
      <c r="B4" s="2" t="s">
        <v>105</v>
      </c>
      <c r="C4" s="2" t="s">
        <v>101</v>
      </c>
      <c r="D4" s="2" t="s">
        <v>104</v>
      </c>
      <c r="E4" s="2" t="s">
        <v>22</v>
      </c>
      <c r="F4" s="2" t="s">
        <v>23</v>
      </c>
      <c r="G4" s="2" t="s">
        <v>24</v>
      </c>
      <c r="H4" s="1">
        <v>8631</v>
      </c>
      <c r="I4" s="2" t="s">
        <v>112</v>
      </c>
      <c r="J4" s="2" t="s">
        <v>106</v>
      </c>
      <c r="K4" s="1">
        <v>7853</v>
      </c>
      <c r="L4" s="1" t="s">
        <v>106</v>
      </c>
      <c r="M4" s="3">
        <v>214</v>
      </c>
      <c r="N4" s="4">
        <v>1</v>
      </c>
      <c r="O4" s="3">
        <v>1144.92</v>
      </c>
      <c r="P4" s="3">
        <v>214</v>
      </c>
      <c r="Q4" s="4">
        <v>0</v>
      </c>
      <c r="R4" s="3">
        <v>0</v>
      </c>
      <c r="S4" s="4">
        <v>0</v>
      </c>
      <c r="T4" s="3">
        <v>0</v>
      </c>
      <c r="U4" s="4">
        <v>0</v>
      </c>
      <c r="V4" s="3">
        <v>0</v>
      </c>
    </row>
    <row r="5" spans="1:22" outlineLevel="1" collapsed="1" x14ac:dyDescent="0.3">
      <c r="A5" s="1"/>
      <c r="B5" s="2"/>
      <c r="C5" s="2"/>
      <c r="D5" s="2"/>
      <c r="E5" s="2"/>
      <c r="F5" s="2"/>
      <c r="G5" s="2"/>
      <c r="H5" s="1"/>
      <c r="I5" s="2"/>
      <c r="J5" s="2"/>
      <c r="K5" s="1"/>
      <c r="L5" s="11" t="s">
        <v>107</v>
      </c>
      <c r="M5" s="3">
        <f t="shared" ref="M5:V5" si="0">SUBTOTAL(9,M2:M4)</f>
        <v>1477</v>
      </c>
      <c r="N5" s="4">
        <f t="shared" si="0"/>
        <v>1</v>
      </c>
      <c r="O5" s="3">
        <f t="shared" si="0"/>
        <v>1144.92</v>
      </c>
      <c r="P5" s="3">
        <f t="shared" si="0"/>
        <v>214</v>
      </c>
      <c r="Q5" s="4">
        <f t="shared" si="0"/>
        <v>15</v>
      </c>
      <c r="R5" s="3">
        <f t="shared" si="0"/>
        <v>615</v>
      </c>
      <c r="S5" s="4">
        <f t="shared" si="0"/>
        <v>2</v>
      </c>
      <c r="T5" s="3">
        <f t="shared" si="0"/>
        <v>208</v>
      </c>
      <c r="U5" s="4">
        <f t="shared" si="0"/>
        <v>2</v>
      </c>
      <c r="V5" s="3">
        <f t="shared" si="0"/>
        <v>440</v>
      </c>
    </row>
    <row r="6" spans="1:22" hidden="1" outlineLevel="2" x14ac:dyDescent="0.3">
      <c r="A6" s="1">
        <v>202231</v>
      </c>
      <c r="B6" s="2" t="s">
        <v>21</v>
      </c>
      <c r="C6" s="2" t="s">
        <v>101</v>
      </c>
      <c r="D6" s="2" t="s">
        <v>102</v>
      </c>
      <c r="E6" s="2" t="s">
        <v>22</v>
      </c>
      <c r="F6" s="2" t="s">
        <v>23</v>
      </c>
      <c r="G6" s="2" t="s">
        <v>24</v>
      </c>
      <c r="H6" s="1">
        <v>1299</v>
      </c>
      <c r="I6" s="2" t="s">
        <v>28</v>
      </c>
      <c r="J6" s="2" t="s">
        <v>26</v>
      </c>
      <c r="K6" s="1">
        <v>6006</v>
      </c>
      <c r="L6" s="1" t="s">
        <v>92</v>
      </c>
      <c r="M6" s="3">
        <v>216</v>
      </c>
      <c r="N6" s="4">
        <v>1</v>
      </c>
      <c r="O6" s="3">
        <v>2617.06</v>
      </c>
      <c r="P6" s="3">
        <v>216</v>
      </c>
      <c r="Q6" s="4">
        <v>0</v>
      </c>
      <c r="R6" s="3">
        <v>0</v>
      </c>
      <c r="S6" s="4">
        <v>0</v>
      </c>
      <c r="T6" s="3">
        <v>0</v>
      </c>
      <c r="U6" s="4">
        <v>0</v>
      </c>
      <c r="V6" s="3">
        <v>0</v>
      </c>
    </row>
    <row r="7" spans="1:22" hidden="1" outlineLevel="2" x14ac:dyDescent="0.3">
      <c r="A7" s="1">
        <v>202232</v>
      </c>
      <c r="B7" s="2" t="s">
        <v>21</v>
      </c>
      <c r="C7" s="2" t="s">
        <v>101</v>
      </c>
      <c r="D7" s="2" t="s">
        <v>102</v>
      </c>
      <c r="E7" s="2" t="s">
        <v>22</v>
      </c>
      <c r="F7" s="2" t="s">
        <v>23</v>
      </c>
      <c r="G7" s="2" t="s">
        <v>24</v>
      </c>
      <c r="H7" s="1">
        <v>1299</v>
      </c>
      <c r="I7" s="2" t="s">
        <v>28</v>
      </c>
      <c r="J7" s="2" t="s">
        <v>26</v>
      </c>
      <c r="K7" s="1">
        <v>6017</v>
      </c>
      <c r="L7" s="1" t="s">
        <v>92</v>
      </c>
      <c r="M7" s="3">
        <v>204</v>
      </c>
      <c r="N7" s="4">
        <v>1</v>
      </c>
      <c r="O7" s="3">
        <v>2764.8</v>
      </c>
      <c r="P7" s="3">
        <v>204</v>
      </c>
      <c r="Q7" s="4">
        <v>0</v>
      </c>
      <c r="R7" s="3">
        <v>0</v>
      </c>
      <c r="S7" s="4">
        <v>0</v>
      </c>
      <c r="T7" s="3">
        <v>0</v>
      </c>
      <c r="U7" s="4">
        <v>0</v>
      </c>
      <c r="V7" s="3">
        <v>0</v>
      </c>
    </row>
    <row r="8" spans="1:22" hidden="1" outlineLevel="2" x14ac:dyDescent="0.3">
      <c r="A8" s="1">
        <v>202231</v>
      </c>
      <c r="B8" s="2" t="s">
        <v>21</v>
      </c>
      <c r="C8" s="2" t="s">
        <v>101</v>
      </c>
      <c r="D8" s="2" t="s">
        <v>103</v>
      </c>
      <c r="E8" s="2" t="s">
        <v>22</v>
      </c>
      <c r="F8" s="2" t="s">
        <v>23</v>
      </c>
      <c r="G8" s="2" t="s">
        <v>29</v>
      </c>
      <c r="H8" s="1">
        <v>8310</v>
      </c>
      <c r="I8" s="2" t="s">
        <v>30</v>
      </c>
      <c r="J8" s="2" t="s">
        <v>26</v>
      </c>
      <c r="K8" s="1">
        <v>6038</v>
      </c>
      <c r="L8" s="1" t="s">
        <v>92</v>
      </c>
      <c r="M8" s="3">
        <v>216.14</v>
      </c>
      <c r="N8" s="4">
        <v>0</v>
      </c>
      <c r="O8" s="3">
        <v>0</v>
      </c>
      <c r="P8" s="3">
        <v>0</v>
      </c>
      <c r="Q8" s="4">
        <v>2</v>
      </c>
      <c r="R8" s="3">
        <v>216.14</v>
      </c>
      <c r="S8" s="4">
        <v>0</v>
      </c>
      <c r="T8" s="3">
        <v>0</v>
      </c>
      <c r="U8" s="4">
        <v>0</v>
      </c>
      <c r="V8" s="3">
        <v>0</v>
      </c>
    </row>
    <row r="9" spans="1:22" hidden="1" outlineLevel="2" x14ac:dyDescent="0.3">
      <c r="A9" s="1">
        <v>202231</v>
      </c>
      <c r="B9" s="2" t="s">
        <v>21</v>
      </c>
      <c r="C9" s="2" t="s">
        <v>101</v>
      </c>
      <c r="D9" s="2" t="s">
        <v>102</v>
      </c>
      <c r="E9" s="2" t="s">
        <v>22</v>
      </c>
      <c r="F9" s="2" t="s">
        <v>23</v>
      </c>
      <c r="G9" s="2" t="s">
        <v>24</v>
      </c>
      <c r="H9" s="1">
        <v>1299</v>
      </c>
      <c r="I9" s="2" t="s">
        <v>28</v>
      </c>
      <c r="J9" s="2" t="s">
        <v>26</v>
      </c>
      <c r="K9" s="1">
        <v>6038</v>
      </c>
      <c r="L9" s="1" t="s">
        <v>92</v>
      </c>
      <c r="M9" s="3">
        <v>201</v>
      </c>
      <c r="N9" s="4">
        <v>0</v>
      </c>
      <c r="O9" s="3">
        <v>0</v>
      </c>
      <c r="P9" s="3">
        <v>0</v>
      </c>
      <c r="Q9" s="4">
        <v>1</v>
      </c>
      <c r="R9" s="3">
        <v>201</v>
      </c>
      <c r="S9" s="4">
        <v>0</v>
      </c>
      <c r="T9" s="3">
        <v>0</v>
      </c>
      <c r="U9" s="4">
        <v>0</v>
      </c>
      <c r="V9" s="3">
        <v>0</v>
      </c>
    </row>
    <row r="10" spans="1:22" hidden="1" outlineLevel="2" x14ac:dyDescent="0.3">
      <c r="A10" s="1">
        <v>202231</v>
      </c>
      <c r="B10" s="2" t="s">
        <v>21</v>
      </c>
      <c r="C10" s="2" t="s">
        <v>101</v>
      </c>
      <c r="D10" s="2" t="s">
        <v>102</v>
      </c>
      <c r="E10" s="2" t="s">
        <v>22</v>
      </c>
      <c r="F10" s="2" t="s">
        <v>23</v>
      </c>
      <c r="G10" s="2" t="s">
        <v>24</v>
      </c>
      <c r="H10" s="1">
        <v>1299</v>
      </c>
      <c r="I10" s="2" t="s">
        <v>28</v>
      </c>
      <c r="J10" s="2" t="s">
        <v>26</v>
      </c>
      <c r="K10" s="1">
        <v>6040</v>
      </c>
      <c r="L10" s="1" t="s">
        <v>92</v>
      </c>
      <c r="M10" s="3">
        <v>206</v>
      </c>
      <c r="N10" s="4">
        <v>1</v>
      </c>
      <c r="O10" s="3">
        <v>5390.88</v>
      </c>
      <c r="P10" s="3">
        <v>206</v>
      </c>
      <c r="Q10" s="4">
        <v>0</v>
      </c>
      <c r="R10" s="3">
        <v>0</v>
      </c>
      <c r="S10" s="4">
        <v>0</v>
      </c>
      <c r="T10" s="3">
        <v>0</v>
      </c>
      <c r="U10" s="4">
        <v>0</v>
      </c>
      <c r="V10" s="3">
        <v>0</v>
      </c>
    </row>
    <row r="11" spans="1:22" hidden="1" outlineLevel="2" x14ac:dyDescent="0.3">
      <c r="A11" s="1">
        <v>202235</v>
      </c>
      <c r="B11" s="2" t="s">
        <v>21</v>
      </c>
      <c r="C11" s="2" t="s">
        <v>101</v>
      </c>
      <c r="D11" s="2" t="s">
        <v>103</v>
      </c>
      <c r="E11" s="2" t="s">
        <v>22</v>
      </c>
      <c r="F11" s="2" t="s">
        <v>23</v>
      </c>
      <c r="G11" s="2" t="s">
        <v>29</v>
      </c>
      <c r="H11" s="1">
        <v>8310</v>
      </c>
      <c r="I11" s="2" t="s">
        <v>30</v>
      </c>
      <c r="J11" s="2" t="s">
        <v>26</v>
      </c>
      <c r="K11" s="1">
        <v>6043</v>
      </c>
      <c r="L11" s="1" t="s">
        <v>92</v>
      </c>
      <c r="M11" s="3">
        <v>96.03</v>
      </c>
      <c r="N11" s="4">
        <v>2</v>
      </c>
      <c r="O11" s="3">
        <v>200.4</v>
      </c>
      <c r="P11" s="3">
        <v>96.03</v>
      </c>
      <c r="Q11" s="4">
        <v>0</v>
      </c>
      <c r="R11" s="3">
        <v>0</v>
      </c>
      <c r="S11" s="4">
        <v>0</v>
      </c>
      <c r="T11" s="3">
        <v>0</v>
      </c>
      <c r="U11" s="4">
        <v>0</v>
      </c>
      <c r="V11" s="3">
        <v>0</v>
      </c>
    </row>
    <row r="12" spans="1:22" hidden="1" outlineLevel="2" x14ac:dyDescent="0.3">
      <c r="A12" s="1">
        <v>202233</v>
      </c>
      <c r="B12" s="2" t="s">
        <v>21</v>
      </c>
      <c r="C12" s="2" t="s">
        <v>101</v>
      </c>
      <c r="D12" s="2" t="s">
        <v>102</v>
      </c>
      <c r="E12" s="2" t="s">
        <v>22</v>
      </c>
      <c r="F12" s="2" t="s">
        <v>23</v>
      </c>
      <c r="G12" s="2" t="s">
        <v>24</v>
      </c>
      <c r="H12" s="1">
        <v>1299</v>
      </c>
      <c r="I12" s="2" t="s">
        <v>28</v>
      </c>
      <c r="J12" s="2" t="s">
        <v>26</v>
      </c>
      <c r="K12" s="1">
        <v>6068</v>
      </c>
      <c r="L12" s="1" t="s">
        <v>92</v>
      </c>
      <c r="M12" s="3">
        <v>210</v>
      </c>
      <c r="N12" s="4">
        <v>1</v>
      </c>
      <c r="O12" s="3">
        <v>1442.22</v>
      </c>
      <c r="P12" s="3">
        <v>210</v>
      </c>
      <c r="Q12" s="4">
        <v>0</v>
      </c>
      <c r="R12" s="3">
        <v>0</v>
      </c>
      <c r="S12" s="4">
        <v>0</v>
      </c>
      <c r="T12" s="3">
        <v>0</v>
      </c>
      <c r="U12" s="4">
        <v>0</v>
      </c>
      <c r="V12" s="3">
        <v>0</v>
      </c>
    </row>
    <row r="13" spans="1:22" hidden="1" outlineLevel="2" x14ac:dyDescent="0.3">
      <c r="A13" s="1">
        <v>202231</v>
      </c>
      <c r="B13" s="2" t="s">
        <v>21</v>
      </c>
      <c r="C13" s="2" t="s">
        <v>101</v>
      </c>
      <c r="D13" s="2" t="s">
        <v>102</v>
      </c>
      <c r="E13" s="2" t="s">
        <v>22</v>
      </c>
      <c r="F13" s="2" t="s">
        <v>23</v>
      </c>
      <c r="G13" s="2" t="s">
        <v>24</v>
      </c>
      <c r="H13" s="1">
        <v>1299</v>
      </c>
      <c r="I13" s="2" t="s">
        <v>28</v>
      </c>
      <c r="J13" s="2" t="s">
        <v>26</v>
      </c>
      <c r="K13" s="1">
        <v>6080</v>
      </c>
      <c r="L13" s="1" t="s">
        <v>92</v>
      </c>
      <c r="M13" s="3">
        <v>1407</v>
      </c>
      <c r="N13" s="4">
        <v>0</v>
      </c>
      <c r="O13" s="3">
        <v>0</v>
      </c>
      <c r="P13" s="3">
        <v>0</v>
      </c>
      <c r="Q13" s="4">
        <v>7</v>
      </c>
      <c r="R13" s="3">
        <v>1407</v>
      </c>
      <c r="S13" s="4">
        <v>0</v>
      </c>
      <c r="T13" s="3">
        <v>0</v>
      </c>
      <c r="U13" s="4">
        <v>0</v>
      </c>
      <c r="V13" s="3">
        <v>0</v>
      </c>
    </row>
    <row r="14" spans="1:22" hidden="1" outlineLevel="2" x14ac:dyDescent="0.3">
      <c r="A14" s="1">
        <v>202231</v>
      </c>
      <c r="B14" s="2" t="s">
        <v>21</v>
      </c>
      <c r="C14" s="2" t="s">
        <v>101</v>
      </c>
      <c r="D14" s="2" t="s">
        <v>102</v>
      </c>
      <c r="E14" s="2" t="s">
        <v>22</v>
      </c>
      <c r="F14" s="2" t="s">
        <v>23</v>
      </c>
      <c r="G14" s="2" t="s">
        <v>24</v>
      </c>
      <c r="H14" s="1">
        <v>12739</v>
      </c>
      <c r="I14" s="2" t="s">
        <v>27</v>
      </c>
      <c r="J14" s="2" t="s">
        <v>26</v>
      </c>
      <c r="K14" s="1">
        <v>6080</v>
      </c>
      <c r="L14" s="1" t="s">
        <v>92</v>
      </c>
      <c r="M14" s="3">
        <v>1809</v>
      </c>
      <c r="N14" s="4">
        <v>0</v>
      </c>
      <c r="O14" s="3">
        <v>0</v>
      </c>
      <c r="P14" s="3">
        <v>0</v>
      </c>
      <c r="Q14" s="4">
        <v>9</v>
      </c>
      <c r="R14" s="3">
        <v>1809</v>
      </c>
      <c r="S14" s="4">
        <v>0</v>
      </c>
      <c r="T14" s="3">
        <v>0</v>
      </c>
      <c r="U14" s="4">
        <v>0</v>
      </c>
      <c r="V14" s="3">
        <v>0</v>
      </c>
    </row>
    <row r="15" spans="1:22" hidden="1" outlineLevel="2" x14ac:dyDescent="0.3">
      <c r="A15" s="1">
        <v>202233</v>
      </c>
      <c r="B15" s="2" t="s">
        <v>21</v>
      </c>
      <c r="C15" s="2" t="s">
        <v>101</v>
      </c>
      <c r="D15" s="2" t="s">
        <v>103</v>
      </c>
      <c r="E15" s="2" t="s">
        <v>22</v>
      </c>
      <c r="F15" s="2" t="s">
        <v>23</v>
      </c>
      <c r="G15" s="2" t="s">
        <v>29</v>
      </c>
      <c r="H15" s="1">
        <v>0</v>
      </c>
      <c r="I15" s="2" t="s">
        <v>31</v>
      </c>
      <c r="J15" s="2" t="s">
        <v>26</v>
      </c>
      <c r="K15" s="1">
        <v>6092</v>
      </c>
      <c r="L15" s="1" t="s">
        <v>92</v>
      </c>
      <c r="M15" s="3">
        <v>25</v>
      </c>
      <c r="N15" s="4">
        <v>1</v>
      </c>
      <c r="O15" s="3">
        <v>653.01</v>
      </c>
      <c r="P15" s="3">
        <v>25</v>
      </c>
      <c r="Q15" s="4">
        <v>0</v>
      </c>
      <c r="R15" s="3">
        <v>0</v>
      </c>
      <c r="S15" s="4">
        <v>0</v>
      </c>
      <c r="T15" s="3">
        <v>0</v>
      </c>
      <c r="U15" s="4">
        <v>0</v>
      </c>
      <c r="V15" s="3">
        <v>0</v>
      </c>
    </row>
    <row r="16" spans="1:22" hidden="1" outlineLevel="2" x14ac:dyDescent="0.3">
      <c r="A16" s="1">
        <v>202235</v>
      </c>
      <c r="B16" s="2" t="s">
        <v>21</v>
      </c>
      <c r="C16" s="2" t="s">
        <v>101</v>
      </c>
      <c r="D16" s="2" t="s">
        <v>102</v>
      </c>
      <c r="E16" s="2" t="s">
        <v>22</v>
      </c>
      <c r="F16" s="2" t="s">
        <v>23</v>
      </c>
      <c r="G16" s="2" t="s">
        <v>24</v>
      </c>
      <c r="H16" s="1">
        <v>12739</v>
      </c>
      <c r="I16" s="2" t="s">
        <v>27</v>
      </c>
      <c r="J16" s="2" t="s">
        <v>26</v>
      </c>
      <c r="K16" s="1">
        <v>6092</v>
      </c>
      <c r="L16" s="1" t="s">
        <v>92</v>
      </c>
      <c r="M16" s="3">
        <v>224</v>
      </c>
      <c r="N16" s="4">
        <v>1</v>
      </c>
      <c r="O16" s="3">
        <v>5077.4399999999996</v>
      </c>
      <c r="P16" s="3">
        <v>224</v>
      </c>
      <c r="Q16" s="4">
        <v>0</v>
      </c>
      <c r="R16" s="3">
        <v>0</v>
      </c>
      <c r="S16" s="4">
        <v>0</v>
      </c>
      <c r="T16" s="3">
        <v>0</v>
      </c>
      <c r="U16" s="4">
        <v>0</v>
      </c>
      <c r="V16" s="3">
        <v>0</v>
      </c>
    </row>
    <row r="17" spans="1:22" hidden="1" outlineLevel="2" x14ac:dyDescent="0.3">
      <c r="A17" s="1">
        <v>202231</v>
      </c>
      <c r="B17" s="2" t="s">
        <v>21</v>
      </c>
      <c r="C17" s="2" t="s">
        <v>101</v>
      </c>
      <c r="D17" s="2" t="s">
        <v>102</v>
      </c>
      <c r="E17" s="2" t="s">
        <v>22</v>
      </c>
      <c r="F17" s="2" t="s">
        <v>23</v>
      </c>
      <c r="G17" s="2" t="s">
        <v>24</v>
      </c>
      <c r="H17" s="1">
        <v>12739</v>
      </c>
      <c r="I17" s="2" t="s">
        <v>27</v>
      </c>
      <c r="J17" s="2" t="s">
        <v>26</v>
      </c>
      <c r="K17" s="1">
        <v>6094</v>
      </c>
      <c r="L17" s="1" t="s">
        <v>92</v>
      </c>
      <c r="M17" s="3">
        <v>211</v>
      </c>
      <c r="N17" s="4">
        <v>1</v>
      </c>
      <c r="O17" s="3">
        <v>611.52</v>
      </c>
      <c r="P17" s="3">
        <v>211</v>
      </c>
      <c r="Q17" s="4">
        <v>0</v>
      </c>
      <c r="R17" s="3">
        <v>0</v>
      </c>
      <c r="S17" s="4">
        <v>0</v>
      </c>
      <c r="T17" s="3">
        <v>0</v>
      </c>
      <c r="U17" s="4">
        <v>0</v>
      </c>
      <c r="V17" s="3">
        <v>0</v>
      </c>
    </row>
    <row r="18" spans="1:22" hidden="1" outlineLevel="2" x14ac:dyDescent="0.3">
      <c r="A18" s="1">
        <v>202233</v>
      </c>
      <c r="B18" s="2" t="s">
        <v>21</v>
      </c>
      <c r="C18" s="2" t="s">
        <v>101</v>
      </c>
      <c r="D18" s="2" t="s">
        <v>102</v>
      </c>
      <c r="E18" s="2" t="s">
        <v>22</v>
      </c>
      <c r="F18" s="2" t="s">
        <v>23</v>
      </c>
      <c r="G18" s="2" t="s">
        <v>24</v>
      </c>
      <c r="H18" s="1">
        <v>1299</v>
      </c>
      <c r="I18" s="2" t="s">
        <v>28</v>
      </c>
      <c r="J18" s="2" t="s">
        <v>26</v>
      </c>
      <c r="K18" s="1">
        <v>7038</v>
      </c>
      <c r="L18" s="1" t="s">
        <v>92</v>
      </c>
      <c r="M18" s="3">
        <v>202</v>
      </c>
      <c r="N18" s="4">
        <v>1</v>
      </c>
      <c r="O18" s="3">
        <v>3730.56</v>
      </c>
      <c r="P18" s="3">
        <v>202</v>
      </c>
      <c r="Q18" s="4">
        <v>0</v>
      </c>
      <c r="R18" s="3">
        <v>0</v>
      </c>
      <c r="S18" s="4">
        <v>0</v>
      </c>
      <c r="T18" s="3">
        <v>0</v>
      </c>
      <c r="U18" s="4">
        <v>0</v>
      </c>
      <c r="V18" s="3">
        <v>0</v>
      </c>
    </row>
    <row r="19" spans="1:22" outlineLevel="1" collapsed="1" x14ac:dyDescent="0.3">
      <c r="A19" s="1"/>
      <c r="B19" s="2"/>
      <c r="C19" s="2"/>
      <c r="D19" s="2"/>
      <c r="E19" s="2"/>
      <c r="F19" s="2"/>
      <c r="G19" s="2"/>
      <c r="H19" s="1"/>
      <c r="I19" s="2"/>
      <c r="J19" s="2"/>
      <c r="K19" s="1"/>
      <c r="L19" s="11" t="s">
        <v>93</v>
      </c>
      <c r="M19" s="3">
        <f t="shared" ref="M19:V19" si="1">SUBTOTAL(9,M6:M18)</f>
        <v>5227.17</v>
      </c>
      <c r="N19" s="4">
        <f t="shared" si="1"/>
        <v>10</v>
      </c>
      <c r="O19" s="3">
        <f t="shared" si="1"/>
        <v>22487.890000000003</v>
      </c>
      <c r="P19" s="3">
        <f t="shared" si="1"/>
        <v>1594.03</v>
      </c>
      <c r="Q19" s="4">
        <f t="shared" si="1"/>
        <v>19</v>
      </c>
      <c r="R19" s="3">
        <f t="shared" si="1"/>
        <v>3633.14</v>
      </c>
      <c r="S19" s="4">
        <f t="shared" si="1"/>
        <v>0</v>
      </c>
      <c r="T19" s="3">
        <f t="shared" si="1"/>
        <v>0</v>
      </c>
      <c r="U19" s="4">
        <f t="shared" si="1"/>
        <v>0</v>
      </c>
      <c r="V19" s="3">
        <f t="shared" si="1"/>
        <v>0</v>
      </c>
    </row>
    <row r="20" spans="1:22" hidden="1" outlineLevel="2" x14ac:dyDescent="0.3">
      <c r="A20" s="1">
        <v>202233</v>
      </c>
      <c r="B20" s="2" t="s">
        <v>21</v>
      </c>
      <c r="C20" s="2" t="s">
        <v>101</v>
      </c>
      <c r="D20" s="2" t="s">
        <v>102</v>
      </c>
      <c r="E20" s="2" t="s">
        <v>22</v>
      </c>
      <c r="F20" s="2" t="s">
        <v>23</v>
      </c>
      <c r="G20" s="2" t="s">
        <v>24</v>
      </c>
      <c r="H20" s="1">
        <v>1299</v>
      </c>
      <c r="I20" s="2" t="s">
        <v>28</v>
      </c>
      <c r="J20" s="2" t="s">
        <v>26</v>
      </c>
      <c r="K20" s="1">
        <v>6009</v>
      </c>
      <c r="L20" s="1" t="s">
        <v>91</v>
      </c>
      <c r="M20" s="3">
        <v>201</v>
      </c>
      <c r="N20" s="4">
        <v>1</v>
      </c>
      <c r="O20" s="3">
        <v>1058.1600000000001</v>
      </c>
      <c r="P20" s="3">
        <v>201</v>
      </c>
      <c r="Q20" s="4">
        <v>0</v>
      </c>
      <c r="R20" s="3">
        <v>0</v>
      </c>
      <c r="S20" s="4">
        <v>0</v>
      </c>
      <c r="T20" s="3">
        <v>0</v>
      </c>
      <c r="U20" s="4">
        <v>0</v>
      </c>
      <c r="V20" s="3">
        <v>0</v>
      </c>
    </row>
    <row r="21" spans="1:22" hidden="1" outlineLevel="2" x14ac:dyDescent="0.3">
      <c r="A21" s="1">
        <v>202233</v>
      </c>
      <c r="B21" s="2" t="s">
        <v>21</v>
      </c>
      <c r="C21" s="2" t="s">
        <v>101</v>
      </c>
      <c r="D21" s="2" t="s">
        <v>102</v>
      </c>
      <c r="E21" s="2" t="s">
        <v>22</v>
      </c>
      <c r="F21" s="2" t="s">
        <v>23</v>
      </c>
      <c r="G21" s="2" t="s">
        <v>24</v>
      </c>
      <c r="H21" s="1">
        <v>12739</v>
      </c>
      <c r="I21" s="2" t="s">
        <v>27</v>
      </c>
      <c r="J21" s="2" t="s">
        <v>26</v>
      </c>
      <c r="K21" s="1">
        <v>6012</v>
      </c>
      <c r="L21" s="1" t="s">
        <v>91</v>
      </c>
      <c r="M21" s="3">
        <v>416</v>
      </c>
      <c r="N21" s="4">
        <v>2</v>
      </c>
      <c r="O21" s="3">
        <v>1654.8</v>
      </c>
      <c r="P21" s="3">
        <v>416</v>
      </c>
      <c r="Q21" s="4">
        <v>0</v>
      </c>
      <c r="R21" s="3">
        <v>0</v>
      </c>
      <c r="S21" s="4">
        <v>0</v>
      </c>
      <c r="T21" s="3">
        <v>0</v>
      </c>
      <c r="U21" s="4">
        <v>0</v>
      </c>
      <c r="V21" s="3">
        <v>0</v>
      </c>
    </row>
    <row r="22" spans="1:22" hidden="1" outlineLevel="2" x14ac:dyDescent="0.3">
      <c r="A22" s="1">
        <v>202233</v>
      </c>
      <c r="B22" s="2" t="s">
        <v>21</v>
      </c>
      <c r="C22" s="2" t="s">
        <v>101</v>
      </c>
      <c r="D22" s="2" t="s">
        <v>102</v>
      </c>
      <c r="E22" s="2" t="s">
        <v>22</v>
      </c>
      <c r="F22" s="2" t="s">
        <v>23</v>
      </c>
      <c r="G22" s="2" t="s">
        <v>24</v>
      </c>
      <c r="H22" s="1">
        <v>1386</v>
      </c>
      <c r="I22" s="2" t="s">
        <v>32</v>
      </c>
      <c r="J22" s="2" t="s">
        <v>26</v>
      </c>
      <c r="K22" s="1">
        <v>6016</v>
      </c>
      <c r="L22" s="1" t="s">
        <v>91</v>
      </c>
      <c r="M22" s="3">
        <v>202</v>
      </c>
      <c r="N22" s="4">
        <v>1</v>
      </c>
      <c r="O22" s="3">
        <v>1739.34</v>
      </c>
      <c r="P22" s="3">
        <v>202</v>
      </c>
      <c r="Q22" s="4">
        <v>0</v>
      </c>
      <c r="R22" s="3">
        <v>0</v>
      </c>
      <c r="S22" s="4">
        <v>0</v>
      </c>
      <c r="T22" s="3">
        <v>0</v>
      </c>
      <c r="U22" s="4">
        <v>0</v>
      </c>
      <c r="V22" s="3">
        <v>0</v>
      </c>
    </row>
    <row r="23" spans="1:22" hidden="1" outlineLevel="2" x14ac:dyDescent="0.3">
      <c r="A23" s="1">
        <v>202235</v>
      </c>
      <c r="B23" s="2" t="s">
        <v>21</v>
      </c>
      <c r="C23" s="2" t="s">
        <v>101</v>
      </c>
      <c r="D23" s="2" t="s">
        <v>102</v>
      </c>
      <c r="E23" s="2" t="s">
        <v>22</v>
      </c>
      <c r="F23" s="2" t="s">
        <v>23</v>
      </c>
      <c r="G23" s="2" t="s">
        <v>24</v>
      </c>
      <c r="H23" s="1">
        <v>12739</v>
      </c>
      <c r="I23" s="2" t="s">
        <v>27</v>
      </c>
      <c r="J23" s="2" t="s">
        <v>26</v>
      </c>
      <c r="K23" s="1">
        <v>6021</v>
      </c>
      <c r="L23" s="1" t="s">
        <v>91</v>
      </c>
      <c r="M23" s="3">
        <v>204</v>
      </c>
      <c r="N23" s="4">
        <v>1</v>
      </c>
      <c r="O23" s="3">
        <v>2997.1</v>
      </c>
      <c r="P23" s="3">
        <v>204</v>
      </c>
      <c r="Q23" s="4">
        <v>0</v>
      </c>
      <c r="R23" s="3">
        <v>0</v>
      </c>
      <c r="S23" s="4">
        <v>0</v>
      </c>
      <c r="T23" s="3">
        <v>0</v>
      </c>
      <c r="U23" s="4">
        <v>0</v>
      </c>
      <c r="V23" s="3">
        <v>0</v>
      </c>
    </row>
    <row r="24" spans="1:22" hidden="1" outlineLevel="2" x14ac:dyDescent="0.3">
      <c r="A24" s="1">
        <v>202233</v>
      </c>
      <c r="B24" s="2" t="s">
        <v>21</v>
      </c>
      <c r="C24" s="2" t="s">
        <v>101</v>
      </c>
      <c r="D24" s="2" t="s">
        <v>102</v>
      </c>
      <c r="E24" s="2" t="s">
        <v>22</v>
      </c>
      <c r="F24" s="2" t="s">
        <v>23</v>
      </c>
      <c r="G24" s="2" t="s">
        <v>24</v>
      </c>
      <c r="H24" s="1">
        <v>1299</v>
      </c>
      <c r="I24" s="2" t="s">
        <v>28</v>
      </c>
      <c r="J24" s="2" t="s">
        <v>26</v>
      </c>
      <c r="K24" s="1">
        <v>6025</v>
      </c>
      <c r="L24" s="1" t="s">
        <v>91</v>
      </c>
      <c r="M24" s="3">
        <v>416</v>
      </c>
      <c r="N24" s="4">
        <v>2</v>
      </c>
      <c r="O24" s="3">
        <v>1640.4</v>
      </c>
      <c r="P24" s="3">
        <v>416</v>
      </c>
      <c r="Q24" s="4">
        <v>0</v>
      </c>
      <c r="R24" s="3">
        <v>0</v>
      </c>
      <c r="S24" s="4">
        <v>0</v>
      </c>
      <c r="T24" s="3">
        <v>0</v>
      </c>
      <c r="U24" s="4">
        <v>0</v>
      </c>
      <c r="V24" s="3">
        <v>0</v>
      </c>
    </row>
    <row r="25" spans="1:22" hidden="1" outlineLevel="2" x14ac:dyDescent="0.3">
      <c r="A25" s="1">
        <v>202233</v>
      </c>
      <c r="B25" s="2" t="s">
        <v>21</v>
      </c>
      <c r="C25" s="2" t="s">
        <v>101</v>
      </c>
      <c r="D25" s="2" t="s">
        <v>102</v>
      </c>
      <c r="E25" s="2" t="s">
        <v>22</v>
      </c>
      <c r="F25" s="2" t="s">
        <v>23</v>
      </c>
      <c r="G25" s="2" t="s">
        <v>24</v>
      </c>
      <c r="H25" s="1">
        <v>12739</v>
      </c>
      <c r="I25" s="2" t="s">
        <v>27</v>
      </c>
      <c r="J25" s="2" t="s">
        <v>26</v>
      </c>
      <c r="K25" s="1">
        <v>6025</v>
      </c>
      <c r="L25" s="1" t="s">
        <v>91</v>
      </c>
      <c r="M25" s="3">
        <v>421</v>
      </c>
      <c r="N25" s="4">
        <v>2</v>
      </c>
      <c r="O25" s="3">
        <v>827.34</v>
      </c>
      <c r="P25" s="3">
        <v>421</v>
      </c>
      <c r="Q25" s="4">
        <v>0</v>
      </c>
      <c r="R25" s="3">
        <v>0</v>
      </c>
      <c r="S25" s="4">
        <v>0</v>
      </c>
      <c r="T25" s="3">
        <v>0</v>
      </c>
      <c r="U25" s="4">
        <v>0</v>
      </c>
      <c r="V25" s="3">
        <v>0</v>
      </c>
    </row>
    <row r="26" spans="1:22" hidden="1" outlineLevel="2" x14ac:dyDescent="0.3">
      <c r="A26" s="1">
        <v>202232</v>
      </c>
      <c r="B26" s="2" t="s">
        <v>21</v>
      </c>
      <c r="C26" s="2" t="s">
        <v>101</v>
      </c>
      <c r="D26" s="2" t="s">
        <v>102</v>
      </c>
      <c r="E26" s="2" t="s">
        <v>22</v>
      </c>
      <c r="F26" s="2" t="s">
        <v>23</v>
      </c>
      <c r="G26" s="2" t="s">
        <v>24</v>
      </c>
      <c r="H26" s="1">
        <v>1299</v>
      </c>
      <c r="I26" s="2" t="s">
        <v>28</v>
      </c>
      <c r="J26" s="2" t="s">
        <v>26</v>
      </c>
      <c r="K26" s="1">
        <v>6026</v>
      </c>
      <c r="L26" s="1" t="s">
        <v>91</v>
      </c>
      <c r="M26" s="3">
        <v>412</v>
      </c>
      <c r="N26" s="4">
        <v>2</v>
      </c>
      <c r="O26" s="3">
        <v>1596</v>
      </c>
      <c r="P26" s="3">
        <v>412</v>
      </c>
      <c r="Q26" s="4">
        <v>0</v>
      </c>
      <c r="R26" s="3">
        <v>0</v>
      </c>
      <c r="S26" s="4">
        <v>0</v>
      </c>
      <c r="T26" s="3">
        <v>0</v>
      </c>
      <c r="U26" s="4">
        <v>0</v>
      </c>
      <c r="V26" s="3">
        <v>0</v>
      </c>
    </row>
    <row r="27" spans="1:22" hidden="1" outlineLevel="2" x14ac:dyDescent="0.3">
      <c r="A27" s="1">
        <v>202231</v>
      </c>
      <c r="B27" s="2" t="s">
        <v>21</v>
      </c>
      <c r="C27" s="2" t="s">
        <v>101</v>
      </c>
      <c r="D27" s="2" t="s">
        <v>102</v>
      </c>
      <c r="E27" s="2" t="s">
        <v>22</v>
      </c>
      <c r="F27" s="2" t="s">
        <v>23</v>
      </c>
      <c r="G27" s="2" t="s">
        <v>24</v>
      </c>
      <c r="H27" s="1">
        <v>1299</v>
      </c>
      <c r="I27" s="2" t="s">
        <v>28</v>
      </c>
      <c r="J27" s="2" t="s">
        <v>26</v>
      </c>
      <c r="K27" s="1">
        <v>6031</v>
      </c>
      <c r="L27" s="1" t="s">
        <v>91</v>
      </c>
      <c r="M27" s="3">
        <v>211</v>
      </c>
      <c r="N27" s="4">
        <v>1</v>
      </c>
      <c r="O27" s="3">
        <v>1243.52</v>
      </c>
      <c r="P27" s="3">
        <v>211</v>
      </c>
      <c r="Q27" s="4">
        <v>0</v>
      </c>
      <c r="R27" s="3">
        <v>0</v>
      </c>
      <c r="S27" s="4">
        <v>0</v>
      </c>
      <c r="T27" s="3">
        <v>0</v>
      </c>
      <c r="U27" s="4">
        <v>0</v>
      </c>
      <c r="V27" s="3">
        <v>0</v>
      </c>
    </row>
    <row r="28" spans="1:22" hidden="1" outlineLevel="2" x14ac:dyDescent="0.3">
      <c r="A28" s="1">
        <v>202234</v>
      </c>
      <c r="B28" s="2" t="s">
        <v>21</v>
      </c>
      <c r="C28" s="2" t="s">
        <v>101</v>
      </c>
      <c r="D28" s="2" t="s">
        <v>102</v>
      </c>
      <c r="E28" s="2" t="s">
        <v>22</v>
      </c>
      <c r="F28" s="2" t="s">
        <v>23</v>
      </c>
      <c r="G28" s="2" t="s">
        <v>24</v>
      </c>
      <c r="H28" s="1">
        <v>12739</v>
      </c>
      <c r="I28" s="2" t="s">
        <v>27</v>
      </c>
      <c r="J28" s="2" t="s">
        <v>26</v>
      </c>
      <c r="K28" s="1">
        <v>6037</v>
      </c>
      <c r="L28" s="1" t="s">
        <v>91</v>
      </c>
      <c r="M28" s="3">
        <v>206</v>
      </c>
      <c r="N28" s="4">
        <v>1</v>
      </c>
      <c r="O28" s="3">
        <v>254.72</v>
      </c>
      <c r="P28" s="3">
        <v>206</v>
      </c>
      <c r="Q28" s="4">
        <v>0</v>
      </c>
      <c r="R28" s="3">
        <v>0</v>
      </c>
      <c r="S28" s="4">
        <v>0</v>
      </c>
      <c r="T28" s="3">
        <v>0</v>
      </c>
      <c r="U28" s="4">
        <v>0</v>
      </c>
      <c r="V28" s="3">
        <v>0</v>
      </c>
    </row>
    <row r="29" spans="1:22" hidden="1" outlineLevel="2" x14ac:dyDescent="0.3">
      <c r="A29" s="1">
        <v>202233</v>
      </c>
      <c r="B29" s="2" t="s">
        <v>21</v>
      </c>
      <c r="C29" s="2" t="s">
        <v>101</v>
      </c>
      <c r="D29" s="2" t="s">
        <v>102</v>
      </c>
      <c r="E29" s="2" t="s">
        <v>22</v>
      </c>
      <c r="F29" s="2" t="s">
        <v>23</v>
      </c>
      <c r="G29" s="2" t="s">
        <v>24</v>
      </c>
      <c r="H29" s="1">
        <v>12739</v>
      </c>
      <c r="I29" s="2" t="s">
        <v>27</v>
      </c>
      <c r="J29" s="2" t="s">
        <v>26</v>
      </c>
      <c r="K29" s="1">
        <v>6069</v>
      </c>
      <c r="L29" s="1" t="s">
        <v>91</v>
      </c>
      <c r="M29" s="3">
        <v>402</v>
      </c>
      <c r="N29" s="4">
        <v>2</v>
      </c>
      <c r="O29" s="3">
        <v>318.39999999999998</v>
      </c>
      <c r="P29" s="3">
        <v>402</v>
      </c>
      <c r="Q29" s="4">
        <v>0</v>
      </c>
      <c r="R29" s="3">
        <v>0</v>
      </c>
      <c r="S29" s="4">
        <v>0</v>
      </c>
      <c r="T29" s="3">
        <v>0</v>
      </c>
      <c r="U29" s="4">
        <v>0</v>
      </c>
      <c r="V29" s="3">
        <v>0</v>
      </c>
    </row>
    <row r="30" spans="1:22" hidden="1" outlineLevel="2" x14ac:dyDescent="0.3">
      <c r="A30" s="1">
        <v>202235</v>
      </c>
      <c r="B30" s="2" t="s">
        <v>21</v>
      </c>
      <c r="C30" s="2" t="s">
        <v>101</v>
      </c>
      <c r="D30" s="2" t="s">
        <v>102</v>
      </c>
      <c r="E30" s="2" t="s">
        <v>22</v>
      </c>
      <c r="F30" s="2" t="s">
        <v>23</v>
      </c>
      <c r="G30" s="2" t="s">
        <v>24</v>
      </c>
      <c r="H30" s="1">
        <v>0</v>
      </c>
      <c r="I30" s="2" t="s">
        <v>31</v>
      </c>
      <c r="J30" s="2" t="s">
        <v>26</v>
      </c>
      <c r="K30" s="1">
        <v>7039</v>
      </c>
      <c r="L30" s="1" t="s">
        <v>91</v>
      </c>
      <c r="M30" s="3">
        <v>25</v>
      </c>
      <c r="N30" s="4">
        <v>1</v>
      </c>
      <c r="O30" s="3">
        <v>1865.28</v>
      </c>
      <c r="P30" s="3">
        <v>25</v>
      </c>
      <c r="Q30" s="4">
        <v>0</v>
      </c>
      <c r="R30" s="3">
        <v>0</v>
      </c>
      <c r="S30" s="4">
        <v>0</v>
      </c>
      <c r="T30" s="3">
        <v>0</v>
      </c>
      <c r="U30" s="4">
        <v>0</v>
      </c>
      <c r="V30" s="3">
        <v>0</v>
      </c>
    </row>
    <row r="31" spans="1:22" outlineLevel="1" collapsed="1" x14ac:dyDescent="0.3">
      <c r="A31" s="1"/>
      <c r="B31" s="2"/>
      <c r="C31" s="2"/>
      <c r="D31" s="2"/>
      <c r="E31" s="2"/>
      <c r="F31" s="2"/>
      <c r="G31" s="2"/>
      <c r="H31" s="1"/>
      <c r="I31" s="2"/>
      <c r="J31" s="2"/>
      <c r="K31" s="1"/>
      <c r="L31" s="11" t="s">
        <v>94</v>
      </c>
      <c r="M31" s="3">
        <f t="shared" ref="M31:V31" si="2">SUBTOTAL(9,M20:M30)</f>
        <v>3116</v>
      </c>
      <c r="N31" s="4">
        <f t="shared" si="2"/>
        <v>16</v>
      </c>
      <c r="O31" s="3">
        <f t="shared" si="2"/>
        <v>15195.06</v>
      </c>
      <c r="P31" s="3">
        <f t="shared" si="2"/>
        <v>3116</v>
      </c>
      <c r="Q31" s="4">
        <f t="shared" si="2"/>
        <v>0</v>
      </c>
      <c r="R31" s="3">
        <f t="shared" si="2"/>
        <v>0</v>
      </c>
      <c r="S31" s="4">
        <f t="shared" si="2"/>
        <v>0</v>
      </c>
      <c r="T31" s="3">
        <f t="shared" si="2"/>
        <v>0</v>
      </c>
      <c r="U31" s="4">
        <f t="shared" si="2"/>
        <v>0</v>
      </c>
      <c r="V31" s="3">
        <f t="shared" si="2"/>
        <v>0</v>
      </c>
    </row>
    <row r="32" spans="1:22" x14ac:dyDescent="0.3">
      <c r="A32" s="1"/>
      <c r="B32" s="2"/>
      <c r="C32" s="2"/>
      <c r="D32" s="2"/>
      <c r="E32" s="2"/>
      <c r="F32" s="2"/>
      <c r="G32" s="2"/>
      <c r="H32" s="1"/>
      <c r="I32" s="2"/>
      <c r="J32" s="2"/>
      <c r="K32" s="1"/>
      <c r="L32" s="11" t="s">
        <v>95</v>
      </c>
      <c r="M32" s="3">
        <f t="shared" ref="M32:V32" si="3">SUBTOTAL(9,M2:M30)</f>
        <v>9820.17</v>
      </c>
      <c r="N32" s="4">
        <f t="shared" si="3"/>
        <v>27</v>
      </c>
      <c r="O32" s="3">
        <f t="shared" si="3"/>
        <v>38827.869999999995</v>
      </c>
      <c r="P32" s="3">
        <f t="shared" si="3"/>
        <v>4924.03</v>
      </c>
      <c r="Q32" s="4">
        <f t="shared" si="3"/>
        <v>34</v>
      </c>
      <c r="R32" s="3">
        <f t="shared" si="3"/>
        <v>4248.1399999999994</v>
      </c>
      <c r="S32" s="4">
        <f t="shared" si="3"/>
        <v>2</v>
      </c>
      <c r="T32" s="3">
        <f t="shared" si="3"/>
        <v>208</v>
      </c>
      <c r="U32" s="4">
        <f t="shared" si="3"/>
        <v>2</v>
      </c>
      <c r="V32" s="3">
        <f t="shared" si="3"/>
        <v>440</v>
      </c>
    </row>
  </sheetData>
  <sortState ref="A2:V30">
    <sortCondition ref="L2:L30"/>
    <sortCondition ref="K2:K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tabSelected="1" zoomScale="80" zoomScaleNormal="80" workbookViewId="0">
      <pane xSplit="23" ySplit="1" topLeftCell="X2" activePane="bottomRight" state="frozen"/>
      <selection pane="topRight" activeCell="X1" sqref="X1"/>
      <selection pane="bottomLeft" activeCell="A2" sqref="A2"/>
      <selection pane="bottomRight" activeCell="AI8" sqref="AI8"/>
    </sheetView>
  </sheetViews>
  <sheetFormatPr defaultColWidth="9.109375" defaultRowHeight="13.8" outlineLevelRow="2" x14ac:dyDescent="0.3"/>
  <cols>
    <col min="1" max="1" width="6.88671875" style="14" customWidth="1"/>
    <col min="2" max="3" width="9.109375" style="14"/>
    <col min="4" max="4" width="14.88671875" style="14" bestFit="1" customWidth="1"/>
    <col min="5" max="5" width="12.5546875" style="14" customWidth="1"/>
    <col min="6" max="7" width="0" style="14" hidden="1" customWidth="1"/>
    <col min="8" max="8" width="9.109375" style="14"/>
    <col min="9" max="9" width="3.44140625" style="14" customWidth="1"/>
    <col min="10" max="11" width="0" style="14" hidden="1" customWidth="1"/>
    <col min="12" max="12" width="12" style="14" bestFit="1" customWidth="1"/>
    <col min="13" max="13" width="0" style="14" hidden="1" customWidth="1"/>
    <col min="14" max="14" width="10.88671875" style="14" bestFit="1" customWidth="1"/>
    <col min="15" max="15" width="0" style="14" hidden="1" customWidth="1"/>
    <col min="16" max="16" width="18" style="17" customWidth="1"/>
    <col min="17" max="17" width="6.44140625" style="14" customWidth="1"/>
    <col min="18" max="18" width="9.109375" style="14"/>
    <col min="19" max="20" width="0" style="14" hidden="1" customWidth="1"/>
    <col min="21" max="21" width="5.6640625" style="14" customWidth="1"/>
    <col min="22" max="22" width="7" style="14" customWidth="1"/>
    <col min="23" max="23" width="5.6640625" style="14" customWidth="1"/>
    <col min="24" max="24" width="17.44140625" style="14" customWidth="1"/>
    <col min="25" max="25" width="2.88671875" style="14" customWidth="1"/>
    <col min="26" max="26" width="3.44140625" style="14" customWidth="1"/>
    <col min="27" max="27" width="4" style="14" customWidth="1"/>
    <col min="28" max="28" width="5.5546875" style="14" customWidth="1"/>
    <col min="29" max="29" width="11.44140625" style="14" bestFit="1" customWidth="1"/>
    <col min="30" max="30" width="6.44140625" style="14" customWidth="1"/>
    <col min="31" max="31" width="9.109375" style="14"/>
    <col min="32" max="32" width="10.33203125" style="14" bestFit="1" customWidth="1"/>
    <col min="33" max="16384" width="9.109375" style="14"/>
  </cols>
  <sheetData>
    <row r="1" spans="1:34" s="19" customFormat="1" ht="51" customHeight="1" x14ac:dyDescent="0.3">
      <c r="A1" s="19" t="s">
        <v>33</v>
      </c>
      <c r="B1" s="19" t="s">
        <v>34</v>
      </c>
      <c r="C1" s="19" t="s">
        <v>0</v>
      </c>
      <c r="D1" s="19" t="s">
        <v>35</v>
      </c>
      <c r="E1" s="19" t="s">
        <v>36</v>
      </c>
      <c r="F1" s="19" t="s">
        <v>1</v>
      </c>
      <c r="G1" s="19" t="s">
        <v>2</v>
      </c>
      <c r="H1" s="19" t="s">
        <v>3</v>
      </c>
      <c r="I1" s="19" t="s">
        <v>6</v>
      </c>
      <c r="J1" s="19" t="s">
        <v>7</v>
      </c>
      <c r="K1" s="19" t="s">
        <v>8</v>
      </c>
      <c r="L1" s="19" t="s">
        <v>37</v>
      </c>
      <c r="M1" s="19" t="s">
        <v>38</v>
      </c>
      <c r="N1" s="19" t="s">
        <v>39</v>
      </c>
      <c r="O1" s="19" t="s">
        <v>40</v>
      </c>
      <c r="P1" s="20" t="s">
        <v>41</v>
      </c>
      <c r="Q1" s="19" t="s">
        <v>42</v>
      </c>
      <c r="R1" s="19" t="s">
        <v>43</v>
      </c>
      <c r="S1" s="19" t="s">
        <v>44</v>
      </c>
      <c r="T1" s="19" t="s">
        <v>45</v>
      </c>
      <c r="U1" s="19" t="s">
        <v>9</v>
      </c>
      <c r="V1" s="19" t="s">
        <v>10</v>
      </c>
      <c r="W1" s="22" t="s">
        <v>90</v>
      </c>
      <c r="X1" s="19" t="s">
        <v>46</v>
      </c>
      <c r="Y1" s="19" t="s">
        <v>47</v>
      </c>
      <c r="Z1" s="19" t="s">
        <v>48</v>
      </c>
      <c r="AA1" s="19" t="s">
        <v>49</v>
      </c>
      <c r="AB1" s="19" t="s">
        <v>50</v>
      </c>
      <c r="AC1" s="19" t="s">
        <v>51</v>
      </c>
      <c r="AD1" s="19" t="s">
        <v>52</v>
      </c>
      <c r="AE1" s="19" t="s">
        <v>53</v>
      </c>
      <c r="AF1" s="21" t="s">
        <v>54</v>
      </c>
      <c r="AG1" s="19" t="s">
        <v>55</v>
      </c>
    </row>
    <row r="2" spans="1:34" outlineLevel="2" x14ac:dyDescent="0.3">
      <c r="A2" s="14" t="s">
        <v>63</v>
      </c>
      <c r="B2" s="14" t="s">
        <v>113</v>
      </c>
      <c r="C2" s="14">
        <v>202234</v>
      </c>
      <c r="D2" s="14" t="s">
        <v>57</v>
      </c>
      <c r="E2" s="15">
        <v>44823</v>
      </c>
      <c r="F2" s="14" t="s">
        <v>108</v>
      </c>
      <c r="G2" s="14" t="s">
        <v>101</v>
      </c>
      <c r="H2" s="14" t="s">
        <v>104</v>
      </c>
      <c r="I2" s="14" t="s">
        <v>24</v>
      </c>
      <c r="J2" s="14">
        <v>8631</v>
      </c>
      <c r="K2" s="14" t="s">
        <v>112</v>
      </c>
      <c r="L2" s="14">
        <v>6808529704</v>
      </c>
      <c r="M2" s="14">
        <v>690260418</v>
      </c>
      <c r="N2" s="14">
        <v>596074672</v>
      </c>
      <c r="O2" s="14" t="s">
        <v>144</v>
      </c>
      <c r="P2" s="17">
        <v>10086569692464</v>
      </c>
      <c r="Q2" s="14" t="s">
        <v>145</v>
      </c>
      <c r="R2" s="14" t="s">
        <v>146</v>
      </c>
      <c r="S2" s="14">
        <v>84602</v>
      </c>
      <c r="T2" s="14">
        <v>1258376</v>
      </c>
      <c r="U2" s="14" t="s">
        <v>106</v>
      </c>
      <c r="V2" s="14">
        <v>7853</v>
      </c>
      <c r="W2" s="14" t="s">
        <v>106</v>
      </c>
      <c r="X2" s="14" t="s">
        <v>69</v>
      </c>
      <c r="Y2" s="14" t="s">
        <v>61</v>
      </c>
      <c r="Z2" s="14" t="s">
        <v>61</v>
      </c>
      <c r="AA2" s="14" t="s">
        <v>62</v>
      </c>
      <c r="AB2" s="14">
        <v>1</v>
      </c>
      <c r="AC2" s="16">
        <v>1144.92</v>
      </c>
      <c r="AD2" s="14">
        <v>1</v>
      </c>
      <c r="AE2" s="14">
        <v>14</v>
      </c>
      <c r="AF2" s="16">
        <v>214</v>
      </c>
      <c r="AG2" s="14" t="s">
        <v>59</v>
      </c>
      <c r="AH2" s="14" t="s">
        <v>92</v>
      </c>
    </row>
    <row r="3" spans="1:34" outlineLevel="1" x14ac:dyDescent="0.3">
      <c r="E3" s="15"/>
      <c r="W3" s="18" t="s">
        <v>107</v>
      </c>
      <c r="AB3" s="14">
        <f>SUBTOTAL(9,AB2:AB2)</f>
        <v>1</v>
      </c>
      <c r="AC3" s="16">
        <f>SUBTOTAL(9,AC2:AC2)</f>
        <v>1144.92</v>
      </c>
      <c r="AD3" s="14">
        <f>SUBTOTAL(9,AD2:AD2)</f>
        <v>1</v>
      </c>
      <c r="AE3" s="14">
        <f>SUBTOTAL(9,AE2:AE2)</f>
        <v>14</v>
      </c>
      <c r="AF3" s="16">
        <f>SUBTOTAL(9,AF2:AF2)</f>
        <v>214</v>
      </c>
    </row>
    <row r="4" spans="1:34" outlineLevel="2" x14ac:dyDescent="0.3">
      <c r="A4" s="14" t="s">
        <v>56</v>
      </c>
      <c r="B4" s="14" t="s">
        <v>113</v>
      </c>
      <c r="C4" s="14">
        <v>202233</v>
      </c>
      <c r="D4" s="14" t="s">
        <v>57</v>
      </c>
      <c r="E4" s="15">
        <v>44816</v>
      </c>
      <c r="F4" s="14" t="s">
        <v>58</v>
      </c>
      <c r="G4" s="14" t="s">
        <v>101</v>
      </c>
      <c r="H4" s="14" t="s">
        <v>103</v>
      </c>
      <c r="I4" s="14" t="s">
        <v>29</v>
      </c>
      <c r="J4" s="14">
        <v>0</v>
      </c>
      <c r="K4" s="14" t="s">
        <v>31</v>
      </c>
      <c r="L4" s="14">
        <v>5059388528</v>
      </c>
      <c r="M4" s="14">
        <v>699402243</v>
      </c>
      <c r="N4" s="14" t="s">
        <v>59</v>
      </c>
      <c r="O4" s="14" t="s">
        <v>59</v>
      </c>
      <c r="P4" s="17" t="s">
        <v>59</v>
      </c>
      <c r="Q4" s="14" t="s">
        <v>59</v>
      </c>
      <c r="R4" s="14">
        <v>800080025</v>
      </c>
      <c r="S4" s="14">
        <v>0</v>
      </c>
      <c r="T4" s="14" t="s">
        <v>31</v>
      </c>
      <c r="U4" s="14" t="s">
        <v>26</v>
      </c>
      <c r="V4" s="14">
        <v>6092</v>
      </c>
      <c r="W4" s="14" t="s">
        <v>92</v>
      </c>
      <c r="X4" s="14" t="s">
        <v>60</v>
      </c>
      <c r="Y4" s="14" t="s">
        <v>61</v>
      </c>
      <c r="Z4" s="14" t="s">
        <v>61</v>
      </c>
      <c r="AA4" s="14" t="s">
        <v>62</v>
      </c>
      <c r="AB4" s="14">
        <v>1</v>
      </c>
      <c r="AC4" s="16">
        <v>653.01</v>
      </c>
      <c r="AD4" s="14">
        <v>1</v>
      </c>
      <c r="AE4" s="14">
        <v>44</v>
      </c>
      <c r="AF4" s="16">
        <v>25</v>
      </c>
      <c r="AG4" s="14" t="s">
        <v>59</v>
      </c>
    </row>
    <row r="5" spans="1:34" outlineLevel="2" x14ac:dyDescent="0.3">
      <c r="A5" s="14" t="s">
        <v>63</v>
      </c>
      <c r="B5" s="14" t="s">
        <v>113</v>
      </c>
      <c r="C5" s="14">
        <v>202231</v>
      </c>
      <c r="D5" s="14" t="s">
        <v>57</v>
      </c>
      <c r="E5" s="15">
        <v>44805</v>
      </c>
      <c r="F5" s="14" t="s">
        <v>58</v>
      </c>
      <c r="G5" s="14" t="s">
        <v>101</v>
      </c>
      <c r="H5" s="14" t="s">
        <v>102</v>
      </c>
      <c r="I5" s="14" t="s">
        <v>24</v>
      </c>
      <c r="J5" s="14">
        <v>1299</v>
      </c>
      <c r="K5" s="14" t="s">
        <v>28</v>
      </c>
      <c r="L5" s="14">
        <v>4858525198</v>
      </c>
      <c r="M5" s="14">
        <v>692537504</v>
      </c>
      <c r="N5" s="14">
        <v>577082877</v>
      </c>
      <c r="O5" s="14" t="s">
        <v>163</v>
      </c>
      <c r="P5" s="17">
        <v>10086569318678</v>
      </c>
      <c r="Q5" s="14" t="s">
        <v>67</v>
      </c>
      <c r="R5" s="14" t="s">
        <v>164</v>
      </c>
      <c r="S5" s="14">
        <v>209722</v>
      </c>
      <c r="T5" s="14">
        <v>1264434</v>
      </c>
      <c r="U5" s="14" t="s">
        <v>26</v>
      </c>
      <c r="V5" s="14">
        <v>6006</v>
      </c>
      <c r="W5" s="14" t="s">
        <v>92</v>
      </c>
      <c r="X5" s="14" t="s">
        <v>65</v>
      </c>
      <c r="Y5" s="14" t="s">
        <v>61</v>
      </c>
      <c r="Z5" s="14" t="s">
        <v>61</v>
      </c>
      <c r="AA5" s="14" t="s">
        <v>62</v>
      </c>
      <c r="AB5" s="14">
        <v>1</v>
      </c>
      <c r="AC5" s="16">
        <v>2617.06</v>
      </c>
      <c r="AD5" s="14">
        <v>1</v>
      </c>
      <c r="AE5" s="14">
        <v>16</v>
      </c>
      <c r="AF5" s="16">
        <v>216</v>
      </c>
      <c r="AG5" s="14" t="s">
        <v>59</v>
      </c>
    </row>
    <row r="6" spans="1:34" outlineLevel="2" x14ac:dyDescent="0.3">
      <c r="A6" s="14" t="s">
        <v>63</v>
      </c>
      <c r="B6" s="14" t="s">
        <v>113</v>
      </c>
      <c r="C6" s="14">
        <v>202235</v>
      </c>
      <c r="D6" s="14" t="s">
        <v>57</v>
      </c>
      <c r="E6" s="15">
        <v>44833</v>
      </c>
      <c r="F6" s="14" t="s">
        <v>58</v>
      </c>
      <c r="G6" s="14" t="s">
        <v>101</v>
      </c>
      <c r="H6" s="14" t="s">
        <v>103</v>
      </c>
      <c r="I6" s="14" t="s">
        <v>29</v>
      </c>
      <c r="J6" s="14">
        <v>8310</v>
      </c>
      <c r="K6" s="14" t="s">
        <v>30</v>
      </c>
      <c r="L6" s="14">
        <v>4909388388</v>
      </c>
      <c r="M6" s="14">
        <v>700106948</v>
      </c>
      <c r="N6" s="14">
        <v>578506691</v>
      </c>
      <c r="O6" s="14" t="s">
        <v>141</v>
      </c>
      <c r="P6" s="17">
        <v>10086569352238</v>
      </c>
      <c r="Q6" s="14" t="s">
        <v>142</v>
      </c>
      <c r="R6" s="14" t="s">
        <v>156</v>
      </c>
      <c r="S6" s="14">
        <v>209722</v>
      </c>
      <c r="T6" s="14">
        <v>1268003</v>
      </c>
      <c r="U6" s="14" t="s">
        <v>26</v>
      </c>
      <c r="V6" s="14">
        <v>6011</v>
      </c>
      <c r="W6" s="14" t="s">
        <v>92</v>
      </c>
      <c r="X6" s="14" t="s">
        <v>65</v>
      </c>
      <c r="Y6" s="14" t="s">
        <v>62</v>
      </c>
      <c r="Z6" s="14" t="s">
        <v>62</v>
      </c>
      <c r="AA6" s="14" t="s">
        <v>62</v>
      </c>
      <c r="AB6" s="14">
        <v>1</v>
      </c>
      <c r="AC6" s="16">
        <v>214.5</v>
      </c>
      <c r="AD6" s="14">
        <v>1</v>
      </c>
      <c r="AE6" s="14">
        <v>1</v>
      </c>
      <c r="AF6" s="14" t="s">
        <v>59</v>
      </c>
      <c r="AG6" s="16">
        <v>201</v>
      </c>
    </row>
    <row r="7" spans="1:34" outlineLevel="2" x14ac:dyDescent="0.3">
      <c r="A7" s="14" t="s">
        <v>63</v>
      </c>
      <c r="B7" s="14" t="s">
        <v>113</v>
      </c>
      <c r="C7" s="14">
        <v>202232</v>
      </c>
      <c r="D7" s="14" t="s">
        <v>57</v>
      </c>
      <c r="E7" s="15">
        <v>44807</v>
      </c>
      <c r="F7" s="14" t="s">
        <v>58</v>
      </c>
      <c r="G7" s="14" t="s">
        <v>101</v>
      </c>
      <c r="H7" s="14" t="s">
        <v>102</v>
      </c>
      <c r="I7" s="14" t="s">
        <v>24</v>
      </c>
      <c r="J7" s="14">
        <v>1299</v>
      </c>
      <c r="K7" s="14" t="s">
        <v>28</v>
      </c>
      <c r="L7" s="14">
        <v>3458525535</v>
      </c>
      <c r="M7" s="14">
        <v>692692424</v>
      </c>
      <c r="N7" s="14">
        <v>587366122</v>
      </c>
      <c r="O7" s="14" t="s">
        <v>128</v>
      </c>
      <c r="P7" s="17">
        <v>10086569494662</v>
      </c>
      <c r="Q7" s="14" t="s">
        <v>68</v>
      </c>
      <c r="R7" s="14" t="s">
        <v>129</v>
      </c>
      <c r="S7" s="14">
        <v>209722</v>
      </c>
      <c r="T7" s="14">
        <v>1264434</v>
      </c>
      <c r="U7" s="14" t="s">
        <v>26</v>
      </c>
      <c r="V7" s="14">
        <v>6017</v>
      </c>
      <c r="W7" s="14" t="s">
        <v>92</v>
      </c>
      <c r="X7" s="14" t="s">
        <v>65</v>
      </c>
      <c r="Y7" s="14" t="s">
        <v>61</v>
      </c>
      <c r="Z7" s="14" t="s">
        <v>61</v>
      </c>
      <c r="AA7" s="14" t="s">
        <v>62</v>
      </c>
      <c r="AB7" s="14">
        <v>1</v>
      </c>
      <c r="AC7" s="16">
        <v>2764.8</v>
      </c>
      <c r="AD7" s="14">
        <v>1</v>
      </c>
      <c r="AE7" s="14">
        <v>4</v>
      </c>
      <c r="AF7" s="16">
        <v>204</v>
      </c>
      <c r="AG7" s="14" t="s">
        <v>59</v>
      </c>
    </row>
    <row r="8" spans="1:34" outlineLevel="2" x14ac:dyDescent="0.3">
      <c r="A8" s="14" t="s">
        <v>63</v>
      </c>
      <c r="B8" s="14" t="s">
        <v>113</v>
      </c>
      <c r="C8" s="14">
        <v>202231</v>
      </c>
      <c r="D8" s="14" t="s">
        <v>57</v>
      </c>
      <c r="E8" s="15">
        <v>44805</v>
      </c>
      <c r="F8" s="14" t="s">
        <v>58</v>
      </c>
      <c r="G8" s="14" t="s">
        <v>101</v>
      </c>
      <c r="H8" s="14" t="s">
        <v>102</v>
      </c>
      <c r="I8" s="14" t="s">
        <v>24</v>
      </c>
      <c r="J8" s="14">
        <v>1299</v>
      </c>
      <c r="K8" s="14" t="s">
        <v>28</v>
      </c>
      <c r="L8" s="14">
        <v>5574882971</v>
      </c>
      <c r="M8" s="14">
        <v>694120758</v>
      </c>
      <c r="N8" s="14">
        <v>577082879</v>
      </c>
      <c r="O8" s="14" t="s">
        <v>157</v>
      </c>
      <c r="P8" s="17">
        <v>10086569318715</v>
      </c>
      <c r="Q8" s="14" t="s">
        <v>83</v>
      </c>
      <c r="R8" s="14" t="s">
        <v>158</v>
      </c>
      <c r="S8" s="14">
        <v>209722</v>
      </c>
      <c r="T8" s="14">
        <v>1264434</v>
      </c>
      <c r="U8" s="14" t="s">
        <v>26</v>
      </c>
      <c r="V8" s="14">
        <v>6040</v>
      </c>
      <c r="W8" s="14" t="s">
        <v>92</v>
      </c>
      <c r="X8" s="14" t="s">
        <v>65</v>
      </c>
      <c r="Y8" s="14" t="s">
        <v>61</v>
      </c>
      <c r="Z8" s="14" t="s">
        <v>61</v>
      </c>
      <c r="AA8" s="14" t="s">
        <v>62</v>
      </c>
      <c r="AB8" s="14">
        <v>1</v>
      </c>
      <c r="AC8" s="16">
        <v>5390.88</v>
      </c>
      <c r="AD8" s="14">
        <v>1</v>
      </c>
      <c r="AE8" s="14">
        <v>6</v>
      </c>
      <c r="AF8" s="16">
        <v>206</v>
      </c>
      <c r="AG8" s="14" t="s">
        <v>59</v>
      </c>
    </row>
    <row r="9" spans="1:34" outlineLevel="2" x14ac:dyDescent="0.3">
      <c r="A9" s="14" t="s">
        <v>63</v>
      </c>
      <c r="B9" s="14" t="s">
        <v>113</v>
      </c>
      <c r="C9" s="14">
        <v>202235</v>
      </c>
      <c r="D9" s="14" t="s">
        <v>57</v>
      </c>
      <c r="E9" s="15">
        <v>44833</v>
      </c>
      <c r="F9" s="14" t="s">
        <v>58</v>
      </c>
      <c r="G9" s="14" t="s">
        <v>101</v>
      </c>
      <c r="H9" s="14" t="s">
        <v>103</v>
      </c>
      <c r="I9" s="14" t="s">
        <v>29</v>
      </c>
      <c r="J9" s="14">
        <v>8310</v>
      </c>
      <c r="K9" s="14" t="s">
        <v>30</v>
      </c>
      <c r="L9" s="14">
        <v>5309118495</v>
      </c>
      <c r="M9" s="14">
        <v>699117334</v>
      </c>
      <c r="N9" s="14">
        <v>578506691</v>
      </c>
      <c r="O9" s="14" t="s">
        <v>141</v>
      </c>
      <c r="P9" s="17">
        <v>10086569352238</v>
      </c>
      <c r="Q9" s="14" t="s">
        <v>142</v>
      </c>
      <c r="R9" s="14" t="s">
        <v>143</v>
      </c>
      <c r="S9" s="14">
        <v>209722</v>
      </c>
      <c r="T9" s="14">
        <v>1268003</v>
      </c>
      <c r="U9" s="14" t="s">
        <v>26</v>
      </c>
      <c r="V9" s="14">
        <v>6043</v>
      </c>
      <c r="W9" s="14" t="s">
        <v>92</v>
      </c>
      <c r="X9" s="14" t="s">
        <v>65</v>
      </c>
      <c r="Y9" s="14" t="s">
        <v>61</v>
      </c>
      <c r="Z9" s="14" t="s">
        <v>61</v>
      </c>
      <c r="AA9" s="14" t="s">
        <v>61</v>
      </c>
      <c r="AB9" s="14">
        <v>1</v>
      </c>
      <c r="AC9" s="16">
        <v>156</v>
      </c>
      <c r="AD9" s="14">
        <v>1</v>
      </c>
      <c r="AE9" s="14">
        <v>5</v>
      </c>
      <c r="AF9" s="16">
        <v>48.49</v>
      </c>
      <c r="AG9" s="14" t="s">
        <v>59</v>
      </c>
    </row>
    <row r="10" spans="1:34" outlineLevel="2" x14ac:dyDescent="0.3">
      <c r="A10" s="14" t="s">
        <v>63</v>
      </c>
      <c r="B10" s="14" t="s">
        <v>113</v>
      </c>
      <c r="C10" s="14">
        <v>202235</v>
      </c>
      <c r="D10" s="14" t="s">
        <v>57</v>
      </c>
      <c r="E10" s="15">
        <v>44833</v>
      </c>
      <c r="F10" s="14" t="s">
        <v>58</v>
      </c>
      <c r="G10" s="14" t="s">
        <v>101</v>
      </c>
      <c r="H10" s="14" t="s">
        <v>103</v>
      </c>
      <c r="I10" s="14" t="s">
        <v>29</v>
      </c>
      <c r="J10" s="14">
        <v>8310</v>
      </c>
      <c r="K10" s="14" t="s">
        <v>30</v>
      </c>
      <c r="L10" s="14">
        <v>5309118495</v>
      </c>
      <c r="M10" s="14">
        <v>699117334</v>
      </c>
      <c r="N10" s="14">
        <v>587113964</v>
      </c>
      <c r="O10" s="14" t="s">
        <v>165</v>
      </c>
      <c r="P10" s="17">
        <v>10086569488685</v>
      </c>
      <c r="Q10" s="14" t="s">
        <v>166</v>
      </c>
      <c r="R10" s="14" t="s">
        <v>167</v>
      </c>
      <c r="S10" s="14">
        <v>241742</v>
      </c>
      <c r="T10" s="14">
        <v>1268003</v>
      </c>
      <c r="U10" s="14" t="s">
        <v>26</v>
      </c>
      <c r="V10" s="14">
        <v>6043</v>
      </c>
      <c r="W10" s="14" t="s">
        <v>92</v>
      </c>
      <c r="X10" s="14" t="s">
        <v>65</v>
      </c>
      <c r="Y10" s="14" t="s">
        <v>61</v>
      </c>
      <c r="Z10" s="14" t="s">
        <v>61</v>
      </c>
      <c r="AA10" s="14" t="s">
        <v>61</v>
      </c>
      <c r="AB10" s="14">
        <v>1</v>
      </c>
      <c r="AC10" s="16">
        <v>44.4</v>
      </c>
      <c r="AD10" s="14">
        <v>1</v>
      </c>
      <c r="AE10" s="14">
        <v>1</v>
      </c>
      <c r="AF10" s="16">
        <v>47.54</v>
      </c>
      <c r="AG10" s="14" t="s">
        <v>59</v>
      </c>
    </row>
    <row r="11" spans="1:34" outlineLevel="2" x14ac:dyDescent="0.3">
      <c r="A11" s="14" t="s">
        <v>63</v>
      </c>
      <c r="B11" s="14" t="s">
        <v>113</v>
      </c>
      <c r="C11" s="14">
        <v>202233</v>
      </c>
      <c r="D11" s="14" t="s">
        <v>57</v>
      </c>
      <c r="E11" s="15">
        <v>44814</v>
      </c>
      <c r="F11" s="14" t="s">
        <v>58</v>
      </c>
      <c r="G11" s="14" t="s">
        <v>101</v>
      </c>
      <c r="H11" s="14" t="s">
        <v>102</v>
      </c>
      <c r="I11" s="14" t="s">
        <v>24</v>
      </c>
      <c r="J11" s="14">
        <v>1299</v>
      </c>
      <c r="K11" s="14" t="s">
        <v>28</v>
      </c>
      <c r="L11" s="14">
        <v>1724553385</v>
      </c>
      <c r="M11" s="14">
        <v>694438401</v>
      </c>
      <c r="N11" s="14">
        <v>587366130</v>
      </c>
      <c r="O11" s="14" t="s">
        <v>132</v>
      </c>
      <c r="P11" s="17">
        <v>10086569494549</v>
      </c>
      <c r="Q11" s="14" t="s">
        <v>133</v>
      </c>
      <c r="R11" s="14" t="s">
        <v>134</v>
      </c>
      <c r="S11" s="14">
        <v>209722</v>
      </c>
      <c r="T11" s="14">
        <v>1264434</v>
      </c>
      <c r="U11" s="14" t="s">
        <v>26</v>
      </c>
      <c r="V11" s="14">
        <v>6068</v>
      </c>
      <c r="W11" s="14" t="s">
        <v>92</v>
      </c>
      <c r="X11" s="14" t="s">
        <v>65</v>
      </c>
      <c r="Y11" s="14" t="s">
        <v>61</v>
      </c>
      <c r="Z11" s="14" t="s">
        <v>61</v>
      </c>
      <c r="AA11" s="14" t="s">
        <v>62</v>
      </c>
      <c r="AB11" s="14">
        <v>1</v>
      </c>
      <c r="AC11" s="16">
        <v>1442.22</v>
      </c>
      <c r="AD11" s="14">
        <v>1</v>
      </c>
      <c r="AE11" s="14">
        <v>10</v>
      </c>
      <c r="AF11" s="16">
        <v>210</v>
      </c>
      <c r="AG11" s="14" t="s">
        <v>59</v>
      </c>
    </row>
    <row r="12" spans="1:34" outlineLevel="2" x14ac:dyDescent="0.3">
      <c r="A12" s="14" t="s">
        <v>63</v>
      </c>
      <c r="B12" s="14" t="s">
        <v>113</v>
      </c>
      <c r="C12" s="14">
        <v>202235</v>
      </c>
      <c r="D12" s="14" t="s">
        <v>57</v>
      </c>
      <c r="E12" s="15">
        <v>44828</v>
      </c>
      <c r="F12" s="14" t="s">
        <v>58</v>
      </c>
      <c r="G12" s="14" t="s">
        <v>101</v>
      </c>
      <c r="H12" s="14" t="s">
        <v>102</v>
      </c>
      <c r="I12" s="14" t="s">
        <v>24</v>
      </c>
      <c r="J12" s="14">
        <v>12739</v>
      </c>
      <c r="K12" s="14" t="s">
        <v>27</v>
      </c>
      <c r="L12" s="14">
        <v>2124553414</v>
      </c>
      <c r="M12" s="14">
        <v>698774372</v>
      </c>
      <c r="N12" s="14">
        <v>578669798</v>
      </c>
      <c r="O12" s="14" t="s">
        <v>150</v>
      </c>
      <c r="P12" s="17">
        <v>10086569351354</v>
      </c>
      <c r="Q12" s="14" t="s">
        <v>71</v>
      </c>
      <c r="R12" s="14" t="s">
        <v>160</v>
      </c>
      <c r="S12" s="14">
        <v>209722</v>
      </c>
      <c r="T12" s="14">
        <v>1264434</v>
      </c>
      <c r="U12" s="14" t="s">
        <v>26</v>
      </c>
      <c r="V12" s="14">
        <v>6092</v>
      </c>
      <c r="W12" s="14" t="s">
        <v>92</v>
      </c>
      <c r="X12" s="14" t="s">
        <v>65</v>
      </c>
      <c r="Y12" s="14" t="s">
        <v>61</v>
      </c>
      <c r="Z12" s="14" t="s">
        <v>61</v>
      </c>
      <c r="AA12" s="14" t="s">
        <v>62</v>
      </c>
      <c r="AB12" s="14">
        <v>1</v>
      </c>
      <c r="AC12" s="16">
        <v>5077.4399999999996</v>
      </c>
      <c r="AD12" s="14">
        <v>1</v>
      </c>
      <c r="AE12" s="14">
        <v>24</v>
      </c>
      <c r="AF12" s="16">
        <v>224</v>
      </c>
      <c r="AG12" s="14" t="s">
        <v>59</v>
      </c>
    </row>
    <row r="13" spans="1:34" outlineLevel="2" x14ac:dyDescent="0.3">
      <c r="A13" s="14" t="s">
        <v>63</v>
      </c>
      <c r="B13" s="14" t="s">
        <v>113</v>
      </c>
      <c r="C13" s="14">
        <v>202231</v>
      </c>
      <c r="D13" s="14" t="s">
        <v>57</v>
      </c>
      <c r="E13" s="15">
        <v>44802</v>
      </c>
      <c r="F13" s="14" t="s">
        <v>58</v>
      </c>
      <c r="G13" s="14" t="s">
        <v>101</v>
      </c>
      <c r="H13" s="14" t="s">
        <v>102</v>
      </c>
      <c r="I13" s="14" t="s">
        <v>24</v>
      </c>
      <c r="J13" s="14">
        <v>12739</v>
      </c>
      <c r="K13" s="14" t="s">
        <v>27</v>
      </c>
      <c r="L13" s="14">
        <v>4658524989</v>
      </c>
      <c r="M13" s="14">
        <v>690677957</v>
      </c>
      <c r="N13" s="14">
        <v>578669779</v>
      </c>
      <c r="O13" s="14" t="s">
        <v>169</v>
      </c>
      <c r="P13" s="17">
        <v>10086569277333</v>
      </c>
      <c r="Q13" s="14" t="s">
        <v>66</v>
      </c>
      <c r="R13" s="14" t="s">
        <v>170</v>
      </c>
      <c r="S13" s="14">
        <v>209722</v>
      </c>
      <c r="T13" s="14">
        <v>1264434</v>
      </c>
      <c r="U13" s="14" t="s">
        <v>26</v>
      </c>
      <c r="V13" s="14">
        <v>6094</v>
      </c>
      <c r="W13" s="14" t="s">
        <v>92</v>
      </c>
      <c r="X13" s="14" t="s">
        <v>65</v>
      </c>
      <c r="Y13" s="14" t="s">
        <v>61</v>
      </c>
      <c r="Z13" s="14" t="s">
        <v>61</v>
      </c>
      <c r="AA13" s="14" t="s">
        <v>62</v>
      </c>
      <c r="AB13" s="14">
        <v>1</v>
      </c>
      <c r="AC13" s="16">
        <v>611.52</v>
      </c>
      <c r="AD13" s="14">
        <v>1</v>
      </c>
      <c r="AE13" s="14">
        <v>11</v>
      </c>
      <c r="AF13" s="16">
        <v>211</v>
      </c>
      <c r="AG13" s="14" t="s">
        <v>59</v>
      </c>
    </row>
    <row r="14" spans="1:34" outlineLevel="2" x14ac:dyDescent="0.3">
      <c r="A14" s="14" t="s">
        <v>63</v>
      </c>
      <c r="B14" s="14" t="s">
        <v>113</v>
      </c>
      <c r="C14" s="14">
        <v>202233</v>
      </c>
      <c r="D14" s="14" t="s">
        <v>57</v>
      </c>
      <c r="E14" s="15">
        <v>44820</v>
      </c>
      <c r="F14" s="14" t="s">
        <v>58</v>
      </c>
      <c r="G14" s="14" t="s">
        <v>101</v>
      </c>
      <c r="H14" s="14" t="s">
        <v>102</v>
      </c>
      <c r="I14" s="14" t="s">
        <v>24</v>
      </c>
      <c r="J14" s="14">
        <v>1299</v>
      </c>
      <c r="K14" s="14" t="s">
        <v>28</v>
      </c>
      <c r="L14" s="14">
        <v>4358525729</v>
      </c>
      <c r="M14" s="14">
        <v>695830655</v>
      </c>
      <c r="N14" s="14">
        <v>587366304</v>
      </c>
      <c r="O14" s="14" t="s">
        <v>152</v>
      </c>
      <c r="P14" s="17">
        <v>10086569494556</v>
      </c>
      <c r="Q14" s="14" t="s">
        <v>70</v>
      </c>
      <c r="R14" s="14" t="s">
        <v>153</v>
      </c>
      <c r="S14" s="14">
        <v>209722</v>
      </c>
      <c r="T14" s="14">
        <v>1264434</v>
      </c>
      <c r="U14" s="14" t="s">
        <v>26</v>
      </c>
      <c r="V14" s="14">
        <v>7038</v>
      </c>
      <c r="W14" s="14" t="s">
        <v>92</v>
      </c>
      <c r="X14" s="14" t="s">
        <v>65</v>
      </c>
      <c r="Y14" s="14" t="s">
        <v>61</v>
      </c>
      <c r="Z14" s="14" t="s">
        <v>61</v>
      </c>
      <c r="AA14" s="14" t="s">
        <v>62</v>
      </c>
      <c r="AB14" s="14">
        <v>1</v>
      </c>
      <c r="AC14" s="16">
        <v>3730.56</v>
      </c>
      <c r="AD14" s="14">
        <v>1</v>
      </c>
      <c r="AE14" s="14">
        <v>2</v>
      </c>
      <c r="AF14" s="16">
        <v>202</v>
      </c>
      <c r="AG14" s="14" t="s">
        <v>59</v>
      </c>
    </row>
    <row r="15" spans="1:34" outlineLevel="1" x14ac:dyDescent="0.3">
      <c r="E15" s="15"/>
      <c r="W15" s="18" t="s">
        <v>93</v>
      </c>
      <c r="AB15" s="14">
        <f>SUBTOTAL(9,AB4:AB14)</f>
        <v>11</v>
      </c>
      <c r="AC15" s="16">
        <f>SUBTOTAL(9,AC4:AC14)</f>
        <v>22702.39</v>
      </c>
      <c r="AD15" s="14">
        <f>SUBTOTAL(9,AD4:AD14)</f>
        <v>11</v>
      </c>
      <c r="AE15" s="14">
        <f>SUBTOTAL(9,AE4:AE14)</f>
        <v>124</v>
      </c>
      <c r="AF15" s="16">
        <f>SUBTOTAL(9,AF4:AF14)</f>
        <v>1594.03</v>
      </c>
    </row>
    <row r="16" spans="1:34" outlineLevel="2" x14ac:dyDescent="0.3">
      <c r="A16" s="14" t="s">
        <v>56</v>
      </c>
      <c r="B16" s="14" t="s">
        <v>113</v>
      </c>
      <c r="C16" s="14">
        <v>202235</v>
      </c>
      <c r="D16" s="14" t="s">
        <v>57</v>
      </c>
      <c r="E16" s="15">
        <v>44831</v>
      </c>
      <c r="F16" s="14" t="s">
        <v>58</v>
      </c>
      <c r="G16" s="14" t="s">
        <v>101</v>
      </c>
      <c r="H16" s="14" t="s">
        <v>102</v>
      </c>
      <c r="I16" s="14" t="s">
        <v>24</v>
      </c>
      <c r="J16" s="14">
        <v>0</v>
      </c>
      <c r="K16" s="14" t="s">
        <v>31</v>
      </c>
      <c r="L16" s="14">
        <v>3558525025</v>
      </c>
      <c r="M16" s="14">
        <v>702633703</v>
      </c>
      <c r="N16" s="14" t="s">
        <v>59</v>
      </c>
      <c r="O16" s="14" t="s">
        <v>59</v>
      </c>
      <c r="P16" s="17" t="s">
        <v>59</v>
      </c>
      <c r="Q16" s="14" t="s">
        <v>59</v>
      </c>
      <c r="R16" s="14" t="s">
        <v>31</v>
      </c>
      <c r="S16" s="14">
        <v>0</v>
      </c>
      <c r="T16" s="14" t="s">
        <v>31</v>
      </c>
      <c r="U16" s="14" t="s">
        <v>26</v>
      </c>
      <c r="V16" s="14">
        <v>7039</v>
      </c>
      <c r="W16" s="14" t="s">
        <v>91</v>
      </c>
      <c r="X16" s="14" t="s">
        <v>60</v>
      </c>
      <c r="Y16" s="14" t="s">
        <v>61</v>
      </c>
      <c r="Z16" s="14" t="s">
        <v>61</v>
      </c>
      <c r="AA16" s="14" t="s">
        <v>62</v>
      </c>
      <c r="AB16" s="14">
        <v>1</v>
      </c>
      <c r="AC16" s="16">
        <v>1865.28</v>
      </c>
      <c r="AD16" s="14">
        <v>1</v>
      </c>
      <c r="AE16" s="14">
        <v>48</v>
      </c>
      <c r="AF16" s="16">
        <v>25</v>
      </c>
      <c r="AG16" s="14" t="s">
        <v>59</v>
      </c>
    </row>
    <row r="17" spans="1:33" outlineLevel="2" x14ac:dyDescent="0.3">
      <c r="A17" s="14" t="s">
        <v>63</v>
      </c>
      <c r="B17" s="14" t="s">
        <v>113</v>
      </c>
      <c r="C17" s="14">
        <v>202233</v>
      </c>
      <c r="D17" s="14" t="s">
        <v>57</v>
      </c>
      <c r="E17" s="15">
        <v>44820</v>
      </c>
      <c r="F17" s="14" t="s">
        <v>58</v>
      </c>
      <c r="G17" s="14" t="s">
        <v>101</v>
      </c>
      <c r="H17" s="14" t="s">
        <v>102</v>
      </c>
      <c r="I17" s="14" t="s">
        <v>24</v>
      </c>
      <c r="J17" s="14">
        <v>1299</v>
      </c>
      <c r="K17" s="14" t="s">
        <v>28</v>
      </c>
      <c r="L17" s="14">
        <v>3474952962</v>
      </c>
      <c r="M17" s="14">
        <v>695812438</v>
      </c>
      <c r="N17" s="14">
        <v>577082889</v>
      </c>
      <c r="O17" s="14" t="s">
        <v>154</v>
      </c>
      <c r="P17" s="17">
        <v>10086569318623</v>
      </c>
      <c r="Q17" s="14" t="s">
        <v>84</v>
      </c>
      <c r="R17" s="14" t="s">
        <v>155</v>
      </c>
      <c r="S17" s="14">
        <v>209722</v>
      </c>
      <c r="T17" s="14">
        <v>1264434</v>
      </c>
      <c r="U17" s="14" t="s">
        <v>26</v>
      </c>
      <c r="V17" s="14">
        <v>6025</v>
      </c>
      <c r="W17" s="14" t="s">
        <v>91</v>
      </c>
      <c r="X17" s="14" t="s">
        <v>69</v>
      </c>
      <c r="Y17" s="14" t="s">
        <v>61</v>
      </c>
      <c r="Z17" s="14" t="s">
        <v>61</v>
      </c>
      <c r="AA17" s="14" t="s">
        <v>62</v>
      </c>
      <c r="AB17" s="14">
        <v>1</v>
      </c>
      <c r="AC17" s="16">
        <v>552.32000000000005</v>
      </c>
      <c r="AD17" s="14">
        <v>1</v>
      </c>
      <c r="AE17" s="14">
        <v>1</v>
      </c>
      <c r="AF17" s="16">
        <v>201</v>
      </c>
      <c r="AG17" s="14" t="s">
        <v>59</v>
      </c>
    </row>
    <row r="18" spans="1:33" outlineLevel="2" x14ac:dyDescent="0.3">
      <c r="A18" s="14" t="s">
        <v>63</v>
      </c>
      <c r="B18" s="14" t="s">
        <v>113</v>
      </c>
      <c r="C18" s="14">
        <v>202233</v>
      </c>
      <c r="D18" s="14" t="s">
        <v>57</v>
      </c>
      <c r="E18" s="15">
        <v>44816</v>
      </c>
      <c r="F18" s="14" t="s">
        <v>58</v>
      </c>
      <c r="G18" s="14" t="s">
        <v>101</v>
      </c>
      <c r="H18" s="14" t="s">
        <v>102</v>
      </c>
      <c r="I18" s="14" t="s">
        <v>24</v>
      </c>
      <c r="J18" s="14">
        <v>1299</v>
      </c>
      <c r="K18" s="14" t="s">
        <v>28</v>
      </c>
      <c r="L18" s="14">
        <v>3825792062</v>
      </c>
      <c r="M18" s="14">
        <v>693653609</v>
      </c>
      <c r="N18" s="14">
        <v>577082886</v>
      </c>
      <c r="O18" s="14" t="s">
        <v>114</v>
      </c>
      <c r="P18" s="17">
        <v>10086569318722</v>
      </c>
      <c r="Q18" s="14" t="s">
        <v>64</v>
      </c>
      <c r="R18" s="14" t="s">
        <v>147</v>
      </c>
      <c r="S18" s="14">
        <v>209722</v>
      </c>
      <c r="T18" s="14">
        <v>1264434</v>
      </c>
      <c r="U18" s="14" t="s">
        <v>26</v>
      </c>
      <c r="V18" s="14">
        <v>6009</v>
      </c>
      <c r="W18" s="14" t="s">
        <v>91</v>
      </c>
      <c r="X18" s="14" t="s">
        <v>65</v>
      </c>
      <c r="Y18" s="14" t="s">
        <v>61</v>
      </c>
      <c r="Z18" s="14" t="s">
        <v>61</v>
      </c>
      <c r="AA18" s="14" t="s">
        <v>62</v>
      </c>
      <c r="AB18" s="14">
        <v>1</v>
      </c>
      <c r="AC18" s="16">
        <v>1058.1600000000001</v>
      </c>
      <c r="AD18" s="14">
        <v>1</v>
      </c>
      <c r="AE18" s="14">
        <v>1</v>
      </c>
      <c r="AF18" s="16">
        <v>201</v>
      </c>
      <c r="AG18" s="14" t="s">
        <v>59</v>
      </c>
    </row>
    <row r="19" spans="1:33" outlineLevel="2" x14ac:dyDescent="0.3">
      <c r="A19" s="14" t="s">
        <v>63</v>
      </c>
      <c r="B19" s="14" t="s">
        <v>113</v>
      </c>
      <c r="C19" s="14">
        <v>202233</v>
      </c>
      <c r="D19" s="14" t="s">
        <v>57</v>
      </c>
      <c r="E19" s="15">
        <v>44818</v>
      </c>
      <c r="F19" s="14" t="s">
        <v>58</v>
      </c>
      <c r="G19" s="14" t="s">
        <v>101</v>
      </c>
      <c r="H19" s="14" t="s">
        <v>102</v>
      </c>
      <c r="I19" s="14" t="s">
        <v>24</v>
      </c>
      <c r="J19" s="14">
        <v>12739</v>
      </c>
      <c r="K19" s="14" t="s">
        <v>27</v>
      </c>
      <c r="L19" s="14">
        <v>7675172921</v>
      </c>
      <c r="M19" s="14">
        <v>695824066</v>
      </c>
      <c r="N19" s="14">
        <v>587366286</v>
      </c>
      <c r="O19" s="14" t="s">
        <v>135</v>
      </c>
      <c r="P19" s="17">
        <v>10086569509458</v>
      </c>
      <c r="Q19" s="14" t="s">
        <v>136</v>
      </c>
      <c r="R19" s="14" t="s">
        <v>137</v>
      </c>
      <c r="S19" s="14">
        <v>241742</v>
      </c>
      <c r="T19" s="14">
        <v>1264434</v>
      </c>
      <c r="U19" s="14" t="s">
        <v>26</v>
      </c>
      <c r="V19" s="14">
        <v>6012</v>
      </c>
      <c r="W19" s="14" t="s">
        <v>91</v>
      </c>
      <c r="X19" s="14" t="s">
        <v>65</v>
      </c>
      <c r="Y19" s="14" t="s">
        <v>61</v>
      </c>
      <c r="Z19" s="14" t="s">
        <v>61</v>
      </c>
      <c r="AA19" s="14" t="s">
        <v>62</v>
      </c>
      <c r="AB19" s="14">
        <v>1</v>
      </c>
      <c r="AC19" s="16">
        <v>1323.84</v>
      </c>
      <c r="AD19" s="14">
        <v>1</v>
      </c>
      <c r="AE19" s="14">
        <v>8</v>
      </c>
      <c r="AF19" s="16">
        <v>208</v>
      </c>
      <c r="AG19" s="14" t="s">
        <v>59</v>
      </c>
    </row>
    <row r="20" spans="1:33" outlineLevel="2" x14ac:dyDescent="0.3">
      <c r="A20" s="14" t="s">
        <v>63</v>
      </c>
      <c r="B20" s="14" t="s">
        <v>113</v>
      </c>
      <c r="C20" s="14">
        <v>202233</v>
      </c>
      <c r="D20" s="14" t="s">
        <v>57</v>
      </c>
      <c r="E20" s="15">
        <v>44818</v>
      </c>
      <c r="F20" s="14" t="s">
        <v>58</v>
      </c>
      <c r="G20" s="14" t="s">
        <v>101</v>
      </c>
      <c r="H20" s="14" t="s">
        <v>102</v>
      </c>
      <c r="I20" s="14" t="s">
        <v>24</v>
      </c>
      <c r="J20" s="14">
        <v>12739</v>
      </c>
      <c r="K20" s="14" t="s">
        <v>27</v>
      </c>
      <c r="L20" s="14">
        <v>7675172921</v>
      </c>
      <c r="M20" s="14">
        <v>695824066</v>
      </c>
      <c r="N20" s="14">
        <v>587366286</v>
      </c>
      <c r="O20" s="14" t="s">
        <v>135</v>
      </c>
      <c r="P20" s="17">
        <v>10086569509458</v>
      </c>
      <c r="Q20" s="14" t="s">
        <v>136</v>
      </c>
      <c r="R20" s="14" t="s">
        <v>161</v>
      </c>
      <c r="S20" s="14">
        <v>241742</v>
      </c>
      <c r="T20" s="14">
        <v>1264434</v>
      </c>
      <c r="U20" s="14" t="s">
        <v>26</v>
      </c>
      <c r="V20" s="14">
        <v>6012</v>
      </c>
      <c r="W20" s="14" t="s">
        <v>91</v>
      </c>
      <c r="X20" s="14" t="s">
        <v>65</v>
      </c>
      <c r="Y20" s="14" t="s">
        <v>61</v>
      </c>
      <c r="Z20" s="14" t="s">
        <v>61</v>
      </c>
      <c r="AA20" s="14" t="s">
        <v>62</v>
      </c>
      <c r="AB20" s="14">
        <v>1</v>
      </c>
      <c r="AC20" s="16">
        <v>330.96</v>
      </c>
      <c r="AD20" s="14">
        <v>1</v>
      </c>
      <c r="AE20" s="14">
        <v>8</v>
      </c>
      <c r="AF20" s="16">
        <v>208</v>
      </c>
      <c r="AG20" s="14" t="s">
        <v>59</v>
      </c>
    </row>
    <row r="21" spans="1:33" outlineLevel="2" x14ac:dyDescent="0.3">
      <c r="A21" s="14" t="s">
        <v>63</v>
      </c>
      <c r="B21" s="14" t="s">
        <v>113</v>
      </c>
      <c r="C21" s="14">
        <v>202233</v>
      </c>
      <c r="D21" s="14" t="s">
        <v>57</v>
      </c>
      <c r="E21" s="15">
        <v>44820</v>
      </c>
      <c r="F21" s="14" t="s">
        <v>58</v>
      </c>
      <c r="G21" s="14" t="s">
        <v>101</v>
      </c>
      <c r="H21" s="14" t="s">
        <v>102</v>
      </c>
      <c r="I21" s="14" t="s">
        <v>24</v>
      </c>
      <c r="J21" s="14">
        <v>1386</v>
      </c>
      <c r="K21" s="14" t="s">
        <v>32</v>
      </c>
      <c r="L21" s="14">
        <v>1874623233</v>
      </c>
      <c r="M21" s="14">
        <v>695370570</v>
      </c>
      <c r="N21" s="14">
        <v>578275794</v>
      </c>
      <c r="O21" s="14" t="s">
        <v>118</v>
      </c>
      <c r="P21" s="17">
        <v>10086569356106</v>
      </c>
      <c r="Q21" s="14" t="s">
        <v>85</v>
      </c>
      <c r="R21" s="14" t="s">
        <v>119</v>
      </c>
      <c r="S21" s="14">
        <v>241742</v>
      </c>
      <c r="T21" s="14">
        <v>1264434</v>
      </c>
      <c r="U21" s="14" t="s">
        <v>26</v>
      </c>
      <c r="V21" s="14">
        <v>6016</v>
      </c>
      <c r="W21" s="14" t="s">
        <v>91</v>
      </c>
      <c r="X21" s="14" t="s">
        <v>65</v>
      </c>
      <c r="Y21" s="14" t="s">
        <v>61</v>
      </c>
      <c r="Z21" s="14" t="s">
        <v>61</v>
      </c>
      <c r="AA21" s="14" t="s">
        <v>62</v>
      </c>
      <c r="AB21" s="14">
        <v>1</v>
      </c>
      <c r="AC21" s="16">
        <v>1739.34</v>
      </c>
      <c r="AD21" s="14">
        <v>1</v>
      </c>
      <c r="AE21" s="14">
        <v>2</v>
      </c>
      <c r="AF21" s="16">
        <v>202</v>
      </c>
      <c r="AG21" s="14" t="s">
        <v>59</v>
      </c>
    </row>
    <row r="22" spans="1:33" outlineLevel="2" x14ac:dyDescent="0.3">
      <c r="A22" s="14" t="s">
        <v>63</v>
      </c>
      <c r="B22" s="14" t="s">
        <v>113</v>
      </c>
      <c r="C22" s="14">
        <v>202232</v>
      </c>
      <c r="D22" s="14" t="s">
        <v>57</v>
      </c>
      <c r="E22" s="15">
        <v>44811</v>
      </c>
      <c r="F22" s="14" t="s">
        <v>58</v>
      </c>
      <c r="G22" s="14" t="s">
        <v>101</v>
      </c>
      <c r="H22" s="14" t="s">
        <v>102</v>
      </c>
      <c r="I22" s="14" t="s">
        <v>24</v>
      </c>
      <c r="J22" s="14">
        <v>1299</v>
      </c>
      <c r="K22" s="14" t="s">
        <v>28</v>
      </c>
      <c r="L22" s="14">
        <v>4525472532</v>
      </c>
      <c r="M22" s="14">
        <v>693653822</v>
      </c>
      <c r="N22" s="14">
        <v>577082886</v>
      </c>
      <c r="O22" s="14" t="s">
        <v>114</v>
      </c>
      <c r="P22" s="17">
        <v>10086569318722</v>
      </c>
      <c r="Q22" s="14" t="s">
        <v>64</v>
      </c>
      <c r="R22" s="14" t="s">
        <v>115</v>
      </c>
      <c r="S22" s="14">
        <v>209722</v>
      </c>
      <c r="T22" s="14">
        <v>1264434</v>
      </c>
      <c r="U22" s="14" t="s">
        <v>26</v>
      </c>
      <c r="V22" s="14">
        <v>6021</v>
      </c>
      <c r="W22" s="14" t="s">
        <v>91</v>
      </c>
      <c r="X22" s="14" t="s">
        <v>65</v>
      </c>
      <c r="Y22" s="14" t="s">
        <v>62</v>
      </c>
      <c r="Z22" s="14" t="s">
        <v>62</v>
      </c>
      <c r="AA22" s="14" t="s">
        <v>62</v>
      </c>
      <c r="AB22" s="14">
        <v>1</v>
      </c>
      <c r="AC22" s="16">
        <v>529.08000000000004</v>
      </c>
      <c r="AD22" s="14">
        <v>1</v>
      </c>
      <c r="AE22" s="14">
        <v>1</v>
      </c>
      <c r="AF22" s="14" t="s">
        <v>59</v>
      </c>
      <c r="AG22" s="16">
        <v>201</v>
      </c>
    </row>
    <row r="23" spans="1:33" outlineLevel="2" x14ac:dyDescent="0.3">
      <c r="A23" s="14" t="s">
        <v>63</v>
      </c>
      <c r="B23" s="14" t="s">
        <v>113</v>
      </c>
      <c r="C23" s="14">
        <v>202235</v>
      </c>
      <c r="D23" s="14" t="s">
        <v>57</v>
      </c>
      <c r="E23" s="15">
        <v>44829</v>
      </c>
      <c r="F23" s="14" t="s">
        <v>58</v>
      </c>
      <c r="G23" s="14" t="s">
        <v>101</v>
      </c>
      <c r="H23" s="14" t="s">
        <v>102</v>
      </c>
      <c r="I23" s="14" t="s">
        <v>24</v>
      </c>
      <c r="J23" s="14">
        <v>12739</v>
      </c>
      <c r="K23" s="14" t="s">
        <v>27</v>
      </c>
      <c r="L23" s="14">
        <v>4525472696</v>
      </c>
      <c r="M23" s="14">
        <v>698774348</v>
      </c>
      <c r="N23" s="14">
        <v>578669798</v>
      </c>
      <c r="O23" s="14" t="s">
        <v>150</v>
      </c>
      <c r="P23" s="17">
        <v>10086569351354</v>
      </c>
      <c r="Q23" s="14" t="s">
        <v>71</v>
      </c>
      <c r="R23" s="14" t="s">
        <v>151</v>
      </c>
      <c r="S23" s="14">
        <v>209722</v>
      </c>
      <c r="T23" s="14">
        <v>1264434</v>
      </c>
      <c r="U23" s="14" t="s">
        <v>26</v>
      </c>
      <c r="V23" s="14">
        <v>6021</v>
      </c>
      <c r="W23" s="14" t="s">
        <v>91</v>
      </c>
      <c r="X23" s="14" t="s">
        <v>65</v>
      </c>
      <c r="Y23" s="14" t="s">
        <v>61</v>
      </c>
      <c r="Z23" s="14" t="s">
        <v>61</v>
      </c>
      <c r="AA23" s="14" t="s">
        <v>62</v>
      </c>
      <c r="AB23" s="14">
        <v>1</v>
      </c>
      <c r="AC23" s="16">
        <v>2997.1</v>
      </c>
      <c r="AD23" s="14">
        <v>1</v>
      </c>
      <c r="AE23" s="14">
        <v>4</v>
      </c>
      <c r="AF23" s="16">
        <v>204</v>
      </c>
      <c r="AG23" s="14" t="s">
        <v>59</v>
      </c>
    </row>
    <row r="24" spans="1:33" outlineLevel="2" x14ac:dyDescent="0.3">
      <c r="A24" s="14" t="s">
        <v>63</v>
      </c>
      <c r="B24" s="14" t="s">
        <v>113</v>
      </c>
      <c r="C24" s="14">
        <v>202233</v>
      </c>
      <c r="D24" s="14" t="s">
        <v>57</v>
      </c>
      <c r="E24" s="15">
        <v>44820</v>
      </c>
      <c r="F24" s="14" t="s">
        <v>58</v>
      </c>
      <c r="G24" s="14" t="s">
        <v>101</v>
      </c>
      <c r="H24" s="14" t="s">
        <v>102</v>
      </c>
      <c r="I24" s="14" t="s">
        <v>24</v>
      </c>
      <c r="J24" s="14">
        <v>1299</v>
      </c>
      <c r="K24" s="14" t="s">
        <v>28</v>
      </c>
      <c r="L24" s="14">
        <v>3474952824</v>
      </c>
      <c r="M24" s="14">
        <v>691694450</v>
      </c>
      <c r="N24" s="14">
        <v>577082876</v>
      </c>
      <c r="O24" s="14" t="s">
        <v>123</v>
      </c>
      <c r="P24" s="17">
        <v>10086569318555</v>
      </c>
      <c r="Q24" s="14" t="s">
        <v>124</v>
      </c>
      <c r="R24" s="14" t="s">
        <v>125</v>
      </c>
      <c r="S24" s="14">
        <v>209722</v>
      </c>
      <c r="T24" s="14">
        <v>1264434</v>
      </c>
      <c r="U24" s="14" t="s">
        <v>26</v>
      </c>
      <c r="V24" s="14">
        <v>6025</v>
      </c>
      <c r="W24" s="14" t="s">
        <v>91</v>
      </c>
      <c r="X24" s="14" t="s">
        <v>65</v>
      </c>
      <c r="Y24" s="14" t="s">
        <v>61</v>
      </c>
      <c r="Z24" s="14" t="s">
        <v>61</v>
      </c>
      <c r="AA24" s="14" t="s">
        <v>62</v>
      </c>
      <c r="AB24" s="14">
        <v>1</v>
      </c>
      <c r="AC24" s="16">
        <v>1088.08</v>
      </c>
      <c r="AD24" s="14">
        <v>1</v>
      </c>
      <c r="AE24" s="14">
        <v>15</v>
      </c>
      <c r="AF24" s="16">
        <v>215</v>
      </c>
      <c r="AG24" s="14" t="s">
        <v>59</v>
      </c>
    </row>
    <row r="25" spans="1:33" outlineLevel="2" x14ac:dyDescent="0.3">
      <c r="A25" s="14" t="s">
        <v>63</v>
      </c>
      <c r="B25" s="14" t="s">
        <v>113</v>
      </c>
      <c r="C25" s="14">
        <v>202233</v>
      </c>
      <c r="D25" s="14" t="s">
        <v>57</v>
      </c>
      <c r="E25" s="15">
        <v>44820</v>
      </c>
      <c r="F25" s="14" t="s">
        <v>58</v>
      </c>
      <c r="G25" s="14" t="s">
        <v>101</v>
      </c>
      <c r="H25" s="14" t="s">
        <v>102</v>
      </c>
      <c r="I25" s="14" t="s">
        <v>24</v>
      </c>
      <c r="J25" s="14">
        <v>12739</v>
      </c>
      <c r="K25" s="14" t="s">
        <v>27</v>
      </c>
      <c r="L25" s="14">
        <v>3474952824</v>
      </c>
      <c r="M25" s="14">
        <v>691694450</v>
      </c>
      <c r="N25" s="14">
        <v>575917572</v>
      </c>
      <c r="O25" s="14" t="s">
        <v>130</v>
      </c>
      <c r="P25" s="17">
        <v>10086569287981</v>
      </c>
      <c r="Q25" s="14" t="s">
        <v>97</v>
      </c>
      <c r="R25" s="14" t="s">
        <v>131</v>
      </c>
      <c r="S25" s="14">
        <v>209722</v>
      </c>
      <c r="T25" s="14">
        <v>1264434</v>
      </c>
      <c r="U25" s="14" t="s">
        <v>26</v>
      </c>
      <c r="V25" s="14">
        <v>6025</v>
      </c>
      <c r="W25" s="14" t="s">
        <v>91</v>
      </c>
      <c r="X25" s="14" t="s">
        <v>65</v>
      </c>
      <c r="Y25" s="14" t="s">
        <v>62</v>
      </c>
      <c r="Z25" s="14" t="s">
        <v>62</v>
      </c>
      <c r="AA25" s="14" t="s">
        <v>62</v>
      </c>
      <c r="AB25" s="14">
        <v>1</v>
      </c>
      <c r="AC25" s="16">
        <v>679.56</v>
      </c>
      <c r="AD25" s="14">
        <v>1</v>
      </c>
      <c r="AE25" s="14">
        <v>2</v>
      </c>
      <c r="AF25" s="14" t="s">
        <v>59</v>
      </c>
      <c r="AG25" s="16">
        <v>202</v>
      </c>
    </row>
    <row r="26" spans="1:33" outlineLevel="2" x14ac:dyDescent="0.3">
      <c r="A26" s="14" t="s">
        <v>63</v>
      </c>
      <c r="B26" s="14" t="s">
        <v>113</v>
      </c>
      <c r="C26" s="14">
        <v>202233</v>
      </c>
      <c r="D26" s="14" t="s">
        <v>57</v>
      </c>
      <c r="E26" s="15">
        <v>44820</v>
      </c>
      <c r="F26" s="14" t="s">
        <v>58</v>
      </c>
      <c r="G26" s="14" t="s">
        <v>101</v>
      </c>
      <c r="H26" s="14" t="s">
        <v>102</v>
      </c>
      <c r="I26" s="14" t="s">
        <v>24</v>
      </c>
      <c r="J26" s="14">
        <v>12739</v>
      </c>
      <c r="K26" s="14" t="s">
        <v>27</v>
      </c>
      <c r="L26" s="14">
        <v>3474952902</v>
      </c>
      <c r="M26" s="14">
        <v>693654280</v>
      </c>
      <c r="N26" s="14">
        <v>583249714</v>
      </c>
      <c r="O26" s="14" t="s">
        <v>148</v>
      </c>
      <c r="P26" s="17">
        <v>10086569396379</v>
      </c>
      <c r="Q26" s="14" t="s">
        <v>111</v>
      </c>
      <c r="R26" s="14" t="s">
        <v>149</v>
      </c>
      <c r="S26" s="14">
        <v>241742</v>
      </c>
      <c r="T26" s="14">
        <v>1264434</v>
      </c>
      <c r="U26" s="14" t="s">
        <v>26</v>
      </c>
      <c r="V26" s="14">
        <v>6025</v>
      </c>
      <c r="W26" s="14" t="s">
        <v>91</v>
      </c>
      <c r="X26" s="14" t="s">
        <v>65</v>
      </c>
      <c r="Y26" s="14" t="s">
        <v>61</v>
      </c>
      <c r="Z26" s="14" t="s">
        <v>61</v>
      </c>
      <c r="AA26" s="14" t="s">
        <v>62</v>
      </c>
      <c r="AB26" s="14">
        <v>1</v>
      </c>
      <c r="AC26" s="16">
        <v>620.64</v>
      </c>
      <c r="AD26" s="14">
        <v>1</v>
      </c>
      <c r="AE26" s="14">
        <v>6</v>
      </c>
      <c r="AF26" s="16">
        <v>206</v>
      </c>
      <c r="AG26" s="14" t="s">
        <v>59</v>
      </c>
    </row>
    <row r="27" spans="1:33" outlineLevel="2" x14ac:dyDescent="0.3">
      <c r="A27" s="14" t="s">
        <v>63</v>
      </c>
      <c r="B27" s="14" t="s">
        <v>113</v>
      </c>
      <c r="C27" s="14">
        <v>202233</v>
      </c>
      <c r="D27" s="14" t="s">
        <v>57</v>
      </c>
      <c r="E27" s="15">
        <v>44820</v>
      </c>
      <c r="F27" s="14" t="s">
        <v>58</v>
      </c>
      <c r="G27" s="14" t="s">
        <v>101</v>
      </c>
      <c r="H27" s="14" t="s">
        <v>102</v>
      </c>
      <c r="I27" s="14" t="s">
        <v>24</v>
      </c>
      <c r="J27" s="14">
        <v>12739</v>
      </c>
      <c r="K27" s="14" t="s">
        <v>27</v>
      </c>
      <c r="L27" s="14">
        <v>3474952962</v>
      </c>
      <c r="M27" s="14">
        <v>695812438</v>
      </c>
      <c r="N27" s="14">
        <v>575917575</v>
      </c>
      <c r="O27" s="14" t="s">
        <v>116</v>
      </c>
      <c r="P27" s="17">
        <v>10086569287929</v>
      </c>
      <c r="Q27" s="14" t="s">
        <v>109</v>
      </c>
      <c r="R27" s="14" t="s">
        <v>168</v>
      </c>
      <c r="S27" s="14">
        <v>209722</v>
      </c>
      <c r="T27" s="14">
        <v>1264434</v>
      </c>
      <c r="U27" s="14" t="s">
        <v>26</v>
      </c>
      <c r="V27" s="14">
        <v>6025</v>
      </c>
      <c r="W27" s="14" t="s">
        <v>91</v>
      </c>
      <c r="X27" s="14" t="s">
        <v>65</v>
      </c>
      <c r="Y27" s="14" t="s">
        <v>61</v>
      </c>
      <c r="Z27" s="14" t="s">
        <v>61</v>
      </c>
      <c r="AA27" s="14" t="s">
        <v>62</v>
      </c>
      <c r="AB27" s="14">
        <v>1</v>
      </c>
      <c r="AC27" s="16">
        <v>206.7</v>
      </c>
      <c r="AD27" s="14">
        <v>1</v>
      </c>
      <c r="AE27" s="14">
        <v>15</v>
      </c>
      <c r="AF27" s="16">
        <v>215</v>
      </c>
      <c r="AG27" s="14" t="s">
        <v>59</v>
      </c>
    </row>
    <row r="28" spans="1:33" outlineLevel="2" x14ac:dyDescent="0.3">
      <c r="A28" s="14" t="s">
        <v>63</v>
      </c>
      <c r="B28" s="14" t="s">
        <v>113</v>
      </c>
      <c r="C28" s="14">
        <v>202232</v>
      </c>
      <c r="D28" s="14" t="s">
        <v>57</v>
      </c>
      <c r="E28" s="15">
        <v>44811</v>
      </c>
      <c r="F28" s="14" t="s">
        <v>58</v>
      </c>
      <c r="G28" s="14" t="s">
        <v>101</v>
      </c>
      <c r="H28" s="14" t="s">
        <v>102</v>
      </c>
      <c r="I28" s="14" t="s">
        <v>24</v>
      </c>
      <c r="J28" s="14">
        <v>1299</v>
      </c>
      <c r="K28" s="14" t="s">
        <v>28</v>
      </c>
      <c r="L28" s="14">
        <v>6575022868</v>
      </c>
      <c r="M28" s="14">
        <v>694105476</v>
      </c>
      <c r="N28" s="14">
        <v>577082869</v>
      </c>
      <c r="O28" s="14" t="s">
        <v>120</v>
      </c>
      <c r="P28" s="17">
        <v>10086569318708</v>
      </c>
      <c r="Q28" s="14" t="s">
        <v>121</v>
      </c>
      <c r="R28" s="14" t="s">
        <v>122</v>
      </c>
      <c r="S28" s="14">
        <v>209722</v>
      </c>
      <c r="T28" s="14">
        <v>1264434</v>
      </c>
      <c r="U28" s="14" t="s">
        <v>26</v>
      </c>
      <c r="V28" s="14">
        <v>6026</v>
      </c>
      <c r="W28" s="14" t="s">
        <v>91</v>
      </c>
      <c r="X28" s="14" t="s">
        <v>65</v>
      </c>
      <c r="Y28" s="14" t="s">
        <v>61</v>
      </c>
      <c r="Z28" s="14" t="s">
        <v>61</v>
      </c>
      <c r="AA28" s="14" t="s">
        <v>62</v>
      </c>
      <c r="AB28" s="14">
        <v>1</v>
      </c>
      <c r="AC28" s="16">
        <v>615.84</v>
      </c>
      <c r="AD28" s="14">
        <v>1</v>
      </c>
      <c r="AE28" s="14">
        <v>4</v>
      </c>
      <c r="AF28" s="16">
        <v>204</v>
      </c>
      <c r="AG28" s="14" t="s">
        <v>59</v>
      </c>
    </row>
    <row r="29" spans="1:33" outlineLevel="2" x14ac:dyDescent="0.3">
      <c r="A29" s="14" t="s">
        <v>63</v>
      </c>
      <c r="B29" s="14" t="s">
        <v>113</v>
      </c>
      <c r="C29" s="14">
        <v>202232</v>
      </c>
      <c r="D29" s="14" t="s">
        <v>57</v>
      </c>
      <c r="E29" s="15">
        <v>44811</v>
      </c>
      <c r="F29" s="14" t="s">
        <v>58</v>
      </c>
      <c r="G29" s="14" t="s">
        <v>101</v>
      </c>
      <c r="H29" s="14" t="s">
        <v>102</v>
      </c>
      <c r="I29" s="14" t="s">
        <v>24</v>
      </c>
      <c r="J29" s="14">
        <v>1299</v>
      </c>
      <c r="K29" s="14" t="s">
        <v>28</v>
      </c>
      <c r="L29" s="14">
        <v>6575022868</v>
      </c>
      <c r="M29" s="14">
        <v>694105476</v>
      </c>
      <c r="N29" s="14">
        <v>577082879</v>
      </c>
      <c r="O29" s="14" t="s">
        <v>157</v>
      </c>
      <c r="P29" s="17">
        <v>10086569318715</v>
      </c>
      <c r="Q29" s="14" t="s">
        <v>83</v>
      </c>
      <c r="R29" s="14" t="s">
        <v>162</v>
      </c>
      <c r="S29" s="14">
        <v>209722</v>
      </c>
      <c r="T29" s="14">
        <v>1264434</v>
      </c>
      <c r="U29" s="14" t="s">
        <v>26</v>
      </c>
      <c r="V29" s="14">
        <v>6026</v>
      </c>
      <c r="W29" s="14" t="s">
        <v>91</v>
      </c>
      <c r="X29" s="14" t="s">
        <v>65</v>
      </c>
      <c r="Y29" s="14" t="s">
        <v>61</v>
      </c>
      <c r="Z29" s="14" t="s">
        <v>61</v>
      </c>
      <c r="AA29" s="14" t="s">
        <v>62</v>
      </c>
      <c r="AB29" s="14">
        <v>1</v>
      </c>
      <c r="AC29" s="16">
        <v>980.16</v>
      </c>
      <c r="AD29" s="14">
        <v>1</v>
      </c>
      <c r="AE29" s="14">
        <v>8</v>
      </c>
      <c r="AF29" s="16">
        <v>208</v>
      </c>
      <c r="AG29" s="14" t="s">
        <v>59</v>
      </c>
    </row>
    <row r="30" spans="1:33" outlineLevel="2" x14ac:dyDescent="0.3">
      <c r="A30" s="14" t="s">
        <v>63</v>
      </c>
      <c r="B30" s="14" t="s">
        <v>113</v>
      </c>
      <c r="C30" s="14">
        <v>202231</v>
      </c>
      <c r="D30" s="14" t="s">
        <v>57</v>
      </c>
      <c r="E30" s="15">
        <v>44800</v>
      </c>
      <c r="F30" s="14" t="s">
        <v>58</v>
      </c>
      <c r="G30" s="14" t="s">
        <v>101</v>
      </c>
      <c r="H30" s="14" t="s">
        <v>102</v>
      </c>
      <c r="I30" s="14" t="s">
        <v>24</v>
      </c>
      <c r="J30" s="14">
        <v>1299</v>
      </c>
      <c r="K30" s="14" t="s">
        <v>28</v>
      </c>
      <c r="L30" s="14">
        <v>4308525542</v>
      </c>
      <c r="M30" s="14">
        <v>692692704</v>
      </c>
      <c r="N30" s="14">
        <v>587366304</v>
      </c>
      <c r="O30" s="14" t="s">
        <v>152</v>
      </c>
      <c r="P30" s="17">
        <v>10086569494556</v>
      </c>
      <c r="Q30" s="14" t="s">
        <v>70</v>
      </c>
      <c r="R30" s="14" t="s">
        <v>159</v>
      </c>
      <c r="S30" s="14">
        <v>209722</v>
      </c>
      <c r="T30" s="14">
        <v>1264434</v>
      </c>
      <c r="U30" s="14" t="s">
        <v>26</v>
      </c>
      <c r="V30" s="14">
        <v>6031</v>
      </c>
      <c r="W30" s="14" t="s">
        <v>91</v>
      </c>
      <c r="X30" s="14" t="s">
        <v>65</v>
      </c>
      <c r="Y30" s="14" t="s">
        <v>61</v>
      </c>
      <c r="Z30" s="14" t="s">
        <v>61</v>
      </c>
      <c r="AA30" s="14" t="s">
        <v>62</v>
      </c>
      <c r="AB30" s="14">
        <v>1</v>
      </c>
      <c r="AC30" s="16">
        <v>1243.52</v>
      </c>
      <c r="AD30" s="14">
        <v>1</v>
      </c>
      <c r="AE30" s="14">
        <v>11</v>
      </c>
      <c r="AF30" s="16">
        <v>211</v>
      </c>
      <c r="AG30" s="14" t="s">
        <v>59</v>
      </c>
    </row>
    <row r="31" spans="1:33" outlineLevel="2" x14ac:dyDescent="0.3">
      <c r="A31" s="14" t="s">
        <v>63</v>
      </c>
      <c r="B31" s="14" t="s">
        <v>113</v>
      </c>
      <c r="C31" s="14">
        <v>202234</v>
      </c>
      <c r="D31" s="14" t="s">
        <v>57</v>
      </c>
      <c r="E31" s="15">
        <v>44826</v>
      </c>
      <c r="F31" s="14" t="s">
        <v>58</v>
      </c>
      <c r="G31" s="14" t="s">
        <v>101</v>
      </c>
      <c r="H31" s="14" t="s">
        <v>102</v>
      </c>
      <c r="I31" s="14" t="s">
        <v>24</v>
      </c>
      <c r="J31" s="14">
        <v>12739</v>
      </c>
      <c r="K31" s="14" t="s">
        <v>27</v>
      </c>
      <c r="L31" s="14">
        <v>5973664287</v>
      </c>
      <c r="M31" s="14">
        <v>697423352</v>
      </c>
      <c r="N31" s="14">
        <v>575917574</v>
      </c>
      <c r="O31" s="14" t="s">
        <v>116</v>
      </c>
      <c r="P31" s="17">
        <v>10086569287912</v>
      </c>
      <c r="Q31" s="14" t="s">
        <v>98</v>
      </c>
      <c r="R31" s="14" t="s">
        <v>117</v>
      </c>
      <c r="S31" s="14">
        <v>209722</v>
      </c>
      <c r="T31" s="14">
        <v>1264434</v>
      </c>
      <c r="U31" s="14" t="s">
        <v>26</v>
      </c>
      <c r="V31" s="14">
        <v>6037</v>
      </c>
      <c r="W31" s="14" t="s">
        <v>91</v>
      </c>
      <c r="X31" s="14" t="s">
        <v>65</v>
      </c>
      <c r="Y31" s="14" t="s">
        <v>61</v>
      </c>
      <c r="Z31" s="14" t="s">
        <v>61</v>
      </c>
      <c r="AA31" s="14" t="s">
        <v>62</v>
      </c>
      <c r="AB31" s="14">
        <v>1</v>
      </c>
      <c r="AC31" s="16">
        <v>254.72</v>
      </c>
      <c r="AD31" s="14">
        <v>1</v>
      </c>
      <c r="AE31" s="14">
        <v>6</v>
      </c>
      <c r="AF31" s="16">
        <v>206</v>
      </c>
      <c r="AG31" s="14" t="s">
        <v>59</v>
      </c>
    </row>
    <row r="32" spans="1:33" outlineLevel="2" x14ac:dyDescent="0.3">
      <c r="A32" s="14" t="s">
        <v>63</v>
      </c>
      <c r="B32" s="14" t="s">
        <v>113</v>
      </c>
      <c r="C32" s="14">
        <v>202233</v>
      </c>
      <c r="D32" s="14" t="s">
        <v>57</v>
      </c>
      <c r="E32" s="15">
        <v>44815</v>
      </c>
      <c r="F32" s="14" t="s">
        <v>58</v>
      </c>
      <c r="G32" s="14" t="s">
        <v>101</v>
      </c>
      <c r="H32" s="14" t="s">
        <v>102</v>
      </c>
      <c r="I32" s="14" t="s">
        <v>24</v>
      </c>
      <c r="J32" s="14">
        <v>12739</v>
      </c>
      <c r="K32" s="14" t="s">
        <v>27</v>
      </c>
      <c r="L32" s="14">
        <v>9225162526</v>
      </c>
      <c r="M32" s="14">
        <v>693655748</v>
      </c>
      <c r="N32" s="14">
        <v>583068916</v>
      </c>
      <c r="O32" s="14" t="s">
        <v>126</v>
      </c>
      <c r="P32" s="17">
        <v>10086569393798</v>
      </c>
      <c r="Q32" s="14" t="s">
        <v>110</v>
      </c>
      <c r="R32" s="14" t="s">
        <v>127</v>
      </c>
      <c r="S32" s="14">
        <v>209722</v>
      </c>
      <c r="T32" s="14">
        <v>1264434</v>
      </c>
      <c r="U32" s="14" t="s">
        <v>26</v>
      </c>
      <c r="V32" s="14">
        <v>6069</v>
      </c>
      <c r="W32" s="14" t="s">
        <v>91</v>
      </c>
      <c r="X32" s="14" t="s">
        <v>65</v>
      </c>
      <c r="Y32" s="14" t="s">
        <v>61</v>
      </c>
      <c r="Z32" s="14" t="s">
        <v>61</v>
      </c>
      <c r="AA32" s="14" t="s">
        <v>62</v>
      </c>
      <c r="AB32" s="14">
        <v>1</v>
      </c>
      <c r="AC32" s="16">
        <v>286.56</v>
      </c>
      <c r="AD32" s="14">
        <v>1</v>
      </c>
      <c r="AE32" s="14">
        <v>1</v>
      </c>
      <c r="AF32" s="16">
        <v>201</v>
      </c>
      <c r="AG32" s="14" t="s">
        <v>59</v>
      </c>
    </row>
    <row r="33" spans="1:33" outlineLevel="2" x14ac:dyDescent="0.3">
      <c r="A33" s="14" t="s">
        <v>63</v>
      </c>
      <c r="B33" s="14" t="s">
        <v>113</v>
      </c>
      <c r="C33" s="14">
        <v>202233</v>
      </c>
      <c r="D33" s="14" t="s">
        <v>57</v>
      </c>
      <c r="E33" s="15">
        <v>44815</v>
      </c>
      <c r="F33" s="14" t="s">
        <v>58</v>
      </c>
      <c r="G33" s="14" t="s">
        <v>101</v>
      </c>
      <c r="H33" s="14" t="s">
        <v>102</v>
      </c>
      <c r="I33" s="14" t="s">
        <v>24</v>
      </c>
      <c r="J33" s="14">
        <v>12739</v>
      </c>
      <c r="K33" s="14" t="s">
        <v>27</v>
      </c>
      <c r="L33" s="14">
        <v>9225162533</v>
      </c>
      <c r="M33" s="14">
        <v>694107003</v>
      </c>
      <c r="N33" s="14">
        <v>575917566</v>
      </c>
      <c r="O33" s="14" t="s">
        <v>138</v>
      </c>
      <c r="P33" s="17">
        <v>10086569287936</v>
      </c>
      <c r="Q33" s="14" t="s">
        <v>139</v>
      </c>
      <c r="R33" s="14" t="s">
        <v>140</v>
      </c>
      <c r="S33" s="14">
        <v>209722</v>
      </c>
      <c r="T33" s="14">
        <v>1264434</v>
      </c>
      <c r="U33" s="14" t="s">
        <v>26</v>
      </c>
      <c r="V33" s="14">
        <v>6069</v>
      </c>
      <c r="W33" s="14" t="s">
        <v>91</v>
      </c>
      <c r="X33" s="14" t="s">
        <v>65</v>
      </c>
      <c r="Y33" s="14" t="s">
        <v>61</v>
      </c>
      <c r="Z33" s="14" t="s">
        <v>61</v>
      </c>
      <c r="AA33" s="14" t="s">
        <v>62</v>
      </c>
      <c r="AB33" s="14">
        <v>1</v>
      </c>
      <c r="AC33" s="16">
        <v>31.84</v>
      </c>
      <c r="AD33" s="14">
        <v>1</v>
      </c>
      <c r="AE33" s="14">
        <v>1</v>
      </c>
      <c r="AF33" s="16">
        <v>201</v>
      </c>
      <c r="AG33" s="14" t="s">
        <v>59</v>
      </c>
    </row>
    <row r="34" spans="1:33" outlineLevel="1" x14ac:dyDescent="0.3">
      <c r="E34" s="15"/>
      <c r="W34" s="18" t="s">
        <v>94</v>
      </c>
      <c r="AB34" s="14">
        <f>SUBTOTAL(9,AB16:AB33)</f>
        <v>18</v>
      </c>
      <c r="AC34" s="16">
        <f>SUBTOTAL(9,AC16:AC33)</f>
        <v>16403.699999999997</v>
      </c>
      <c r="AD34" s="14">
        <f>SUBTOTAL(9,AD16:AD33)</f>
        <v>18</v>
      </c>
      <c r="AE34" s="14">
        <f>SUBTOTAL(9,AE16:AE33)</f>
        <v>142</v>
      </c>
      <c r="AF34" s="16">
        <f>SUBTOTAL(9,AF16:AF33)</f>
        <v>3116</v>
      </c>
    </row>
    <row r="35" spans="1:33" ht="27.6" x14ac:dyDescent="0.3">
      <c r="A35" s="19"/>
      <c r="B35" s="22" t="s">
        <v>90</v>
      </c>
      <c r="D35" s="19" t="s">
        <v>50</v>
      </c>
      <c r="E35" s="19" t="s">
        <v>51</v>
      </c>
      <c r="H35" s="19" t="s">
        <v>52</v>
      </c>
      <c r="L35" s="19" t="s">
        <v>53</v>
      </c>
      <c r="N35" s="21" t="s">
        <v>54</v>
      </c>
      <c r="W35" s="18" t="s">
        <v>95</v>
      </c>
      <c r="AB35" s="14">
        <f>SUBTOTAL(9,AB2:AB33)</f>
        <v>30</v>
      </c>
      <c r="AC35" s="16">
        <f>SUBTOTAL(9,AC2:AC33)</f>
        <v>40251.009999999987</v>
      </c>
      <c r="AD35" s="14">
        <f>SUBTOTAL(9,AD2:AD33)</f>
        <v>30</v>
      </c>
      <c r="AE35" s="14">
        <f>SUBTOTAL(9,AE2:AE33)</f>
        <v>280</v>
      </c>
      <c r="AF35" s="16">
        <f>SUBTOTAL(9,AF2:AF33)</f>
        <v>4924.03</v>
      </c>
    </row>
    <row r="36" spans="1:33" x14ac:dyDescent="0.3">
      <c r="B36" s="14" t="s">
        <v>106</v>
      </c>
      <c r="D36" s="23">
        <v>1</v>
      </c>
      <c r="E36" s="16">
        <v>1144.92</v>
      </c>
      <c r="G36" s="16"/>
      <c r="H36" s="14">
        <v>1</v>
      </c>
      <c r="J36" s="16">
        <v>214</v>
      </c>
      <c r="L36" s="14">
        <v>14</v>
      </c>
      <c r="N36" s="16">
        <v>214</v>
      </c>
    </row>
    <row r="37" spans="1:33" x14ac:dyDescent="0.3">
      <c r="B37" s="14" t="s">
        <v>92</v>
      </c>
      <c r="D37" s="14">
        <f>SUM(AB5:AB14)</f>
        <v>10</v>
      </c>
      <c r="E37" s="16">
        <f>SUM(AC5:AC14)</f>
        <v>22049.38</v>
      </c>
      <c r="H37" s="14">
        <f>SUM(AD5:AD14)</f>
        <v>10</v>
      </c>
      <c r="L37" s="14">
        <f>SUM(AE5:AE14)</f>
        <v>80</v>
      </c>
      <c r="N37" s="16">
        <f>SUM(AF5:AF14)</f>
        <v>1569.03</v>
      </c>
    </row>
    <row r="38" spans="1:33" x14ac:dyDescent="0.3">
      <c r="B38" s="14" t="s">
        <v>91</v>
      </c>
      <c r="D38" s="14">
        <f>SUM(AB17:AB33)</f>
        <v>17</v>
      </c>
      <c r="E38" s="16">
        <f>SUM(AC17:AC33)</f>
        <v>14538.419999999998</v>
      </c>
      <c r="H38" s="14">
        <f>SUM(AD17:AD33)</f>
        <v>17</v>
      </c>
      <c r="L38" s="14">
        <f>SUM(AE17:AE33)</f>
        <v>94</v>
      </c>
      <c r="N38" s="16">
        <f>SUM(AF17:AF33)</f>
        <v>3091</v>
      </c>
    </row>
    <row r="39" spans="1:33" x14ac:dyDescent="0.3">
      <c r="D39" s="23">
        <f>SUM(D36:D38)</f>
        <v>28</v>
      </c>
      <c r="E39" s="16">
        <f>SUM(E36:E38)</f>
        <v>37732.720000000001</v>
      </c>
      <c r="F39" s="14">
        <f t="shared" ref="F39:M39" si="0">SUM(F38)</f>
        <v>0</v>
      </c>
      <c r="G39" s="14">
        <f t="shared" si="0"/>
        <v>0</v>
      </c>
      <c r="H39" s="14">
        <f>SUM(H36:H38)</f>
        <v>28</v>
      </c>
      <c r="J39" s="14">
        <f t="shared" si="0"/>
        <v>0</v>
      </c>
      <c r="K39" s="14">
        <f t="shared" si="0"/>
        <v>0</v>
      </c>
      <c r="L39" s="14">
        <f>SUM(L36:L38)</f>
        <v>188</v>
      </c>
      <c r="M39" s="14">
        <f t="shared" si="0"/>
        <v>0</v>
      </c>
      <c r="N39" s="16">
        <f>SUM(N36:N38)</f>
        <v>4874.03</v>
      </c>
    </row>
  </sheetData>
  <sortState ref="A2:AG33">
    <sortCondition ref="W2:W33"/>
    <sortCondition ref="X2:X33"/>
    <sortCondition ref="V2:V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9"/>
  <sheetViews>
    <sheetView zoomScaleNormal="100" workbookViewId="0">
      <pane xSplit="24" ySplit="1" topLeftCell="AH2" activePane="bottomRight" state="frozen"/>
      <selection pane="topRight" activeCell="Y1" sqref="Y1"/>
      <selection pane="bottomLeft" activeCell="A2" sqref="A2"/>
      <selection pane="bottomRight" activeCell="N3" sqref="N3"/>
    </sheetView>
  </sheetViews>
  <sheetFormatPr defaultColWidth="9.109375" defaultRowHeight="13.8" outlineLevelRow="2" x14ac:dyDescent="0.3"/>
  <cols>
    <col min="1" max="1" width="11.5546875" style="24" bestFit="1" customWidth="1"/>
    <col min="2" max="2" width="11" style="24" bestFit="1" customWidth="1"/>
    <col min="3" max="3" width="10" style="24" bestFit="1" customWidth="1"/>
    <col min="4" max="4" width="12.77734375" style="24" bestFit="1" customWidth="1"/>
    <col min="5" max="5" width="11.77734375" style="24" bestFit="1" customWidth="1"/>
    <col min="6" max="6" width="18.5546875" style="24" bestFit="1" customWidth="1"/>
    <col min="7" max="7" width="21.6640625" style="24" bestFit="1" customWidth="1"/>
    <col min="8" max="8" width="14.5546875" style="24" bestFit="1" customWidth="1"/>
    <col min="9" max="9" width="20.21875" style="24" bestFit="1" customWidth="1"/>
    <col min="10" max="10" width="20.109375" style="24" bestFit="1" customWidth="1"/>
    <col min="11" max="11" width="7.88671875" style="24" bestFit="1" customWidth="1"/>
    <col min="12" max="12" width="18.88671875" style="24" bestFit="1" customWidth="1"/>
    <col min="13" max="13" width="11" style="24" bestFit="1" customWidth="1"/>
    <col min="14" max="14" width="11.109375" style="24" bestFit="1" customWidth="1"/>
    <col min="15" max="15" width="10" style="24" bestFit="1" customWidth="1"/>
    <col min="16" max="16" width="20.77734375" style="24" bestFit="1" customWidth="1"/>
    <col min="17" max="17" width="15.109375" style="27" bestFit="1" customWidth="1"/>
    <col min="18" max="18" width="18.33203125" style="24" bestFit="1" customWidth="1"/>
    <col min="19" max="19" width="22" style="24" bestFit="1" customWidth="1"/>
    <col min="20" max="20" width="7.6640625" style="24" bestFit="1" customWidth="1"/>
    <col min="21" max="21" width="8" style="24" bestFit="1" customWidth="1"/>
    <col min="22" max="22" width="8.5546875" style="24" bestFit="1" customWidth="1"/>
    <col min="23" max="23" width="9.88671875" style="24" bestFit="1" customWidth="1"/>
    <col min="24" max="24" width="10.109375" style="24" bestFit="1" customWidth="1"/>
    <col min="25" max="25" width="21.44140625" style="24" bestFit="1" customWidth="1"/>
    <col min="26" max="26" width="24.21875" style="24" bestFit="1" customWidth="1"/>
    <col min="27" max="27" width="16.5546875" style="24" bestFit="1" customWidth="1"/>
    <col min="28" max="28" width="17.77734375" style="24" bestFit="1" customWidth="1"/>
    <col min="29" max="29" width="12.5546875" style="24" bestFit="1" customWidth="1"/>
    <col min="30" max="30" width="11.44140625" style="24" bestFit="1" customWidth="1"/>
    <col min="31" max="31" width="13.33203125" style="24" bestFit="1" customWidth="1"/>
    <col min="32" max="32" width="15.44140625" style="24" bestFit="1" customWidth="1"/>
    <col min="33" max="33" width="15.88671875" style="30" bestFit="1" customWidth="1"/>
    <col min="34" max="34" width="14.88671875" style="24" bestFit="1" customWidth="1"/>
    <col min="35" max="16384" width="9.109375" style="24"/>
  </cols>
  <sheetData>
    <row r="1" spans="1:34" x14ac:dyDescent="0.3">
      <c r="A1" s="24" t="s">
        <v>33</v>
      </c>
      <c r="B1" s="24" t="s">
        <v>34</v>
      </c>
      <c r="C1" s="24" t="s">
        <v>0</v>
      </c>
      <c r="D1" s="24" t="s">
        <v>36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37</v>
      </c>
      <c r="N1" s="24" t="s">
        <v>38</v>
      </c>
      <c r="O1" s="24" t="s">
        <v>39</v>
      </c>
      <c r="P1" s="24" t="s">
        <v>40</v>
      </c>
      <c r="Q1" s="27" t="s">
        <v>41</v>
      </c>
      <c r="R1" s="24" t="s">
        <v>42</v>
      </c>
      <c r="S1" s="24" t="s">
        <v>43</v>
      </c>
      <c r="T1" s="24" t="s">
        <v>44</v>
      </c>
      <c r="U1" s="24" t="s">
        <v>45</v>
      </c>
      <c r="V1" s="24" t="s">
        <v>9</v>
      </c>
      <c r="W1" s="24" t="s">
        <v>10</v>
      </c>
      <c r="X1" s="28" t="s">
        <v>90</v>
      </c>
      <c r="Y1" s="24" t="s">
        <v>46</v>
      </c>
      <c r="Z1" s="24" t="s">
        <v>74</v>
      </c>
      <c r="AA1" s="24" t="s">
        <v>47</v>
      </c>
      <c r="AB1" s="24" t="s">
        <v>48</v>
      </c>
      <c r="AC1" s="24" t="s">
        <v>49</v>
      </c>
      <c r="AD1" s="24" t="s">
        <v>75</v>
      </c>
      <c r="AE1" s="24" t="s">
        <v>76</v>
      </c>
      <c r="AF1" s="24" t="s">
        <v>77</v>
      </c>
      <c r="AG1" s="30" t="s">
        <v>54</v>
      </c>
      <c r="AH1" s="24" t="s">
        <v>55</v>
      </c>
    </row>
    <row r="2" spans="1:34" outlineLevel="2" x14ac:dyDescent="0.3">
      <c r="A2" s="24" t="s">
        <v>79</v>
      </c>
      <c r="B2" s="24" t="s">
        <v>113</v>
      </c>
      <c r="C2" s="24">
        <v>202231</v>
      </c>
      <c r="D2" s="25">
        <v>44802</v>
      </c>
      <c r="E2" s="24" t="s">
        <v>58</v>
      </c>
      <c r="F2" s="24" t="s">
        <v>101</v>
      </c>
      <c r="G2" s="24" t="s">
        <v>102</v>
      </c>
      <c r="H2" s="24" t="s">
        <v>22</v>
      </c>
      <c r="I2" s="24" t="s">
        <v>23</v>
      </c>
      <c r="J2" s="24" t="s">
        <v>24</v>
      </c>
      <c r="K2" s="24">
        <v>1299</v>
      </c>
      <c r="L2" s="24" t="s">
        <v>28</v>
      </c>
      <c r="M2" s="24">
        <v>4729443143</v>
      </c>
      <c r="N2" s="24">
        <v>691713066</v>
      </c>
      <c r="O2" s="24">
        <v>577082876</v>
      </c>
      <c r="P2" s="24" t="s">
        <v>123</v>
      </c>
      <c r="Q2" s="27">
        <v>10086569318555</v>
      </c>
      <c r="R2" s="24" t="s">
        <v>124</v>
      </c>
      <c r="S2" s="24" t="s">
        <v>235</v>
      </c>
      <c r="T2" s="24">
        <v>209722</v>
      </c>
      <c r="U2" s="24">
        <v>1264434</v>
      </c>
      <c r="V2" s="24" t="s">
        <v>96</v>
      </c>
      <c r="W2" s="24">
        <v>6561</v>
      </c>
      <c r="X2" s="24" t="s">
        <v>106</v>
      </c>
      <c r="Y2" s="24" t="s">
        <v>78</v>
      </c>
      <c r="Z2" s="24" t="s">
        <v>80</v>
      </c>
      <c r="AA2" s="24" t="s">
        <v>61</v>
      </c>
      <c r="AB2" s="24" t="s">
        <v>61</v>
      </c>
      <c r="AC2" s="24" t="s">
        <v>62</v>
      </c>
      <c r="AD2" s="24">
        <v>1</v>
      </c>
      <c r="AE2" s="24">
        <v>5</v>
      </c>
      <c r="AF2" s="24">
        <v>5</v>
      </c>
      <c r="AG2" s="30">
        <v>205</v>
      </c>
      <c r="AH2" s="24" t="s">
        <v>59</v>
      </c>
    </row>
    <row r="3" spans="1:34" outlineLevel="2" x14ac:dyDescent="0.3">
      <c r="A3" s="24" t="s">
        <v>79</v>
      </c>
      <c r="B3" s="24" t="s">
        <v>113</v>
      </c>
      <c r="C3" s="24">
        <v>202231</v>
      </c>
      <c r="D3" s="25">
        <v>44802</v>
      </c>
      <c r="E3" s="24" t="s">
        <v>58</v>
      </c>
      <c r="F3" s="24" t="s">
        <v>101</v>
      </c>
      <c r="G3" s="24" t="s">
        <v>102</v>
      </c>
      <c r="H3" s="24" t="s">
        <v>22</v>
      </c>
      <c r="I3" s="24" t="s">
        <v>23</v>
      </c>
      <c r="J3" s="24" t="s">
        <v>24</v>
      </c>
      <c r="K3" s="24">
        <v>1299</v>
      </c>
      <c r="L3" s="24" t="s">
        <v>28</v>
      </c>
      <c r="M3" s="24">
        <v>4729443143</v>
      </c>
      <c r="N3" s="24">
        <v>691713066</v>
      </c>
      <c r="O3" s="24">
        <v>577082876</v>
      </c>
      <c r="P3" s="24" t="s">
        <v>123</v>
      </c>
      <c r="Q3" s="27">
        <v>10086569318555</v>
      </c>
      <c r="R3" s="24" t="s">
        <v>124</v>
      </c>
      <c r="S3" s="24" t="s">
        <v>217</v>
      </c>
      <c r="T3" s="24">
        <v>209722</v>
      </c>
      <c r="U3" s="24">
        <v>1264434</v>
      </c>
      <c r="V3" s="24" t="s">
        <v>96</v>
      </c>
      <c r="W3" s="24">
        <v>6561</v>
      </c>
      <c r="X3" s="24" t="s">
        <v>106</v>
      </c>
      <c r="Y3" s="24" t="s">
        <v>81</v>
      </c>
      <c r="Z3" s="24" t="s">
        <v>82</v>
      </c>
      <c r="AA3" s="24" t="s">
        <v>61</v>
      </c>
      <c r="AB3" s="24" t="s">
        <v>61</v>
      </c>
      <c r="AC3" s="24" t="s">
        <v>62</v>
      </c>
      <c r="AD3" s="24">
        <v>1</v>
      </c>
      <c r="AE3" s="24">
        <v>5</v>
      </c>
      <c r="AF3" s="24">
        <v>5</v>
      </c>
      <c r="AG3" s="30">
        <v>205</v>
      </c>
      <c r="AH3" s="24" t="s">
        <v>59</v>
      </c>
    </row>
    <row r="4" spans="1:34" outlineLevel="2" x14ac:dyDescent="0.3">
      <c r="A4" s="24" t="s">
        <v>79</v>
      </c>
      <c r="B4" s="24" t="s">
        <v>113</v>
      </c>
      <c r="C4" s="24">
        <v>202231</v>
      </c>
      <c r="D4" s="25">
        <v>44802</v>
      </c>
      <c r="E4" s="24" t="s">
        <v>58</v>
      </c>
      <c r="F4" s="24" t="s">
        <v>101</v>
      </c>
      <c r="G4" s="24" t="s">
        <v>102</v>
      </c>
      <c r="H4" s="24" t="s">
        <v>22</v>
      </c>
      <c r="I4" s="24" t="s">
        <v>23</v>
      </c>
      <c r="J4" s="24" t="s">
        <v>24</v>
      </c>
      <c r="K4" s="24">
        <v>1299</v>
      </c>
      <c r="L4" s="24" t="s">
        <v>28</v>
      </c>
      <c r="M4" s="24">
        <v>4729443143</v>
      </c>
      <c r="N4" s="24">
        <v>691713066</v>
      </c>
      <c r="O4" s="24">
        <v>577082881</v>
      </c>
      <c r="P4" s="24" t="s">
        <v>172</v>
      </c>
      <c r="Q4" s="27">
        <v>10086569318562</v>
      </c>
      <c r="R4" s="24" t="s">
        <v>99</v>
      </c>
      <c r="S4" s="24" t="s">
        <v>237</v>
      </c>
      <c r="T4" s="24">
        <v>209722</v>
      </c>
      <c r="U4" s="24">
        <v>1264434</v>
      </c>
      <c r="V4" s="24" t="s">
        <v>96</v>
      </c>
      <c r="W4" s="24">
        <v>6561</v>
      </c>
      <c r="X4" s="24" t="s">
        <v>106</v>
      </c>
      <c r="Y4" s="24" t="s">
        <v>81</v>
      </c>
      <c r="Z4" s="24" t="s">
        <v>82</v>
      </c>
      <c r="AA4" s="24" t="s">
        <v>61</v>
      </c>
      <c r="AB4" s="24" t="s">
        <v>61</v>
      </c>
      <c r="AC4" s="24" t="s">
        <v>62</v>
      </c>
      <c r="AD4" s="24">
        <v>1</v>
      </c>
      <c r="AE4" s="24">
        <v>5</v>
      </c>
      <c r="AF4" s="24">
        <v>5</v>
      </c>
      <c r="AG4" s="30">
        <v>205</v>
      </c>
      <c r="AH4" s="24" t="s">
        <v>59</v>
      </c>
    </row>
    <row r="5" spans="1:34" outlineLevel="1" x14ac:dyDescent="0.3">
      <c r="D5" s="25"/>
      <c r="X5" s="29" t="s">
        <v>107</v>
      </c>
      <c r="AD5" s="24">
        <f>SUBTOTAL(9,AD2:AD4)</f>
        <v>3</v>
      </c>
      <c r="AE5" s="24">
        <f>SUBTOTAL(9,AE2:AE4)</f>
        <v>15</v>
      </c>
      <c r="AF5" s="24">
        <f>SUBTOTAL(9,AF2:AF4)</f>
        <v>15</v>
      </c>
      <c r="AG5" s="30">
        <f>SUBTOTAL(9,AG2:AG4)</f>
        <v>615</v>
      </c>
    </row>
    <row r="6" spans="1:34" outlineLevel="2" x14ac:dyDescent="0.3">
      <c r="A6" s="24" t="s">
        <v>79</v>
      </c>
      <c r="B6" s="24" t="s">
        <v>113</v>
      </c>
      <c r="C6" s="24">
        <v>202234</v>
      </c>
      <c r="D6" s="25">
        <v>44821</v>
      </c>
      <c r="E6" s="24" t="s">
        <v>58</v>
      </c>
      <c r="F6" s="24" t="s">
        <v>101</v>
      </c>
      <c r="G6" s="24" t="s">
        <v>103</v>
      </c>
      <c r="H6" s="24" t="s">
        <v>22</v>
      </c>
      <c r="I6" s="24" t="s">
        <v>23</v>
      </c>
      <c r="J6" s="24" t="s">
        <v>29</v>
      </c>
      <c r="K6" s="24">
        <v>8310</v>
      </c>
      <c r="L6" s="24" t="s">
        <v>30</v>
      </c>
      <c r="M6" s="24">
        <v>5259388085</v>
      </c>
      <c r="N6" s="24">
        <v>695824994</v>
      </c>
      <c r="O6" s="24">
        <v>578506691</v>
      </c>
      <c r="P6" s="24" t="s">
        <v>141</v>
      </c>
      <c r="Q6" s="27">
        <v>10086569352238</v>
      </c>
      <c r="R6" s="24" t="s">
        <v>142</v>
      </c>
      <c r="S6" s="24" t="s">
        <v>236</v>
      </c>
      <c r="T6" s="24">
        <v>209722</v>
      </c>
      <c r="U6" s="24">
        <v>1268003</v>
      </c>
      <c r="V6" s="24" t="s">
        <v>26</v>
      </c>
      <c r="W6" s="24">
        <v>6023</v>
      </c>
      <c r="X6" s="24" t="s">
        <v>92</v>
      </c>
      <c r="Y6" s="24" t="s">
        <v>78</v>
      </c>
      <c r="Z6" s="24" t="s">
        <v>80</v>
      </c>
      <c r="AA6" s="24" t="s">
        <v>62</v>
      </c>
      <c r="AB6" s="24" t="s">
        <v>62</v>
      </c>
      <c r="AC6" s="24" t="s">
        <v>62</v>
      </c>
      <c r="AD6" s="24">
        <v>1</v>
      </c>
      <c r="AE6" s="24">
        <v>5</v>
      </c>
      <c r="AF6" s="24">
        <v>5</v>
      </c>
      <c r="AG6" s="30" t="s">
        <v>59</v>
      </c>
      <c r="AH6" s="26">
        <v>35.270000000000003</v>
      </c>
    </row>
    <row r="7" spans="1:34" outlineLevel="2" x14ac:dyDescent="0.3">
      <c r="A7" s="24" t="s">
        <v>79</v>
      </c>
      <c r="B7" s="24" t="s">
        <v>113</v>
      </c>
      <c r="C7" s="24">
        <v>202234</v>
      </c>
      <c r="D7" s="25">
        <v>44821</v>
      </c>
      <c r="E7" s="24" t="s">
        <v>58</v>
      </c>
      <c r="F7" s="24" t="s">
        <v>101</v>
      </c>
      <c r="G7" s="24" t="s">
        <v>102</v>
      </c>
      <c r="H7" s="24" t="s">
        <v>22</v>
      </c>
      <c r="I7" s="24" t="s">
        <v>23</v>
      </c>
      <c r="J7" s="24" t="s">
        <v>24</v>
      </c>
      <c r="K7" s="24">
        <v>12739</v>
      </c>
      <c r="L7" s="24" t="s">
        <v>27</v>
      </c>
      <c r="M7" s="24">
        <v>1424703305</v>
      </c>
      <c r="N7" s="24">
        <v>695830301</v>
      </c>
      <c r="O7" s="24">
        <v>575917566</v>
      </c>
      <c r="P7" s="24" t="s">
        <v>138</v>
      </c>
      <c r="Q7" s="27">
        <v>10086569287936</v>
      </c>
      <c r="R7" s="24" t="s">
        <v>139</v>
      </c>
      <c r="S7" s="24" t="s">
        <v>218</v>
      </c>
      <c r="T7" s="24">
        <v>209722</v>
      </c>
      <c r="U7" s="24">
        <v>1264434</v>
      </c>
      <c r="V7" s="24" t="s">
        <v>26</v>
      </c>
      <c r="W7" s="24">
        <v>6030</v>
      </c>
      <c r="X7" s="24" t="s">
        <v>92</v>
      </c>
      <c r="Y7" s="24" t="s">
        <v>78</v>
      </c>
      <c r="Z7" s="24" t="s">
        <v>174</v>
      </c>
      <c r="AA7" s="24" t="s">
        <v>62</v>
      </c>
      <c r="AB7" s="24" t="s">
        <v>62</v>
      </c>
      <c r="AC7" s="24" t="s">
        <v>62</v>
      </c>
      <c r="AD7" s="24">
        <v>1</v>
      </c>
      <c r="AE7" s="24">
        <v>1</v>
      </c>
      <c r="AF7" s="24">
        <v>1</v>
      </c>
      <c r="AG7" s="30" t="s">
        <v>59</v>
      </c>
      <c r="AH7" s="26">
        <v>201</v>
      </c>
    </row>
    <row r="8" spans="1:34" outlineLevel="2" x14ac:dyDescent="0.3">
      <c r="A8" s="24" t="s">
        <v>79</v>
      </c>
      <c r="B8" s="24" t="s">
        <v>113</v>
      </c>
      <c r="C8" s="24">
        <v>202231</v>
      </c>
      <c r="D8" s="25">
        <v>44802</v>
      </c>
      <c r="E8" s="24" t="s">
        <v>58</v>
      </c>
      <c r="F8" s="24" t="s">
        <v>101</v>
      </c>
      <c r="G8" s="24" t="s">
        <v>103</v>
      </c>
      <c r="H8" s="24" t="s">
        <v>22</v>
      </c>
      <c r="I8" s="24" t="s">
        <v>23</v>
      </c>
      <c r="J8" s="24" t="s">
        <v>29</v>
      </c>
      <c r="K8" s="24">
        <v>8310</v>
      </c>
      <c r="L8" s="24" t="s">
        <v>30</v>
      </c>
      <c r="M8" s="24">
        <v>4659388015</v>
      </c>
      <c r="N8" s="24">
        <v>692540239</v>
      </c>
      <c r="O8" s="24">
        <v>578506691</v>
      </c>
      <c r="P8" s="24" t="s">
        <v>141</v>
      </c>
      <c r="Q8" s="27">
        <v>10086569352238</v>
      </c>
      <c r="R8" s="24" t="s">
        <v>142</v>
      </c>
      <c r="S8" s="24" t="s">
        <v>213</v>
      </c>
      <c r="T8" s="24">
        <v>209722</v>
      </c>
      <c r="U8" s="24">
        <v>1268003</v>
      </c>
      <c r="V8" s="24" t="s">
        <v>26</v>
      </c>
      <c r="W8" s="24">
        <v>6038</v>
      </c>
      <c r="X8" s="24" t="s">
        <v>92</v>
      </c>
      <c r="Y8" s="24" t="s">
        <v>78</v>
      </c>
      <c r="Z8" s="24" t="s">
        <v>80</v>
      </c>
      <c r="AA8" s="24" t="s">
        <v>61</v>
      </c>
      <c r="AB8" s="24" t="s">
        <v>61</v>
      </c>
      <c r="AC8" s="24" t="s">
        <v>61</v>
      </c>
      <c r="AD8" s="24">
        <v>1</v>
      </c>
      <c r="AE8" s="24">
        <v>1</v>
      </c>
      <c r="AF8" s="24">
        <v>1</v>
      </c>
      <c r="AG8" s="30">
        <v>108.07</v>
      </c>
      <c r="AH8" s="24" t="s">
        <v>59</v>
      </c>
    </row>
    <row r="9" spans="1:34" outlineLevel="2" x14ac:dyDescent="0.3">
      <c r="A9" s="24" t="s">
        <v>79</v>
      </c>
      <c r="B9" s="24" t="s">
        <v>113</v>
      </c>
      <c r="C9" s="24">
        <v>202231</v>
      </c>
      <c r="D9" s="25">
        <v>44802</v>
      </c>
      <c r="E9" s="24" t="s">
        <v>58</v>
      </c>
      <c r="F9" s="24" t="s">
        <v>101</v>
      </c>
      <c r="G9" s="24" t="s">
        <v>103</v>
      </c>
      <c r="H9" s="24" t="s">
        <v>22</v>
      </c>
      <c r="I9" s="24" t="s">
        <v>23</v>
      </c>
      <c r="J9" s="24" t="s">
        <v>29</v>
      </c>
      <c r="K9" s="24">
        <v>8310</v>
      </c>
      <c r="L9" s="24" t="s">
        <v>30</v>
      </c>
      <c r="M9" s="24">
        <v>4659388015</v>
      </c>
      <c r="N9" s="24">
        <v>692540239</v>
      </c>
      <c r="O9" s="24">
        <v>578506690</v>
      </c>
      <c r="P9" s="24" t="s">
        <v>72</v>
      </c>
      <c r="Q9" s="27">
        <v>10086569352245</v>
      </c>
      <c r="R9" s="24" t="s">
        <v>73</v>
      </c>
      <c r="S9" s="24" t="s">
        <v>214</v>
      </c>
      <c r="T9" s="24">
        <v>209722</v>
      </c>
      <c r="U9" s="24">
        <v>1268003</v>
      </c>
      <c r="V9" s="24" t="s">
        <v>26</v>
      </c>
      <c r="W9" s="24">
        <v>6038</v>
      </c>
      <c r="X9" s="24" t="s">
        <v>92</v>
      </c>
      <c r="Y9" s="24" t="s">
        <v>78</v>
      </c>
      <c r="Z9" s="24" t="s">
        <v>80</v>
      </c>
      <c r="AA9" s="24" t="s">
        <v>61</v>
      </c>
      <c r="AB9" s="24" t="s">
        <v>61</v>
      </c>
      <c r="AC9" s="24" t="s">
        <v>61</v>
      </c>
      <c r="AD9" s="24">
        <v>1</v>
      </c>
      <c r="AE9" s="24">
        <v>1</v>
      </c>
      <c r="AF9" s="24">
        <v>1</v>
      </c>
      <c r="AG9" s="30">
        <v>108.07</v>
      </c>
      <c r="AH9" s="24" t="s">
        <v>59</v>
      </c>
    </row>
    <row r="10" spans="1:34" outlineLevel="2" x14ac:dyDescent="0.3">
      <c r="A10" s="24" t="s">
        <v>79</v>
      </c>
      <c r="B10" s="24" t="s">
        <v>113</v>
      </c>
      <c r="C10" s="24">
        <v>202234</v>
      </c>
      <c r="D10" s="25">
        <v>44821</v>
      </c>
      <c r="E10" s="24" t="s">
        <v>58</v>
      </c>
      <c r="F10" s="24" t="s">
        <v>101</v>
      </c>
      <c r="G10" s="24" t="s">
        <v>102</v>
      </c>
      <c r="H10" s="24" t="s">
        <v>22</v>
      </c>
      <c r="I10" s="24" t="s">
        <v>23</v>
      </c>
      <c r="J10" s="24" t="s">
        <v>24</v>
      </c>
      <c r="K10" s="24">
        <v>12739</v>
      </c>
      <c r="L10" s="24" t="s">
        <v>27</v>
      </c>
      <c r="M10" s="24">
        <v>1375022910</v>
      </c>
      <c r="N10" s="24">
        <v>695828100</v>
      </c>
      <c r="O10" s="24">
        <v>575917566</v>
      </c>
      <c r="P10" s="24" t="s">
        <v>138</v>
      </c>
      <c r="Q10" s="27">
        <v>10086569287936</v>
      </c>
      <c r="R10" s="24" t="s">
        <v>139</v>
      </c>
      <c r="S10" s="24" t="s">
        <v>238</v>
      </c>
      <c r="T10" s="24">
        <v>209722</v>
      </c>
      <c r="U10" s="24">
        <v>1264434</v>
      </c>
      <c r="V10" s="24" t="s">
        <v>26</v>
      </c>
      <c r="W10" s="24">
        <v>6038</v>
      </c>
      <c r="X10" s="24" t="s">
        <v>92</v>
      </c>
      <c r="Y10" s="24" t="s">
        <v>78</v>
      </c>
      <c r="Z10" s="24" t="s">
        <v>80</v>
      </c>
      <c r="AA10" s="24" t="s">
        <v>62</v>
      </c>
      <c r="AB10" s="24" t="s">
        <v>62</v>
      </c>
      <c r="AC10" s="24" t="s">
        <v>62</v>
      </c>
      <c r="AD10" s="24">
        <v>1</v>
      </c>
      <c r="AE10" s="24">
        <v>2</v>
      </c>
      <c r="AF10" s="24">
        <v>2</v>
      </c>
      <c r="AG10" s="30" t="s">
        <v>59</v>
      </c>
      <c r="AH10" s="26">
        <v>202</v>
      </c>
    </row>
    <row r="11" spans="1:34" outlineLevel="2" x14ac:dyDescent="0.3">
      <c r="A11" s="24" t="s">
        <v>79</v>
      </c>
      <c r="B11" s="24" t="s">
        <v>113</v>
      </c>
      <c r="C11" s="24">
        <v>202231</v>
      </c>
      <c r="D11" s="25">
        <v>44802</v>
      </c>
      <c r="E11" s="24" t="s">
        <v>58</v>
      </c>
      <c r="F11" s="24" t="s">
        <v>101</v>
      </c>
      <c r="G11" s="24" t="s">
        <v>102</v>
      </c>
      <c r="H11" s="24" t="s">
        <v>22</v>
      </c>
      <c r="I11" s="24" t="s">
        <v>23</v>
      </c>
      <c r="J11" s="24" t="s">
        <v>24</v>
      </c>
      <c r="K11" s="24">
        <v>1299</v>
      </c>
      <c r="L11" s="24" t="s">
        <v>28</v>
      </c>
      <c r="M11" s="24">
        <v>3758525299</v>
      </c>
      <c r="N11" s="24">
        <v>692540279</v>
      </c>
      <c r="O11" s="24">
        <v>577082877</v>
      </c>
      <c r="P11" s="24" t="s">
        <v>163</v>
      </c>
      <c r="Q11" s="27">
        <v>10086569318678</v>
      </c>
      <c r="R11" s="24" t="s">
        <v>67</v>
      </c>
      <c r="S11" s="24" t="s">
        <v>240</v>
      </c>
      <c r="T11" s="24">
        <v>209722</v>
      </c>
      <c r="U11" s="24">
        <v>1264434</v>
      </c>
      <c r="V11" s="24" t="s">
        <v>26</v>
      </c>
      <c r="W11" s="24">
        <v>6038</v>
      </c>
      <c r="X11" s="24" t="s">
        <v>92</v>
      </c>
      <c r="Y11" s="24" t="s">
        <v>78</v>
      </c>
      <c r="Z11" s="24" t="s">
        <v>80</v>
      </c>
      <c r="AA11" s="24" t="s">
        <v>61</v>
      </c>
      <c r="AB11" s="24" t="s">
        <v>61</v>
      </c>
      <c r="AC11" s="24" t="s">
        <v>62</v>
      </c>
      <c r="AD11" s="24">
        <v>1</v>
      </c>
      <c r="AE11" s="24">
        <v>1</v>
      </c>
      <c r="AF11" s="24">
        <v>1</v>
      </c>
      <c r="AG11" s="30">
        <v>201</v>
      </c>
      <c r="AH11" s="24" t="s">
        <v>59</v>
      </c>
    </row>
    <row r="12" spans="1:34" outlineLevel="2" x14ac:dyDescent="0.3">
      <c r="A12" s="24" t="s">
        <v>171</v>
      </c>
      <c r="B12" s="24" t="s">
        <v>113</v>
      </c>
      <c r="C12" s="24">
        <v>202233</v>
      </c>
      <c r="D12" s="25">
        <v>44817</v>
      </c>
      <c r="E12" s="24" t="s">
        <v>58</v>
      </c>
      <c r="F12" s="24" t="s">
        <v>101</v>
      </c>
      <c r="G12" s="24" t="s">
        <v>102</v>
      </c>
      <c r="H12" s="24" t="s">
        <v>22</v>
      </c>
      <c r="I12" s="24" t="s">
        <v>23</v>
      </c>
      <c r="J12" s="24" t="s">
        <v>24</v>
      </c>
      <c r="K12" s="24">
        <v>12739</v>
      </c>
      <c r="L12" s="24" t="s">
        <v>27</v>
      </c>
      <c r="M12" s="24" t="s">
        <v>59</v>
      </c>
      <c r="N12" s="24" t="s">
        <v>59</v>
      </c>
      <c r="O12" s="24">
        <v>575917575</v>
      </c>
      <c r="P12" s="24" t="s">
        <v>116</v>
      </c>
      <c r="Q12" s="27">
        <v>10086569287929</v>
      </c>
      <c r="R12" s="24" t="s">
        <v>109</v>
      </c>
      <c r="S12" s="24" t="s">
        <v>178</v>
      </c>
      <c r="T12" s="24">
        <v>209722</v>
      </c>
      <c r="U12" s="24">
        <v>1264434</v>
      </c>
      <c r="V12" s="24" t="s">
        <v>26</v>
      </c>
      <c r="W12" s="24">
        <v>6070</v>
      </c>
      <c r="X12" s="24" t="s">
        <v>92</v>
      </c>
      <c r="Y12" s="24" t="s">
        <v>78</v>
      </c>
      <c r="Z12" s="24" t="s">
        <v>174</v>
      </c>
      <c r="AA12" s="24" t="s">
        <v>62</v>
      </c>
      <c r="AB12" s="24" t="s">
        <v>62</v>
      </c>
      <c r="AC12" s="24" t="s">
        <v>62</v>
      </c>
      <c r="AD12" s="24">
        <v>1</v>
      </c>
      <c r="AE12" s="24">
        <v>2</v>
      </c>
      <c r="AF12" s="24">
        <v>2</v>
      </c>
      <c r="AG12" s="30" t="s">
        <v>59</v>
      </c>
      <c r="AH12" s="26">
        <v>1</v>
      </c>
    </row>
    <row r="13" spans="1:34" outlineLevel="2" x14ac:dyDescent="0.3">
      <c r="A13" s="24" t="s">
        <v>171</v>
      </c>
      <c r="B13" s="24" t="s">
        <v>113</v>
      </c>
      <c r="C13" s="24">
        <v>202234</v>
      </c>
      <c r="D13" s="25">
        <v>44824</v>
      </c>
      <c r="E13" s="24" t="s">
        <v>58</v>
      </c>
      <c r="F13" s="24" t="s">
        <v>101</v>
      </c>
      <c r="G13" s="24" t="s">
        <v>102</v>
      </c>
      <c r="H13" s="24" t="s">
        <v>22</v>
      </c>
      <c r="I13" s="24" t="s">
        <v>23</v>
      </c>
      <c r="J13" s="24" t="s">
        <v>24</v>
      </c>
      <c r="K13" s="24">
        <v>1299</v>
      </c>
      <c r="L13" s="24" t="s">
        <v>28</v>
      </c>
      <c r="M13" s="24" t="s">
        <v>59</v>
      </c>
      <c r="N13" s="24" t="s">
        <v>59</v>
      </c>
      <c r="O13" s="24">
        <v>577082886</v>
      </c>
      <c r="P13" s="24" t="s">
        <v>114</v>
      </c>
      <c r="Q13" s="27">
        <v>10086569318722</v>
      </c>
      <c r="R13" s="24" t="s">
        <v>64</v>
      </c>
      <c r="S13" s="24" t="s">
        <v>179</v>
      </c>
      <c r="T13" s="24">
        <v>209722</v>
      </c>
      <c r="U13" s="24">
        <v>1264434</v>
      </c>
      <c r="V13" s="24" t="s">
        <v>26</v>
      </c>
      <c r="W13" s="24">
        <v>6070</v>
      </c>
      <c r="X13" s="24" t="s">
        <v>92</v>
      </c>
      <c r="Y13" s="24" t="s">
        <v>78</v>
      </c>
      <c r="Z13" s="24" t="s">
        <v>176</v>
      </c>
      <c r="AA13" s="24" t="s">
        <v>62</v>
      </c>
      <c r="AB13" s="24" t="s">
        <v>62</v>
      </c>
      <c r="AC13" s="24" t="s">
        <v>62</v>
      </c>
      <c r="AD13" s="24">
        <v>1</v>
      </c>
      <c r="AE13" s="24">
        <v>1</v>
      </c>
      <c r="AF13" s="24">
        <v>1</v>
      </c>
      <c r="AG13" s="30" t="s">
        <v>59</v>
      </c>
      <c r="AH13" s="26">
        <v>0.5</v>
      </c>
    </row>
    <row r="14" spans="1:34" outlineLevel="2" x14ac:dyDescent="0.3">
      <c r="A14" s="24" t="s">
        <v>171</v>
      </c>
      <c r="B14" s="24" t="s">
        <v>113</v>
      </c>
      <c r="C14" s="24">
        <v>202234</v>
      </c>
      <c r="D14" s="25">
        <v>44825</v>
      </c>
      <c r="E14" s="24" t="s">
        <v>58</v>
      </c>
      <c r="F14" s="24" t="s">
        <v>101</v>
      </c>
      <c r="G14" s="24" t="s">
        <v>102</v>
      </c>
      <c r="H14" s="24" t="s">
        <v>22</v>
      </c>
      <c r="I14" s="24" t="s">
        <v>23</v>
      </c>
      <c r="J14" s="24" t="s">
        <v>24</v>
      </c>
      <c r="K14" s="24">
        <v>1299</v>
      </c>
      <c r="L14" s="24" t="s">
        <v>28</v>
      </c>
      <c r="M14" s="24" t="s">
        <v>59</v>
      </c>
      <c r="N14" s="24" t="s">
        <v>59</v>
      </c>
      <c r="O14" s="24">
        <v>577082876</v>
      </c>
      <c r="P14" s="24" t="s">
        <v>123</v>
      </c>
      <c r="Q14" s="27">
        <v>10086569318555</v>
      </c>
      <c r="R14" s="24" t="s">
        <v>124</v>
      </c>
      <c r="S14" s="24" t="s">
        <v>180</v>
      </c>
      <c r="T14" s="24">
        <v>209722</v>
      </c>
      <c r="U14" s="24">
        <v>1264434</v>
      </c>
      <c r="V14" s="24" t="s">
        <v>26</v>
      </c>
      <c r="W14" s="24">
        <v>6070</v>
      </c>
      <c r="X14" s="24" t="s">
        <v>92</v>
      </c>
      <c r="Y14" s="24" t="s">
        <v>78</v>
      </c>
      <c r="Z14" s="24" t="s">
        <v>174</v>
      </c>
      <c r="AA14" s="24" t="s">
        <v>62</v>
      </c>
      <c r="AB14" s="24" t="s">
        <v>62</v>
      </c>
      <c r="AC14" s="24" t="s">
        <v>62</v>
      </c>
      <c r="AD14" s="24">
        <v>1</v>
      </c>
      <c r="AE14" s="24">
        <v>3</v>
      </c>
      <c r="AF14" s="24">
        <v>3</v>
      </c>
      <c r="AG14" s="30" t="s">
        <v>59</v>
      </c>
      <c r="AH14" s="26">
        <v>1.5</v>
      </c>
    </row>
    <row r="15" spans="1:34" outlineLevel="2" x14ac:dyDescent="0.3">
      <c r="A15" s="24" t="s">
        <v>171</v>
      </c>
      <c r="B15" s="24" t="s">
        <v>113</v>
      </c>
      <c r="C15" s="24">
        <v>202233</v>
      </c>
      <c r="D15" s="25">
        <v>44819</v>
      </c>
      <c r="E15" s="24" t="s">
        <v>58</v>
      </c>
      <c r="F15" s="24" t="s">
        <v>101</v>
      </c>
      <c r="G15" s="24" t="s">
        <v>102</v>
      </c>
      <c r="H15" s="24" t="s">
        <v>22</v>
      </c>
      <c r="I15" s="24" t="s">
        <v>23</v>
      </c>
      <c r="J15" s="24" t="s">
        <v>24</v>
      </c>
      <c r="K15" s="24">
        <v>12739</v>
      </c>
      <c r="L15" s="24" t="s">
        <v>27</v>
      </c>
      <c r="M15" s="24" t="s">
        <v>59</v>
      </c>
      <c r="N15" s="24" t="s">
        <v>59</v>
      </c>
      <c r="O15" s="24">
        <v>575917572</v>
      </c>
      <c r="P15" s="24" t="s">
        <v>130</v>
      </c>
      <c r="Q15" s="27">
        <v>10086569287981</v>
      </c>
      <c r="R15" s="24" t="s">
        <v>97</v>
      </c>
      <c r="S15" s="24" t="s">
        <v>184</v>
      </c>
      <c r="T15" s="24">
        <v>209722</v>
      </c>
      <c r="U15" s="24">
        <v>1264434</v>
      </c>
      <c r="V15" s="24" t="s">
        <v>26</v>
      </c>
      <c r="W15" s="24">
        <v>6070</v>
      </c>
      <c r="X15" s="24" t="s">
        <v>92</v>
      </c>
      <c r="Y15" s="24" t="s">
        <v>78</v>
      </c>
      <c r="Z15" s="24" t="s">
        <v>176</v>
      </c>
      <c r="AA15" s="24" t="s">
        <v>62</v>
      </c>
      <c r="AB15" s="24" t="s">
        <v>62</v>
      </c>
      <c r="AC15" s="24" t="s">
        <v>62</v>
      </c>
      <c r="AD15" s="24">
        <v>1</v>
      </c>
      <c r="AE15" s="24">
        <v>1</v>
      </c>
      <c r="AF15" s="24">
        <v>1</v>
      </c>
      <c r="AG15" s="30" t="s">
        <v>59</v>
      </c>
      <c r="AH15" s="26">
        <v>1</v>
      </c>
    </row>
    <row r="16" spans="1:34" outlineLevel="2" x14ac:dyDescent="0.3">
      <c r="A16" s="24" t="s">
        <v>171</v>
      </c>
      <c r="B16" s="24" t="s">
        <v>113</v>
      </c>
      <c r="C16" s="24">
        <v>202234</v>
      </c>
      <c r="D16" s="25">
        <v>44826</v>
      </c>
      <c r="E16" s="24" t="s">
        <v>58</v>
      </c>
      <c r="F16" s="24" t="s">
        <v>101</v>
      </c>
      <c r="G16" s="24" t="s">
        <v>102</v>
      </c>
      <c r="H16" s="24" t="s">
        <v>22</v>
      </c>
      <c r="I16" s="24" t="s">
        <v>23</v>
      </c>
      <c r="J16" s="24" t="s">
        <v>24</v>
      </c>
      <c r="K16" s="24">
        <v>1299</v>
      </c>
      <c r="L16" s="24" t="s">
        <v>28</v>
      </c>
      <c r="M16" s="24" t="s">
        <v>59</v>
      </c>
      <c r="N16" s="24" t="s">
        <v>59</v>
      </c>
      <c r="O16" s="24">
        <v>577082876</v>
      </c>
      <c r="P16" s="24" t="s">
        <v>123</v>
      </c>
      <c r="Q16" s="27">
        <v>10086569318555</v>
      </c>
      <c r="R16" s="24" t="s">
        <v>124</v>
      </c>
      <c r="S16" s="24" t="s">
        <v>199</v>
      </c>
      <c r="T16" s="24">
        <v>209722</v>
      </c>
      <c r="U16" s="24">
        <v>1264434</v>
      </c>
      <c r="V16" s="24" t="s">
        <v>26</v>
      </c>
      <c r="W16" s="24">
        <v>6070</v>
      </c>
      <c r="X16" s="24" t="s">
        <v>92</v>
      </c>
      <c r="Y16" s="24" t="s">
        <v>78</v>
      </c>
      <c r="Z16" s="24" t="s">
        <v>176</v>
      </c>
      <c r="AA16" s="24" t="s">
        <v>62</v>
      </c>
      <c r="AB16" s="24" t="s">
        <v>62</v>
      </c>
      <c r="AC16" s="24" t="s">
        <v>62</v>
      </c>
      <c r="AD16" s="24">
        <v>1</v>
      </c>
      <c r="AE16" s="24">
        <v>3</v>
      </c>
      <c r="AF16" s="24">
        <v>3</v>
      </c>
      <c r="AG16" s="30" t="s">
        <v>59</v>
      </c>
      <c r="AH16" s="26">
        <v>3</v>
      </c>
    </row>
    <row r="17" spans="1:34" outlineLevel="2" x14ac:dyDescent="0.3">
      <c r="A17" s="24" t="s">
        <v>171</v>
      </c>
      <c r="B17" s="24" t="s">
        <v>113</v>
      </c>
      <c r="C17" s="24">
        <v>202233</v>
      </c>
      <c r="D17" s="25">
        <v>44817</v>
      </c>
      <c r="E17" s="24" t="s">
        <v>58</v>
      </c>
      <c r="F17" s="24" t="s">
        <v>101</v>
      </c>
      <c r="G17" s="24" t="s">
        <v>102</v>
      </c>
      <c r="H17" s="24" t="s">
        <v>22</v>
      </c>
      <c r="I17" s="24" t="s">
        <v>23</v>
      </c>
      <c r="J17" s="24" t="s">
        <v>24</v>
      </c>
      <c r="K17" s="24">
        <v>12739</v>
      </c>
      <c r="L17" s="24" t="s">
        <v>27</v>
      </c>
      <c r="M17" s="24" t="s">
        <v>59</v>
      </c>
      <c r="N17" s="24" t="s">
        <v>59</v>
      </c>
      <c r="O17" s="24">
        <v>575917575</v>
      </c>
      <c r="P17" s="24" t="s">
        <v>116</v>
      </c>
      <c r="Q17" s="27">
        <v>10086569287929</v>
      </c>
      <c r="R17" s="24" t="s">
        <v>109</v>
      </c>
      <c r="S17" s="24" t="s">
        <v>178</v>
      </c>
      <c r="T17" s="24">
        <v>209722</v>
      </c>
      <c r="U17" s="24">
        <v>1264434</v>
      </c>
      <c r="V17" s="24" t="s">
        <v>26</v>
      </c>
      <c r="W17" s="24">
        <v>6070</v>
      </c>
      <c r="X17" s="24" t="s">
        <v>92</v>
      </c>
      <c r="Y17" s="24" t="s">
        <v>78</v>
      </c>
      <c r="Z17" s="24" t="s">
        <v>176</v>
      </c>
      <c r="AA17" s="24" t="s">
        <v>62</v>
      </c>
      <c r="AB17" s="24" t="s">
        <v>62</v>
      </c>
      <c r="AC17" s="24" t="s">
        <v>62</v>
      </c>
      <c r="AD17" s="24">
        <v>1</v>
      </c>
      <c r="AE17" s="24">
        <v>2</v>
      </c>
      <c r="AF17" s="24">
        <v>2</v>
      </c>
      <c r="AG17" s="30" t="s">
        <v>59</v>
      </c>
      <c r="AH17" s="26">
        <v>1</v>
      </c>
    </row>
    <row r="18" spans="1:34" outlineLevel="2" x14ac:dyDescent="0.3">
      <c r="A18" s="24" t="s">
        <v>171</v>
      </c>
      <c r="B18" s="24" t="s">
        <v>113</v>
      </c>
      <c r="C18" s="24">
        <v>202234</v>
      </c>
      <c r="D18" s="25">
        <v>44824</v>
      </c>
      <c r="E18" s="24" t="s">
        <v>58</v>
      </c>
      <c r="F18" s="24" t="s">
        <v>101</v>
      </c>
      <c r="G18" s="24" t="s">
        <v>102</v>
      </c>
      <c r="H18" s="24" t="s">
        <v>22</v>
      </c>
      <c r="I18" s="24" t="s">
        <v>23</v>
      </c>
      <c r="J18" s="24" t="s">
        <v>24</v>
      </c>
      <c r="K18" s="24">
        <v>1299</v>
      </c>
      <c r="L18" s="24" t="s">
        <v>28</v>
      </c>
      <c r="M18" s="24" t="s">
        <v>59</v>
      </c>
      <c r="N18" s="24" t="s">
        <v>59</v>
      </c>
      <c r="O18" s="24">
        <v>577082886</v>
      </c>
      <c r="P18" s="24" t="s">
        <v>114</v>
      </c>
      <c r="Q18" s="27">
        <v>10086569318722</v>
      </c>
      <c r="R18" s="24" t="s">
        <v>64</v>
      </c>
      <c r="S18" s="24" t="s">
        <v>179</v>
      </c>
      <c r="T18" s="24">
        <v>209722</v>
      </c>
      <c r="U18" s="24">
        <v>1264434</v>
      </c>
      <c r="V18" s="24" t="s">
        <v>26</v>
      </c>
      <c r="W18" s="24">
        <v>6070</v>
      </c>
      <c r="X18" s="24" t="s">
        <v>92</v>
      </c>
      <c r="Y18" s="24" t="s">
        <v>78</v>
      </c>
      <c r="Z18" s="24" t="s">
        <v>174</v>
      </c>
      <c r="AA18" s="24" t="s">
        <v>62</v>
      </c>
      <c r="AB18" s="24" t="s">
        <v>62</v>
      </c>
      <c r="AC18" s="24" t="s">
        <v>62</v>
      </c>
      <c r="AD18" s="24">
        <v>1</v>
      </c>
      <c r="AE18" s="24">
        <v>1</v>
      </c>
      <c r="AF18" s="24">
        <v>1</v>
      </c>
      <c r="AG18" s="30" t="s">
        <v>59</v>
      </c>
      <c r="AH18" s="26">
        <v>0.5</v>
      </c>
    </row>
    <row r="19" spans="1:34" outlineLevel="2" x14ac:dyDescent="0.3">
      <c r="A19" s="24" t="s">
        <v>171</v>
      </c>
      <c r="B19" s="24" t="s">
        <v>113</v>
      </c>
      <c r="C19" s="24">
        <v>202234</v>
      </c>
      <c r="D19" s="25">
        <v>44825</v>
      </c>
      <c r="E19" s="24" t="s">
        <v>58</v>
      </c>
      <c r="F19" s="24" t="s">
        <v>101</v>
      </c>
      <c r="G19" s="24" t="s">
        <v>102</v>
      </c>
      <c r="H19" s="24" t="s">
        <v>22</v>
      </c>
      <c r="I19" s="24" t="s">
        <v>23</v>
      </c>
      <c r="J19" s="24" t="s">
        <v>24</v>
      </c>
      <c r="K19" s="24">
        <v>1299</v>
      </c>
      <c r="L19" s="24" t="s">
        <v>28</v>
      </c>
      <c r="M19" s="24" t="s">
        <v>59</v>
      </c>
      <c r="N19" s="24" t="s">
        <v>59</v>
      </c>
      <c r="O19" s="24">
        <v>577082876</v>
      </c>
      <c r="P19" s="24" t="s">
        <v>123</v>
      </c>
      <c r="Q19" s="27">
        <v>10086569318555</v>
      </c>
      <c r="R19" s="24" t="s">
        <v>124</v>
      </c>
      <c r="S19" s="24" t="s">
        <v>180</v>
      </c>
      <c r="T19" s="24">
        <v>209722</v>
      </c>
      <c r="U19" s="24">
        <v>1264434</v>
      </c>
      <c r="V19" s="24" t="s">
        <v>26</v>
      </c>
      <c r="W19" s="24">
        <v>6070</v>
      </c>
      <c r="X19" s="24" t="s">
        <v>92</v>
      </c>
      <c r="Y19" s="24" t="s">
        <v>78</v>
      </c>
      <c r="Z19" s="24" t="s">
        <v>176</v>
      </c>
      <c r="AA19" s="24" t="s">
        <v>62</v>
      </c>
      <c r="AB19" s="24" t="s">
        <v>62</v>
      </c>
      <c r="AC19" s="24" t="s">
        <v>62</v>
      </c>
      <c r="AD19" s="24">
        <v>1</v>
      </c>
      <c r="AE19" s="24">
        <v>3</v>
      </c>
      <c r="AF19" s="24">
        <v>3</v>
      </c>
      <c r="AG19" s="30" t="s">
        <v>59</v>
      </c>
      <c r="AH19" s="26">
        <v>1.5</v>
      </c>
    </row>
    <row r="20" spans="1:34" outlineLevel="2" x14ac:dyDescent="0.3">
      <c r="A20" s="24" t="s">
        <v>171</v>
      </c>
      <c r="B20" s="24" t="s">
        <v>113</v>
      </c>
      <c r="C20" s="24">
        <v>202234</v>
      </c>
      <c r="D20" s="25">
        <v>44822</v>
      </c>
      <c r="E20" s="24" t="s">
        <v>58</v>
      </c>
      <c r="F20" s="24" t="s">
        <v>101</v>
      </c>
      <c r="G20" s="24" t="s">
        <v>102</v>
      </c>
      <c r="H20" s="24" t="s">
        <v>22</v>
      </c>
      <c r="I20" s="24" t="s">
        <v>23</v>
      </c>
      <c r="J20" s="24" t="s">
        <v>24</v>
      </c>
      <c r="K20" s="24">
        <v>12738</v>
      </c>
      <c r="L20" s="24" t="s">
        <v>25</v>
      </c>
      <c r="M20" s="24" t="s">
        <v>59</v>
      </c>
      <c r="N20" s="24" t="s">
        <v>59</v>
      </c>
      <c r="O20" s="24">
        <v>587374426</v>
      </c>
      <c r="P20" s="24" t="s">
        <v>185</v>
      </c>
      <c r="Q20" s="27">
        <v>20086569491392</v>
      </c>
      <c r="R20" s="24" t="s">
        <v>186</v>
      </c>
      <c r="S20" s="24" t="s">
        <v>187</v>
      </c>
      <c r="T20" s="24">
        <v>209722</v>
      </c>
      <c r="U20" s="24">
        <v>1264434</v>
      </c>
      <c r="V20" s="24" t="s">
        <v>26</v>
      </c>
      <c r="W20" s="24">
        <v>6080</v>
      </c>
      <c r="X20" s="24" t="s">
        <v>92</v>
      </c>
      <c r="Y20" s="24" t="s">
        <v>78</v>
      </c>
      <c r="Z20" s="24" t="s">
        <v>176</v>
      </c>
      <c r="AA20" s="24" t="s">
        <v>62</v>
      </c>
      <c r="AB20" s="24" t="s">
        <v>62</v>
      </c>
      <c r="AC20" s="24" t="s">
        <v>62</v>
      </c>
      <c r="AD20" s="24">
        <v>1</v>
      </c>
      <c r="AE20" s="24">
        <v>2</v>
      </c>
      <c r="AF20" s="24">
        <v>2</v>
      </c>
      <c r="AG20" s="30" t="s">
        <v>59</v>
      </c>
      <c r="AH20" s="26">
        <v>2</v>
      </c>
    </row>
    <row r="21" spans="1:34" outlineLevel="2" x14ac:dyDescent="0.3">
      <c r="A21" s="24" t="s">
        <v>171</v>
      </c>
      <c r="B21" s="24" t="s">
        <v>113</v>
      </c>
      <c r="C21" s="24">
        <v>202233</v>
      </c>
      <c r="D21" s="25">
        <v>44818</v>
      </c>
      <c r="E21" s="24" t="s">
        <v>58</v>
      </c>
      <c r="F21" s="24" t="s">
        <v>101</v>
      </c>
      <c r="G21" s="24" t="s">
        <v>102</v>
      </c>
      <c r="H21" s="24" t="s">
        <v>22</v>
      </c>
      <c r="I21" s="24" t="s">
        <v>23</v>
      </c>
      <c r="J21" s="24" t="s">
        <v>24</v>
      </c>
      <c r="K21" s="24">
        <v>12739</v>
      </c>
      <c r="L21" s="24" t="s">
        <v>27</v>
      </c>
      <c r="M21" s="24" t="s">
        <v>59</v>
      </c>
      <c r="N21" s="24" t="s">
        <v>59</v>
      </c>
      <c r="O21" s="24">
        <v>578669779</v>
      </c>
      <c r="P21" s="24" t="s">
        <v>169</v>
      </c>
      <c r="Q21" s="27">
        <v>10086569277333</v>
      </c>
      <c r="R21" s="24" t="s">
        <v>66</v>
      </c>
      <c r="S21" s="24" t="s">
        <v>191</v>
      </c>
      <c r="T21" s="24">
        <v>209722</v>
      </c>
      <c r="U21" s="24">
        <v>1264434</v>
      </c>
      <c r="V21" s="24" t="s">
        <v>26</v>
      </c>
      <c r="W21" s="24">
        <v>6080</v>
      </c>
      <c r="X21" s="24" t="s">
        <v>92</v>
      </c>
      <c r="Y21" s="24" t="s">
        <v>78</v>
      </c>
      <c r="Z21" s="24" t="s">
        <v>174</v>
      </c>
      <c r="AA21" s="24" t="s">
        <v>62</v>
      </c>
      <c r="AB21" s="24" t="s">
        <v>62</v>
      </c>
      <c r="AC21" s="24" t="s">
        <v>62</v>
      </c>
      <c r="AD21" s="24">
        <v>1</v>
      </c>
      <c r="AE21" s="24">
        <v>1</v>
      </c>
      <c r="AF21" s="24">
        <v>1</v>
      </c>
      <c r="AG21" s="30" t="s">
        <v>59</v>
      </c>
      <c r="AH21" s="26">
        <v>0.5</v>
      </c>
    </row>
    <row r="22" spans="1:34" outlineLevel="2" x14ac:dyDescent="0.3">
      <c r="A22" s="24" t="s">
        <v>171</v>
      </c>
      <c r="B22" s="24" t="s">
        <v>113</v>
      </c>
      <c r="C22" s="24">
        <v>202233</v>
      </c>
      <c r="D22" s="25">
        <v>44818</v>
      </c>
      <c r="E22" s="24" t="s">
        <v>58</v>
      </c>
      <c r="F22" s="24" t="s">
        <v>101</v>
      </c>
      <c r="G22" s="24" t="s">
        <v>102</v>
      </c>
      <c r="H22" s="24" t="s">
        <v>22</v>
      </c>
      <c r="I22" s="24" t="s">
        <v>23</v>
      </c>
      <c r="J22" s="24" t="s">
        <v>24</v>
      </c>
      <c r="K22" s="24">
        <v>12739</v>
      </c>
      <c r="L22" s="24" t="s">
        <v>27</v>
      </c>
      <c r="M22" s="24" t="s">
        <v>59</v>
      </c>
      <c r="N22" s="24" t="s">
        <v>59</v>
      </c>
      <c r="O22" s="24">
        <v>578669779</v>
      </c>
      <c r="P22" s="24" t="s">
        <v>169</v>
      </c>
      <c r="Q22" s="27">
        <v>10086569277333</v>
      </c>
      <c r="R22" s="24" t="s">
        <v>66</v>
      </c>
      <c r="S22" s="24" t="s">
        <v>191</v>
      </c>
      <c r="T22" s="24">
        <v>209722</v>
      </c>
      <c r="U22" s="24">
        <v>1264434</v>
      </c>
      <c r="V22" s="24" t="s">
        <v>26</v>
      </c>
      <c r="W22" s="24">
        <v>6080</v>
      </c>
      <c r="X22" s="24" t="s">
        <v>92</v>
      </c>
      <c r="Y22" s="24" t="s">
        <v>78</v>
      </c>
      <c r="Z22" s="24" t="s">
        <v>176</v>
      </c>
      <c r="AA22" s="24" t="s">
        <v>62</v>
      </c>
      <c r="AB22" s="24" t="s">
        <v>62</v>
      </c>
      <c r="AC22" s="24" t="s">
        <v>62</v>
      </c>
      <c r="AD22" s="24">
        <v>1</v>
      </c>
      <c r="AE22" s="24">
        <v>1</v>
      </c>
      <c r="AF22" s="24">
        <v>1</v>
      </c>
      <c r="AG22" s="30" t="s">
        <v>59</v>
      </c>
      <c r="AH22" s="26">
        <v>0.5</v>
      </c>
    </row>
    <row r="23" spans="1:34" outlineLevel="2" x14ac:dyDescent="0.3">
      <c r="A23" s="24" t="s">
        <v>79</v>
      </c>
      <c r="B23" s="24" t="s">
        <v>113</v>
      </c>
      <c r="C23" s="24">
        <v>202231</v>
      </c>
      <c r="D23" s="25">
        <v>44801</v>
      </c>
      <c r="E23" s="24" t="s">
        <v>58</v>
      </c>
      <c r="F23" s="24" t="s">
        <v>101</v>
      </c>
      <c r="G23" s="24" t="s">
        <v>102</v>
      </c>
      <c r="H23" s="24" t="s">
        <v>22</v>
      </c>
      <c r="I23" s="24" t="s">
        <v>23</v>
      </c>
      <c r="J23" s="24" t="s">
        <v>24</v>
      </c>
      <c r="K23" s="24">
        <v>12739</v>
      </c>
      <c r="L23" s="24" t="s">
        <v>27</v>
      </c>
      <c r="M23" s="24">
        <v>3224253677</v>
      </c>
      <c r="N23" s="24">
        <v>692540081</v>
      </c>
      <c r="O23" s="24">
        <v>575917573</v>
      </c>
      <c r="P23" s="24" t="s">
        <v>192</v>
      </c>
      <c r="Q23" s="27">
        <v>10086569287998</v>
      </c>
      <c r="R23" s="24" t="s">
        <v>193</v>
      </c>
      <c r="S23" s="24" t="s">
        <v>202</v>
      </c>
      <c r="T23" s="24">
        <v>209722</v>
      </c>
      <c r="U23" s="24">
        <v>1264434</v>
      </c>
      <c r="V23" s="24" t="s">
        <v>26</v>
      </c>
      <c r="W23" s="24">
        <v>6080</v>
      </c>
      <c r="X23" s="24" t="s">
        <v>92</v>
      </c>
      <c r="Y23" s="24" t="s">
        <v>78</v>
      </c>
      <c r="Z23" s="24" t="s">
        <v>80</v>
      </c>
      <c r="AA23" s="24" t="s">
        <v>61</v>
      </c>
      <c r="AB23" s="24" t="s">
        <v>61</v>
      </c>
      <c r="AC23" s="24" t="s">
        <v>62</v>
      </c>
      <c r="AD23" s="24">
        <v>1</v>
      </c>
      <c r="AE23" s="24">
        <v>1</v>
      </c>
      <c r="AF23" s="24">
        <v>1</v>
      </c>
      <c r="AG23" s="30">
        <v>201</v>
      </c>
      <c r="AH23" s="24" t="s">
        <v>59</v>
      </c>
    </row>
    <row r="24" spans="1:34" outlineLevel="2" x14ac:dyDescent="0.3">
      <c r="A24" s="24" t="s">
        <v>79</v>
      </c>
      <c r="B24" s="24" t="s">
        <v>113</v>
      </c>
      <c r="C24" s="24">
        <v>202231</v>
      </c>
      <c r="D24" s="25">
        <v>44801</v>
      </c>
      <c r="E24" s="24" t="s">
        <v>58</v>
      </c>
      <c r="F24" s="24" t="s">
        <v>101</v>
      </c>
      <c r="G24" s="24" t="s">
        <v>102</v>
      </c>
      <c r="H24" s="24" t="s">
        <v>22</v>
      </c>
      <c r="I24" s="24" t="s">
        <v>23</v>
      </c>
      <c r="J24" s="24" t="s">
        <v>24</v>
      </c>
      <c r="K24" s="24">
        <v>1299</v>
      </c>
      <c r="L24" s="24" t="s">
        <v>28</v>
      </c>
      <c r="M24" s="24">
        <v>3224253677</v>
      </c>
      <c r="N24" s="24">
        <v>692540081</v>
      </c>
      <c r="O24" s="24">
        <v>577082870</v>
      </c>
      <c r="P24" s="24" t="s">
        <v>203</v>
      </c>
      <c r="Q24" s="27">
        <v>10086569318685</v>
      </c>
      <c r="R24" s="24" t="s">
        <v>204</v>
      </c>
      <c r="S24" s="24" t="s">
        <v>205</v>
      </c>
      <c r="T24" s="24">
        <v>209722</v>
      </c>
      <c r="U24" s="24">
        <v>1264434</v>
      </c>
      <c r="V24" s="24" t="s">
        <v>26</v>
      </c>
      <c r="W24" s="24">
        <v>6080</v>
      </c>
      <c r="X24" s="24" t="s">
        <v>92</v>
      </c>
      <c r="Y24" s="24" t="s">
        <v>78</v>
      </c>
      <c r="Z24" s="24" t="s">
        <v>80</v>
      </c>
      <c r="AA24" s="24" t="s">
        <v>61</v>
      </c>
      <c r="AB24" s="24" t="s">
        <v>61</v>
      </c>
      <c r="AC24" s="24" t="s">
        <v>62</v>
      </c>
      <c r="AD24" s="24">
        <v>1</v>
      </c>
      <c r="AE24" s="24">
        <v>1</v>
      </c>
      <c r="AF24" s="24">
        <v>1</v>
      </c>
      <c r="AG24" s="30">
        <v>201</v>
      </c>
      <c r="AH24" s="24" t="s">
        <v>59</v>
      </c>
    </row>
    <row r="25" spans="1:34" outlineLevel="2" x14ac:dyDescent="0.3">
      <c r="A25" s="24" t="s">
        <v>79</v>
      </c>
      <c r="B25" s="24" t="s">
        <v>113</v>
      </c>
      <c r="C25" s="24">
        <v>202231</v>
      </c>
      <c r="D25" s="25">
        <v>44801</v>
      </c>
      <c r="E25" s="24" t="s">
        <v>58</v>
      </c>
      <c r="F25" s="24" t="s">
        <v>101</v>
      </c>
      <c r="G25" s="24" t="s">
        <v>102</v>
      </c>
      <c r="H25" s="24" t="s">
        <v>22</v>
      </c>
      <c r="I25" s="24" t="s">
        <v>23</v>
      </c>
      <c r="J25" s="24" t="s">
        <v>24</v>
      </c>
      <c r="K25" s="24">
        <v>12739</v>
      </c>
      <c r="L25" s="24" t="s">
        <v>27</v>
      </c>
      <c r="M25" s="24">
        <v>3224253677</v>
      </c>
      <c r="N25" s="24">
        <v>692540081</v>
      </c>
      <c r="O25" s="24">
        <v>587366129</v>
      </c>
      <c r="P25" s="24" t="s">
        <v>209</v>
      </c>
      <c r="Q25" s="27">
        <v>10086569509441</v>
      </c>
      <c r="R25" s="24" t="s">
        <v>210</v>
      </c>
      <c r="S25" s="24" t="s">
        <v>211</v>
      </c>
      <c r="T25" s="24">
        <v>241742</v>
      </c>
      <c r="U25" s="24">
        <v>1264434</v>
      </c>
      <c r="V25" s="24" t="s">
        <v>26</v>
      </c>
      <c r="W25" s="24">
        <v>6080</v>
      </c>
      <c r="X25" s="24" t="s">
        <v>92</v>
      </c>
      <c r="Y25" s="24" t="s">
        <v>78</v>
      </c>
      <c r="Z25" s="24" t="s">
        <v>80</v>
      </c>
      <c r="AA25" s="24" t="s">
        <v>61</v>
      </c>
      <c r="AB25" s="24" t="s">
        <v>61</v>
      </c>
      <c r="AC25" s="24" t="s">
        <v>62</v>
      </c>
      <c r="AD25" s="24">
        <v>1</v>
      </c>
      <c r="AE25" s="24">
        <v>1</v>
      </c>
      <c r="AF25" s="24">
        <v>1</v>
      </c>
      <c r="AG25" s="30">
        <v>201</v>
      </c>
      <c r="AH25" s="24" t="s">
        <v>59</v>
      </c>
    </row>
    <row r="26" spans="1:34" outlineLevel="2" x14ac:dyDescent="0.3">
      <c r="A26" s="24" t="s">
        <v>79</v>
      </c>
      <c r="B26" s="24" t="s">
        <v>113</v>
      </c>
      <c r="C26" s="24">
        <v>202231</v>
      </c>
      <c r="D26" s="25">
        <v>44801</v>
      </c>
      <c r="E26" s="24" t="s">
        <v>58</v>
      </c>
      <c r="F26" s="24" t="s">
        <v>101</v>
      </c>
      <c r="G26" s="24" t="s">
        <v>102</v>
      </c>
      <c r="H26" s="24" t="s">
        <v>22</v>
      </c>
      <c r="I26" s="24" t="s">
        <v>23</v>
      </c>
      <c r="J26" s="24" t="s">
        <v>24</v>
      </c>
      <c r="K26" s="24">
        <v>12739</v>
      </c>
      <c r="L26" s="24" t="s">
        <v>27</v>
      </c>
      <c r="M26" s="24">
        <v>3224253677</v>
      </c>
      <c r="N26" s="24">
        <v>692540081</v>
      </c>
      <c r="O26" s="24">
        <v>575917574</v>
      </c>
      <c r="P26" s="24" t="s">
        <v>116</v>
      </c>
      <c r="Q26" s="27">
        <v>10086569287912</v>
      </c>
      <c r="R26" s="24" t="s">
        <v>98</v>
      </c>
      <c r="S26" s="24" t="s">
        <v>212</v>
      </c>
      <c r="T26" s="24">
        <v>209722</v>
      </c>
      <c r="U26" s="24">
        <v>1264434</v>
      </c>
      <c r="V26" s="24" t="s">
        <v>26</v>
      </c>
      <c r="W26" s="24">
        <v>6080</v>
      </c>
      <c r="X26" s="24" t="s">
        <v>92</v>
      </c>
      <c r="Y26" s="24" t="s">
        <v>78</v>
      </c>
      <c r="Z26" s="24" t="s">
        <v>80</v>
      </c>
      <c r="AA26" s="24" t="s">
        <v>61</v>
      </c>
      <c r="AB26" s="24" t="s">
        <v>61</v>
      </c>
      <c r="AC26" s="24" t="s">
        <v>62</v>
      </c>
      <c r="AD26" s="24">
        <v>1</v>
      </c>
      <c r="AE26" s="24">
        <v>1</v>
      </c>
      <c r="AF26" s="24">
        <v>1</v>
      </c>
      <c r="AG26" s="30">
        <v>201</v>
      </c>
      <c r="AH26" s="24" t="s">
        <v>59</v>
      </c>
    </row>
    <row r="27" spans="1:34" outlineLevel="2" x14ac:dyDescent="0.3">
      <c r="A27" s="24" t="s">
        <v>79</v>
      </c>
      <c r="B27" s="24" t="s">
        <v>113</v>
      </c>
      <c r="C27" s="24">
        <v>202231</v>
      </c>
      <c r="D27" s="25">
        <v>44801</v>
      </c>
      <c r="E27" s="24" t="s">
        <v>58</v>
      </c>
      <c r="F27" s="24" t="s">
        <v>101</v>
      </c>
      <c r="G27" s="24" t="s">
        <v>102</v>
      </c>
      <c r="H27" s="24" t="s">
        <v>22</v>
      </c>
      <c r="I27" s="24" t="s">
        <v>23</v>
      </c>
      <c r="J27" s="24" t="s">
        <v>24</v>
      </c>
      <c r="K27" s="24">
        <v>12739</v>
      </c>
      <c r="L27" s="24" t="s">
        <v>27</v>
      </c>
      <c r="M27" s="24">
        <v>3224253677</v>
      </c>
      <c r="N27" s="24">
        <v>692540081</v>
      </c>
      <c r="O27" s="24">
        <v>583249713</v>
      </c>
      <c r="P27" s="24" t="s">
        <v>188</v>
      </c>
      <c r="Q27" s="27">
        <v>10086569396362</v>
      </c>
      <c r="R27" s="24" t="s">
        <v>189</v>
      </c>
      <c r="S27" s="24" t="s">
        <v>220</v>
      </c>
      <c r="T27" s="24">
        <v>241742</v>
      </c>
      <c r="U27" s="24">
        <v>1264434</v>
      </c>
      <c r="V27" s="24" t="s">
        <v>26</v>
      </c>
      <c r="W27" s="24">
        <v>6080</v>
      </c>
      <c r="X27" s="24" t="s">
        <v>92</v>
      </c>
      <c r="Y27" s="24" t="s">
        <v>78</v>
      </c>
      <c r="Z27" s="24" t="s">
        <v>80</v>
      </c>
      <c r="AA27" s="24" t="s">
        <v>61</v>
      </c>
      <c r="AB27" s="24" t="s">
        <v>61</v>
      </c>
      <c r="AC27" s="24" t="s">
        <v>62</v>
      </c>
      <c r="AD27" s="24">
        <v>1</v>
      </c>
      <c r="AE27" s="24">
        <v>1</v>
      </c>
      <c r="AF27" s="24">
        <v>1</v>
      </c>
      <c r="AG27" s="30">
        <v>201</v>
      </c>
      <c r="AH27" s="24" t="s">
        <v>59</v>
      </c>
    </row>
    <row r="28" spans="1:34" outlineLevel="2" x14ac:dyDescent="0.3">
      <c r="A28" s="24" t="s">
        <v>79</v>
      </c>
      <c r="B28" s="24" t="s">
        <v>113</v>
      </c>
      <c r="C28" s="24">
        <v>202231</v>
      </c>
      <c r="D28" s="25">
        <v>44801</v>
      </c>
      <c r="E28" s="24" t="s">
        <v>58</v>
      </c>
      <c r="F28" s="24" t="s">
        <v>101</v>
      </c>
      <c r="G28" s="24" t="s">
        <v>102</v>
      </c>
      <c r="H28" s="24" t="s">
        <v>22</v>
      </c>
      <c r="I28" s="24" t="s">
        <v>23</v>
      </c>
      <c r="J28" s="24" t="s">
        <v>24</v>
      </c>
      <c r="K28" s="24">
        <v>12739</v>
      </c>
      <c r="L28" s="24" t="s">
        <v>27</v>
      </c>
      <c r="M28" s="24">
        <v>3224253677</v>
      </c>
      <c r="N28" s="24">
        <v>692540081</v>
      </c>
      <c r="O28" s="24">
        <v>587366113</v>
      </c>
      <c r="P28" s="24" t="s">
        <v>221</v>
      </c>
      <c r="Q28" s="27">
        <v>10086569509434</v>
      </c>
      <c r="R28" s="24" t="s">
        <v>222</v>
      </c>
      <c r="S28" s="24" t="s">
        <v>223</v>
      </c>
      <c r="T28" s="24">
        <v>241742</v>
      </c>
      <c r="U28" s="24">
        <v>1264434</v>
      </c>
      <c r="V28" s="24" t="s">
        <v>26</v>
      </c>
      <c r="W28" s="24">
        <v>6080</v>
      </c>
      <c r="X28" s="24" t="s">
        <v>92</v>
      </c>
      <c r="Y28" s="24" t="s">
        <v>78</v>
      </c>
      <c r="Z28" s="24" t="s">
        <v>80</v>
      </c>
      <c r="AA28" s="24" t="s">
        <v>61</v>
      </c>
      <c r="AB28" s="24" t="s">
        <v>61</v>
      </c>
      <c r="AC28" s="24" t="s">
        <v>62</v>
      </c>
      <c r="AD28" s="24">
        <v>1</v>
      </c>
      <c r="AE28" s="24">
        <v>1</v>
      </c>
      <c r="AF28" s="24">
        <v>1</v>
      </c>
      <c r="AG28" s="30">
        <v>201</v>
      </c>
      <c r="AH28" s="24" t="s">
        <v>59</v>
      </c>
    </row>
    <row r="29" spans="1:34" outlineLevel="2" x14ac:dyDescent="0.3">
      <c r="A29" s="24" t="s">
        <v>79</v>
      </c>
      <c r="B29" s="24" t="s">
        <v>113</v>
      </c>
      <c r="C29" s="24">
        <v>202231</v>
      </c>
      <c r="D29" s="25">
        <v>44801</v>
      </c>
      <c r="E29" s="24" t="s">
        <v>58</v>
      </c>
      <c r="F29" s="24" t="s">
        <v>101</v>
      </c>
      <c r="G29" s="24" t="s">
        <v>102</v>
      </c>
      <c r="H29" s="24" t="s">
        <v>22</v>
      </c>
      <c r="I29" s="24" t="s">
        <v>23</v>
      </c>
      <c r="J29" s="24" t="s">
        <v>24</v>
      </c>
      <c r="K29" s="24">
        <v>1299</v>
      </c>
      <c r="L29" s="24" t="s">
        <v>28</v>
      </c>
      <c r="M29" s="24">
        <v>3224253677</v>
      </c>
      <c r="N29" s="24">
        <v>692540081</v>
      </c>
      <c r="O29" s="24">
        <v>577082869</v>
      </c>
      <c r="P29" s="24" t="s">
        <v>120</v>
      </c>
      <c r="Q29" s="27">
        <v>10086569318708</v>
      </c>
      <c r="R29" s="24" t="s">
        <v>121</v>
      </c>
      <c r="S29" s="24" t="s">
        <v>224</v>
      </c>
      <c r="T29" s="24">
        <v>209722</v>
      </c>
      <c r="U29" s="24">
        <v>1264434</v>
      </c>
      <c r="V29" s="24" t="s">
        <v>26</v>
      </c>
      <c r="W29" s="24">
        <v>6080</v>
      </c>
      <c r="X29" s="24" t="s">
        <v>92</v>
      </c>
      <c r="Y29" s="24" t="s">
        <v>78</v>
      </c>
      <c r="Z29" s="24" t="s">
        <v>80</v>
      </c>
      <c r="AA29" s="24" t="s">
        <v>61</v>
      </c>
      <c r="AB29" s="24" t="s">
        <v>61</v>
      </c>
      <c r="AC29" s="24" t="s">
        <v>62</v>
      </c>
      <c r="AD29" s="24">
        <v>1</v>
      </c>
      <c r="AE29" s="24">
        <v>1</v>
      </c>
      <c r="AF29" s="24">
        <v>1</v>
      </c>
      <c r="AG29" s="30">
        <v>201</v>
      </c>
      <c r="AH29" s="24" t="s">
        <v>59</v>
      </c>
    </row>
    <row r="30" spans="1:34" outlineLevel="2" x14ac:dyDescent="0.3">
      <c r="A30" s="24" t="s">
        <v>79</v>
      </c>
      <c r="B30" s="24" t="s">
        <v>113</v>
      </c>
      <c r="C30" s="24">
        <v>202231</v>
      </c>
      <c r="D30" s="25">
        <v>44801</v>
      </c>
      <c r="E30" s="24" t="s">
        <v>58</v>
      </c>
      <c r="F30" s="24" t="s">
        <v>101</v>
      </c>
      <c r="G30" s="24" t="s">
        <v>102</v>
      </c>
      <c r="H30" s="24" t="s">
        <v>22</v>
      </c>
      <c r="I30" s="24" t="s">
        <v>23</v>
      </c>
      <c r="J30" s="24" t="s">
        <v>24</v>
      </c>
      <c r="K30" s="24">
        <v>12739</v>
      </c>
      <c r="L30" s="24" t="s">
        <v>27</v>
      </c>
      <c r="M30" s="24">
        <v>3224253677</v>
      </c>
      <c r="N30" s="24">
        <v>692540081</v>
      </c>
      <c r="O30" s="24">
        <v>583249712</v>
      </c>
      <c r="P30" s="24" t="s">
        <v>225</v>
      </c>
      <c r="Q30" s="27">
        <v>10086569396355</v>
      </c>
      <c r="R30" s="24" t="s">
        <v>86</v>
      </c>
      <c r="S30" s="24" t="s">
        <v>227</v>
      </c>
      <c r="T30" s="24">
        <v>241742</v>
      </c>
      <c r="U30" s="24">
        <v>1264434</v>
      </c>
      <c r="V30" s="24" t="s">
        <v>26</v>
      </c>
      <c r="W30" s="24">
        <v>6080</v>
      </c>
      <c r="X30" s="24" t="s">
        <v>92</v>
      </c>
      <c r="Y30" s="24" t="s">
        <v>78</v>
      </c>
      <c r="Z30" s="24" t="s">
        <v>80</v>
      </c>
      <c r="AA30" s="24" t="s">
        <v>61</v>
      </c>
      <c r="AB30" s="24" t="s">
        <v>61</v>
      </c>
      <c r="AC30" s="24" t="s">
        <v>62</v>
      </c>
      <c r="AD30" s="24">
        <v>1</v>
      </c>
      <c r="AE30" s="24">
        <v>1</v>
      </c>
      <c r="AF30" s="24">
        <v>1</v>
      </c>
      <c r="AG30" s="30">
        <v>201</v>
      </c>
      <c r="AH30" s="24" t="s">
        <v>59</v>
      </c>
    </row>
    <row r="31" spans="1:34" outlineLevel="2" x14ac:dyDescent="0.3">
      <c r="A31" s="24" t="s">
        <v>79</v>
      </c>
      <c r="B31" s="24" t="s">
        <v>113</v>
      </c>
      <c r="C31" s="24">
        <v>202231</v>
      </c>
      <c r="D31" s="25">
        <v>44801</v>
      </c>
      <c r="E31" s="24" t="s">
        <v>58</v>
      </c>
      <c r="F31" s="24" t="s">
        <v>101</v>
      </c>
      <c r="G31" s="24" t="s">
        <v>102</v>
      </c>
      <c r="H31" s="24" t="s">
        <v>22</v>
      </c>
      <c r="I31" s="24" t="s">
        <v>23</v>
      </c>
      <c r="J31" s="24" t="s">
        <v>24</v>
      </c>
      <c r="K31" s="24">
        <v>12739</v>
      </c>
      <c r="L31" s="24" t="s">
        <v>27</v>
      </c>
      <c r="M31" s="24">
        <v>3224253677</v>
      </c>
      <c r="N31" s="24">
        <v>692540081</v>
      </c>
      <c r="O31" s="24">
        <v>583068916</v>
      </c>
      <c r="P31" s="24" t="s">
        <v>126</v>
      </c>
      <c r="Q31" s="27">
        <v>10086569393798</v>
      </c>
      <c r="R31" s="24" t="s">
        <v>110</v>
      </c>
      <c r="S31" s="24" t="s">
        <v>228</v>
      </c>
      <c r="T31" s="24">
        <v>209722</v>
      </c>
      <c r="U31" s="24">
        <v>1264434</v>
      </c>
      <c r="V31" s="24" t="s">
        <v>26</v>
      </c>
      <c r="W31" s="24">
        <v>6080</v>
      </c>
      <c r="X31" s="24" t="s">
        <v>92</v>
      </c>
      <c r="Y31" s="24" t="s">
        <v>78</v>
      </c>
      <c r="Z31" s="24" t="s">
        <v>80</v>
      </c>
      <c r="AA31" s="24" t="s">
        <v>61</v>
      </c>
      <c r="AB31" s="24" t="s">
        <v>61</v>
      </c>
      <c r="AC31" s="24" t="s">
        <v>62</v>
      </c>
      <c r="AD31" s="24">
        <v>1</v>
      </c>
      <c r="AE31" s="24">
        <v>1</v>
      </c>
      <c r="AF31" s="24">
        <v>1</v>
      </c>
      <c r="AG31" s="30">
        <v>201</v>
      </c>
      <c r="AH31" s="24" t="s">
        <v>59</v>
      </c>
    </row>
    <row r="32" spans="1:34" outlineLevel="2" x14ac:dyDescent="0.3">
      <c r="A32" s="24" t="s">
        <v>79</v>
      </c>
      <c r="B32" s="24" t="s">
        <v>113</v>
      </c>
      <c r="C32" s="24">
        <v>202231</v>
      </c>
      <c r="D32" s="25">
        <v>44801</v>
      </c>
      <c r="E32" s="24" t="s">
        <v>58</v>
      </c>
      <c r="F32" s="24" t="s">
        <v>101</v>
      </c>
      <c r="G32" s="24" t="s">
        <v>102</v>
      </c>
      <c r="H32" s="24" t="s">
        <v>22</v>
      </c>
      <c r="I32" s="24" t="s">
        <v>23</v>
      </c>
      <c r="J32" s="24" t="s">
        <v>24</v>
      </c>
      <c r="K32" s="24">
        <v>1299</v>
      </c>
      <c r="L32" s="24" t="s">
        <v>28</v>
      </c>
      <c r="M32" s="24">
        <v>3224253677</v>
      </c>
      <c r="N32" s="24">
        <v>692540081</v>
      </c>
      <c r="O32" s="24">
        <v>577082889</v>
      </c>
      <c r="P32" s="24" t="s">
        <v>154</v>
      </c>
      <c r="Q32" s="27">
        <v>10086569318623</v>
      </c>
      <c r="R32" s="24" t="s">
        <v>84</v>
      </c>
      <c r="S32" s="24" t="s">
        <v>229</v>
      </c>
      <c r="T32" s="24">
        <v>209722</v>
      </c>
      <c r="U32" s="24">
        <v>1264434</v>
      </c>
      <c r="V32" s="24" t="s">
        <v>26</v>
      </c>
      <c r="W32" s="24">
        <v>6080</v>
      </c>
      <c r="X32" s="24" t="s">
        <v>92</v>
      </c>
      <c r="Y32" s="24" t="s">
        <v>78</v>
      </c>
      <c r="Z32" s="24" t="s">
        <v>80</v>
      </c>
      <c r="AA32" s="24" t="s">
        <v>61</v>
      </c>
      <c r="AB32" s="24" t="s">
        <v>61</v>
      </c>
      <c r="AC32" s="24" t="s">
        <v>62</v>
      </c>
      <c r="AD32" s="24">
        <v>1</v>
      </c>
      <c r="AE32" s="24">
        <v>1</v>
      </c>
      <c r="AF32" s="24">
        <v>1</v>
      </c>
      <c r="AG32" s="30">
        <v>201</v>
      </c>
      <c r="AH32" s="24" t="s">
        <v>59</v>
      </c>
    </row>
    <row r="33" spans="1:34" outlineLevel="2" x14ac:dyDescent="0.3">
      <c r="A33" s="24" t="s">
        <v>79</v>
      </c>
      <c r="B33" s="24" t="s">
        <v>113</v>
      </c>
      <c r="C33" s="24">
        <v>202231</v>
      </c>
      <c r="D33" s="25">
        <v>44801</v>
      </c>
      <c r="E33" s="24" t="s">
        <v>58</v>
      </c>
      <c r="F33" s="24" t="s">
        <v>101</v>
      </c>
      <c r="G33" s="24" t="s">
        <v>102</v>
      </c>
      <c r="H33" s="24" t="s">
        <v>22</v>
      </c>
      <c r="I33" s="24" t="s">
        <v>23</v>
      </c>
      <c r="J33" s="24" t="s">
        <v>24</v>
      </c>
      <c r="K33" s="24">
        <v>12739</v>
      </c>
      <c r="L33" s="24" t="s">
        <v>27</v>
      </c>
      <c r="M33" s="24">
        <v>3224253677</v>
      </c>
      <c r="N33" s="24">
        <v>692540081</v>
      </c>
      <c r="O33" s="24">
        <v>575917575</v>
      </c>
      <c r="P33" s="24" t="s">
        <v>116</v>
      </c>
      <c r="Q33" s="27">
        <v>10086569287929</v>
      </c>
      <c r="R33" s="24" t="s">
        <v>109</v>
      </c>
      <c r="S33" s="24" t="s">
        <v>230</v>
      </c>
      <c r="T33" s="24">
        <v>209722</v>
      </c>
      <c r="U33" s="24">
        <v>1264434</v>
      </c>
      <c r="V33" s="24" t="s">
        <v>26</v>
      </c>
      <c r="W33" s="24">
        <v>6080</v>
      </c>
      <c r="X33" s="24" t="s">
        <v>92</v>
      </c>
      <c r="Y33" s="24" t="s">
        <v>78</v>
      </c>
      <c r="Z33" s="24" t="s">
        <v>80</v>
      </c>
      <c r="AA33" s="24" t="s">
        <v>61</v>
      </c>
      <c r="AB33" s="24" t="s">
        <v>61</v>
      </c>
      <c r="AC33" s="24" t="s">
        <v>62</v>
      </c>
      <c r="AD33" s="24">
        <v>1</v>
      </c>
      <c r="AE33" s="24">
        <v>1</v>
      </c>
      <c r="AF33" s="24">
        <v>1</v>
      </c>
      <c r="AG33" s="30">
        <v>201</v>
      </c>
      <c r="AH33" s="24" t="s">
        <v>59</v>
      </c>
    </row>
    <row r="34" spans="1:34" outlineLevel="2" x14ac:dyDescent="0.3">
      <c r="A34" s="24" t="s">
        <v>79</v>
      </c>
      <c r="B34" s="24" t="s">
        <v>113</v>
      </c>
      <c r="C34" s="24">
        <v>202231</v>
      </c>
      <c r="D34" s="25">
        <v>44801</v>
      </c>
      <c r="E34" s="24" t="s">
        <v>58</v>
      </c>
      <c r="F34" s="24" t="s">
        <v>101</v>
      </c>
      <c r="G34" s="24" t="s">
        <v>102</v>
      </c>
      <c r="H34" s="24" t="s">
        <v>22</v>
      </c>
      <c r="I34" s="24" t="s">
        <v>23</v>
      </c>
      <c r="J34" s="24" t="s">
        <v>24</v>
      </c>
      <c r="K34" s="24">
        <v>1299</v>
      </c>
      <c r="L34" s="24" t="s">
        <v>28</v>
      </c>
      <c r="M34" s="24">
        <v>3224253677</v>
      </c>
      <c r="N34" s="24">
        <v>692540081</v>
      </c>
      <c r="O34" s="24">
        <v>577082879</v>
      </c>
      <c r="P34" s="24" t="s">
        <v>157</v>
      </c>
      <c r="Q34" s="27">
        <v>10086569318715</v>
      </c>
      <c r="R34" s="24" t="s">
        <v>83</v>
      </c>
      <c r="S34" s="24" t="s">
        <v>231</v>
      </c>
      <c r="T34" s="24">
        <v>209722</v>
      </c>
      <c r="U34" s="24">
        <v>1264434</v>
      </c>
      <c r="V34" s="24" t="s">
        <v>26</v>
      </c>
      <c r="W34" s="24">
        <v>6080</v>
      </c>
      <c r="X34" s="24" t="s">
        <v>92</v>
      </c>
      <c r="Y34" s="24" t="s">
        <v>78</v>
      </c>
      <c r="Z34" s="24" t="s">
        <v>80</v>
      </c>
      <c r="AA34" s="24" t="s">
        <v>61</v>
      </c>
      <c r="AB34" s="24" t="s">
        <v>61</v>
      </c>
      <c r="AC34" s="24" t="s">
        <v>62</v>
      </c>
      <c r="AD34" s="24">
        <v>1</v>
      </c>
      <c r="AE34" s="24">
        <v>1</v>
      </c>
      <c r="AF34" s="24">
        <v>1</v>
      </c>
      <c r="AG34" s="30">
        <v>201</v>
      </c>
      <c r="AH34" s="24" t="s">
        <v>59</v>
      </c>
    </row>
    <row r="35" spans="1:34" outlineLevel="2" x14ac:dyDescent="0.3">
      <c r="A35" s="24" t="s">
        <v>79</v>
      </c>
      <c r="B35" s="24" t="s">
        <v>113</v>
      </c>
      <c r="C35" s="24">
        <v>202231</v>
      </c>
      <c r="D35" s="25">
        <v>44801</v>
      </c>
      <c r="E35" s="24" t="s">
        <v>58</v>
      </c>
      <c r="F35" s="24" t="s">
        <v>101</v>
      </c>
      <c r="G35" s="24" t="s">
        <v>102</v>
      </c>
      <c r="H35" s="24" t="s">
        <v>22</v>
      </c>
      <c r="I35" s="24" t="s">
        <v>23</v>
      </c>
      <c r="J35" s="24" t="s">
        <v>24</v>
      </c>
      <c r="K35" s="24">
        <v>1299</v>
      </c>
      <c r="L35" s="24" t="s">
        <v>28</v>
      </c>
      <c r="M35" s="24">
        <v>3224253677</v>
      </c>
      <c r="N35" s="24">
        <v>692540081</v>
      </c>
      <c r="O35" s="24">
        <v>577082876</v>
      </c>
      <c r="P35" s="24" t="s">
        <v>123</v>
      </c>
      <c r="Q35" s="27">
        <v>10086569318555</v>
      </c>
      <c r="R35" s="24" t="s">
        <v>124</v>
      </c>
      <c r="S35" s="24" t="s">
        <v>232</v>
      </c>
      <c r="T35" s="24">
        <v>209722</v>
      </c>
      <c r="U35" s="24">
        <v>1264434</v>
      </c>
      <c r="V35" s="24" t="s">
        <v>26</v>
      </c>
      <c r="W35" s="24">
        <v>6080</v>
      </c>
      <c r="X35" s="24" t="s">
        <v>92</v>
      </c>
      <c r="Y35" s="24" t="s">
        <v>78</v>
      </c>
      <c r="Z35" s="24" t="s">
        <v>80</v>
      </c>
      <c r="AA35" s="24" t="s">
        <v>61</v>
      </c>
      <c r="AB35" s="24" t="s">
        <v>61</v>
      </c>
      <c r="AC35" s="24" t="s">
        <v>62</v>
      </c>
      <c r="AD35" s="24">
        <v>1</v>
      </c>
      <c r="AE35" s="24">
        <v>1</v>
      </c>
      <c r="AF35" s="24">
        <v>1</v>
      </c>
      <c r="AG35" s="30">
        <v>201</v>
      </c>
      <c r="AH35" s="24" t="s">
        <v>59</v>
      </c>
    </row>
    <row r="36" spans="1:34" outlineLevel="2" x14ac:dyDescent="0.3">
      <c r="A36" s="24" t="s">
        <v>79</v>
      </c>
      <c r="B36" s="24" t="s">
        <v>113</v>
      </c>
      <c r="C36" s="24">
        <v>202231</v>
      </c>
      <c r="D36" s="25">
        <v>44801</v>
      </c>
      <c r="E36" s="24" t="s">
        <v>58</v>
      </c>
      <c r="F36" s="24" t="s">
        <v>101</v>
      </c>
      <c r="G36" s="24" t="s">
        <v>102</v>
      </c>
      <c r="H36" s="24" t="s">
        <v>22</v>
      </c>
      <c r="I36" s="24" t="s">
        <v>23</v>
      </c>
      <c r="J36" s="24" t="s">
        <v>24</v>
      </c>
      <c r="K36" s="24">
        <v>1299</v>
      </c>
      <c r="L36" s="24" t="s">
        <v>28</v>
      </c>
      <c r="M36" s="24">
        <v>3224253677</v>
      </c>
      <c r="N36" s="24">
        <v>692540081</v>
      </c>
      <c r="O36" s="24">
        <v>577082886</v>
      </c>
      <c r="P36" s="24" t="s">
        <v>114</v>
      </c>
      <c r="Q36" s="27">
        <v>10086569318722</v>
      </c>
      <c r="R36" s="24" t="s">
        <v>64</v>
      </c>
      <c r="S36" s="24" t="s">
        <v>239</v>
      </c>
      <c r="T36" s="24">
        <v>209722</v>
      </c>
      <c r="U36" s="24">
        <v>1264434</v>
      </c>
      <c r="V36" s="24" t="s">
        <v>26</v>
      </c>
      <c r="W36" s="24">
        <v>6080</v>
      </c>
      <c r="X36" s="24" t="s">
        <v>92</v>
      </c>
      <c r="Y36" s="24" t="s">
        <v>78</v>
      </c>
      <c r="Z36" s="24" t="s">
        <v>80</v>
      </c>
      <c r="AA36" s="24" t="s">
        <v>61</v>
      </c>
      <c r="AB36" s="24" t="s">
        <v>61</v>
      </c>
      <c r="AC36" s="24" t="s">
        <v>62</v>
      </c>
      <c r="AD36" s="24">
        <v>1</v>
      </c>
      <c r="AE36" s="24">
        <v>1</v>
      </c>
      <c r="AF36" s="24">
        <v>1</v>
      </c>
      <c r="AG36" s="30">
        <v>201</v>
      </c>
      <c r="AH36" s="24" t="s">
        <v>59</v>
      </c>
    </row>
    <row r="37" spans="1:34" outlineLevel="2" x14ac:dyDescent="0.3">
      <c r="A37" s="24" t="s">
        <v>171</v>
      </c>
      <c r="B37" s="24" t="s">
        <v>113</v>
      </c>
      <c r="C37" s="24">
        <v>202235</v>
      </c>
      <c r="D37" s="25">
        <v>44831</v>
      </c>
      <c r="E37" s="24" t="s">
        <v>58</v>
      </c>
      <c r="F37" s="24" t="s">
        <v>101</v>
      </c>
      <c r="G37" s="24" t="s">
        <v>102</v>
      </c>
      <c r="H37" s="24" t="s">
        <v>22</v>
      </c>
      <c r="I37" s="24" t="s">
        <v>23</v>
      </c>
      <c r="J37" s="24" t="s">
        <v>24</v>
      </c>
      <c r="K37" s="24">
        <v>12739</v>
      </c>
      <c r="L37" s="24" t="s">
        <v>27</v>
      </c>
      <c r="M37" s="24" t="s">
        <v>59</v>
      </c>
      <c r="N37" s="24" t="s">
        <v>59</v>
      </c>
      <c r="O37" s="24">
        <v>583249714</v>
      </c>
      <c r="P37" s="24" t="s">
        <v>148</v>
      </c>
      <c r="Q37" s="27">
        <v>10086569396379</v>
      </c>
      <c r="R37" s="24" t="s">
        <v>111</v>
      </c>
      <c r="S37" s="24" t="s">
        <v>177</v>
      </c>
      <c r="T37" s="24">
        <v>241742</v>
      </c>
      <c r="U37" s="24">
        <v>1264434</v>
      </c>
      <c r="V37" s="24" t="s">
        <v>26</v>
      </c>
      <c r="W37" s="24">
        <v>6092</v>
      </c>
      <c r="X37" s="24" t="s">
        <v>92</v>
      </c>
      <c r="Y37" s="24" t="s">
        <v>78</v>
      </c>
      <c r="Z37" s="24" t="s">
        <v>176</v>
      </c>
      <c r="AA37" s="24" t="s">
        <v>62</v>
      </c>
      <c r="AB37" s="24" t="s">
        <v>62</v>
      </c>
      <c r="AC37" s="24" t="s">
        <v>62</v>
      </c>
      <c r="AD37" s="24">
        <v>1</v>
      </c>
      <c r="AE37" s="24">
        <v>2</v>
      </c>
      <c r="AF37" s="24">
        <v>2</v>
      </c>
      <c r="AG37" s="30" t="s">
        <v>59</v>
      </c>
      <c r="AH37" s="26">
        <v>1</v>
      </c>
    </row>
    <row r="38" spans="1:34" outlineLevel="2" x14ac:dyDescent="0.3">
      <c r="A38" s="24" t="s">
        <v>171</v>
      </c>
      <c r="B38" s="24" t="s">
        <v>113</v>
      </c>
      <c r="C38" s="24">
        <v>202235</v>
      </c>
      <c r="D38" s="25">
        <v>44828</v>
      </c>
      <c r="E38" s="24" t="s">
        <v>58</v>
      </c>
      <c r="F38" s="24" t="s">
        <v>101</v>
      </c>
      <c r="G38" s="24" t="s">
        <v>102</v>
      </c>
      <c r="H38" s="24" t="s">
        <v>22</v>
      </c>
      <c r="I38" s="24" t="s">
        <v>23</v>
      </c>
      <c r="J38" s="24" t="s">
        <v>24</v>
      </c>
      <c r="K38" s="24">
        <v>12739</v>
      </c>
      <c r="L38" s="24" t="s">
        <v>27</v>
      </c>
      <c r="M38" s="24" t="s">
        <v>59</v>
      </c>
      <c r="N38" s="24" t="s">
        <v>59</v>
      </c>
      <c r="O38" s="24">
        <v>583249714</v>
      </c>
      <c r="P38" s="24" t="s">
        <v>148</v>
      </c>
      <c r="Q38" s="27">
        <v>10086569396379</v>
      </c>
      <c r="R38" s="24" t="s">
        <v>111</v>
      </c>
      <c r="S38" s="24" t="s">
        <v>183</v>
      </c>
      <c r="T38" s="24">
        <v>241742</v>
      </c>
      <c r="U38" s="24">
        <v>1264434</v>
      </c>
      <c r="V38" s="24" t="s">
        <v>26</v>
      </c>
      <c r="W38" s="24">
        <v>6092</v>
      </c>
      <c r="X38" s="24" t="s">
        <v>92</v>
      </c>
      <c r="Y38" s="24" t="s">
        <v>78</v>
      </c>
      <c r="Z38" s="24" t="s">
        <v>176</v>
      </c>
      <c r="AA38" s="24" t="s">
        <v>62</v>
      </c>
      <c r="AB38" s="24" t="s">
        <v>62</v>
      </c>
      <c r="AC38" s="24" t="s">
        <v>62</v>
      </c>
      <c r="AD38" s="24">
        <v>1</v>
      </c>
      <c r="AE38" s="24">
        <v>1</v>
      </c>
      <c r="AF38" s="24">
        <v>1</v>
      </c>
      <c r="AG38" s="30" t="s">
        <v>59</v>
      </c>
      <c r="AH38" s="26">
        <v>0.5</v>
      </c>
    </row>
    <row r="39" spans="1:34" outlineLevel="2" x14ac:dyDescent="0.3">
      <c r="A39" s="24" t="s">
        <v>171</v>
      </c>
      <c r="B39" s="24" t="s">
        <v>113</v>
      </c>
      <c r="C39" s="24">
        <v>202235</v>
      </c>
      <c r="D39" s="25">
        <v>44831</v>
      </c>
      <c r="E39" s="24" t="s">
        <v>58</v>
      </c>
      <c r="F39" s="24" t="s">
        <v>101</v>
      </c>
      <c r="G39" s="24" t="s">
        <v>102</v>
      </c>
      <c r="H39" s="24" t="s">
        <v>22</v>
      </c>
      <c r="I39" s="24" t="s">
        <v>23</v>
      </c>
      <c r="J39" s="24" t="s">
        <v>24</v>
      </c>
      <c r="K39" s="24">
        <v>12739</v>
      </c>
      <c r="L39" s="24" t="s">
        <v>27</v>
      </c>
      <c r="M39" s="24" t="s">
        <v>59</v>
      </c>
      <c r="N39" s="24" t="s">
        <v>59</v>
      </c>
      <c r="O39" s="24">
        <v>583249714</v>
      </c>
      <c r="P39" s="24" t="s">
        <v>148</v>
      </c>
      <c r="Q39" s="27">
        <v>10086569396379</v>
      </c>
      <c r="R39" s="24" t="s">
        <v>111</v>
      </c>
      <c r="S39" s="24" t="s">
        <v>177</v>
      </c>
      <c r="T39" s="24">
        <v>241742</v>
      </c>
      <c r="U39" s="24">
        <v>1264434</v>
      </c>
      <c r="V39" s="24" t="s">
        <v>26</v>
      </c>
      <c r="W39" s="24">
        <v>6092</v>
      </c>
      <c r="X39" s="24" t="s">
        <v>92</v>
      </c>
      <c r="Y39" s="24" t="s">
        <v>78</v>
      </c>
      <c r="Z39" s="24" t="s">
        <v>174</v>
      </c>
      <c r="AA39" s="24" t="s">
        <v>62</v>
      </c>
      <c r="AB39" s="24" t="s">
        <v>62</v>
      </c>
      <c r="AC39" s="24" t="s">
        <v>62</v>
      </c>
      <c r="AD39" s="24">
        <v>1</v>
      </c>
      <c r="AE39" s="24">
        <v>2</v>
      </c>
      <c r="AF39" s="24">
        <v>2</v>
      </c>
      <c r="AG39" s="30" t="s">
        <v>59</v>
      </c>
      <c r="AH39" s="26">
        <v>1</v>
      </c>
    </row>
    <row r="40" spans="1:34" outlineLevel="2" x14ac:dyDescent="0.3">
      <c r="A40" s="24" t="s">
        <v>171</v>
      </c>
      <c r="B40" s="24" t="s">
        <v>113</v>
      </c>
      <c r="C40" s="24">
        <v>202235</v>
      </c>
      <c r="D40" s="25">
        <v>44828</v>
      </c>
      <c r="E40" s="24" t="s">
        <v>58</v>
      </c>
      <c r="F40" s="24" t="s">
        <v>101</v>
      </c>
      <c r="G40" s="24" t="s">
        <v>102</v>
      </c>
      <c r="H40" s="24" t="s">
        <v>22</v>
      </c>
      <c r="I40" s="24" t="s">
        <v>23</v>
      </c>
      <c r="J40" s="24" t="s">
        <v>24</v>
      </c>
      <c r="K40" s="24">
        <v>12739</v>
      </c>
      <c r="L40" s="24" t="s">
        <v>27</v>
      </c>
      <c r="M40" s="24" t="s">
        <v>59</v>
      </c>
      <c r="N40" s="24" t="s">
        <v>59</v>
      </c>
      <c r="O40" s="24">
        <v>583249714</v>
      </c>
      <c r="P40" s="24" t="s">
        <v>148</v>
      </c>
      <c r="Q40" s="27">
        <v>10086569396379</v>
      </c>
      <c r="R40" s="24" t="s">
        <v>111</v>
      </c>
      <c r="S40" s="24" t="s">
        <v>183</v>
      </c>
      <c r="T40" s="24">
        <v>241742</v>
      </c>
      <c r="U40" s="24">
        <v>1264434</v>
      </c>
      <c r="V40" s="24" t="s">
        <v>26</v>
      </c>
      <c r="W40" s="24">
        <v>6092</v>
      </c>
      <c r="X40" s="24" t="s">
        <v>92</v>
      </c>
      <c r="Y40" s="24" t="s">
        <v>78</v>
      </c>
      <c r="Z40" s="24" t="s">
        <v>174</v>
      </c>
      <c r="AA40" s="24" t="s">
        <v>62</v>
      </c>
      <c r="AB40" s="24" t="s">
        <v>62</v>
      </c>
      <c r="AC40" s="24" t="s">
        <v>62</v>
      </c>
      <c r="AD40" s="24">
        <v>1</v>
      </c>
      <c r="AE40" s="24">
        <v>1</v>
      </c>
      <c r="AF40" s="24">
        <v>1</v>
      </c>
      <c r="AG40" s="30" t="s">
        <v>59</v>
      </c>
      <c r="AH40" s="26">
        <v>0.5</v>
      </c>
    </row>
    <row r="41" spans="1:34" outlineLevel="2" x14ac:dyDescent="0.3">
      <c r="A41" s="24" t="s">
        <v>171</v>
      </c>
      <c r="B41" s="24" t="s">
        <v>113</v>
      </c>
      <c r="C41" s="24">
        <v>202235</v>
      </c>
      <c r="D41" s="25">
        <v>44828</v>
      </c>
      <c r="E41" s="24" t="s">
        <v>58</v>
      </c>
      <c r="F41" s="24" t="s">
        <v>101</v>
      </c>
      <c r="G41" s="24" t="s">
        <v>102</v>
      </c>
      <c r="H41" s="24" t="s">
        <v>22</v>
      </c>
      <c r="I41" s="24" t="s">
        <v>23</v>
      </c>
      <c r="J41" s="24" t="s">
        <v>24</v>
      </c>
      <c r="K41" s="24">
        <v>1299</v>
      </c>
      <c r="L41" s="24" t="s">
        <v>28</v>
      </c>
      <c r="M41" s="24" t="s">
        <v>59</v>
      </c>
      <c r="N41" s="24" t="s">
        <v>59</v>
      </c>
      <c r="O41" s="24">
        <v>577082881</v>
      </c>
      <c r="P41" s="24" t="s">
        <v>172</v>
      </c>
      <c r="Q41" s="27">
        <v>10086569318562</v>
      </c>
      <c r="R41" s="24" t="s">
        <v>99</v>
      </c>
      <c r="S41" s="24" t="s">
        <v>173</v>
      </c>
      <c r="T41" s="24">
        <v>209722</v>
      </c>
      <c r="U41" s="24">
        <v>1264434</v>
      </c>
      <c r="V41" s="24" t="s">
        <v>26</v>
      </c>
      <c r="W41" s="24">
        <v>6094</v>
      </c>
      <c r="X41" s="24" t="s">
        <v>92</v>
      </c>
      <c r="Y41" s="24" t="s">
        <v>78</v>
      </c>
      <c r="Z41" s="24" t="s">
        <v>174</v>
      </c>
      <c r="AA41" s="24" t="s">
        <v>62</v>
      </c>
      <c r="AB41" s="24" t="s">
        <v>62</v>
      </c>
      <c r="AC41" s="24" t="s">
        <v>62</v>
      </c>
      <c r="AD41" s="24">
        <v>1</v>
      </c>
      <c r="AE41" s="24">
        <v>7</v>
      </c>
      <c r="AF41" s="24">
        <v>7</v>
      </c>
      <c r="AG41" s="30" t="s">
        <v>59</v>
      </c>
      <c r="AH41" s="26">
        <v>3.5</v>
      </c>
    </row>
    <row r="42" spans="1:34" outlineLevel="2" x14ac:dyDescent="0.3">
      <c r="A42" s="24" t="s">
        <v>171</v>
      </c>
      <c r="B42" s="24" t="s">
        <v>113</v>
      </c>
      <c r="C42" s="24">
        <v>202235</v>
      </c>
      <c r="D42" s="25">
        <v>44833</v>
      </c>
      <c r="E42" s="24" t="s">
        <v>58</v>
      </c>
      <c r="F42" s="24" t="s">
        <v>101</v>
      </c>
      <c r="G42" s="24" t="s">
        <v>102</v>
      </c>
      <c r="H42" s="24" t="s">
        <v>22</v>
      </c>
      <c r="I42" s="24" t="s">
        <v>23</v>
      </c>
      <c r="J42" s="24" t="s">
        <v>24</v>
      </c>
      <c r="K42" s="24">
        <v>12739</v>
      </c>
      <c r="L42" s="24" t="s">
        <v>27</v>
      </c>
      <c r="M42" s="24" t="s">
        <v>59</v>
      </c>
      <c r="N42" s="24" t="s">
        <v>59</v>
      </c>
      <c r="O42" s="24">
        <v>575917575</v>
      </c>
      <c r="P42" s="24" t="s">
        <v>116</v>
      </c>
      <c r="Q42" s="27">
        <v>10086569287929</v>
      </c>
      <c r="R42" s="24" t="s">
        <v>109</v>
      </c>
      <c r="S42" s="24" t="s">
        <v>175</v>
      </c>
      <c r="T42" s="24">
        <v>209722</v>
      </c>
      <c r="U42" s="24">
        <v>1264434</v>
      </c>
      <c r="V42" s="24" t="s">
        <v>26</v>
      </c>
      <c r="W42" s="24">
        <v>6094</v>
      </c>
      <c r="X42" s="24" t="s">
        <v>92</v>
      </c>
      <c r="Y42" s="24" t="s">
        <v>78</v>
      </c>
      <c r="Z42" s="24" t="s">
        <v>176</v>
      </c>
      <c r="AA42" s="24" t="s">
        <v>62</v>
      </c>
      <c r="AB42" s="24" t="s">
        <v>62</v>
      </c>
      <c r="AC42" s="24" t="s">
        <v>62</v>
      </c>
      <c r="AD42" s="24">
        <v>1</v>
      </c>
      <c r="AE42" s="24">
        <v>1</v>
      </c>
      <c r="AF42" s="24">
        <v>1</v>
      </c>
      <c r="AG42" s="30" t="s">
        <v>59</v>
      </c>
      <c r="AH42" s="26">
        <v>0.5</v>
      </c>
    </row>
    <row r="43" spans="1:34" outlineLevel="2" x14ac:dyDescent="0.3">
      <c r="A43" s="24" t="s">
        <v>171</v>
      </c>
      <c r="B43" s="24" t="s">
        <v>113</v>
      </c>
      <c r="C43" s="24">
        <v>202235</v>
      </c>
      <c r="D43" s="25">
        <v>44828</v>
      </c>
      <c r="E43" s="24" t="s">
        <v>58</v>
      </c>
      <c r="F43" s="24" t="s">
        <v>101</v>
      </c>
      <c r="G43" s="24" t="s">
        <v>102</v>
      </c>
      <c r="H43" s="24" t="s">
        <v>22</v>
      </c>
      <c r="I43" s="24" t="s">
        <v>23</v>
      </c>
      <c r="J43" s="24" t="s">
        <v>24</v>
      </c>
      <c r="K43" s="24">
        <v>1299</v>
      </c>
      <c r="L43" s="24" t="s">
        <v>28</v>
      </c>
      <c r="M43" s="24" t="s">
        <v>59</v>
      </c>
      <c r="N43" s="24" t="s">
        <v>59</v>
      </c>
      <c r="O43" s="24">
        <v>577082881</v>
      </c>
      <c r="P43" s="24" t="s">
        <v>172</v>
      </c>
      <c r="Q43" s="27">
        <v>10086569318562</v>
      </c>
      <c r="R43" s="24" t="s">
        <v>99</v>
      </c>
      <c r="S43" s="24" t="s">
        <v>173</v>
      </c>
      <c r="T43" s="24">
        <v>209722</v>
      </c>
      <c r="U43" s="24">
        <v>1264434</v>
      </c>
      <c r="V43" s="24" t="s">
        <v>26</v>
      </c>
      <c r="W43" s="24">
        <v>6094</v>
      </c>
      <c r="X43" s="24" t="s">
        <v>92</v>
      </c>
      <c r="Y43" s="24" t="s">
        <v>78</v>
      </c>
      <c r="Z43" s="24" t="s">
        <v>176</v>
      </c>
      <c r="AA43" s="24" t="s">
        <v>62</v>
      </c>
      <c r="AB43" s="24" t="s">
        <v>62</v>
      </c>
      <c r="AC43" s="24" t="s">
        <v>62</v>
      </c>
      <c r="AD43" s="24">
        <v>1</v>
      </c>
      <c r="AE43" s="24">
        <v>7</v>
      </c>
      <c r="AF43" s="24">
        <v>7</v>
      </c>
      <c r="AG43" s="30" t="s">
        <v>59</v>
      </c>
      <c r="AH43" s="26">
        <v>3.5</v>
      </c>
    </row>
    <row r="44" spans="1:34" outlineLevel="2" x14ac:dyDescent="0.3">
      <c r="A44" s="24" t="s">
        <v>171</v>
      </c>
      <c r="B44" s="24" t="s">
        <v>113</v>
      </c>
      <c r="C44" s="24">
        <v>202235</v>
      </c>
      <c r="D44" s="25">
        <v>44828</v>
      </c>
      <c r="E44" s="24" t="s">
        <v>58</v>
      </c>
      <c r="F44" s="24" t="s">
        <v>101</v>
      </c>
      <c r="G44" s="24" t="s">
        <v>102</v>
      </c>
      <c r="H44" s="24" t="s">
        <v>22</v>
      </c>
      <c r="I44" s="24" t="s">
        <v>23</v>
      </c>
      <c r="J44" s="24" t="s">
        <v>24</v>
      </c>
      <c r="K44" s="24">
        <v>12739</v>
      </c>
      <c r="L44" s="24" t="s">
        <v>27</v>
      </c>
      <c r="M44" s="24" t="s">
        <v>59</v>
      </c>
      <c r="N44" s="24" t="s">
        <v>59</v>
      </c>
      <c r="O44" s="24">
        <v>583249713</v>
      </c>
      <c r="P44" s="24" t="s">
        <v>188</v>
      </c>
      <c r="Q44" s="27">
        <v>10086569396362</v>
      </c>
      <c r="R44" s="24" t="s">
        <v>189</v>
      </c>
      <c r="S44" s="24" t="s">
        <v>190</v>
      </c>
      <c r="T44" s="24">
        <v>241742</v>
      </c>
      <c r="U44" s="24">
        <v>1264434</v>
      </c>
      <c r="V44" s="24" t="s">
        <v>26</v>
      </c>
      <c r="W44" s="24">
        <v>6094</v>
      </c>
      <c r="X44" s="24" t="s">
        <v>92</v>
      </c>
      <c r="Y44" s="24" t="s">
        <v>78</v>
      </c>
      <c r="Z44" s="24" t="s">
        <v>174</v>
      </c>
      <c r="AA44" s="24" t="s">
        <v>62</v>
      </c>
      <c r="AB44" s="24" t="s">
        <v>62</v>
      </c>
      <c r="AC44" s="24" t="s">
        <v>62</v>
      </c>
      <c r="AD44" s="24">
        <v>1</v>
      </c>
      <c r="AE44" s="24">
        <v>10</v>
      </c>
      <c r="AF44" s="24">
        <v>10</v>
      </c>
      <c r="AG44" s="30" t="s">
        <v>59</v>
      </c>
      <c r="AH44" s="26">
        <v>5</v>
      </c>
    </row>
    <row r="45" spans="1:34" outlineLevel="2" x14ac:dyDescent="0.3">
      <c r="A45" s="24" t="s">
        <v>171</v>
      </c>
      <c r="B45" s="24" t="s">
        <v>113</v>
      </c>
      <c r="C45" s="24">
        <v>202235</v>
      </c>
      <c r="D45" s="25">
        <v>44833</v>
      </c>
      <c r="E45" s="24" t="s">
        <v>58</v>
      </c>
      <c r="F45" s="24" t="s">
        <v>101</v>
      </c>
      <c r="G45" s="24" t="s">
        <v>102</v>
      </c>
      <c r="H45" s="24" t="s">
        <v>22</v>
      </c>
      <c r="I45" s="24" t="s">
        <v>23</v>
      </c>
      <c r="J45" s="24" t="s">
        <v>24</v>
      </c>
      <c r="K45" s="24">
        <v>12739</v>
      </c>
      <c r="L45" s="24" t="s">
        <v>27</v>
      </c>
      <c r="M45" s="24" t="s">
        <v>59</v>
      </c>
      <c r="N45" s="24" t="s">
        <v>59</v>
      </c>
      <c r="O45" s="24">
        <v>575917575</v>
      </c>
      <c r="P45" s="24" t="s">
        <v>116</v>
      </c>
      <c r="Q45" s="27">
        <v>10086569287929</v>
      </c>
      <c r="R45" s="24" t="s">
        <v>109</v>
      </c>
      <c r="S45" s="24" t="s">
        <v>175</v>
      </c>
      <c r="T45" s="24">
        <v>209722</v>
      </c>
      <c r="U45" s="24">
        <v>1264434</v>
      </c>
      <c r="V45" s="24" t="s">
        <v>26</v>
      </c>
      <c r="W45" s="24">
        <v>6094</v>
      </c>
      <c r="X45" s="24" t="s">
        <v>92</v>
      </c>
      <c r="Y45" s="24" t="s">
        <v>78</v>
      </c>
      <c r="Z45" s="24" t="s">
        <v>174</v>
      </c>
      <c r="AA45" s="24" t="s">
        <v>62</v>
      </c>
      <c r="AB45" s="24" t="s">
        <v>62</v>
      </c>
      <c r="AC45" s="24" t="s">
        <v>62</v>
      </c>
      <c r="AD45" s="24">
        <v>1</v>
      </c>
      <c r="AE45" s="24">
        <v>1</v>
      </c>
      <c r="AF45" s="24">
        <v>1</v>
      </c>
      <c r="AG45" s="30" t="s">
        <v>59</v>
      </c>
      <c r="AH45" s="26">
        <v>0.5</v>
      </c>
    </row>
    <row r="46" spans="1:34" outlineLevel="2" x14ac:dyDescent="0.3">
      <c r="A46" s="24" t="s">
        <v>171</v>
      </c>
      <c r="B46" s="24" t="s">
        <v>113</v>
      </c>
      <c r="C46" s="24">
        <v>202235</v>
      </c>
      <c r="D46" s="25">
        <v>44828</v>
      </c>
      <c r="E46" s="24" t="s">
        <v>58</v>
      </c>
      <c r="F46" s="24" t="s">
        <v>101</v>
      </c>
      <c r="G46" s="24" t="s">
        <v>102</v>
      </c>
      <c r="H46" s="24" t="s">
        <v>22</v>
      </c>
      <c r="I46" s="24" t="s">
        <v>23</v>
      </c>
      <c r="J46" s="24" t="s">
        <v>24</v>
      </c>
      <c r="K46" s="24">
        <v>12739</v>
      </c>
      <c r="L46" s="24" t="s">
        <v>27</v>
      </c>
      <c r="M46" s="24" t="s">
        <v>59</v>
      </c>
      <c r="N46" s="24" t="s">
        <v>59</v>
      </c>
      <c r="O46" s="24">
        <v>583249713</v>
      </c>
      <c r="P46" s="24" t="s">
        <v>188</v>
      </c>
      <c r="Q46" s="27">
        <v>10086569396362</v>
      </c>
      <c r="R46" s="24" t="s">
        <v>189</v>
      </c>
      <c r="S46" s="24" t="s">
        <v>190</v>
      </c>
      <c r="T46" s="24">
        <v>241742</v>
      </c>
      <c r="U46" s="24">
        <v>1264434</v>
      </c>
      <c r="V46" s="24" t="s">
        <v>26</v>
      </c>
      <c r="W46" s="24">
        <v>6094</v>
      </c>
      <c r="X46" s="24" t="s">
        <v>92</v>
      </c>
      <c r="Y46" s="24" t="s">
        <v>78</v>
      </c>
      <c r="Z46" s="24" t="s">
        <v>176</v>
      </c>
      <c r="AA46" s="24" t="s">
        <v>62</v>
      </c>
      <c r="AB46" s="24" t="s">
        <v>62</v>
      </c>
      <c r="AC46" s="24" t="s">
        <v>62</v>
      </c>
      <c r="AD46" s="24">
        <v>1</v>
      </c>
      <c r="AE46" s="24">
        <v>10</v>
      </c>
      <c r="AF46" s="24">
        <v>10</v>
      </c>
      <c r="AG46" s="30" t="s">
        <v>59</v>
      </c>
      <c r="AH46" s="26">
        <v>5</v>
      </c>
    </row>
    <row r="47" spans="1:34" outlineLevel="2" x14ac:dyDescent="0.3">
      <c r="A47" s="24" t="s">
        <v>171</v>
      </c>
      <c r="B47" s="24" t="s">
        <v>113</v>
      </c>
      <c r="C47" s="24">
        <v>202234</v>
      </c>
      <c r="D47" s="25">
        <v>44824</v>
      </c>
      <c r="E47" s="24" t="s">
        <v>58</v>
      </c>
      <c r="F47" s="24" t="s">
        <v>101</v>
      </c>
      <c r="G47" s="24" t="s">
        <v>102</v>
      </c>
      <c r="H47" s="24" t="s">
        <v>22</v>
      </c>
      <c r="I47" s="24" t="s">
        <v>23</v>
      </c>
      <c r="J47" s="24" t="s">
        <v>24</v>
      </c>
      <c r="K47" s="24">
        <v>12739</v>
      </c>
      <c r="L47" s="24" t="s">
        <v>27</v>
      </c>
      <c r="M47" s="24" t="s">
        <v>59</v>
      </c>
      <c r="N47" s="24" t="s">
        <v>59</v>
      </c>
      <c r="O47" s="24">
        <v>575917573</v>
      </c>
      <c r="P47" s="24" t="s">
        <v>192</v>
      </c>
      <c r="Q47" s="27">
        <v>10086569287998</v>
      </c>
      <c r="R47" s="24" t="s">
        <v>193</v>
      </c>
      <c r="S47" s="24" t="s">
        <v>194</v>
      </c>
      <c r="T47" s="24">
        <v>209722</v>
      </c>
      <c r="U47" s="24">
        <v>1264434</v>
      </c>
      <c r="V47" s="24" t="s">
        <v>26</v>
      </c>
      <c r="W47" s="24">
        <v>7038</v>
      </c>
      <c r="X47" s="24" t="s">
        <v>92</v>
      </c>
      <c r="Y47" s="24" t="s">
        <v>78</v>
      </c>
      <c r="Z47" s="24" t="s">
        <v>174</v>
      </c>
      <c r="AA47" s="24" t="s">
        <v>62</v>
      </c>
      <c r="AB47" s="24" t="s">
        <v>62</v>
      </c>
      <c r="AC47" s="24" t="s">
        <v>62</v>
      </c>
      <c r="AD47" s="24">
        <v>1</v>
      </c>
      <c r="AE47" s="24">
        <v>1</v>
      </c>
      <c r="AF47" s="24">
        <v>1</v>
      </c>
      <c r="AG47" s="30" t="s">
        <v>59</v>
      </c>
      <c r="AH47" s="26">
        <v>0.5</v>
      </c>
    </row>
    <row r="48" spans="1:34" outlineLevel="2" x14ac:dyDescent="0.3">
      <c r="A48" s="24" t="s">
        <v>171</v>
      </c>
      <c r="B48" s="24" t="s">
        <v>113</v>
      </c>
      <c r="C48" s="24">
        <v>202234</v>
      </c>
      <c r="D48" s="25">
        <v>44824</v>
      </c>
      <c r="E48" s="24" t="s">
        <v>58</v>
      </c>
      <c r="F48" s="24" t="s">
        <v>101</v>
      </c>
      <c r="G48" s="24" t="s">
        <v>102</v>
      </c>
      <c r="H48" s="24" t="s">
        <v>22</v>
      </c>
      <c r="I48" s="24" t="s">
        <v>23</v>
      </c>
      <c r="J48" s="24" t="s">
        <v>24</v>
      </c>
      <c r="K48" s="24">
        <v>1299</v>
      </c>
      <c r="L48" s="24" t="s">
        <v>28</v>
      </c>
      <c r="M48" s="24" t="s">
        <v>59</v>
      </c>
      <c r="N48" s="24" t="s">
        <v>59</v>
      </c>
      <c r="O48" s="24">
        <v>577082881</v>
      </c>
      <c r="P48" s="24" t="s">
        <v>172</v>
      </c>
      <c r="Q48" s="27">
        <v>10086569318562</v>
      </c>
      <c r="R48" s="24" t="s">
        <v>99</v>
      </c>
      <c r="S48" s="24" t="s">
        <v>198</v>
      </c>
      <c r="T48" s="24">
        <v>209722</v>
      </c>
      <c r="U48" s="24">
        <v>1264434</v>
      </c>
      <c r="V48" s="24" t="s">
        <v>26</v>
      </c>
      <c r="W48" s="24">
        <v>7038</v>
      </c>
      <c r="X48" s="24" t="s">
        <v>92</v>
      </c>
      <c r="Y48" s="24" t="s">
        <v>78</v>
      </c>
      <c r="Z48" s="24" t="s">
        <v>174</v>
      </c>
      <c r="AA48" s="24" t="s">
        <v>62</v>
      </c>
      <c r="AB48" s="24" t="s">
        <v>62</v>
      </c>
      <c r="AC48" s="24" t="s">
        <v>62</v>
      </c>
      <c r="AD48" s="24">
        <v>1</v>
      </c>
      <c r="AE48" s="24">
        <v>1</v>
      </c>
      <c r="AF48" s="24">
        <v>1</v>
      </c>
      <c r="AG48" s="30" t="s">
        <v>59</v>
      </c>
      <c r="AH48" s="26">
        <v>0.5</v>
      </c>
    </row>
    <row r="49" spans="1:34" outlineLevel="2" x14ac:dyDescent="0.3">
      <c r="A49" s="24" t="s">
        <v>171</v>
      </c>
      <c r="B49" s="24" t="s">
        <v>113</v>
      </c>
      <c r="C49" s="24">
        <v>202234</v>
      </c>
      <c r="D49" s="25">
        <v>44824</v>
      </c>
      <c r="E49" s="24" t="s">
        <v>58</v>
      </c>
      <c r="F49" s="24" t="s">
        <v>101</v>
      </c>
      <c r="G49" s="24" t="s">
        <v>102</v>
      </c>
      <c r="H49" s="24" t="s">
        <v>22</v>
      </c>
      <c r="I49" s="24" t="s">
        <v>23</v>
      </c>
      <c r="J49" s="24" t="s">
        <v>24</v>
      </c>
      <c r="K49" s="24">
        <v>1299</v>
      </c>
      <c r="L49" s="24" t="s">
        <v>28</v>
      </c>
      <c r="M49" s="24" t="s">
        <v>59</v>
      </c>
      <c r="N49" s="24" t="s">
        <v>59</v>
      </c>
      <c r="O49" s="24">
        <v>577082881</v>
      </c>
      <c r="P49" s="24" t="s">
        <v>172</v>
      </c>
      <c r="Q49" s="27">
        <v>10086569318562</v>
      </c>
      <c r="R49" s="24" t="s">
        <v>99</v>
      </c>
      <c r="S49" s="24" t="s">
        <v>198</v>
      </c>
      <c r="T49" s="24">
        <v>209722</v>
      </c>
      <c r="U49" s="24">
        <v>1264434</v>
      </c>
      <c r="V49" s="24" t="s">
        <v>26</v>
      </c>
      <c r="W49" s="24">
        <v>7038</v>
      </c>
      <c r="X49" s="24" t="s">
        <v>92</v>
      </c>
      <c r="Y49" s="24" t="s">
        <v>78</v>
      </c>
      <c r="Z49" s="24" t="s">
        <v>176</v>
      </c>
      <c r="AA49" s="24" t="s">
        <v>62</v>
      </c>
      <c r="AB49" s="24" t="s">
        <v>62</v>
      </c>
      <c r="AC49" s="24" t="s">
        <v>62</v>
      </c>
      <c r="AD49" s="24">
        <v>1</v>
      </c>
      <c r="AE49" s="24">
        <v>1</v>
      </c>
      <c r="AF49" s="24">
        <v>1</v>
      </c>
      <c r="AG49" s="30" t="s">
        <v>59</v>
      </c>
      <c r="AH49" s="26">
        <v>0.5</v>
      </c>
    </row>
    <row r="50" spans="1:34" outlineLevel="2" x14ac:dyDescent="0.3">
      <c r="A50" s="24" t="s">
        <v>171</v>
      </c>
      <c r="B50" s="24" t="s">
        <v>113</v>
      </c>
      <c r="C50" s="24">
        <v>202234</v>
      </c>
      <c r="D50" s="25">
        <v>44824</v>
      </c>
      <c r="E50" s="24" t="s">
        <v>58</v>
      </c>
      <c r="F50" s="24" t="s">
        <v>101</v>
      </c>
      <c r="G50" s="24" t="s">
        <v>102</v>
      </c>
      <c r="H50" s="24" t="s">
        <v>22</v>
      </c>
      <c r="I50" s="24" t="s">
        <v>23</v>
      </c>
      <c r="J50" s="24" t="s">
        <v>24</v>
      </c>
      <c r="K50" s="24">
        <v>12739</v>
      </c>
      <c r="L50" s="24" t="s">
        <v>27</v>
      </c>
      <c r="M50" s="24" t="s">
        <v>59</v>
      </c>
      <c r="N50" s="24" t="s">
        <v>59</v>
      </c>
      <c r="O50" s="24">
        <v>575917573</v>
      </c>
      <c r="P50" s="24" t="s">
        <v>192</v>
      </c>
      <c r="Q50" s="27">
        <v>10086569287998</v>
      </c>
      <c r="R50" s="24" t="s">
        <v>193</v>
      </c>
      <c r="S50" s="24" t="s">
        <v>194</v>
      </c>
      <c r="T50" s="24">
        <v>209722</v>
      </c>
      <c r="U50" s="24">
        <v>1264434</v>
      </c>
      <c r="V50" s="24" t="s">
        <v>26</v>
      </c>
      <c r="W50" s="24">
        <v>7038</v>
      </c>
      <c r="X50" s="24" t="s">
        <v>92</v>
      </c>
      <c r="Y50" s="24" t="s">
        <v>78</v>
      </c>
      <c r="Z50" s="24" t="s">
        <v>176</v>
      </c>
      <c r="AA50" s="24" t="s">
        <v>62</v>
      </c>
      <c r="AB50" s="24" t="s">
        <v>62</v>
      </c>
      <c r="AC50" s="24" t="s">
        <v>62</v>
      </c>
      <c r="AD50" s="24">
        <v>1</v>
      </c>
      <c r="AE50" s="24">
        <v>1</v>
      </c>
      <c r="AF50" s="24">
        <v>1</v>
      </c>
      <c r="AG50" s="30" t="s">
        <v>59</v>
      </c>
      <c r="AH50" s="26">
        <v>0.5</v>
      </c>
    </row>
    <row r="51" spans="1:34" outlineLevel="2" x14ac:dyDescent="0.3">
      <c r="A51" s="24" t="s">
        <v>171</v>
      </c>
      <c r="B51" s="24" t="s">
        <v>113</v>
      </c>
      <c r="C51" s="24">
        <v>202235</v>
      </c>
      <c r="D51" s="25">
        <v>44832</v>
      </c>
      <c r="E51" s="24" t="s">
        <v>58</v>
      </c>
      <c r="F51" s="24" t="s">
        <v>101</v>
      </c>
      <c r="G51" s="24" t="s">
        <v>102</v>
      </c>
      <c r="H51" s="24" t="s">
        <v>22</v>
      </c>
      <c r="I51" s="24" t="s">
        <v>23</v>
      </c>
      <c r="J51" s="24" t="s">
        <v>24</v>
      </c>
      <c r="K51" s="24">
        <v>1299</v>
      </c>
      <c r="L51" s="24" t="s">
        <v>28</v>
      </c>
      <c r="M51" s="24" t="s">
        <v>59</v>
      </c>
      <c r="N51" s="24" t="s">
        <v>59</v>
      </c>
      <c r="O51" s="24">
        <v>577082876</v>
      </c>
      <c r="P51" s="24" t="s">
        <v>123</v>
      </c>
      <c r="Q51" s="27">
        <v>10086569318555</v>
      </c>
      <c r="R51" s="24" t="s">
        <v>124</v>
      </c>
      <c r="S51" s="24" t="s">
        <v>182</v>
      </c>
      <c r="T51" s="24">
        <v>209722</v>
      </c>
      <c r="U51" s="24">
        <v>1264434</v>
      </c>
      <c r="V51" s="24" t="s">
        <v>26</v>
      </c>
      <c r="W51" s="24">
        <v>7045</v>
      </c>
      <c r="X51" s="24" t="s">
        <v>92</v>
      </c>
      <c r="Y51" s="24" t="s">
        <v>78</v>
      </c>
      <c r="Z51" s="24" t="s">
        <v>174</v>
      </c>
      <c r="AA51" s="24" t="s">
        <v>62</v>
      </c>
      <c r="AB51" s="24" t="s">
        <v>62</v>
      </c>
      <c r="AC51" s="24" t="s">
        <v>62</v>
      </c>
      <c r="AD51" s="24">
        <v>1</v>
      </c>
      <c r="AE51" s="24">
        <v>2</v>
      </c>
      <c r="AF51" s="24">
        <v>2</v>
      </c>
      <c r="AG51" s="30" t="s">
        <v>59</v>
      </c>
      <c r="AH51" s="26">
        <v>1</v>
      </c>
    </row>
    <row r="52" spans="1:34" outlineLevel="2" x14ac:dyDescent="0.3">
      <c r="A52" s="24" t="s">
        <v>171</v>
      </c>
      <c r="B52" s="24" t="s">
        <v>113</v>
      </c>
      <c r="C52" s="24">
        <v>202235</v>
      </c>
      <c r="D52" s="25">
        <v>44832</v>
      </c>
      <c r="E52" s="24" t="s">
        <v>58</v>
      </c>
      <c r="F52" s="24" t="s">
        <v>101</v>
      </c>
      <c r="G52" s="24" t="s">
        <v>102</v>
      </c>
      <c r="H52" s="24" t="s">
        <v>22</v>
      </c>
      <c r="I52" s="24" t="s">
        <v>23</v>
      </c>
      <c r="J52" s="24" t="s">
        <v>24</v>
      </c>
      <c r="K52" s="24">
        <v>1299</v>
      </c>
      <c r="L52" s="24" t="s">
        <v>28</v>
      </c>
      <c r="M52" s="24" t="s">
        <v>59</v>
      </c>
      <c r="N52" s="24" t="s">
        <v>59</v>
      </c>
      <c r="O52" s="24">
        <v>577082876</v>
      </c>
      <c r="P52" s="24" t="s">
        <v>123</v>
      </c>
      <c r="Q52" s="27">
        <v>10086569318555</v>
      </c>
      <c r="R52" s="24" t="s">
        <v>124</v>
      </c>
      <c r="S52" s="24" t="s">
        <v>182</v>
      </c>
      <c r="T52" s="24">
        <v>209722</v>
      </c>
      <c r="U52" s="24">
        <v>1264434</v>
      </c>
      <c r="V52" s="24" t="s">
        <v>26</v>
      </c>
      <c r="W52" s="24">
        <v>7045</v>
      </c>
      <c r="X52" s="24" t="s">
        <v>92</v>
      </c>
      <c r="Y52" s="24" t="s">
        <v>78</v>
      </c>
      <c r="Z52" s="24" t="s">
        <v>176</v>
      </c>
      <c r="AA52" s="24" t="s">
        <v>62</v>
      </c>
      <c r="AB52" s="24" t="s">
        <v>62</v>
      </c>
      <c r="AC52" s="24" t="s">
        <v>62</v>
      </c>
      <c r="AD52" s="24">
        <v>1</v>
      </c>
      <c r="AE52" s="24">
        <v>2</v>
      </c>
      <c r="AF52" s="24">
        <v>2</v>
      </c>
      <c r="AG52" s="30" t="s">
        <v>59</v>
      </c>
      <c r="AH52" s="26">
        <v>1</v>
      </c>
    </row>
    <row r="53" spans="1:34" outlineLevel="2" x14ac:dyDescent="0.3">
      <c r="A53" s="24" t="s">
        <v>79</v>
      </c>
      <c r="B53" s="24" t="s">
        <v>113</v>
      </c>
      <c r="C53" s="24">
        <v>202234</v>
      </c>
      <c r="D53" s="25">
        <v>44821</v>
      </c>
      <c r="E53" s="24" t="s">
        <v>58</v>
      </c>
      <c r="F53" s="24" t="s">
        <v>101</v>
      </c>
      <c r="G53" s="24" t="s">
        <v>103</v>
      </c>
      <c r="H53" s="24" t="s">
        <v>22</v>
      </c>
      <c r="I53" s="24" t="s">
        <v>23</v>
      </c>
      <c r="J53" s="24" t="s">
        <v>29</v>
      </c>
      <c r="K53" s="24">
        <v>8310</v>
      </c>
      <c r="L53" s="24" t="s">
        <v>30</v>
      </c>
      <c r="M53" s="24">
        <v>5259388085</v>
      </c>
      <c r="N53" s="24">
        <v>695824994</v>
      </c>
      <c r="O53" s="24">
        <v>578506691</v>
      </c>
      <c r="P53" s="24" t="s">
        <v>141</v>
      </c>
      <c r="Q53" s="27">
        <v>10086569352238</v>
      </c>
      <c r="R53" s="24" t="s">
        <v>142</v>
      </c>
      <c r="S53" s="24" t="s">
        <v>201</v>
      </c>
      <c r="T53" s="24">
        <v>209722</v>
      </c>
      <c r="U53" s="24">
        <v>1268003</v>
      </c>
      <c r="V53" s="24" t="s">
        <v>26</v>
      </c>
      <c r="W53" s="24">
        <v>6023</v>
      </c>
      <c r="X53" s="24" t="s">
        <v>92</v>
      </c>
      <c r="Y53" s="24" t="s">
        <v>81</v>
      </c>
      <c r="Z53" s="24" t="s">
        <v>82</v>
      </c>
      <c r="AA53" s="24" t="s">
        <v>62</v>
      </c>
      <c r="AB53" s="24" t="s">
        <v>62</v>
      </c>
      <c r="AC53" s="24" t="s">
        <v>62</v>
      </c>
      <c r="AD53" s="24">
        <v>1</v>
      </c>
      <c r="AE53" s="24">
        <v>5</v>
      </c>
      <c r="AF53" s="24">
        <v>3</v>
      </c>
      <c r="AG53" s="30" t="s">
        <v>59</v>
      </c>
      <c r="AH53" s="26">
        <v>34.93</v>
      </c>
    </row>
    <row r="54" spans="1:34" outlineLevel="2" x14ac:dyDescent="0.3">
      <c r="A54" s="24" t="s">
        <v>79</v>
      </c>
      <c r="B54" s="24" t="s">
        <v>113</v>
      </c>
      <c r="C54" s="24">
        <v>202231</v>
      </c>
      <c r="D54" s="25">
        <v>44801</v>
      </c>
      <c r="E54" s="24" t="s">
        <v>58</v>
      </c>
      <c r="F54" s="24" t="s">
        <v>101</v>
      </c>
      <c r="G54" s="24" t="s">
        <v>102</v>
      </c>
      <c r="H54" s="24" t="s">
        <v>22</v>
      </c>
      <c r="I54" s="24" t="s">
        <v>23</v>
      </c>
      <c r="J54" s="24" t="s">
        <v>24</v>
      </c>
      <c r="K54" s="24">
        <v>1299</v>
      </c>
      <c r="L54" s="24" t="s">
        <v>28</v>
      </c>
      <c r="M54" s="24">
        <v>3224253677</v>
      </c>
      <c r="N54" s="24">
        <v>692540081</v>
      </c>
      <c r="O54" s="24">
        <v>577082870</v>
      </c>
      <c r="P54" s="24" t="s">
        <v>203</v>
      </c>
      <c r="Q54" s="27">
        <v>10086569318685</v>
      </c>
      <c r="R54" s="24" t="s">
        <v>204</v>
      </c>
      <c r="S54" s="24" t="s">
        <v>216</v>
      </c>
      <c r="T54" s="24">
        <v>209722</v>
      </c>
      <c r="U54" s="24">
        <v>1264434</v>
      </c>
      <c r="V54" s="24" t="s">
        <v>26</v>
      </c>
      <c r="W54" s="24">
        <v>6080</v>
      </c>
      <c r="X54" s="24" t="s">
        <v>92</v>
      </c>
      <c r="Y54" s="24" t="s">
        <v>81</v>
      </c>
      <c r="Z54" s="24" t="s">
        <v>82</v>
      </c>
      <c r="AA54" s="24" t="s">
        <v>61</v>
      </c>
      <c r="AB54" s="24" t="s">
        <v>61</v>
      </c>
      <c r="AC54" s="24" t="s">
        <v>62</v>
      </c>
      <c r="AD54" s="24">
        <v>1</v>
      </c>
      <c r="AE54" s="24">
        <v>1</v>
      </c>
      <c r="AF54" s="24">
        <v>1</v>
      </c>
      <c r="AG54" s="30">
        <v>201</v>
      </c>
      <c r="AH54" s="24" t="s">
        <v>59</v>
      </c>
    </row>
    <row r="55" spans="1:34" outlineLevel="2" x14ac:dyDescent="0.3">
      <c r="A55" s="24" t="s">
        <v>79</v>
      </c>
      <c r="B55" s="24" t="s">
        <v>113</v>
      </c>
      <c r="C55" s="24">
        <v>202231</v>
      </c>
      <c r="D55" s="25">
        <v>44801</v>
      </c>
      <c r="E55" s="24" t="s">
        <v>58</v>
      </c>
      <c r="F55" s="24" t="s">
        <v>101</v>
      </c>
      <c r="G55" s="24" t="s">
        <v>102</v>
      </c>
      <c r="H55" s="24" t="s">
        <v>22</v>
      </c>
      <c r="I55" s="24" t="s">
        <v>23</v>
      </c>
      <c r="J55" s="24" t="s">
        <v>24</v>
      </c>
      <c r="K55" s="24">
        <v>12739</v>
      </c>
      <c r="L55" s="24" t="s">
        <v>27</v>
      </c>
      <c r="M55" s="24">
        <v>3224253677</v>
      </c>
      <c r="N55" s="24">
        <v>692540081</v>
      </c>
      <c r="O55" s="24">
        <v>578669798</v>
      </c>
      <c r="P55" s="24" t="s">
        <v>150</v>
      </c>
      <c r="Q55" s="27">
        <v>10086569351354</v>
      </c>
      <c r="R55" s="24" t="s">
        <v>71</v>
      </c>
      <c r="S55" s="24" t="s">
        <v>233</v>
      </c>
      <c r="T55" s="24">
        <v>209722</v>
      </c>
      <c r="U55" s="24">
        <v>1264434</v>
      </c>
      <c r="V55" s="24" t="s">
        <v>26</v>
      </c>
      <c r="W55" s="24">
        <v>6080</v>
      </c>
      <c r="X55" s="24" t="s">
        <v>92</v>
      </c>
      <c r="Y55" s="24" t="s">
        <v>81</v>
      </c>
      <c r="Z55" s="24" t="s">
        <v>234</v>
      </c>
      <c r="AA55" s="24" t="s">
        <v>61</v>
      </c>
      <c r="AB55" s="24" t="s">
        <v>61</v>
      </c>
      <c r="AC55" s="24" t="s">
        <v>62</v>
      </c>
      <c r="AD55" s="24">
        <v>1</v>
      </c>
      <c r="AE55" s="24">
        <v>1</v>
      </c>
      <c r="AF55" s="24">
        <v>1</v>
      </c>
      <c r="AG55" s="30">
        <v>201</v>
      </c>
      <c r="AH55" s="24" t="s">
        <v>59</v>
      </c>
    </row>
    <row r="56" spans="1:34" outlineLevel="1" x14ac:dyDescent="0.3">
      <c r="D56" s="25"/>
      <c r="X56" s="29" t="s">
        <v>93</v>
      </c>
      <c r="AD56" s="24">
        <f>SUBTOTAL(9,AD6:AD55)</f>
        <v>50</v>
      </c>
      <c r="AE56" s="24">
        <f>SUBTOTAL(9,AE6:AE55)</f>
        <v>102</v>
      </c>
      <c r="AF56" s="24">
        <f>SUBTOTAL(9,AF6:AF55)</f>
        <v>100</v>
      </c>
      <c r="AG56" s="30">
        <f>SUBTOTAL(9,AG6:AG55)</f>
        <v>3633.14</v>
      </c>
    </row>
    <row r="57" spans="1:34" outlineLevel="2" x14ac:dyDescent="0.3">
      <c r="A57" s="24" t="s">
        <v>171</v>
      </c>
      <c r="B57" s="24" t="s">
        <v>113</v>
      </c>
      <c r="C57" s="24">
        <v>202233</v>
      </c>
      <c r="D57" s="25">
        <v>44817</v>
      </c>
      <c r="E57" s="24" t="s">
        <v>58</v>
      </c>
      <c r="F57" s="24" t="s">
        <v>101</v>
      </c>
      <c r="G57" s="24" t="s">
        <v>102</v>
      </c>
      <c r="H57" s="24" t="s">
        <v>22</v>
      </c>
      <c r="I57" s="24" t="s">
        <v>23</v>
      </c>
      <c r="J57" s="24" t="s">
        <v>24</v>
      </c>
      <c r="K57" s="24">
        <v>1386</v>
      </c>
      <c r="L57" s="24" t="s">
        <v>32</v>
      </c>
      <c r="M57" s="24" t="s">
        <v>59</v>
      </c>
      <c r="N57" s="24" t="s">
        <v>59</v>
      </c>
      <c r="O57" s="24">
        <v>578275798</v>
      </c>
      <c r="P57" s="24" t="s">
        <v>195</v>
      </c>
      <c r="Q57" s="27">
        <v>10086569356281</v>
      </c>
      <c r="R57" s="24" t="s">
        <v>196</v>
      </c>
      <c r="S57" s="24" t="s">
        <v>197</v>
      </c>
      <c r="T57" s="24">
        <v>241742</v>
      </c>
      <c r="U57" s="24">
        <v>1264434</v>
      </c>
      <c r="V57" s="24" t="s">
        <v>26</v>
      </c>
      <c r="W57" s="24">
        <v>6009</v>
      </c>
      <c r="X57" s="24" t="s">
        <v>91</v>
      </c>
      <c r="Y57" s="24" t="s">
        <v>78</v>
      </c>
      <c r="Z57" s="24" t="s">
        <v>176</v>
      </c>
      <c r="AA57" s="24" t="s">
        <v>62</v>
      </c>
      <c r="AB57" s="24" t="s">
        <v>62</v>
      </c>
      <c r="AC57" s="24" t="s">
        <v>62</v>
      </c>
      <c r="AD57" s="24">
        <v>1</v>
      </c>
      <c r="AE57" s="24">
        <v>1</v>
      </c>
      <c r="AF57" s="24">
        <v>1</v>
      </c>
      <c r="AG57" s="30" t="s">
        <v>59</v>
      </c>
      <c r="AH57" s="26">
        <v>0.5</v>
      </c>
    </row>
    <row r="58" spans="1:34" outlineLevel="2" x14ac:dyDescent="0.3">
      <c r="A58" s="24" t="s">
        <v>171</v>
      </c>
      <c r="B58" s="24" t="s">
        <v>113</v>
      </c>
      <c r="C58" s="24">
        <v>202233</v>
      </c>
      <c r="D58" s="25">
        <v>44817</v>
      </c>
      <c r="E58" s="24" t="s">
        <v>58</v>
      </c>
      <c r="F58" s="24" t="s">
        <v>101</v>
      </c>
      <c r="G58" s="24" t="s">
        <v>102</v>
      </c>
      <c r="H58" s="24" t="s">
        <v>22</v>
      </c>
      <c r="I58" s="24" t="s">
        <v>23</v>
      </c>
      <c r="J58" s="24" t="s">
        <v>24</v>
      </c>
      <c r="K58" s="24">
        <v>1386</v>
      </c>
      <c r="L58" s="24" t="s">
        <v>32</v>
      </c>
      <c r="M58" s="24" t="s">
        <v>59</v>
      </c>
      <c r="N58" s="24" t="s">
        <v>59</v>
      </c>
      <c r="O58" s="24">
        <v>578275798</v>
      </c>
      <c r="P58" s="24" t="s">
        <v>195</v>
      </c>
      <c r="Q58" s="27">
        <v>10086569356281</v>
      </c>
      <c r="R58" s="24" t="s">
        <v>196</v>
      </c>
      <c r="S58" s="24" t="s">
        <v>197</v>
      </c>
      <c r="T58" s="24">
        <v>241742</v>
      </c>
      <c r="U58" s="24">
        <v>1264434</v>
      </c>
      <c r="V58" s="24" t="s">
        <v>26</v>
      </c>
      <c r="W58" s="24">
        <v>6009</v>
      </c>
      <c r="X58" s="24" t="s">
        <v>91</v>
      </c>
      <c r="Y58" s="24" t="s">
        <v>78</v>
      </c>
      <c r="Z58" s="24" t="s">
        <v>174</v>
      </c>
      <c r="AA58" s="24" t="s">
        <v>62</v>
      </c>
      <c r="AB58" s="24" t="s">
        <v>62</v>
      </c>
      <c r="AC58" s="24" t="s">
        <v>62</v>
      </c>
      <c r="AD58" s="24">
        <v>1</v>
      </c>
      <c r="AE58" s="24">
        <v>1</v>
      </c>
      <c r="AF58" s="24">
        <v>1</v>
      </c>
      <c r="AG58" s="30" t="s">
        <v>59</v>
      </c>
      <c r="AH58" s="26">
        <v>0.5</v>
      </c>
    </row>
    <row r="59" spans="1:34" outlineLevel="2" x14ac:dyDescent="0.3">
      <c r="A59" s="24" t="s">
        <v>79</v>
      </c>
      <c r="B59" s="24" t="s">
        <v>113</v>
      </c>
      <c r="C59" s="24">
        <v>202234</v>
      </c>
      <c r="D59" s="25">
        <v>44822</v>
      </c>
      <c r="E59" s="24" t="s">
        <v>58</v>
      </c>
      <c r="F59" s="24" t="s">
        <v>101</v>
      </c>
      <c r="G59" s="24" t="s">
        <v>102</v>
      </c>
      <c r="H59" s="24" t="s">
        <v>22</v>
      </c>
      <c r="I59" s="24" t="s">
        <v>23</v>
      </c>
      <c r="J59" s="24" t="s">
        <v>24</v>
      </c>
      <c r="K59" s="24">
        <v>1299</v>
      </c>
      <c r="L59" s="24" t="s">
        <v>28</v>
      </c>
      <c r="M59" s="24">
        <v>4729443245</v>
      </c>
      <c r="N59" s="24">
        <v>694283336</v>
      </c>
      <c r="O59" s="24">
        <v>577082886</v>
      </c>
      <c r="P59" s="24" t="s">
        <v>114</v>
      </c>
      <c r="Q59" s="27">
        <v>10086569318722</v>
      </c>
      <c r="R59" s="24" t="s">
        <v>64</v>
      </c>
      <c r="S59" s="24" t="s">
        <v>200</v>
      </c>
      <c r="T59" s="24">
        <v>209722</v>
      </c>
      <c r="U59" s="24">
        <v>1264434</v>
      </c>
      <c r="V59" s="24" t="s">
        <v>26</v>
      </c>
      <c r="W59" s="24">
        <v>6019</v>
      </c>
      <c r="X59" s="24" t="s">
        <v>91</v>
      </c>
      <c r="Y59" s="24" t="s">
        <v>78</v>
      </c>
      <c r="Z59" s="24" t="s">
        <v>80</v>
      </c>
      <c r="AA59" s="24" t="s">
        <v>62</v>
      </c>
      <c r="AB59" s="24" t="s">
        <v>62</v>
      </c>
      <c r="AC59" s="24" t="s">
        <v>62</v>
      </c>
      <c r="AD59" s="24">
        <v>1</v>
      </c>
      <c r="AE59" s="24">
        <v>1</v>
      </c>
      <c r="AF59" s="24">
        <v>1</v>
      </c>
      <c r="AG59" s="30" t="s">
        <v>59</v>
      </c>
      <c r="AH59" s="26">
        <v>201</v>
      </c>
    </row>
    <row r="60" spans="1:34" outlineLevel="2" x14ac:dyDescent="0.3">
      <c r="A60" s="24" t="s">
        <v>79</v>
      </c>
      <c r="B60" s="24" t="s">
        <v>113</v>
      </c>
      <c r="C60" s="24">
        <v>202234</v>
      </c>
      <c r="D60" s="25">
        <v>44822</v>
      </c>
      <c r="E60" s="24" t="s">
        <v>58</v>
      </c>
      <c r="F60" s="24" t="s">
        <v>101</v>
      </c>
      <c r="G60" s="24" t="s">
        <v>102</v>
      </c>
      <c r="H60" s="24" t="s">
        <v>22</v>
      </c>
      <c r="I60" s="24" t="s">
        <v>23</v>
      </c>
      <c r="J60" s="24" t="s">
        <v>24</v>
      </c>
      <c r="K60" s="24">
        <v>1299</v>
      </c>
      <c r="L60" s="24" t="s">
        <v>28</v>
      </c>
      <c r="M60" s="24">
        <v>4729443245</v>
      </c>
      <c r="N60" s="24">
        <v>694283336</v>
      </c>
      <c r="O60" s="24">
        <v>577082879</v>
      </c>
      <c r="P60" s="24" t="s">
        <v>157</v>
      </c>
      <c r="Q60" s="27">
        <v>10086569318715</v>
      </c>
      <c r="R60" s="24" t="s">
        <v>83</v>
      </c>
      <c r="S60" s="24" t="s">
        <v>208</v>
      </c>
      <c r="T60" s="24">
        <v>209722</v>
      </c>
      <c r="U60" s="24">
        <v>1264434</v>
      </c>
      <c r="V60" s="24" t="s">
        <v>26</v>
      </c>
      <c r="W60" s="24">
        <v>6019</v>
      </c>
      <c r="X60" s="24" t="s">
        <v>91</v>
      </c>
      <c r="Y60" s="24" t="s">
        <v>78</v>
      </c>
      <c r="Z60" s="24" t="s">
        <v>80</v>
      </c>
      <c r="AA60" s="24" t="s">
        <v>62</v>
      </c>
      <c r="AB60" s="24" t="s">
        <v>62</v>
      </c>
      <c r="AC60" s="24" t="s">
        <v>62</v>
      </c>
      <c r="AD60" s="24">
        <v>1</v>
      </c>
      <c r="AE60" s="24">
        <v>1</v>
      </c>
      <c r="AF60" s="24">
        <v>1</v>
      </c>
      <c r="AG60" s="30" t="s">
        <v>59</v>
      </c>
      <c r="AH60" s="26">
        <v>201</v>
      </c>
    </row>
    <row r="61" spans="1:34" outlineLevel="2" x14ac:dyDescent="0.3">
      <c r="A61" s="24" t="s">
        <v>171</v>
      </c>
      <c r="B61" s="24" t="s">
        <v>113</v>
      </c>
      <c r="C61" s="24">
        <v>202233</v>
      </c>
      <c r="D61" s="25">
        <v>44819</v>
      </c>
      <c r="E61" s="24" t="s">
        <v>58</v>
      </c>
      <c r="F61" s="24" t="s">
        <v>101</v>
      </c>
      <c r="G61" s="24" t="s">
        <v>102</v>
      </c>
      <c r="H61" s="24" t="s">
        <v>22</v>
      </c>
      <c r="I61" s="24" t="s">
        <v>23</v>
      </c>
      <c r="J61" s="24" t="s">
        <v>24</v>
      </c>
      <c r="K61" s="24">
        <v>1299</v>
      </c>
      <c r="L61" s="24" t="s">
        <v>28</v>
      </c>
      <c r="M61" s="24" t="s">
        <v>59</v>
      </c>
      <c r="N61" s="24" t="s">
        <v>59</v>
      </c>
      <c r="O61" s="24">
        <v>577082886</v>
      </c>
      <c r="P61" s="24" t="s">
        <v>114</v>
      </c>
      <c r="Q61" s="27">
        <v>10086569318722</v>
      </c>
      <c r="R61" s="24" t="s">
        <v>64</v>
      </c>
      <c r="S61" s="24" t="s">
        <v>181</v>
      </c>
      <c r="T61" s="24">
        <v>209722</v>
      </c>
      <c r="U61" s="24">
        <v>1264434</v>
      </c>
      <c r="V61" s="24" t="s">
        <v>26</v>
      </c>
      <c r="W61" s="24">
        <v>7036</v>
      </c>
      <c r="X61" s="24" t="s">
        <v>91</v>
      </c>
      <c r="Y61" s="24" t="s">
        <v>78</v>
      </c>
      <c r="Z61" s="24" t="s">
        <v>174</v>
      </c>
      <c r="AA61" s="24" t="s">
        <v>62</v>
      </c>
      <c r="AB61" s="24" t="s">
        <v>62</v>
      </c>
      <c r="AC61" s="24" t="s">
        <v>62</v>
      </c>
      <c r="AD61" s="24">
        <v>1</v>
      </c>
      <c r="AE61" s="24">
        <v>1</v>
      </c>
      <c r="AF61" s="24">
        <v>1</v>
      </c>
      <c r="AG61" s="30" t="s">
        <v>59</v>
      </c>
      <c r="AH61" s="26">
        <v>0.5</v>
      </c>
    </row>
    <row r="62" spans="1:34" outlineLevel="2" x14ac:dyDescent="0.3">
      <c r="A62" s="24" t="s">
        <v>171</v>
      </c>
      <c r="B62" s="24" t="s">
        <v>113</v>
      </c>
      <c r="C62" s="24">
        <v>202233</v>
      </c>
      <c r="D62" s="25">
        <v>44819</v>
      </c>
      <c r="E62" s="24" t="s">
        <v>58</v>
      </c>
      <c r="F62" s="24" t="s">
        <v>101</v>
      </c>
      <c r="G62" s="24" t="s">
        <v>102</v>
      </c>
      <c r="H62" s="24" t="s">
        <v>22</v>
      </c>
      <c r="I62" s="24" t="s">
        <v>23</v>
      </c>
      <c r="J62" s="24" t="s">
        <v>24</v>
      </c>
      <c r="K62" s="24">
        <v>1299</v>
      </c>
      <c r="L62" s="24" t="s">
        <v>28</v>
      </c>
      <c r="M62" s="24" t="s">
        <v>59</v>
      </c>
      <c r="N62" s="24" t="s">
        <v>59</v>
      </c>
      <c r="O62" s="24">
        <v>577082886</v>
      </c>
      <c r="P62" s="24" t="s">
        <v>114</v>
      </c>
      <c r="Q62" s="27">
        <v>10086569318722</v>
      </c>
      <c r="R62" s="24" t="s">
        <v>64</v>
      </c>
      <c r="S62" s="24" t="s">
        <v>181</v>
      </c>
      <c r="T62" s="24">
        <v>209722</v>
      </c>
      <c r="U62" s="24">
        <v>1264434</v>
      </c>
      <c r="V62" s="24" t="s">
        <v>26</v>
      </c>
      <c r="W62" s="24">
        <v>7036</v>
      </c>
      <c r="X62" s="24" t="s">
        <v>91</v>
      </c>
      <c r="Y62" s="24" t="s">
        <v>78</v>
      </c>
      <c r="Z62" s="24" t="s">
        <v>176</v>
      </c>
      <c r="AA62" s="24" t="s">
        <v>62</v>
      </c>
      <c r="AB62" s="24" t="s">
        <v>62</v>
      </c>
      <c r="AC62" s="24" t="s">
        <v>62</v>
      </c>
      <c r="AD62" s="24">
        <v>1</v>
      </c>
      <c r="AE62" s="24">
        <v>1</v>
      </c>
      <c r="AF62" s="24">
        <v>1</v>
      </c>
      <c r="AG62" s="30" t="s">
        <v>59</v>
      </c>
      <c r="AH62" s="26">
        <v>0.5</v>
      </c>
    </row>
    <row r="63" spans="1:34" outlineLevel="2" x14ac:dyDescent="0.3">
      <c r="A63" s="24" t="s">
        <v>79</v>
      </c>
      <c r="B63" s="24" t="s">
        <v>113</v>
      </c>
      <c r="C63" s="24">
        <v>202234</v>
      </c>
      <c r="D63" s="25">
        <v>44822</v>
      </c>
      <c r="E63" s="24" t="s">
        <v>58</v>
      </c>
      <c r="F63" s="24" t="s">
        <v>101</v>
      </c>
      <c r="G63" s="24" t="s">
        <v>102</v>
      </c>
      <c r="H63" s="24" t="s">
        <v>22</v>
      </c>
      <c r="I63" s="24" t="s">
        <v>23</v>
      </c>
      <c r="J63" s="24" t="s">
        <v>24</v>
      </c>
      <c r="K63" s="24">
        <v>1299</v>
      </c>
      <c r="L63" s="24" t="s">
        <v>28</v>
      </c>
      <c r="M63" s="24">
        <v>7175102762</v>
      </c>
      <c r="N63" s="24">
        <v>694284186</v>
      </c>
      <c r="O63" s="24">
        <v>577082876</v>
      </c>
      <c r="P63" s="24" t="s">
        <v>123</v>
      </c>
      <c r="Q63" s="27">
        <v>10086569318555</v>
      </c>
      <c r="R63" s="24" t="s">
        <v>124</v>
      </c>
      <c r="S63" s="24" t="s">
        <v>206</v>
      </c>
      <c r="T63" s="24">
        <v>209722</v>
      </c>
      <c r="U63" s="24">
        <v>1264434</v>
      </c>
      <c r="V63" s="24" t="s">
        <v>26</v>
      </c>
      <c r="W63" s="24">
        <v>7036</v>
      </c>
      <c r="X63" s="24" t="s">
        <v>91</v>
      </c>
      <c r="Y63" s="24" t="s">
        <v>78</v>
      </c>
      <c r="Z63" s="24" t="s">
        <v>80</v>
      </c>
      <c r="AA63" s="24" t="s">
        <v>62</v>
      </c>
      <c r="AB63" s="24" t="s">
        <v>62</v>
      </c>
      <c r="AC63" s="24" t="s">
        <v>62</v>
      </c>
      <c r="AD63" s="24">
        <v>1</v>
      </c>
      <c r="AE63" s="24">
        <v>1</v>
      </c>
      <c r="AF63" s="24">
        <v>1</v>
      </c>
      <c r="AG63" s="30" t="s">
        <v>59</v>
      </c>
      <c r="AH63" s="26">
        <v>201</v>
      </c>
    </row>
    <row r="64" spans="1:34" outlineLevel="2" x14ac:dyDescent="0.3">
      <c r="A64" s="24" t="s">
        <v>79</v>
      </c>
      <c r="B64" s="24" t="s">
        <v>113</v>
      </c>
      <c r="C64" s="24">
        <v>202234</v>
      </c>
      <c r="D64" s="25">
        <v>44822</v>
      </c>
      <c r="E64" s="24" t="s">
        <v>58</v>
      </c>
      <c r="F64" s="24" t="s">
        <v>101</v>
      </c>
      <c r="G64" s="24" t="s">
        <v>102</v>
      </c>
      <c r="H64" s="24" t="s">
        <v>22</v>
      </c>
      <c r="I64" s="24" t="s">
        <v>23</v>
      </c>
      <c r="J64" s="24" t="s">
        <v>24</v>
      </c>
      <c r="K64" s="24">
        <v>1299</v>
      </c>
      <c r="L64" s="24" t="s">
        <v>28</v>
      </c>
      <c r="M64" s="24">
        <v>7175102762</v>
      </c>
      <c r="N64" s="24">
        <v>694284186</v>
      </c>
      <c r="O64" s="24">
        <v>577082889</v>
      </c>
      <c r="P64" s="24" t="s">
        <v>154</v>
      </c>
      <c r="Q64" s="27">
        <v>10086569318623</v>
      </c>
      <c r="R64" s="24" t="s">
        <v>84</v>
      </c>
      <c r="S64" s="24" t="s">
        <v>207</v>
      </c>
      <c r="T64" s="24">
        <v>209722</v>
      </c>
      <c r="U64" s="24">
        <v>1264434</v>
      </c>
      <c r="V64" s="24" t="s">
        <v>26</v>
      </c>
      <c r="W64" s="24">
        <v>7036</v>
      </c>
      <c r="X64" s="24" t="s">
        <v>91</v>
      </c>
      <c r="Y64" s="24" t="s">
        <v>78</v>
      </c>
      <c r="Z64" s="24" t="s">
        <v>80</v>
      </c>
      <c r="AA64" s="24" t="s">
        <v>62</v>
      </c>
      <c r="AB64" s="24" t="s">
        <v>62</v>
      </c>
      <c r="AC64" s="24" t="s">
        <v>62</v>
      </c>
      <c r="AD64" s="24">
        <v>1</v>
      </c>
      <c r="AE64" s="24">
        <v>1</v>
      </c>
      <c r="AF64" s="24">
        <v>1</v>
      </c>
      <c r="AG64" s="30" t="s">
        <v>59</v>
      </c>
      <c r="AH64" s="26">
        <v>201</v>
      </c>
    </row>
    <row r="65" spans="1:34" outlineLevel="2" x14ac:dyDescent="0.3">
      <c r="A65" s="24" t="s">
        <v>79</v>
      </c>
      <c r="B65" s="24" t="s">
        <v>113</v>
      </c>
      <c r="C65" s="24">
        <v>202234</v>
      </c>
      <c r="D65" s="25">
        <v>44822</v>
      </c>
      <c r="E65" s="24" t="s">
        <v>58</v>
      </c>
      <c r="F65" s="24" t="s">
        <v>101</v>
      </c>
      <c r="G65" s="24" t="s">
        <v>102</v>
      </c>
      <c r="H65" s="24" t="s">
        <v>22</v>
      </c>
      <c r="I65" s="24" t="s">
        <v>23</v>
      </c>
      <c r="J65" s="24" t="s">
        <v>24</v>
      </c>
      <c r="K65" s="24">
        <v>1299</v>
      </c>
      <c r="L65" s="24" t="s">
        <v>28</v>
      </c>
      <c r="M65" s="24">
        <v>7175102762</v>
      </c>
      <c r="N65" s="24">
        <v>694284186</v>
      </c>
      <c r="O65" s="24">
        <v>577082869</v>
      </c>
      <c r="P65" s="24" t="s">
        <v>120</v>
      </c>
      <c r="Q65" s="27">
        <v>10086569318708</v>
      </c>
      <c r="R65" s="24" t="s">
        <v>121</v>
      </c>
      <c r="S65" s="24" t="s">
        <v>215</v>
      </c>
      <c r="T65" s="24">
        <v>209722</v>
      </c>
      <c r="U65" s="24">
        <v>1264434</v>
      </c>
      <c r="V65" s="24" t="s">
        <v>26</v>
      </c>
      <c r="W65" s="24">
        <v>7036</v>
      </c>
      <c r="X65" s="24" t="s">
        <v>91</v>
      </c>
      <c r="Y65" s="24" t="s">
        <v>78</v>
      </c>
      <c r="Z65" s="24" t="s">
        <v>80</v>
      </c>
      <c r="AA65" s="24" t="s">
        <v>62</v>
      </c>
      <c r="AB65" s="24" t="s">
        <v>62</v>
      </c>
      <c r="AC65" s="24" t="s">
        <v>62</v>
      </c>
      <c r="AD65" s="24">
        <v>1</v>
      </c>
      <c r="AE65" s="24">
        <v>1</v>
      </c>
      <c r="AF65" s="24">
        <v>1</v>
      </c>
      <c r="AG65" s="30" t="s">
        <v>59</v>
      </c>
      <c r="AH65" s="26">
        <v>201</v>
      </c>
    </row>
    <row r="66" spans="1:34" outlineLevel="2" x14ac:dyDescent="0.3">
      <c r="A66" s="24" t="s">
        <v>79</v>
      </c>
      <c r="B66" s="24" t="s">
        <v>113</v>
      </c>
      <c r="C66" s="24">
        <v>202234</v>
      </c>
      <c r="D66" s="25">
        <v>44822</v>
      </c>
      <c r="E66" s="24" t="s">
        <v>58</v>
      </c>
      <c r="F66" s="24" t="s">
        <v>101</v>
      </c>
      <c r="G66" s="24" t="s">
        <v>102</v>
      </c>
      <c r="H66" s="24" t="s">
        <v>22</v>
      </c>
      <c r="I66" s="24" t="s">
        <v>23</v>
      </c>
      <c r="J66" s="24" t="s">
        <v>24</v>
      </c>
      <c r="K66" s="24">
        <v>12739</v>
      </c>
      <c r="L66" s="24" t="s">
        <v>27</v>
      </c>
      <c r="M66" s="24">
        <v>7175102762</v>
      </c>
      <c r="N66" s="24">
        <v>694284186</v>
      </c>
      <c r="O66" s="24">
        <v>587366129</v>
      </c>
      <c r="P66" s="24" t="s">
        <v>209</v>
      </c>
      <c r="Q66" s="27">
        <v>10086569509441</v>
      </c>
      <c r="R66" s="24" t="s">
        <v>210</v>
      </c>
      <c r="S66" s="24" t="s">
        <v>219</v>
      </c>
      <c r="T66" s="24">
        <v>241742</v>
      </c>
      <c r="U66" s="24">
        <v>1264434</v>
      </c>
      <c r="V66" s="24" t="s">
        <v>26</v>
      </c>
      <c r="W66" s="24">
        <v>7036</v>
      </c>
      <c r="X66" s="24" t="s">
        <v>91</v>
      </c>
      <c r="Y66" s="24" t="s">
        <v>78</v>
      </c>
      <c r="Z66" s="24" t="s">
        <v>80</v>
      </c>
      <c r="AA66" s="24" t="s">
        <v>62</v>
      </c>
      <c r="AB66" s="24" t="s">
        <v>62</v>
      </c>
      <c r="AC66" s="24" t="s">
        <v>62</v>
      </c>
      <c r="AD66" s="24">
        <v>1</v>
      </c>
      <c r="AE66" s="24">
        <v>1</v>
      </c>
      <c r="AF66" s="24">
        <v>1</v>
      </c>
      <c r="AG66" s="30" t="s">
        <v>59</v>
      </c>
      <c r="AH66" s="26">
        <v>201</v>
      </c>
    </row>
    <row r="67" spans="1:34" outlineLevel="2" x14ac:dyDescent="0.3">
      <c r="A67" s="24" t="s">
        <v>79</v>
      </c>
      <c r="B67" s="24" t="s">
        <v>113</v>
      </c>
      <c r="C67" s="24">
        <v>202234</v>
      </c>
      <c r="D67" s="25">
        <v>44822</v>
      </c>
      <c r="E67" s="24" t="s">
        <v>58</v>
      </c>
      <c r="F67" s="24" t="s">
        <v>101</v>
      </c>
      <c r="G67" s="24" t="s">
        <v>102</v>
      </c>
      <c r="H67" s="24" t="s">
        <v>22</v>
      </c>
      <c r="I67" s="24" t="s">
        <v>23</v>
      </c>
      <c r="J67" s="24" t="s">
        <v>24</v>
      </c>
      <c r="K67" s="24">
        <v>12739</v>
      </c>
      <c r="L67" s="24" t="s">
        <v>27</v>
      </c>
      <c r="M67" s="24">
        <v>7175102762</v>
      </c>
      <c r="N67" s="24">
        <v>694284186</v>
      </c>
      <c r="O67" s="24">
        <v>583249712</v>
      </c>
      <c r="P67" s="24" t="s">
        <v>225</v>
      </c>
      <c r="Q67" s="27">
        <v>10086569396355</v>
      </c>
      <c r="R67" s="24" t="s">
        <v>86</v>
      </c>
      <c r="S67" s="24" t="s">
        <v>226</v>
      </c>
      <c r="T67" s="24">
        <v>241742</v>
      </c>
      <c r="U67" s="24">
        <v>1264434</v>
      </c>
      <c r="V67" s="24" t="s">
        <v>26</v>
      </c>
      <c r="W67" s="24">
        <v>7036</v>
      </c>
      <c r="X67" s="24" t="s">
        <v>91</v>
      </c>
      <c r="Y67" s="24" t="s">
        <v>78</v>
      </c>
      <c r="Z67" s="24" t="s">
        <v>80</v>
      </c>
      <c r="AA67" s="24" t="s">
        <v>62</v>
      </c>
      <c r="AB67" s="24" t="s">
        <v>62</v>
      </c>
      <c r="AC67" s="24" t="s">
        <v>62</v>
      </c>
      <c r="AD67" s="24">
        <v>1</v>
      </c>
      <c r="AE67" s="24">
        <v>1</v>
      </c>
      <c r="AF67" s="24">
        <v>1</v>
      </c>
      <c r="AG67" s="30" t="s">
        <v>59</v>
      </c>
      <c r="AH67" s="26">
        <v>201</v>
      </c>
    </row>
    <row r="68" spans="1:34" outlineLevel="1" x14ac:dyDescent="0.3">
      <c r="D68" s="25"/>
      <c r="X68" s="29" t="s">
        <v>94</v>
      </c>
      <c r="AD68" s="24">
        <f>SUBTOTAL(9,AD57:AD67)</f>
        <v>11</v>
      </c>
      <c r="AE68" s="24">
        <f>SUBTOTAL(9,AE57:AE67)</f>
        <v>11</v>
      </c>
      <c r="AF68" s="24">
        <f>SUBTOTAL(9,AF57:AF67)</f>
        <v>11</v>
      </c>
      <c r="AG68" s="30">
        <f>SUBTOTAL(9,AG57:AG67)</f>
        <v>0</v>
      </c>
      <c r="AH68" s="26"/>
    </row>
    <row r="69" spans="1:34" x14ac:dyDescent="0.3">
      <c r="D69" s="25"/>
      <c r="X69" s="29" t="s">
        <v>95</v>
      </c>
      <c r="AD69" s="24">
        <f>SUBTOTAL(9,AD2:AD67)</f>
        <v>64</v>
      </c>
      <c r="AE69" s="24">
        <f>SUBTOTAL(9,AE2:AE67)</f>
        <v>128</v>
      </c>
      <c r="AF69" s="24">
        <f>SUBTOTAL(9,AF2:AF67)</f>
        <v>126</v>
      </c>
      <c r="AG69" s="30">
        <f>SUBTOTAL(9,AG2:AG67)</f>
        <v>4248.1399999999994</v>
      </c>
      <c r="AH69" s="26"/>
    </row>
  </sheetData>
  <sortState ref="A2:AH67">
    <sortCondition ref="X2:X67"/>
    <sortCondition ref="Y2:Y67"/>
    <sortCondition ref="W2:W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zoomScale="80" zoomScaleNormal="80" workbookViewId="0">
      <pane xSplit="24" ySplit="1" topLeftCell="AA2" activePane="bottomRight" state="frozen"/>
      <selection pane="topRight" activeCell="Y1" sqref="Y1"/>
      <selection pane="bottomLeft" activeCell="A2" sqref="A2"/>
      <selection pane="bottomRight" activeCell="AM23" sqref="AM23"/>
    </sheetView>
  </sheetViews>
  <sheetFormatPr defaultColWidth="9.109375" defaultRowHeight="13.8" x14ac:dyDescent="0.3"/>
  <cols>
    <col min="1" max="1" width="12.88671875" style="24" bestFit="1" customWidth="1"/>
    <col min="2" max="2" width="11.44140625" style="24" bestFit="1" customWidth="1"/>
    <col min="3" max="3" width="10.6640625" style="24" bestFit="1" customWidth="1"/>
    <col min="4" max="4" width="14.5546875" style="24" bestFit="1" customWidth="1"/>
    <col min="5" max="5" width="13" style="24" hidden="1" customWidth="1"/>
    <col min="6" max="6" width="19.33203125" style="24" hidden="1" customWidth="1"/>
    <col min="7" max="7" width="9.88671875" style="24" customWidth="1"/>
    <col min="8" max="8" width="15.6640625" style="24" hidden="1" customWidth="1"/>
    <col min="9" max="9" width="21" style="24" hidden="1" customWidth="1"/>
    <col min="10" max="10" width="3.5546875" style="24" customWidth="1"/>
    <col min="11" max="11" width="8.6640625" style="24" hidden="1" customWidth="1"/>
    <col min="12" max="12" width="13.109375" style="24" hidden="1" customWidth="1"/>
    <col min="13" max="13" width="12" style="24" bestFit="1" customWidth="1"/>
    <col min="14" max="14" width="11.44140625" style="24" bestFit="1" customWidth="1"/>
    <col min="15" max="15" width="8.88671875" style="24" hidden="1" customWidth="1"/>
    <col min="16" max="17" width="9.5546875" style="24" hidden="1" customWidth="1"/>
    <col min="18" max="18" width="19.5546875" style="24" hidden="1" customWidth="1"/>
    <col min="19" max="19" width="23.6640625" style="24" bestFit="1" customWidth="1"/>
    <col min="20" max="20" width="8.44140625" style="24" hidden="1" customWidth="1"/>
    <col min="21" max="21" width="8.109375" style="24" hidden="1" customWidth="1"/>
    <col min="22" max="22" width="8.88671875" style="24" bestFit="1" customWidth="1"/>
    <col min="23" max="23" width="10.6640625" style="24" bestFit="1" customWidth="1"/>
    <col min="24" max="24" width="10.6640625" style="24" customWidth="1"/>
    <col min="25" max="25" width="18.109375" style="24" bestFit="1" customWidth="1"/>
    <col min="26" max="26" width="17.109375" style="24" bestFit="1" customWidth="1"/>
    <col min="27" max="31" width="8.109375" style="24" customWidth="1"/>
    <col min="32" max="32" width="11" style="24" customWidth="1"/>
    <col min="33" max="33" width="17.33203125" style="24" bestFit="1" customWidth="1"/>
    <col min="34" max="34" width="16.33203125" style="24" bestFit="1" customWidth="1"/>
    <col min="35" max="16384" width="9.109375" style="24"/>
  </cols>
  <sheetData>
    <row r="1" spans="1:35" x14ac:dyDescent="0.3">
      <c r="A1" s="24" t="s">
        <v>33</v>
      </c>
      <c r="B1" s="24" t="s">
        <v>34</v>
      </c>
      <c r="C1" s="24" t="s">
        <v>0</v>
      </c>
      <c r="D1" s="24" t="s">
        <v>36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37</v>
      </c>
      <c r="N1" s="24" t="s">
        <v>38</v>
      </c>
      <c r="O1" s="24" t="s">
        <v>39</v>
      </c>
      <c r="P1" s="24" t="s">
        <v>40</v>
      </c>
      <c r="Q1" s="24" t="s">
        <v>41</v>
      </c>
      <c r="R1" s="24" t="s">
        <v>42</v>
      </c>
      <c r="S1" s="24" t="s">
        <v>43</v>
      </c>
      <c r="T1" s="24" t="s">
        <v>44</v>
      </c>
      <c r="U1" s="24" t="s">
        <v>45</v>
      </c>
      <c r="V1" s="24" t="s">
        <v>9</v>
      </c>
      <c r="W1" s="24" t="s">
        <v>10</v>
      </c>
      <c r="X1" s="28" t="s">
        <v>90</v>
      </c>
      <c r="Y1" s="24" t="s">
        <v>46</v>
      </c>
      <c r="Z1" s="24" t="s">
        <v>74</v>
      </c>
      <c r="AA1" s="24" t="s">
        <v>47</v>
      </c>
      <c r="AB1" s="24" t="s">
        <v>48</v>
      </c>
      <c r="AC1" s="24" t="s">
        <v>49</v>
      </c>
      <c r="AD1" s="24" t="s">
        <v>75</v>
      </c>
      <c r="AE1" s="24" t="s">
        <v>87</v>
      </c>
      <c r="AF1" s="24" t="s">
        <v>17</v>
      </c>
      <c r="AG1" s="24" t="s">
        <v>54</v>
      </c>
      <c r="AH1" s="24" t="s">
        <v>55</v>
      </c>
    </row>
    <row r="2" spans="1:35" x14ac:dyDescent="0.3">
      <c r="A2" s="24" t="s">
        <v>79</v>
      </c>
      <c r="B2" s="24" t="s">
        <v>113</v>
      </c>
      <c r="C2" s="24">
        <v>202231</v>
      </c>
      <c r="D2" s="25">
        <v>44804</v>
      </c>
      <c r="E2" s="24" t="s">
        <v>58</v>
      </c>
      <c r="F2" s="24" t="s">
        <v>101</v>
      </c>
      <c r="G2" s="24" t="s">
        <v>102</v>
      </c>
      <c r="H2" s="24" t="s">
        <v>22</v>
      </c>
      <c r="I2" s="24" t="s">
        <v>23</v>
      </c>
      <c r="J2" s="24" t="s">
        <v>24</v>
      </c>
      <c r="K2" s="24">
        <v>0</v>
      </c>
      <c r="L2" s="24" t="s">
        <v>31</v>
      </c>
      <c r="M2" s="24">
        <v>3474952824</v>
      </c>
      <c r="N2" s="24">
        <v>691694450</v>
      </c>
      <c r="O2" s="24" t="s">
        <v>59</v>
      </c>
      <c r="P2" s="24" t="s">
        <v>59</v>
      </c>
      <c r="Q2" s="24" t="s">
        <v>59</v>
      </c>
      <c r="R2" s="24" t="s">
        <v>59</v>
      </c>
      <c r="S2" s="24" t="s">
        <v>241</v>
      </c>
      <c r="T2" s="24" t="s">
        <v>59</v>
      </c>
      <c r="U2" s="24" t="s">
        <v>59</v>
      </c>
      <c r="V2" s="24" t="s">
        <v>96</v>
      </c>
      <c r="W2" s="24">
        <v>6561</v>
      </c>
      <c r="X2" s="24" t="s">
        <v>106</v>
      </c>
      <c r="Y2" s="24" t="s">
        <v>242</v>
      </c>
      <c r="Z2" s="24" t="s">
        <v>243</v>
      </c>
      <c r="AA2" s="24" t="s">
        <v>61</v>
      </c>
      <c r="AB2" s="24" t="s">
        <v>61</v>
      </c>
      <c r="AC2" s="24" t="s">
        <v>62</v>
      </c>
      <c r="AD2" s="24">
        <v>1</v>
      </c>
      <c r="AE2" s="24">
        <v>2</v>
      </c>
      <c r="AF2" s="24">
        <v>2</v>
      </c>
      <c r="AG2" s="26">
        <v>208</v>
      </c>
      <c r="AH2" s="24" t="s">
        <v>59</v>
      </c>
      <c r="AI2" s="31" t="s">
        <v>91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zoomScale="80" zoomScaleNormal="80" workbookViewId="0">
      <pane xSplit="24" ySplit="1" topLeftCell="AA2" activePane="bottomRight" state="frozen"/>
      <selection pane="topRight" activeCell="Y1" sqref="Y1"/>
      <selection pane="bottomLeft" activeCell="A2" sqref="A2"/>
      <selection pane="bottomRight" activeCell="A33" sqref="A33"/>
    </sheetView>
  </sheetViews>
  <sheetFormatPr defaultColWidth="9.109375" defaultRowHeight="13.8" x14ac:dyDescent="0.3"/>
  <cols>
    <col min="1" max="1" width="12.88671875" style="24" bestFit="1" customWidth="1"/>
    <col min="2" max="2" width="11.44140625" style="24" bestFit="1" customWidth="1"/>
    <col min="3" max="3" width="10.6640625" style="24" bestFit="1" customWidth="1"/>
    <col min="4" max="4" width="14.5546875" style="24" bestFit="1" customWidth="1"/>
    <col min="5" max="5" width="13" style="24" hidden="1" customWidth="1"/>
    <col min="6" max="6" width="19.33203125" style="24" hidden="1" customWidth="1"/>
    <col min="7" max="7" width="22.44140625" style="24" bestFit="1" customWidth="1"/>
    <col min="8" max="8" width="15.6640625" style="24" hidden="1" customWidth="1"/>
    <col min="9" max="9" width="21" style="24" hidden="1" customWidth="1"/>
    <col min="10" max="10" width="3" style="24" customWidth="1"/>
    <col min="11" max="11" width="8.6640625" style="24" hidden="1" customWidth="1"/>
    <col min="12" max="12" width="13.109375" style="24" hidden="1" customWidth="1"/>
    <col min="13" max="13" width="12" style="24" bestFit="1" customWidth="1"/>
    <col min="14" max="14" width="11.44140625" style="24" bestFit="1" customWidth="1"/>
    <col min="15" max="15" width="8.88671875" style="24" hidden="1" customWidth="1"/>
    <col min="16" max="17" width="9.5546875" style="24" hidden="1" customWidth="1"/>
    <col min="18" max="18" width="19.5546875" style="24" hidden="1" customWidth="1"/>
    <col min="19" max="19" width="23.6640625" style="24" bestFit="1" customWidth="1"/>
    <col min="20" max="20" width="8.44140625" style="24" hidden="1" customWidth="1"/>
    <col min="21" max="21" width="8.109375" style="24" hidden="1" customWidth="1"/>
    <col min="22" max="22" width="8.88671875" style="24" bestFit="1" customWidth="1"/>
    <col min="23" max="23" width="10.6640625" style="24" bestFit="1" customWidth="1"/>
    <col min="24" max="24" width="10.6640625" style="24" customWidth="1"/>
    <col min="25" max="25" width="13.6640625" style="24" bestFit="1" customWidth="1"/>
    <col min="26" max="26" width="16.5546875" style="24" bestFit="1" customWidth="1"/>
    <col min="27" max="32" width="6.44140625" style="24" customWidth="1"/>
    <col min="33" max="33" width="17.33203125" style="24" bestFit="1" customWidth="1"/>
    <col min="34" max="34" width="16.33203125" style="24" bestFit="1" customWidth="1"/>
    <col min="35" max="16384" width="9.109375" style="24"/>
  </cols>
  <sheetData>
    <row r="1" spans="1:34" x14ac:dyDescent="0.3">
      <c r="A1" s="24" t="s">
        <v>33</v>
      </c>
      <c r="B1" s="24" t="s">
        <v>34</v>
      </c>
      <c r="C1" s="24" t="s">
        <v>0</v>
      </c>
      <c r="D1" s="24" t="s">
        <v>36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37</v>
      </c>
      <c r="N1" s="24" t="s">
        <v>38</v>
      </c>
      <c r="O1" s="24" t="s">
        <v>39</v>
      </c>
      <c r="P1" s="24" t="s">
        <v>40</v>
      </c>
      <c r="Q1" s="24" t="s">
        <v>41</v>
      </c>
      <c r="R1" s="24" t="s">
        <v>42</v>
      </c>
      <c r="S1" s="24" t="s">
        <v>43</v>
      </c>
      <c r="T1" s="24" t="s">
        <v>44</v>
      </c>
      <c r="U1" s="24" t="s">
        <v>45</v>
      </c>
      <c r="V1" s="24" t="s">
        <v>9</v>
      </c>
      <c r="W1" s="24" t="s">
        <v>10</v>
      </c>
      <c r="X1" s="28" t="s">
        <v>90</v>
      </c>
      <c r="Y1" s="24" t="s">
        <v>46</v>
      </c>
      <c r="Z1" s="24" t="s">
        <v>74</v>
      </c>
      <c r="AA1" s="24" t="s">
        <v>47</v>
      </c>
      <c r="AB1" s="24" t="s">
        <v>48</v>
      </c>
      <c r="AC1" s="24" t="s">
        <v>49</v>
      </c>
      <c r="AD1" s="24" t="s">
        <v>75</v>
      </c>
      <c r="AE1" s="24" t="s">
        <v>88</v>
      </c>
      <c r="AF1" s="24" t="s">
        <v>19</v>
      </c>
      <c r="AG1" s="24" t="s">
        <v>54</v>
      </c>
      <c r="AH1" s="24" t="s">
        <v>55</v>
      </c>
    </row>
    <row r="2" spans="1:34" x14ac:dyDescent="0.3">
      <c r="A2" s="24" t="s">
        <v>79</v>
      </c>
      <c r="B2" s="24" t="s">
        <v>113</v>
      </c>
      <c r="C2" s="24">
        <v>202231</v>
      </c>
      <c r="D2" s="25">
        <v>44800</v>
      </c>
      <c r="E2" s="24" t="s">
        <v>58</v>
      </c>
      <c r="F2" s="24" t="s">
        <v>101</v>
      </c>
      <c r="G2" s="24" t="s">
        <v>102</v>
      </c>
      <c r="H2" s="24" t="s">
        <v>22</v>
      </c>
      <c r="I2" s="24" t="s">
        <v>23</v>
      </c>
      <c r="J2" s="24" t="s">
        <v>24</v>
      </c>
      <c r="K2" s="24">
        <v>0</v>
      </c>
      <c r="L2" s="24" t="s">
        <v>31</v>
      </c>
      <c r="M2" s="24">
        <v>4758525356</v>
      </c>
      <c r="N2" s="24">
        <v>691702735</v>
      </c>
      <c r="O2" s="24" t="s">
        <v>59</v>
      </c>
      <c r="P2" s="24" t="s">
        <v>59</v>
      </c>
      <c r="Q2" s="24" t="s">
        <v>59</v>
      </c>
      <c r="R2" s="24" t="s">
        <v>59</v>
      </c>
      <c r="S2" s="24" t="s">
        <v>244</v>
      </c>
      <c r="T2" s="24" t="s">
        <v>59</v>
      </c>
      <c r="U2" s="24" t="s">
        <v>59</v>
      </c>
      <c r="V2" s="24" t="s">
        <v>96</v>
      </c>
      <c r="W2" s="24">
        <v>6561</v>
      </c>
      <c r="X2" s="24" t="s">
        <v>106</v>
      </c>
      <c r="Y2" s="24" t="s">
        <v>89</v>
      </c>
      <c r="Z2" s="24" t="s">
        <v>100</v>
      </c>
      <c r="AA2" s="24" t="s">
        <v>61</v>
      </c>
      <c r="AB2" s="24" t="s">
        <v>61</v>
      </c>
      <c r="AC2" s="24" t="s">
        <v>62</v>
      </c>
      <c r="AD2" s="24">
        <v>1</v>
      </c>
      <c r="AE2" s="24">
        <v>1</v>
      </c>
      <c r="AF2" s="24">
        <v>1</v>
      </c>
      <c r="AG2" s="26">
        <v>220</v>
      </c>
      <c r="AH2" s="24" t="s">
        <v>59</v>
      </c>
    </row>
    <row r="3" spans="1:34" x14ac:dyDescent="0.3">
      <c r="A3" s="24" t="s">
        <v>79</v>
      </c>
      <c r="B3" s="24" t="s">
        <v>113</v>
      </c>
      <c r="C3" s="24">
        <v>202231</v>
      </c>
      <c r="D3" s="25">
        <v>44802</v>
      </c>
      <c r="E3" s="24" t="s">
        <v>58</v>
      </c>
      <c r="F3" s="24" t="s">
        <v>101</v>
      </c>
      <c r="G3" s="24" t="s">
        <v>102</v>
      </c>
      <c r="H3" s="24" t="s">
        <v>22</v>
      </c>
      <c r="I3" s="24" t="s">
        <v>23</v>
      </c>
      <c r="J3" s="24" t="s">
        <v>24</v>
      </c>
      <c r="K3" s="24">
        <v>0</v>
      </c>
      <c r="L3" s="24" t="s">
        <v>31</v>
      </c>
      <c r="M3" s="24">
        <v>4729443143</v>
      </c>
      <c r="N3" s="24">
        <v>691713066</v>
      </c>
      <c r="O3" s="24" t="s">
        <v>59</v>
      </c>
      <c r="P3" s="24" t="s">
        <v>59</v>
      </c>
      <c r="Q3" s="24" t="s">
        <v>59</v>
      </c>
      <c r="R3" s="24" t="s">
        <v>59</v>
      </c>
      <c r="S3" s="24" t="s">
        <v>245</v>
      </c>
      <c r="T3" s="24" t="s">
        <v>59</v>
      </c>
      <c r="U3" s="24" t="s">
        <v>59</v>
      </c>
      <c r="V3" s="24" t="s">
        <v>96</v>
      </c>
      <c r="W3" s="24">
        <v>6561</v>
      </c>
      <c r="X3" s="24" t="s">
        <v>106</v>
      </c>
      <c r="Y3" s="24" t="s">
        <v>89</v>
      </c>
      <c r="Z3" s="24" t="s">
        <v>100</v>
      </c>
      <c r="AA3" s="24" t="s">
        <v>61</v>
      </c>
      <c r="AB3" s="24" t="s">
        <v>61</v>
      </c>
      <c r="AC3" s="24" t="s">
        <v>62</v>
      </c>
      <c r="AD3" s="24">
        <v>1</v>
      </c>
      <c r="AE3" s="24">
        <v>1</v>
      </c>
      <c r="AF3" s="24">
        <v>1</v>
      </c>
      <c r="AG3" s="26">
        <v>220</v>
      </c>
      <c r="AH3" s="24" t="s">
        <v>59</v>
      </c>
    </row>
    <row r="4" spans="1:34" x14ac:dyDescent="0.3">
      <c r="AD4" s="24">
        <f t="shared" ref="AD4:AG4" si="0">SUM(AD2:AD3)</f>
        <v>2</v>
      </c>
      <c r="AE4" s="24">
        <f t="shared" si="0"/>
        <v>2</v>
      </c>
      <c r="AF4" s="24">
        <f t="shared" si="0"/>
        <v>2</v>
      </c>
      <c r="AG4" s="26">
        <f t="shared" si="0"/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Recap Wk 31- 35</vt:lpstr>
      <vt:lpstr>SQEP PO Accuracy Table, 10-28-2</vt:lpstr>
      <vt:lpstr>SQEP Case Compliance Table, 10-</vt:lpstr>
      <vt:lpstr>SQEP Pallet Compliance Table, 1</vt:lpstr>
      <vt:lpstr>SQEP Loads Compliance Table,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2022-11-14T23:07:30Z</dcterms:modified>
</cp:coreProperties>
</file>