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huimin\Desktop\CB\CB2202649 Velvet Plush Sheet Set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3" i="1" l="1"/>
  <c r="D3" i="1"/>
  <c r="E35" i="1" l="1"/>
  <c r="J3" i="1" l="1"/>
  <c r="K3" i="1" s="1"/>
  <c r="K4" i="1" s="1"/>
</calcChain>
</file>

<file path=xl/sharedStrings.xml><?xml version="1.0" encoding="utf-8"?>
<sst xmlns="http://schemas.openxmlformats.org/spreadsheetml/2006/main" count="111" uniqueCount="104">
  <si>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</si>
  <si>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</si>
  <si>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</si>
  <si>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</si>
  <si>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</si>
  <si>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</si>
  <si>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</si>
  <si>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</si>
  <si>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</si>
  <si>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</si>
  <si>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</si>
  <si>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</si>
  <si>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</si>
  <si>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</si>
  <si>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</si>
  <si>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</si>
  <si>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</si>
  <si>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</si>
  <si>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</si>
  <si>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</si>
  <si>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</si>
  <si>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</si>
  <si>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</si>
  <si>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</si>
  <si>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</si>
  <si>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</si>
  <si>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</si>
  <si>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</si>
  <si>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</si>
  <si>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</si>
  <si>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</si>
  <si>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</si>
  <si>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</si>
  <si>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</si>
  <si>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</si>
  <si>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</si>
  <si>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</si>
  <si>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</si>
  <si>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</si>
  <si>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</si>
  <si>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</si>
  <si>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</si>
  <si>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</si>
  <si>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</si>
  <si>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</si>
  <si>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</si>
  <si>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VAL-157512</t>
    <phoneticPr fontId="1" type="noConversion"/>
  </si>
  <si>
    <t>BAT-169517</t>
    <phoneticPr fontId="1" type="noConversion"/>
  </si>
  <si>
    <t xml:space="preserve"> </t>
    <phoneticPr fontId="1" type="noConversion"/>
  </si>
  <si>
    <t>OFA-166485</t>
    <phoneticPr fontId="1" type="noConversion"/>
  </si>
  <si>
    <t>OLA-169874</t>
    <phoneticPr fontId="1" type="noConversion"/>
  </si>
  <si>
    <t>GRE-161055</t>
    <phoneticPr fontId="1" type="noConversion"/>
  </si>
  <si>
    <t>HIN-171079</t>
    <phoneticPr fontId="1" type="noConversion"/>
  </si>
  <si>
    <t>SPR-163416</t>
    <phoneticPr fontId="1" type="noConversion"/>
  </si>
  <si>
    <t>CTV-208308</t>
    <phoneticPr fontId="1" type="noConversion"/>
  </si>
  <si>
    <t>OAK-165886</t>
    <phoneticPr fontId="1" type="noConversion"/>
  </si>
  <si>
    <t>TUL-173485</t>
    <phoneticPr fontId="1" type="noConversion"/>
  </si>
  <si>
    <t>SBY-177570</t>
    <phoneticPr fontId="1" type="noConversion"/>
  </si>
  <si>
    <t>WEB-168189</t>
    <phoneticPr fontId="1" type="noConversion"/>
  </si>
  <si>
    <t>DWT-176024</t>
    <phoneticPr fontId="1" type="noConversion"/>
  </si>
  <si>
    <t>SXB-175334</t>
    <phoneticPr fontId="1" type="noConversion"/>
  </si>
  <si>
    <t>MTJ-169286</t>
    <phoneticPr fontId="1" type="noConversion"/>
  </si>
  <si>
    <t>FRE-183315</t>
    <phoneticPr fontId="1" type="noConversion"/>
  </si>
  <si>
    <t>FAR-190495</t>
    <phoneticPr fontId="1" type="noConversion"/>
  </si>
  <si>
    <t>HAI-198365</t>
    <phoneticPr fontId="1" type="noConversion"/>
  </si>
  <si>
    <t>SWN-176971</t>
    <phoneticPr fontId="1" type="noConversion"/>
  </si>
  <si>
    <t>JEF-171114</t>
    <phoneticPr fontId="1" type="noConversion"/>
  </si>
  <si>
    <t>RPB-166456</t>
    <phoneticPr fontId="1" type="noConversion"/>
  </si>
  <si>
    <t>MOR-169045</t>
    <phoneticPr fontId="1" type="noConversion"/>
  </si>
  <si>
    <t>ROS-147442</t>
    <phoneticPr fontId="1" type="noConversion"/>
  </si>
  <si>
    <t>PET-152266</t>
    <phoneticPr fontId="1" type="noConversion"/>
  </si>
  <si>
    <t>LOX-100983</t>
    <phoneticPr fontId="1" type="noConversion"/>
  </si>
  <si>
    <t>Division Qty</t>
    <phoneticPr fontId="1" type="noConversion"/>
  </si>
  <si>
    <t>ALDID-220112</t>
    <phoneticPr fontId="1" type="noConversion"/>
  </si>
  <si>
    <t>Velvet Plush Sheet Set
56937</t>
    <phoneticPr fontId="1" type="noConversion"/>
  </si>
  <si>
    <t xml:space="preserve"> </t>
    <phoneticPr fontId="1" type="noConversion"/>
  </si>
  <si>
    <t>DEN-170006</t>
    <phoneticPr fontId="1" type="noConversion"/>
  </si>
  <si>
    <t>ALDID-220112</t>
  </si>
  <si>
    <t>ALDID-220112-1</t>
    <phoneticPr fontId="1" type="noConversion"/>
  </si>
  <si>
    <t>ALDID-220112-2</t>
  </si>
  <si>
    <t>ALDID-220112-3</t>
  </si>
  <si>
    <t>ALDID-220112-4</t>
  </si>
  <si>
    <t>ALDID-220112-5</t>
  </si>
  <si>
    <t>ALDID-220112-6</t>
  </si>
  <si>
    <t>ALDID-220112-7</t>
  </si>
  <si>
    <t>ALDID-220112-8</t>
  </si>
  <si>
    <t>ALDID-220112-9</t>
  </si>
  <si>
    <t>ALDID-220112-10</t>
  </si>
  <si>
    <t>ALDID-220112-11</t>
  </si>
  <si>
    <t>ALDID-220112-12</t>
  </si>
  <si>
    <t>ALDID-220112-13</t>
  </si>
  <si>
    <t>ALDID-220112-14</t>
  </si>
  <si>
    <t>ALDID-220112-15</t>
  </si>
  <si>
    <t>ALDID-220112-16</t>
  </si>
  <si>
    <t>ALDID-220112-17</t>
  </si>
  <si>
    <t>ALDID-220112-18</t>
  </si>
  <si>
    <t>ALDID-220112-19</t>
  </si>
  <si>
    <t>ALDID-220112-20</t>
  </si>
  <si>
    <t>ALDID-220112-21</t>
  </si>
  <si>
    <t>ALDID-220112-22</t>
  </si>
  <si>
    <t>ALDID-220112-23</t>
  </si>
  <si>
    <t>ALDID-220112-24</t>
  </si>
  <si>
    <t>ALDID-220112-25</t>
  </si>
  <si>
    <t>05/25/2022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</si>
</sst>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47625</xdr:rowOff>
    </xdr:from>
    <xdr:to>
      <xdr:col>16</xdr:col>
      <xdr:colOff>665633</xdr:colOff>
      <xdr:row>44</xdr:row>
      <xdr:rowOff>114120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53325"/>
          <a:ext cx="8933333" cy="1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E25" sqref="E25:F25"/>
    </sheetView>
  </sheetViews>
  <sheetFormatPr defaultRowHeight="13.5"/>
  <cols>
    <col min="1" max="1" width="15.875" style="1" customWidth="1"/>
    <col min="2" max="2" width="21.75" style="1" customWidth="1"/>
    <col min="3" max="3" width="11.875" style="1" hidden="1" customWidth="1"/>
    <col min="4" max="4" width="12.875" style="1" hidden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6" t="s">
        <v>4</v>
      </c>
      <c r="H1" s="26"/>
      <c r="I1" s="26"/>
      <c r="J1" s="26"/>
      <c r="K1" s="26"/>
      <c r="L1" s="26" t="s">
        <v>5</v>
      </c>
      <c r="M1" s="26"/>
      <c r="N1" s="26"/>
      <c r="O1" s="26"/>
      <c r="P1" s="26"/>
    </row>
    <row r="2" spans="1:16" ht="48.75" customHeight="1">
      <c r="A2" s="10" t="s">
        <v>1</v>
      </c>
      <c r="B2" s="10" t="s">
        <v>9</v>
      </c>
      <c r="C2" s="10" t="s">
        <v>12</v>
      </c>
      <c r="D2" s="24" t="s">
        <v>72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73</v>
      </c>
      <c r="C3" s="16"/>
      <c r="D3" s="14">
        <f>SUM(D5:D30)</f>
        <v>3240</v>
      </c>
      <c r="E3" s="16"/>
      <c r="F3" s="14">
        <f>SUM(F5:F30)</f>
        <v>3240</v>
      </c>
      <c r="G3" s="12">
        <v>28.8</v>
      </c>
      <c r="H3" s="12">
        <v>17</v>
      </c>
      <c r="I3" s="12">
        <v>22.8</v>
      </c>
      <c r="J3" s="13">
        <f>G3*H3*I3*2.54*2.54*2.54/1000000</f>
        <v>0.18292682898432003</v>
      </c>
      <c r="K3" s="13">
        <f>F3*J3</f>
        <v>592.68292590919691</v>
      </c>
      <c r="L3" s="9"/>
      <c r="M3" s="9"/>
      <c r="N3" s="9"/>
      <c r="O3" s="9"/>
      <c r="P3" s="9"/>
    </row>
    <row r="4" spans="1:16" ht="28.5">
      <c r="A4" s="3" t="s">
        <v>44</v>
      </c>
      <c r="B4" s="22" t="s">
        <v>74</v>
      </c>
      <c r="C4" s="21"/>
      <c r="D4" s="21"/>
      <c r="E4" s="21"/>
      <c r="F4" s="7" t="s">
        <v>42</v>
      </c>
      <c r="G4" s="10"/>
      <c r="H4" s="10"/>
      <c r="I4" s="10"/>
      <c r="J4" s="9"/>
      <c r="K4" s="9">
        <f>K3/E34</f>
        <v>65.853658434355211</v>
      </c>
      <c r="L4" s="9"/>
      <c r="M4" s="9"/>
      <c r="N4" s="9"/>
      <c r="O4" s="9"/>
      <c r="P4" s="9"/>
    </row>
    <row r="5" spans="1:16" ht="15">
      <c r="A5" s="18">
        <v>1</v>
      </c>
      <c r="B5" s="25" t="s">
        <v>77</v>
      </c>
      <c r="C5" s="20" t="s">
        <v>14</v>
      </c>
      <c r="D5" s="20">
        <v>128</v>
      </c>
      <c r="E5" s="20" t="s">
        <v>47</v>
      </c>
      <c r="F5" s="20">
        <v>128</v>
      </c>
      <c r="G5" s="20" t="s">
        <v>6</v>
      </c>
      <c r="H5" s="15"/>
      <c r="I5" s="15"/>
      <c r="J5" s="9"/>
      <c r="K5" s="9" t="s">
        <v>103</v>
      </c>
      <c r="L5" s="9" t="s">
        <v>13</v>
      </c>
      <c r="M5" s="9"/>
      <c r="N5" s="9"/>
      <c r="O5" s="9"/>
      <c r="P5" s="9"/>
    </row>
    <row r="6" spans="1:16" ht="15">
      <c r="A6" s="18">
        <v>2</v>
      </c>
      <c r="B6" s="25" t="s">
        <v>78</v>
      </c>
      <c r="C6" s="4" t="s">
        <v>15</v>
      </c>
      <c r="D6" s="4">
        <v>160</v>
      </c>
      <c r="E6" s="4" t="s">
        <v>49</v>
      </c>
      <c r="F6" s="4">
        <v>160</v>
      </c>
      <c r="G6" s="4" t="s">
        <v>48</v>
      </c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5" t="s">
        <v>79</v>
      </c>
      <c r="C7" s="4" t="s">
        <v>16</v>
      </c>
      <c r="D7" s="4">
        <v>172</v>
      </c>
      <c r="E7" s="4" t="s">
        <v>50</v>
      </c>
      <c r="F7" s="4">
        <v>172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5" t="s">
        <v>80</v>
      </c>
      <c r="C8" s="4" t="s">
        <v>17</v>
      </c>
      <c r="D8" s="4">
        <v>102</v>
      </c>
      <c r="E8" s="4" t="s">
        <v>51</v>
      </c>
      <c r="F8" s="4">
        <v>102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5" t="s">
        <v>81</v>
      </c>
      <c r="C9" s="4" t="s">
        <v>18</v>
      </c>
      <c r="D9" s="4">
        <v>137</v>
      </c>
      <c r="E9" s="4" t="s">
        <v>52</v>
      </c>
      <c r="F9" s="4">
        <v>137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5" t="s">
        <v>82</v>
      </c>
      <c r="C10" s="4" t="s">
        <v>19</v>
      </c>
      <c r="D10" s="4">
        <v>125</v>
      </c>
      <c r="E10" s="4" t="s">
        <v>46</v>
      </c>
      <c r="F10" s="4">
        <v>125</v>
      </c>
      <c r="G10" s="4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5" t="s">
        <v>83</v>
      </c>
      <c r="C11" s="17" t="s">
        <v>20</v>
      </c>
      <c r="D11" s="17">
        <v>121</v>
      </c>
      <c r="E11" s="4" t="s">
        <v>53</v>
      </c>
      <c r="F11" s="17">
        <v>121</v>
      </c>
      <c r="G11" s="17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5" t="s">
        <v>84</v>
      </c>
      <c r="C12" s="4" t="s">
        <v>21</v>
      </c>
      <c r="D12" s="4">
        <v>188</v>
      </c>
      <c r="E12" s="4" t="s">
        <v>54</v>
      </c>
      <c r="F12" s="4">
        <v>188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5" t="s">
        <v>85</v>
      </c>
      <c r="C13" s="4" t="s">
        <v>22</v>
      </c>
      <c r="D13" s="4">
        <v>125</v>
      </c>
      <c r="E13" s="4" t="s">
        <v>55</v>
      </c>
      <c r="F13" s="4">
        <v>125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5" t="s">
        <v>86</v>
      </c>
      <c r="C14" s="4" t="s">
        <v>23</v>
      </c>
      <c r="D14" s="4">
        <v>164</v>
      </c>
      <c r="E14" s="4" t="s">
        <v>56</v>
      </c>
      <c r="F14" s="4">
        <v>164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5" t="s">
        <v>87</v>
      </c>
      <c r="C15" s="4" t="s">
        <v>24</v>
      </c>
      <c r="D15" s="4">
        <v>110</v>
      </c>
      <c r="E15" s="4" t="s">
        <v>57</v>
      </c>
      <c r="F15" s="4">
        <v>110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5" t="s">
        <v>88</v>
      </c>
      <c r="C16" s="4" t="s">
        <v>25</v>
      </c>
      <c r="D16" s="4">
        <v>211</v>
      </c>
      <c r="E16" s="4" t="s">
        <v>58</v>
      </c>
      <c r="F16" s="4">
        <v>211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5" t="s">
        <v>89</v>
      </c>
      <c r="C17" s="17" t="s">
        <v>26</v>
      </c>
      <c r="D17" s="17">
        <v>129</v>
      </c>
      <c r="E17" s="4" t="s">
        <v>59</v>
      </c>
      <c r="F17" s="17">
        <v>129</v>
      </c>
      <c r="G17" s="17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5" t="s">
        <v>90</v>
      </c>
      <c r="C18" s="4" t="s">
        <v>27</v>
      </c>
      <c r="D18" s="4">
        <v>103</v>
      </c>
      <c r="E18" s="4" t="s">
        <v>60</v>
      </c>
      <c r="F18" s="4">
        <v>103</v>
      </c>
      <c r="G18" s="4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5" t="s">
        <v>91</v>
      </c>
      <c r="C19" s="4" t="s">
        <v>28</v>
      </c>
      <c r="D19" s="4">
        <v>118</v>
      </c>
      <c r="E19" s="4" t="s">
        <v>61</v>
      </c>
      <c r="F19" s="4">
        <v>118</v>
      </c>
      <c r="G19" s="4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18">
        <v>16</v>
      </c>
      <c r="B20" s="25" t="s">
        <v>92</v>
      </c>
      <c r="C20" s="4" t="s">
        <v>29</v>
      </c>
      <c r="D20" s="4">
        <v>152</v>
      </c>
      <c r="E20" s="4" t="s">
        <v>62</v>
      </c>
      <c r="F20" s="4">
        <v>152</v>
      </c>
      <c r="G20" s="4"/>
      <c r="H20" s="15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5" t="s">
        <v>93</v>
      </c>
      <c r="C21" s="4" t="s">
        <v>30</v>
      </c>
      <c r="D21" s="4">
        <v>165</v>
      </c>
      <c r="E21" s="4" t="s">
        <v>63</v>
      </c>
      <c r="F21" s="4">
        <v>165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25" t="s">
        <v>94</v>
      </c>
      <c r="C22" s="4" t="s">
        <v>31</v>
      </c>
      <c r="D22" s="4">
        <v>90</v>
      </c>
      <c r="E22" s="4" t="s">
        <v>64</v>
      </c>
      <c r="F22" s="4">
        <v>90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5" t="s">
        <v>95</v>
      </c>
      <c r="C23" s="4" t="s">
        <v>32</v>
      </c>
      <c r="D23" s="4">
        <v>102</v>
      </c>
      <c r="E23" s="4" t="s">
        <v>65</v>
      </c>
      <c r="F23" s="4">
        <v>102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5" t="s">
        <v>96</v>
      </c>
      <c r="C24" s="4" t="s">
        <v>33</v>
      </c>
      <c r="D24" s="4">
        <v>153</v>
      </c>
      <c r="E24" s="4" t="s">
        <v>76</v>
      </c>
      <c r="F24" s="4">
        <v>153</v>
      </c>
      <c r="G24" s="4" t="s">
        <v>75</v>
      </c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5" t="s">
        <v>97</v>
      </c>
      <c r="C25" s="4" t="s">
        <v>34</v>
      </c>
      <c r="D25" s="4">
        <v>137</v>
      </c>
      <c r="E25" s="27" t="s">
        <v>66</v>
      </c>
      <c r="F25" s="27">
        <v>137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5" t="s">
        <v>98</v>
      </c>
      <c r="C26" s="4" t="s">
        <v>35</v>
      </c>
      <c r="D26" s="4">
        <v>53</v>
      </c>
      <c r="E26" s="4" t="s">
        <v>67</v>
      </c>
      <c r="F26" s="4">
        <v>53</v>
      </c>
      <c r="G26" s="5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18">
        <v>23</v>
      </c>
      <c r="B27" s="25" t="s">
        <v>99</v>
      </c>
      <c r="C27" s="4" t="s">
        <v>36</v>
      </c>
      <c r="D27" s="4">
        <v>103</v>
      </c>
      <c r="E27" s="4" t="s">
        <v>68</v>
      </c>
      <c r="F27" s="4">
        <v>103</v>
      </c>
      <c r="G27" s="5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24</v>
      </c>
      <c r="B28" s="25" t="s">
        <v>100</v>
      </c>
      <c r="C28" s="4" t="s">
        <v>37</v>
      </c>
      <c r="D28" s="4">
        <v>49</v>
      </c>
      <c r="E28" s="4" t="s">
        <v>69</v>
      </c>
      <c r="F28" s="4">
        <v>49</v>
      </c>
      <c r="G28" s="4" t="s">
        <v>75</v>
      </c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25</v>
      </c>
      <c r="B29" s="25" t="s">
        <v>101</v>
      </c>
      <c r="C29" s="4" t="s">
        <v>38</v>
      </c>
      <c r="D29" s="4">
        <v>69</v>
      </c>
      <c r="E29" s="4" t="s">
        <v>70</v>
      </c>
      <c r="F29" s="4">
        <v>69</v>
      </c>
      <c r="G29" s="4"/>
      <c r="H29" s="15"/>
      <c r="I29" s="15"/>
      <c r="J29" s="9"/>
      <c r="K29" s="9"/>
      <c r="L29" s="9"/>
      <c r="M29" s="9"/>
      <c r="N29" s="9"/>
      <c r="O29" s="9"/>
      <c r="P29" s="9"/>
    </row>
    <row r="30" spans="1:16" ht="15">
      <c r="A30" s="18">
        <v>26</v>
      </c>
      <c r="B30" s="25" t="s">
        <v>102</v>
      </c>
      <c r="C30" s="4" t="s">
        <v>45</v>
      </c>
      <c r="D30" s="4">
        <v>74</v>
      </c>
      <c r="E30" s="4" t="s">
        <v>71</v>
      </c>
      <c r="F30" s="4">
        <v>74</v>
      </c>
      <c r="G30" s="4"/>
      <c r="H30" s="15"/>
      <c r="I30" s="15"/>
      <c r="J30" s="9"/>
      <c r="K30" s="9"/>
      <c r="L30" s="9"/>
      <c r="M30" s="9"/>
      <c r="N30" s="23"/>
      <c r="O30" s="23"/>
      <c r="P30" s="23"/>
    </row>
    <row r="31" spans="1:16">
      <c r="A31" s="10"/>
      <c r="B31" s="10"/>
      <c r="C31" s="10"/>
      <c r="D31" s="24"/>
      <c r="E31" s="4"/>
      <c r="F31" s="15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>
        <v>320</v>
      </c>
      <c r="D33" s="24"/>
      <c r="E33" s="10">
        <v>0</v>
      </c>
      <c r="F33"/>
    </row>
    <row r="34" spans="2:6">
      <c r="B34" s="2" t="s">
        <v>11</v>
      </c>
      <c r="C34" s="15">
        <v>360</v>
      </c>
      <c r="D34" s="15"/>
      <c r="E34" s="15">
        <v>9</v>
      </c>
      <c r="F34"/>
    </row>
    <row r="35" spans="2:6">
      <c r="B35" s="2" t="s">
        <v>3</v>
      </c>
      <c r="C35" s="19"/>
      <c r="D35" s="19"/>
      <c r="E35" s="19">
        <f>C33*E33+C34*E34</f>
        <v>3240</v>
      </c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2022-11-14T10:00:21Z</dcterms:modified>
</cp:coreProperties>
</file>