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FC0176F0-1F79-45A6-9E0B-870863EF0A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</sheets>
  <definedNames>
    <definedName name="_xlnm._FilterDatabase" localSheetId="0" hidden="1">'BP Wholesale Product List'!$A$1:$AR$75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4" i="1" l="1"/>
  <c r="AR34" i="1"/>
  <c r="AP35" i="1"/>
  <c r="AR35" i="1"/>
  <c r="AP36" i="1"/>
  <c r="AR36" i="1"/>
  <c r="AP17" i="1"/>
  <c r="AR17" i="1"/>
  <c r="AP18" i="1"/>
  <c r="AR18" i="1"/>
  <c r="AP19" i="1"/>
  <c r="AR19" i="1"/>
  <c r="AP20" i="1"/>
  <c r="AR20" i="1"/>
  <c r="AP21" i="1"/>
  <c r="AR21" i="1"/>
  <c r="AP22" i="1"/>
  <c r="AR22" i="1"/>
  <c r="AP23" i="1"/>
  <c r="AR23" i="1"/>
  <c r="AP24" i="1"/>
  <c r="AR24" i="1"/>
  <c r="AP25" i="1"/>
  <c r="AR25" i="1"/>
  <c r="AP26" i="1"/>
  <c r="AR26" i="1"/>
  <c r="AP27" i="1"/>
  <c r="AR27" i="1"/>
  <c r="AP28" i="1"/>
  <c r="AR28" i="1"/>
  <c r="AP29" i="1"/>
  <c r="AR29" i="1"/>
  <c r="AP30" i="1"/>
  <c r="AR30" i="1"/>
  <c r="AP31" i="1"/>
  <c r="AR31" i="1"/>
  <c r="AP32" i="1"/>
  <c r="AR32" i="1"/>
  <c r="AP33" i="1"/>
  <c r="AR33" i="1"/>
  <c r="AR16" i="1"/>
  <c r="AP16" i="1"/>
  <c r="AP15" i="1" l="1"/>
  <c r="AP14" i="1"/>
  <c r="AP13" i="1"/>
  <c r="AP12" i="1"/>
  <c r="AP11" i="1"/>
  <c r="AP10" i="1"/>
  <c r="AP9" i="1"/>
  <c r="AP8" i="1"/>
  <c r="AP7" i="1"/>
  <c r="AP6" i="1"/>
  <c r="AP5" i="1"/>
  <c r="AP4" i="1"/>
  <c r="AR15" i="1"/>
  <c r="AR14" i="1"/>
  <c r="AR13" i="1"/>
  <c r="AR12" i="1"/>
  <c r="AR11" i="1"/>
  <c r="AR10" i="1"/>
  <c r="AR9" i="1"/>
  <c r="AR8" i="1"/>
  <c r="AR7" i="1"/>
  <c r="AR6" i="1"/>
  <c r="AR5" i="1"/>
  <c r="AR4" i="1"/>
  <c r="AR58" i="1"/>
  <c r="AR59" i="1"/>
  <c r="AR60" i="1"/>
  <c r="AR61" i="1"/>
  <c r="AP59" i="1"/>
  <c r="AP60" i="1"/>
  <c r="AP61" i="1"/>
  <c r="AP58" i="1"/>
  <c r="AP63" i="1" l="1"/>
  <c r="AP64" i="1"/>
  <c r="AP65" i="1"/>
  <c r="AP66" i="1"/>
  <c r="AP67" i="1"/>
  <c r="AP68" i="1"/>
  <c r="AP69" i="1"/>
  <c r="AP70" i="1"/>
  <c r="AP71" i="1"/>
  <c r="AP72" i="1"/>
  <c r="AP73" i="1"/>
  <c r="AP62" i="1"/>
</calcChain>
</file>

<file path=xl/sharedStrings.xml><?xml version="1.0" encoding="utf-8"?>
<sst xmlns="http://schemas.openxmlformats.org/spreadsheetml/2006/main" count="1392" uniqueCount="219">
  <si>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</si>
  <si>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</si>
  <si>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</si>
  <si>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</si>
  <si>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</si>
  <si>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</si>
  <si>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</si>
  <si>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</si>
  <si>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</si>
  <si>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</si>
  <si>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</si>
  <si>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</si>
  <si>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</si>
  <si>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</si>
  <si>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</si>
  <si>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</si>
  <si>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</si>
  <si>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</si>
  <si>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</si>
  <si>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</si>
  <si>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</si>
  <si>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</si>
  <si>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</si>
  <si>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</si>
  <si>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</si>
  <si>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</si>
  <si>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</si>
  <si>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</si>
  <si>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</si>
  <si>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</si>
  <si>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</si>
  <si>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</si>
  <si>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</si>
  <si>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</si>
  <si>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</si>
  <si>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</si>
  <si>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</si>
  <si>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</si>
  <si>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</si>
  <si>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</si>
  <si>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</si>
  <si>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</si>
  <si>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</si>
  <si>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Macys</t>
  </si>
  <si>
    <t/>
  </si>
  <si>
    <t>Blanket(BLK)</t>
  </si>
  <si>
    <t>Active</t>
  </si>
  <si>
    <t>China</t>
  </si>
  <si>
    <t>Yes</t>
  </si>
  <si>
    <t>Laser Yu</t>
  </si>
  <si>
    <t>Grey</t>
  </si>
  <si>
    <t>Blue</t>
  </si>
  <si>
    <t>Basic Bedding(BASI)</t>
  </si>
  <si>
    <t>COMFORTER (SET)(10)</t>
  </si>
  <si>
    <t>White</t>
  </si>
  <si>
    <t>FMCG10-4324</t>
  </si>
  <si>
    <t>Pink</t>
  </si>
  <si>
    <t>MATT PAD/TOPPER(16)</t>
  </si>
  <si>
    <t>Waterproof Mattress Pad</t>
  </si>
  <si>
    <t>FMCG16-4311</t>
  </si>
  <si>
    <t>FMCG16-4312</t>
  </si>
  <si>
    <t>FMCG16-4313</t>
  </si>
  <si>
    <t>FMCG16-4314</t>
  </si>
  <si>
    <t>FMCG16-4315</t>
  </si>
  <si>
    <t>FMCG16-4316</t>
  </si>
  <si>
    <t>MCG21-5354</t>
  </si>
  <si>
    <t>100196069SQ</t>
  </si>
  <si>
    <t>PILLOWCASE(21)</t>
  </si>
  <si>
    <t>20x28"(2)</t>
  </si>
  <si>
    <t>SV3</t>
  </si>
  <si>
    <t>India</t>
  </si>
  <si>
    <t>FMCG21-5354</t>
  </si>
  <si>
    <t>MCG21-5355</t>
  </si>
  <si>
    <t>100196069KG</t>
  </si>
  <si>
    <t>20x36"(2)</t>
  </si>
  <si>
    <t>BLANKET(51)</t>
  </si>
  <si>
    <t>CC 2 Pack Pillow Protector</t>
  </si>
  <si>
    <t>King Pillow Protector</t>
  </si>
  <si>
    <t>T</t>
  </si>
  <si>
    <t>Q</t>
  </si>
  <si>
    <t>K</t>
  </si>
  <si>
    <t>F</t>
  </si>
  <si>
    <t>Classic Mattress Pad</t>
  </si>
  <si>
    <t>TXL</t>
  </si>
  <si>
    <t>CK</t>
  </si>
  <si>
    <t>Tan</t>
  </si>
  <si>
    <t>S/Q Pillow Protector</t>
  </si>
  <si>
    <t>MCG16-5685</t>
  </si>
  <si>
    <t>T Mattress Pad</t>
  </si>
  <si>
    <t>MCG16-5686</t>
  </si>
  <si>
    <t>TXL Mattress Pad</t>
  </si>
  <si>
    <t>MCC10-5720</t>
  </si>
  <si>
    <t>K Comforter</t>
  </si>
  <si>
    <t>MCC10-5721</t>
  </si>
  <si>
    <t>Green</t>
  </si>
  <si>
    <t>T Comforter</t>
  </si>
  <si>
    <t>MCC10-5722</t>
  </si>
  <si>
    <t>F/Q</t>
  </si>
  <si>
    <t>F/Q Comforter</t>
  </si>
  <si>
    <t>MCC10-5723</t>
  </si>
  <si>
    <t>MCC10-5724</t>
  </si>
  <si>
    <t>MCC10-5725</t>
  </si>
  <si>
    <t>MCC10-5726</t>
  </si>
  <si>
    <t>MCC10-5727</t>
  </si>
  <si>
    <t>MCC10-5728</t>
  </si>
  <si>
    <t>MCC10-5729</t>
  </si>
  <si>
    <t>MCC10-5730</t>
  </si>
  <si>
    <t>Ochre</t>
  </si>
  <si>
    <t>MCC10-5731</t>
  </si>
  <si>
    <t>MCC10-5732</t>
  </si>
  <si>
    <t>MCG30-5869</t>
  </si>
  <si>
    <t>CC Foam  pillow</t>
  </si>
  <si>
    <t>20x28"</t>
  </si>
  <si>
    <t>MCG30-5870</t>
  </si>
  <si>
    <t>20x36"</t>
  </si>
  <si>
    <t>MCG30-5867</t>
  </si>
  <si>
    <t>MCG30-5868</t>
  </si>
  <si>
    <t>MCG51-5627</t>
  </si>
  <si>
    <t>AS Cotton Waffle Blanket</t>
  </si>
  <si>
    <t>T Blanket</t>
  </si>
  <si>
    <t>MCG51-5628</t>
  </si>
  <si>
    <t>F/Q Blanket</t>
  </si>
  <si>
    <t>MCG51-5629</t>
  </si>
  <si>
    <t>K Blanket</t>
  </si>
  <si>
    <t>MCG51-5630</t>
  </si>
  <si>
    <t>MCG51-5631</t>
  </si>
  <si>
    <t>MCG51-5632</t>
  </si>
  <si>
    <t>MCG51-5633</t>
  </si>
  <si>
    <t>Light Blue</t>
  </si>
  <si>
    <t>MCG51-5634</t>
  </si>
  <si>
    <t>MCG51-5635</t>
  </si>
  <si>
    <t>MCG51-5636</t>
  </si>
  <si>
    <t>MCG51-5637</t>
  </si>
  <si>
    <t>MCG51-5638</t>
  </si>
  <si>
    <t>MCG16-5687</t>
  </si>
  <si>
    <t>F Mattress Pad</t>
  </si>
  <si>
    <t>MCG16-5688</t>
  </si>
  <si>
    <t>Q Mattress Pad</t>
  </si>
  <si>
    <t>MCG16-5689</t>
  </si>
  <si>
    <t>K Mattress Pad</t>
  </si>
  <si>
    <t>MCG16-5690</t>
  </si>
  <si>
    <t>CK Mattress Pad</t>
  </si>
  <si>
    <t>MCG16-5679</t>
  </si>
  <si>
    <t>MCG16-5680</t>
  </si>
  <si>
    <t>MCG16-5681</t>
  </si>
  <si>
    <t>MCG16-5682</t>
  </si>
  <si>
    <t>MCG16-5683</t>
  </si>
  <si>
    <t>MCG16-5684</t>
  </si>
  <si>
    <t>MCG10-5691</t>
  </si>
  <si>
    <t>MCG10-5692</t>
  </si>
  <si>
    <t>MCG10-5693</t>
  </si>
  <si>
    <t>MCG10-5694</t>
  </si>
  <si>
    <t>MCG10-5695</t>
  </si>
  <si>
    <t>MCG10-5696</t>
  </si>
  <si>
    <t>MCG10-5697</t>
  </si>
  <si>
    <t>MCG10-5698</t>
  </si>
  <si>
    <t>MCG10-5699</t>
  </si>
  <si>
    <t>MCG10-5700</t>
  </si>
  <si>
    <t>MCG10-5701</t>
  </si>
  <si>
    <t>MCG10-5702</t>
  </si>
  <si>
    <t>MCG10-5703</t>
  </si>
  <si>
    <t>MCG10-5704</t>
  </si>
  <si>
    <t>MCG10-5705</t>
  </si>
  <si>
    <t>MCG10-5706</t>
  </si>
  <si>
    <t>MCG10-5707</t>
  </si>
  <si>
    <t>MCG10-5708</t>
  </si>
  <si>
    <t>MCG10-5709</t>
  </si>
  <si>
    <t>MCG10-5710</t>
  </si>
  <si>
    <t>MCG10-5711</t>
  </si>
  <si>
    <t>MCC10-5712</t>
  </si>
  <si>
    <t>MCC10-5713</t>
  </si>
  <si>
    <t>MCC10-5714</t>
  </si>
  <si>
    <t>MCC10-5715</t>
  </si>
  <si>
    <t>MCC10-5716</t>
  </si>
  <si>
    <t>MCC10-5717</t>
  </si>
  <si>
    <t>MCC10-5718</t>
  </si>
  <si>
    <t>MCC10-5719</t>
  </si>
  <si>
    <t xml:space="preserve">100202726TW                   </t>
  </si>
  <si>
    <t xml:space="preserve">100202726FQ                   </t>
  </si>
  <si>
    <t xml:space="preserve">100202726KG                   </t>
  </si>
  <si>
    <t xml:space="preserve">10020272FTW                   </t>
  </si>
  <si>
    <t xml:space="preserve">10020272FFQ                   </t>
  </si>
  <si>
    <t xml:space="preserve">10020272FKG                   </t>
  </si>
  <si>
    <t xml:space="preserve">100204948TW                   </t>
  </si>
  <si>
    <t xml:space="preserve">100204948TX                   </t>
  </si>
  <si>
    <t xml:space="preserve">100204948F                    </t>
  </si>
  <si>
    <t xml:space="preserve">100204948Q                    </t>
  </si>
  <si>
    <t xml:space="preserve">100204948KG                   </t>
  </si>
  <si>
    <t xml:space="preserve">100204948CK                   </t>
  </si>
  <si>
    <t xml:space="preserve">100204949TW                   </t>
  </si>
  <si>
    <t xml:space="preserve">100204949TX                   </t>
  </si>
  <si>
    <t xml:space="preserve">100204949F                    </t>
  </si>
  <si>
    <t xml:space="preserve">100204949Q                    </t>
  </si>
  <si>
    <t xml:space="preserve">100204949KG                   </t>
  </si>
  <si>
    <t xml:space="preserve">100204949CK                   </t>
  </si>
  <si>
    <t xml:space="preserve">100202727TW                   </t>
  </si>
  <si>
    <t xml:space="preserve">100202727FQ                   </t>
  </si>
  <si>
    <t xml:space="preserve">100202727KG                   </t>
  </si>
  <si>
    <t>No</t>
    <phoneticPr fontId="1" type="noConversion"/>
  </si>
  <si>
    <t>Yes</t>
    <phoneticPr fontId="1" type="noConversion"/>
  </si>
  <si>
    <t>Bamboo Shredded STD Foam Pillow</t>
    <phoneticPr fontId="1" type="noConversion"/>
  </si>
  <si>
    <t>Bamboo Shredded K Foam Pillow</t>
    <phoneticPr fontId="1" type="noConversion"/>
  </si>
  <si>
    <t>Cooling Shredded STD Foam Pillow</t>
    <phoneticPr fontId="1" type="noConversion"/>
  </si>
  <si>
    <t>Cooling Shredded K Foam Pillow</t>
    <phoneticPr fontId="1" type="noConversion"/>
  </si>
  <si>
    <t>WOD</t>
    <phoneticPr fontId="1" type="noConversion"/>
  </si>
  <si>
    <t>Active</t>
    <phoneticPr fontId="1" type="noConversion"/>
  </si>
  <si>
    <t>China</t>
    <phoneticPr fontId="1" type="noConversion"/>
  </si>
  <si>
    <t>MCG21-5354N</t>
    <phoneticPr fontId="1" type="noConversion"/>
  </si>
  <si>
    <t>MCG21-5355N</t>
    <phoneticPr fontId="1" type="noConversion"/>
  </si>
  <si>
    <t>Discontinuing</t>
    <phoneticPr fontId="1" type="noConversion"/>
  </si>
  <si>
    <t>No</t>
    <phoneticPr fontId="1" type="noConversion"/>
  </si>
  <si>
    <t>China</t>
    <phoneticPr fontId="1" type="noConversion"/>
  </si>
  <si>
    <t>Yes</t>
    <phoneticPr fontId="1" type="noConversion"/>
  </si>
  <si>
    <t>FMCG51-5627</t>
  </si>
  <si>
    <t>FMCG51-5628</t>
  </si>
  <si>
    <t>FMCG51-5629</t>
  </si>
  <si>
    <t>FMCG30-5869</t>
    <phoneticPr fontId="1" type="noConversion"/>
  </si>
  <si>
    <t>AS Microfiber comforter</t>
    <phoneticPr fontId="1" type="noConversion"/>
  </si>
  <si>
    <t>Suggest Order Generation*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</si>
</sst>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0"/>
    <numFmt numFmtId="177" formatCode="#0.00"/>
    <numFmt numFmtId="178" formatCode="#0.0"/>
    <numFmt numFmtId="179" formatCode="0.0"/>
  </numFmts>
  <fonts count="6">
    <font>
      <sz val="11"/>
      <name val="Calibri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8.5"/>
      <name val="Arial"/>
      <family val="2"/>
    </font>
    <font>
      <sz val="8.5"/>
      <color rgb="FFFFFFFF"/>
      <name val="Arial"/>
      <family val="2"/>
    </font>
    <font>
      <sz val="8.5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3" xfId="0" applyFont="1" applyBorder="1"/>
    <xf numFmtId="0" fontId="5" fillId="0" borderId="3" xfId="1" applyFont="1" applyBorder="1"/>
    <xf numFmtId="177" fontId="3" fillId="0" borderId="1" xfId="0" applyNumberFormat="1" applyFont="1" applyBorder="1"/>
    <xf numFmtId="176" fontId="3" fillId="0" borderId="0" xfId="0" applyNumberFormat="1" applyFont="1"/>
    <xf numFmtId="177" fontId="3" fillId="0" borderId="0" xfId="0" applyNumberFormat="1" applyFont="1"/>
    <xf numFmtId="178" fontId="3" fillId="0" borderId="0" xfId="0" applyNumberFormat="1" applyFont="1"/>
    <xf numFmtId="0" fontId="3" fillId="0" borderId="2" xfId="0" applyFont="1" applyBorder="1"/>
    <xf numFmtId="0" fontId="5" fillId="0" borderId="2" xfId="1" applyFont="1" applyBorder="1"/>
    <xf numFmtId="176" fontId="3" fillId="0" borderId="2" xfId="0" applyNumberFormat="1" applyFont="1" applyBorder="1"/>
    <xf numFmtId="177" fontId="3" fillId="0" borderId="2" xfId="0" applyNumberFormat="1" applyFont="1" applyBorder="1"/>
    <xf numFmtId="176" fontId="3" fillId="0" borderId="3" xfId="0" applyNumberFormat="1" applyFont="1" applyBorder="1"/>
    <xf numFmtId="177" fontId="3" fillId="0" borderId="3" xfId="0" applyNumberFormat="1" applyFont="1" applyBorder="1"/>
    <xf numFmtId="0" fontId="5" fillId="0" borderId="3" xfId="1" applyFont="1" applyBorder="1" applyAlignment="1">
      <alignment horizontal="right"/>
    </xf>
    <xf numFmtId="0" fontId="3" fillId="3" borderId="0" xfId="0" applyFont="1" applyFill="1"/>
    <xf numFmtId="179" fontId="3" fillId="0" borderId="0" xfId="0" applyNumberFormat="1" applyFont="1"/>
    <xf numFmtId="1" fontId="3" fillId="0" borderId="0" xfId="0" applyNumberFormat="1" applyFont="1"/>
    <xf numFmtId="0" fontId="4" fillId="2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5" fillId="3" borderId="3" xfId="1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176" fontId="3" fillId="4" borderId="0" xfId="0" applyNumberFormat="1" applyFont="1" applyFill="1"/>
    <xf numFmtId="0" fontId="3" fillId="4" borderId="0" xfId="0" applyFont="1" applyFill="1"/>
    <xf numFmtId="0" fontId="5" fillId="4" borderId="3" xfId="1" applyFont="1" applyFill="1" applyBorder="1"/>
  </cellXfs>
  <cellStyles count="2">
    <cellStyle name="常规" xfId="0" builtinId="0"/>
    <cellStyle name="常规_BP Wholesale Product List" xfId="1" xr:uid="{8073E8AE-C2AE-42D8-8C52-75867827CED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75"/>
  <sheetViews>
    <sheetView tabSelected="1" workbookViewId="0">
      <selection activeCell="H12" sqref="H12"/>
    </sheetView>
  </sheetViews>
  <sheetFormatPr defaultRowHeight="11.25"/>
  <cols>
    <col min="1" max="1" width="7.28515625" style="1" customWidth="1"/>
    <col min="2" max="2" width="12.42578125" style="1" customWidth="1"/>
    <col min="3" max="3" width="11.28515625" style="1" customWidth="1"/>
    <col min="4" max="4" width="12.5703125" style="1" customWidth="1"/>
    <col min="5" max="5" width="11.85546875" style="1" customWidth="1"/>
    <col min="6" max="6" width="17.7109375" style="1" customWidth="1"/>
    <col min="7" max="7" width="19" style="1" bestFit="1" customWidth="1"/>
    <col min="8" max="8" width="19.85546875" style="1" customWidth="1"/>
    <col min="9" max="9" width="9.140625" style="1" customWidth="1"/>
    <col min="10" max="10" width="6.42578125" style="1" customWidth="1"/>
    <col min="11" max="11" width="17.140625" style="1" customWidth="1"/>
    <col min="12" max="12" width="5.7109375" style="1" customWidth="1"/>
    <col min="13" max="13" width="5.42578125" style="1" customWidth="1"/>
    <col min="14" max="19" width="7.42578125" style="1" customWidth="1"/>
    <col min="20" max="20" width="12.140625" style="1" customWidth="1"/>
    <col min="21" max="21" width="7.5703125" style="1" customWidth="1"/>
    <col min="22" max="22" width="9.28515625" style="1" customWidth="1"/>
    <col min="23" max="23" width="5.85546875" style="1" customWidth="1"/>
    <col min="24" max="24" width="17.140625" style="1" customWidth="1"/>
    <col min="25" max="25" width="7.28515625" style="1" customWidth="1"/>
    <col min="26" max="27" width="8.7109375" style="1" customWidth="1"/>
    <col min="28" max="31" width="7.85546875" style="1" customWidth="1"/>
    <col min="32" max="32" width="7.42578125" style="1" customWidth="1"/>
    <col min="33" max="33" width="8.5703125" style="1" customWidth="1"/>
    <col min="34" max="34" width="11" style="1" customWidth="1"/>
    <col min="35" max="35" width="8.5703125" style="1" customWidth="1"/>
    <col min="36" max="39" width="6.85546875" style="1" customWidth="1"/>
    <col min="40" max="40" width="10" style="1" customWidth="1"/>
    <col min="41" max="41" width="11.140625" style="1" customWidth="1"/>
    <col min="42" max="42" width="8.140625" style="1" customWidth="1"/>
    <col min="43" max="43" width="9.42578125" style="1" customWidth="1"/>
    <col min="44" max="44" width="6.7109375" style="1" customWidth="1"/>
    <col min="45" max="45" width="9.140625" style="1" customWidth="1"/>
    <col min="46" max="16384" width="9.140625" style="1"/>
  </cols>
  <sheetData>
    <row r="1" spans="1:44" s="21" customFormat="1" ht="31.5" customHeight="1">
      <c r="A1" s="20" t="s">
        <v>0</v>
      </c>
      <c r="B1" s="20" t="s">
        <v>1</v>
      </c>
      <c r="C1" s="19" t="s">
        <v>2</v>
      </c>
      <c r="D1" s="20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20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9" t="s">
        <v>17</v>
      </c>
      <c r="S1" s="19" t="s">
        <v>18</v>
      </c>
      <c r="T1" s="20" t="s">
        <v>19</v>
      </c>
      <c r="U1" s="20" t="s">
        <v>20</v>
      </c>
      <c r="V1" s="20" t="s">
        <v>21</v>
      </c>
      <c r="W1" s="20" t="s">
        <v>22</v>
      </c>
      <c r="X1" s="20" t="s">
        <v>23</v>
      </c>
      <c r="Y1" s="20" t="s">
        <v>24</v>
      </c>
      <c r="Z1" s="19" t="s">
        <v>25</v>
      </c>
      <c r="AA1" s="19" t="s">
        <v>26</v>
      </c>
      <c r="AB1" s="19" t="s">
        <v>27</v>
      </c>
      <c r="AC1" s="19" t="s">
        <v>28</v>
      </c>
      <c r="AD1" s="19" t="s">
        <v>29</v>
      </c>
      <c r="AE1" s="19" t="s">
        <v>30</v>
      </c>
      <c r="AF1" s="19" t="s">
        <v>31</v>
      </c>
      <c r="AG1" s="19" t="s">
        <v>32</v>
      </c>
      <c r="AH1" s="19" t="s">
        <v>33</v>
      </c>
      <c r="AI1" s="20" t="s">
        <v>34</v>
      </c>
      <c r="AJ1" s="19" t="s">
        <v>35</v>
      </c>
      <c r="AK1" s="19" t="s">
        <v>36</v>
      </c>
      <c r="AL1" s="19" t="s">
        <v>37</v>
      </c>
      <c r="AM1" s="19" t="s">
        <v>38</v>
      </c>
      <c r="AN1" s="20" t="s">
        <v>39</v>
      </c>
      <c r="AO1" s="20" t="s">
        <v>218</v>
      </c>
      <c r="AP1" s="19" t="s">
        <v>40</v>
      </c>
      <c r="AQ1" s="19" t="s">
        <v>41</v>
      </c>
      <c r="AR1" s="19" t="s">
        <v>42</v>
      </c>
    </row>
    <row r="2" spans="1:44">
      <c r="A2" s="9" t="s">
        <v>43</v>
      </c>
      <c r="B2" s="9" t="s">
        <v>65</v>
      </c>
      <c r="C2" s="9" t="s">
        <v>66</v>
      </c>
      <c r="D2" s="9" t="s">
        <v>65</v>
      </c>
      <c r="E2" s="9"/>
      <c r="F2" s="9" t="s">
        <v>52</v>
      </c>
      <c r="G2" s="9" t="s">
        <v>67</v>
      </c>
      <c r="H2" s="10" t="s">
        <v>76</v>
      </c>
      <c r="I2" s="9" t="s">
        <v>54</v>
      </c>
      <c r="J2" s="9" t="s">
        <v>68</v>
      </c>
      <c r="K2" s="10" t="s">
        <v>86</v>
      </c>
      <c r="L2" s="9" t="s">
        <v>69</v>
      </c>
      <c r="M2" s="11">
        <v>6</v>
      </c>
      <c r="N2" s="12">
        <v>12.75</v>
      </c>
      <c r="O2" s="12">
        <v>9.75</v>
      </c>
      <c r="P2" s="12">
        <v>5</v>
      </c>
      <c r="Q2" s="12">
        <v>0.06</v>
      </c>
      <c r="R2" s="12">
        <v>4.21</v>
      </c>
      <c r="S2" s="5">
        <v>14</v>
      </c>
      <c r="T2" s="1" t="s">
        <v>209</v>
      </c>
      <c r="U2" s="25">
        <v>10002</v>
      </c>
      <c r="V2" s="1" t="s">
        <v>70</v>
      </c>
      <c r="W2" s="6">
        <v>13</v>
      </c>
      <c r="X2" s="1" t="s">
        <v>71</v>
      </c>
      <c r="Y2" s="1" t="s">
        <v>210</v>
      </c>
      <c r="Z2" s="1">
        <v>202434</v>
      </c>
      <c r="AA2" s="1">
        <v>202433</v>
      </c>
      <c r="AD2" s="1" t="s">
        <v>44</v>
      </c>
      <c r="AE2" s="6">
        <v>438</v>
      </c>
      <c r="AF2" s="6">
        <v>6354</v>
      </c>
      <c r="AG2" s="8">
        <v>874.42</v>
      </c>
      <c r="AH2" s="8"/>
      <c r="AI2" s="1" t="s">
        <v>49</v>
      </c>
      <c r="AJ2" s="1" t="s">
        <v>44</v>
      </c>
      <c r="AK2" s="1" t="s">
        <v>44</v>
      </c>
      <c r="AL2" s="1" t="s">
        <v>44</v>
      </c>
      <c r="AM2" s="1" t="s">
        <v>44</v>
      </c>
      <c r="AN2" s="1" t="s">
        <v>48</v>
      </c>
      <c r="AO2" s="2" t="s">
        <v>198</v>
      </c>
      <c r="AP2" s="7">
        <v>9.24</v>
      </c>
      <c r="AQ2" s="1" t="s">
        <v>44</v>
      </c>
      <c r="AR2" s="6">
        <v>438</v>
      </c>
    </row>
    <row r="3" spans="1:44">
      <c r="A3" s="3" t="s">
        <v>43</v>
      </c>
      <c r="B3" s="3" t="s">
        <v>72</v>
      </c>
      <c r="C3" s="3" t="s">
        <v>73</v>
      </c>
      <c r="D3" s="3" t="s">
        <v>65</v>
      </c>
      <c r="E3" s="3"/>
      <c r="F3" s="3" t="s">
        <v>52</v>
      </c>
      <c r="G3" s="3" t="s">
        <v>67</v>
      </c>
      <c r="H3" s="4" t="s">
        <v>76</v>
      </c>
      <c r="I3" s="3" t="s">
        <v>54</v>
      </c>
      <c r="J3" s="3" t="s">
        <v>74</v>
      </c>
      <c r="K3" s="4" t="s">
        <v>77</v>
      </c>
      <c r="L3" s="9" t="s">
        <v>69</v>
      </c>
      <c r="M3" s="13">
        <v>6</v>
      </c>
      <c r="N3" s="14">
        <v>12.75</v>
      </c>
      <c r="O3" s="14">
        <v>9.75</v>
      </c>
      <c r="P3" s="14">
        <v>5</v>
      </c>
      <c r="Q3" s="14">
        <v>0.06</v>
      </c>
      <c r="R3" s="14">
        <v>5.32</v>
      </c>
      <c r="S3" s="5">
        <v>19</v>
      </c>
      <c r="T3" s="1" t="s">
        <v>209</v>
      </c>
      <c r="U3" s="25">
        <v>10002</v>
      </c>
      <c r="V3" s="1" t="s">
        <v>70</v>
      </c>
      <c r="W3" s="6">
        <v>13</v>
      </c>
      <c r="X3" s="1" t="s">
        <v>71</v>
      </c>
      <c r="Y3" s="1" t="s">
        <v>210</v>
      </c>
      <c r="Z3" s="1">
        <v>202434</v>
      </c>
      <c r="AA3" s="1">
        <v>202433</v>
      </c>
      <c r="AD3" s="1" t="s">
        <v>44</v>
      </c>
      <c r="AE3" s="6">
        <v>438</v>
      </c>
      <c r="AF3" s="6">
        <v>4236</v>
      </c>
      <c r="AG3" s="8">
        <v>361.15</v>
      </c>
      <c r="AH3" s="8"/>
      <c r="AI3" s="1" t="s">
        <v>49</v>
      </c>
      <c r="AJ3" s="1" t="s">
        <v>44</v>
      </c>
      <c r="AK3" s="1" t="s">
        <v>44</v>
      </c>
      <c r="AL3" s="1" t="s">
        <v>44</v>
      </c>
      <c r="AM3" s="1" t="s">
        <v>44</v>
      </c>
      <c r="AN3" s="1" t="s">
        <v>48</v>
      </c>
      <c r="AO3" s="2" t="s">
        <v>198</v>
      </c>
      <c r="AP3" s="7">
        <v>12.68</v>
      </c>
      <c r="AQ3" s="1" t="s">
        <v>44</v>
      </c>
      <c r="AR3" s="6">
        <v>438</v>
      </c>
    </row>
    <row r="4" spans="1:44">
      <c r="A4" s="4" t="s">
        <v>43</v>
      </c>
      <c r="B4" s="4" t="s">
        <v>87</v>
      </c>
      <c r="C4" s="4" t="s">
        <v>189</v>
      </c>
      <c r="D4" s="4" t="s">
        <v>87</v>
      </c>
      <c r="E4" s="4"/>
      <c r="F4" s="2" t="s">
        <v>52</v>
      </c>
      <c r="G4" s="2" t="s">
        <v>57</v>
      </c>
      <c r="H4" s="4" t="s">
        <v>82</v>
      </c>
      <c r="I4" s="4" t="s">
        <v>54</v>
      </c>
      <c r="J4" s="4" t="s">
        <v>78</v>
      </c>
      <c r="K4" s="4" t="s">
        <v>88</v>
      </c>
      <c r="L4" s="27" t="s">
        <v>204</v>
      </c>
      <c r="M4" s="15">
        <v>6</v>
      </c>
      <c r="N4" s="15">
        <v>24.015699999999999</v>
      </c>
      <c r="O4" s="15">
        <v>18.110199999999999</v>
      </c>
      <c r="P4" s="15">
        <v>14.960599999999999</v>
      </c>
      <c r="Q4" s="15">
        <v>0.6275849483383954</v>
      </c>
      <c r="R4" s="15">
        <v>6.76</v>
      </c>
      <c r="S4" s="5"/>
      <c r="T4" s="1" t="s">
        <v>205</v>
      </c>
      <c r="U4" s="26">
        <v>3504</v>
      </c>
      <c r="V4" s="1" t="s">
        <v>206</v>
      </c>
      <c r="W4" s="1">
        <v>10</v>
      </c>
      <c r="X4" s="1" t="s">
        <v>59</v>
      </c>
      <c r="Y4" s="1" t="s">
        <v>199</v>
      </c>
      <c r="Z4" s="1">
        <v>202503</v>
      </c>
      <c r="AA4" s="1">
        <v>202505</v>
      </c>
      <c r="AE4" s="1">
        <v>304</v>
      </c>
      <c r="AF4" s="1">
        <v>2640</v>
      </c>
      <c r="AG4" s="8">
        <v>150.35742424381635</v>
      </c>
      <c r="AI4" s="2" t="s">
        <v>49</v>
      </c>
      <c r="AN4" s="1" t="s">
        <v>199</v>
      </c>
      <c r="AO4" s="2" t="s">
        <v>48</v>
      </c>
      <c r="AP4" s="16">
        <f>R4*3</f>
        <v>20.28</v>
      </c>
      <c r="AR4" s="1">
        <f>AE4</f>
        <v>304</v>
      </c>
    </row>
    <row r="5" spans="1:44">
      <c r="A5" s="4" t="s">
        <v>43</v>
      </c>
      <c r="B5" s="4" t="s">
        <v>89</v>
      </c>
      <c r="C5" s="4" t="s">
        <v>190</v>
      </c>
      <c r="D5" s="4" t="s">
        <v>87</v>
      </c>
      <c r="E5" s="4"/>
      <c r="F5" s="2" t="s">
        <v>52</v>
      </c>
      <c r="G5" s="2" t="s">
        <v>57</v>
      </c>
      <c r="H5" s="4" t="s">
        <v>82</v>
      </c>
      <c r="I5" s="4" t="s">
        <v>54</v>
      </c>
      <c r="J5" s="4" t="s">
        <v>83</v>
      </c>
      <c r="K5" s="4" t="s">
        <v>90</v>
      </c>
      <c r="L5" s="27" t="s">
        <v>204</v>
      </c>
      <c r="M5" s="15">
        <v>6</v>
      </c>
      <c r="N5" s="15">
        <v>24.015699999999999</v>
      </c>
      <c r="O5" s="15">
        <v>18.110199999999999</v>
      </c>
      <c r="P5" s="15">
        <v>14.960599999999999</v>
      </c>
      <c r="Q5" s="15">
        <v>0.6275849483383954</v>
      </c>
      <c r="R5" s="15">
        <v>7.02</v>
      </c>
      <c r="S5" s="5"/>
      <c r="T5" s="1" t="s">
        <v>205</v>
      </c>
      <c r="U5" s="26">
        <v>3504</v>
      </c>
      <c r="V5" s="1" t="s">
        <v>206</v>
      </c>
      <c r="W5" s="1">
        <v>10</v>
      </c>
      <c r="X5" s="1" t="s">
        <v>60</v>
      </c>
      <c r="Y5" s="1" t="s">
        <v>199</v>
      </c>
      <c r="Z5" s="1">
        <v>202503</v>
      </c>
      <c r="AA5" s="1">
        <v>202505</v>
      </c>
      <c r="AE5" s="1">
        <v>216</v>
      </c>
      <c r="AF5" s="1">
        <v>2046</v>
      </c>
      <c r="AG5" s="8">
        <v>104.62917305866026</v>
      </c>
      <c r="AI5" s="2" t="s">
        <v>49</v>
      </c>
      <c r="AN5" s="1" t="s">
        <v>199</v>
      </c>
      <c r="AO5" s="2" t="s">
        <v>48</v>
      </c>
      <c r="AP5" s="16">
        <f t="shared" ref="AP5:AP9" si="0">R5*3</f>
        <v>21.06</v>
      </c>
      <c r="AR5" s="1">
        <f t="shared" ref="AR5:AR9" si="1">AE5</f>
        <v>216</v>
      </c>
    </row>
    <row r="6" spans="1:44">
      <c r="A6" s="4" t="s">
        <v>43</v>
      </c>
      <c r="B6" s="4" t="s">
        <v>134</v>
      </c>
      <c r="C6" s="4" t="s">
        <v>191</v>
      </c>
      <c r="D6" s="4" t="s">
        <v>87</v>
      </c>
      <c r="E6" s="4"/>
      <c r="F6" s="2" t="s">
        <v>52</v>
      </c>
      <c r="G6" s="2" t="s">
        <v>57</v>
      </c>
      <c r="H6" s="4" t="s">
        <v>82</v>
      </c>
      <c r="I6" s="4" t="s">
        <v>54</v>
      </c>
      <c r="J6" s="4" t="s">
        <v>81</v>
      </c>
      <c r="K6" s="4" t="s">
        <v>135</v>
      </c>
      <c r="L6" s="27" t="s">
        <v>204</v>
      </c>
      <c r="M6" s="15">
        <v>6</v>
      </c>
      <c r="N6" s="15">
        <v>30.118099999999998</v>
      </c>
      <c r="O6" s="15">
        <v>18.110199999999999</v>
      </c>
      <c r="P6" s="15">
        <v>14.960599999999999</v>
      </c>
      <c r="Q6" s="15">
        <v>0.7870545614972968</v>
      </c>
      <c r="R6" s="15">
        <v>8.73</v>
      </c>
      <c r="S6" s="5"/>
      <c r="T6" s="1" t="s">
        <v>205</v>
      </c>
      <c r="U6" s="26">
        <v>3504</v>
      </c>
      <c r="V6" s="1" t="s">
        <v>206</v>
      </c>
      <c r="W6" s="1">
        <v>10</v>
      </c>
      <c r="X6" s="1" t="s">
        <v>61</v>
      </c>
      <c r="Y6" s="1" t="s">
        <v>199</v>
      </c>
      <c r="Z6" s="1">
        <v>202503</v>
      </c>
      <c r="AA6" s="1">
        <v>202505</v>
      </c>
      <c r="AE6" s="1">
        <v>387</v>
      </c>
      <c r="AF6" s="1">
        <v>3492</v>
      </c>
      <c r="AG6" s="8">
        <v>198.16069373863024</v>
      </c>
      <c r="AI6" s="2" t="s">
        <v>49</v>
      </c>
      <c r="AN6" s="1" t="s">
        <v>199</v>
      </c>
      <c r="AO6" s="2" t="s">
        <v>48</v>
      </c>
      <c r="AP6" s="16">
        <f t="shared" si="0"/>
        <v>26.19</v>
      </c>
      <c r="AR6" s="1">
        <f t="shared" si="1"/>
        <v>387</v>
      </c>
    </row>
    <row r="7" spans="1:44">
      <c r="A7" s="4" t="s">
        <v>43</v>
      </c>
      <c r="B7" s="4" t="s">
        <v>136</v>
      </c>
      <c r="C7" s="4" t="s">
        <v>192</v>
      </c>
      <c r="D7" s="4" t="s">
        <v>87</v>
      </c>
      <c r="E7" s="4"/>
      <c r="F7" s="2" t="s">
        <v>52</v>
      </c>
      <c r="G7" s="2" t="s">
        <v>57</v>
      </c>
      <c r="H7" s="4" t="s">
        <v>82</v>
      </c>
      <c r="I7" s="4" t="s">
        <v>54</v>
      </c>
      <c r="J7" s="4" t="s">
        <v>79</v>
      </c>
      <c r="K7" s="4" t="s">
        <v>137</v>
      </c>
      <c r="L7" s="27" t="s">
        <v>204</v>
      </c>
      <c r="M7" s="15">
        <v>6</v>
      </c>
      <c r="N7" s="15">
        <v>28.740200000000002</v>
      </c>
      <c r="O7" s="15">
        <v>18.897600000000001</v>
      </c>
      <c r="P7" s="15">
        <v>18.110199999999999</v>
      </c>
      <c r="Q7" s="15">
        <v>0.94869081557753709</v>
      </c>
      <c r="R7" s="15">
        <v>10.07</v>
      </c>
      <c r="S7" s="5"/>
      <c r="T7" s="1" t="s">
        <v>205</v>
      </c>
      <c r="U7" s="26">
        <v>3504</v>
      </c>
      <c r="V7" s="1" t="s">
        <v>206</v>
      </c>
      <c r="W7" s="1">
        <v>10</v>
      </c>
      <c r="X7" s="1" t="s">
        <v>62</v>
      </c>
      <c r="Y7" s="1" t="s">
        <v>199</v>
      </c>
      <c r="Z7" s="1">
        <v>202503</v>
      </c>
      <c r="AA7" s="1">
        <v>202505</v>
      </c>
      <c r="AE7" s="1">
        <v>387</v>
      </c>
      <c r="AF7" s="1">
        <v>4902</v>
      </c>
      <c r="AG7" s="8">
        <v>583.25846301941294</v>
      </c>
      <c r="AI7" s="2" t="s">
        <v>49</v>
      </c>
      <c r="AN7" s="1" t="s">
        <v>199</v>
      </c>
      <c r="AO7" s="2" t="s">
        <v>48</v>
      </c>
      <c r="AP7" s="16">
        <f t="shared" si="0"/>
        <v>30.21</v>
      </c>
      <c r="AR7" s="1">
        <f t="shared" si="1"/>
        <v>387</v>
      </c>
    </row>
    <row r="8" spans="1:44">
      <c r="A8" s="4" t="s">
        <v>43</v>
      </c>
      <c r="B8" s="4" t="s">
        <v>138</v>
      </c>
      <c r="C8" s="4" t="s">
        <v>193</v>
      </c>
      <c r="D8" s="4" t="s">
        <v>87</v>
      </c>
      <c r="E8" s="4"/>
      <c r="F8" s="2" t="s">
        <v>52</v>
      </c>
      <c r="G8" s="2" t="s">
        <v>57</v>
      </c>
      <c r="H8" s="4" t="s">
        <v>82</v>
      </c>
      <c r="I8" s="4" t="s">
        <v>54</v>
      </c>
      <c r="J8" s="4" t="s">
        <v>80</v>
      </c>
      <c r="K8" s="4" t="s">
        <v>139</v>
      </c>
      <c r="L8" s="27" t="s">
        <v>204</v>
      </c>
      <c r="M8" s="15">
        <v>6</v>
      </c>
      <c r="N8" s="15">
        <v>28.740200000000002</v>
      </c>
      <c r="O8" s="15">
        <v>21.8504</v>
      </c>
      <c r="P8" s="15">
        <v>18.110199999999999</v>
      </c>
      <c r="Q8" s="15">
        <v>1.0969262655943302</v>
      </c>
      <c r="R8" s="15">
        <v>12.08</v>
      </c>
      <c r="S8" s="5"/>
      <c r="T8" s="1" t="s">
        <v>205</v>
      </c>
      <c r="U8" s="26">
        <v>3504</v>
      </c>
      <c r="V8" s="1" t="s">
        <v>206</v>
      </c>
      <c r="W8" s="1">
        <v>10</v>
      </c>
      <c r="X8" s="1" t="s">
        <v>63</v>
      </c>
      <c r="Y8" s="1" t="s">
        <v>199</v>
      </c>
      <c r="Z8" s="1">
        <v>202503</v>
      </c>
      <c r="AA8" s="1">
        <v>202505</v>
      </c>
      <c r="AE8" s="1">
        <v>387</v>
      </c>
      <c r="AF8" s="1">
        <v>4056</v>
      </c>
      <c r="AG8" s="8">
        <v>251.55360759674221</v>
      </c>
      <c r="AI8" s="2" t="s">
        <v>49</v>
      </c>
      <c r="AN8" s="1" t="s">
        <v>199</v>
      </c>
      <c r="AO8" s="2" t="s">
        <v>48</v>
      </c>
      <c r="AP8" s="16">
        <f t="shared" si="0"/>
        <v>36.24</v>
      </c>
      <c r="AR8" s="1">
        <f t="shared" si="1"/>
        <v>387</v>
      </c>
    </row>
    <row r="9" spans="1:44">
      <c r="A9" s="4" t="s">
        <v>43</v>
      </c>
      <c r="B9" s="4" t="s">
        <v>140</v>
      </c>
      <c r="C9" s="4" t="s">
        <v>194</v>
      </c>
      <c r="D9" s="4" t="s">
        <v>87</v>
      </c>
      <c r="E9" s="4"/>
      <c r="F9" s="2" t="s">
        <v>52</v>
      </c>
      <c r="G9" s="2" t="s">
        <v>57</v>
      </c>
      <c r="H9" s="4" t="s">
        <v>82</v>
      </c>
      <c r="I9" s="4" t="s">
        <v>54</v>
      </c>
      <c r="J9" s="4" t="s">
        <v>84</v>
      </c>
      <c r="K9" s="4" t="s">
        <v>141</v>
      </c>
      <c r="L9" s="27" t="s">
        <v>204</v>
      </c>
      <c r="M9" s="15">
        <v>6</v>
      </c>
      <c r="N9" s="15">
        <v>28.740200000000002</v>
      </c>
      <c r="O9" s="15">
        <v>21.8504</v>
      </c>
      <c r="P9" s="15">
        <v>18.110199999999999</v>
      </c>
      <c r="Q9" s="15">
        <v>1.0969262655943302</v>
      </c>
      <c r="R9" s="15">
        <v>12.08</v>
      </c>
      <c r="S9" s="5"/>
      <c r="T9" s="1" t="s">
        <v>205</v>
      </c>
      <c r="U9" s="26">
        <v>3504</v>
      </c>
      <c r="V9" s="1" t="s">
        <v>206</v>
      </c>
      <c r="W9" s="1">
        <v>10</v>
      </c>
      <c r="X9" s="1" t="s">
        <v>64</v>
      </c>
      <c r="Y9" s="1" t="s">
        <v>199</v>
      </c>
      <c r="Z9" s="1">
        <v>202503</v>
      </c>
      <c r="AA9" s="1">
        <v>202505</v>
      </c>
      <c r="AE9" s="1">
        <v>73</v>
      </c>
      <c r="AF9" s="1">
        <v>642</v>
      </c>
      <c r="AG9" s="8">
        <v>65.618103030629257</v>
      </c>
      <c r="AI9" s="2" t="s">
        <v>49</v>
      </c>
      <c r="AN9" s="1" t="s">
        <v>199</v>
      </c>
      <c r="AO9" s="2" t="s">
        <v>48</v>
      </c>
      <c r="AP9" s="16">
        <f t="shared" si="0"/>
        <v>36.24</v>
      </c>
      <c r="AR9" s="1">
        <f t="shared" si="1"/>
        <v>73</v>
      </c>
    </row>
    <row r="10" spans="1:44">
      <c r="A10" s="4" t="s">
        <v>43</v>
      </c>
      <c r="B10" s="4" t="s">
        <v>142</v>
      </c>
      <c r="C10" s="4" t="s">
        <v>183</v>
      </c>
      <c r="D10" s="4" t="s">
        <v>142</v>
      </c>
      <c r="E10" s="4"/>
      <c r="F10" s="2" t="s">
        <v>52</v>
      </c>
      <c r="G10" s="2" t="s">
        <v>57</v>
      </c>
      <c r="H10" s="4" t="s">
        <v>58</v>
      </c>
      <c r="I10" s="4" t="s">
        <v>54</v>
      </c>
      <c r="J10" s="4" t="s">
        <v>78</v>
      </c>
      <c r="K10" s="4" t="s">
        <v>88</v>
      </c>
      <c r="L10" s="27" t="s">
        <v>204</v>
      </c>
      <c r="M10" s="15">
        <v>6</v>
      </c>
      <c r="N10" s="15">
        <v>18.110199999999999</v>
      </c>
      <c r="O10" s="15">
        <v>15.747999999999999</v>
      </c>
      <c r="P10" s="15">
        <v>14.960599999999999</v>
      </c>
      <c r="Q10" s="15">
        <v>0.41153111366452161</v>
      </c>
      <c r="R10" s="15">
        <v>6.55</v>
      </c>
      <c r="S10" s="5"/>
      <c r="T10" s="1" t="s">
        <v>205</v>
      </c>
      <c r="U10" s="26">
        <v>3504</v>
      </c>
      <c r="V10" s="1" t="s">
        <v>206</v>
      </c>
      <c r="W10" s="1">
        <v>10</v>
      </c>
      <c r="X10" s="1" t="s">
        <v>59</v>
      </c>
      <c r="Y10" s="1" t="s">
        <v>199</v>
      </c>
      <c r="Z10" s="1">
        <v>202503</v>
      </c>
      <c r="AA10" s="1">
        <v>202505</v>
      </c>
      <c r="AE10" s="1">
        <v>304</v>
      </c>
      <c r="AF10" s="1">
        <v>2916</v>
      </c>
      <c r="AG10" s="8">
        <v>178.20271115935103</v>
      </c>
      <c r="AI10" s="2" t="s">
        <v>49</v>
      </c>
      <c r="AN10" s="2" t="s">
        <v>48</v>
      </c>
      <c r="AO10" s="2" t="s">
        <v>48</v>
      </c>
      <c r="AP10" s="16">
        <f t="shared" ref="AP10:AP15" si="2">R10*3</f>
        <v>19.649999999999999</v>
      </c>
      <c r="AR10" s="1">
        <f t="shared" ref="AR10:AR15" si="3">AE10</f>
        <v>304</v>
      </c>
    </row>
    <row r="11" spans="1:44">
      <c r="A11" s="4" t="s">
        <v>43</v>
      </c>
      <c r="B11" s="4" t="s">
        <v>143</v>
      </c>
      <c r="C11" s="4" t="s">
        <v>184</v>
      </c>
      <c r="D11" s="4" t="s">
        <v>142</v>
      </c>
      <c r="E11" s="4"/>
      <c r="F11" s="2" t="s">
        <v>52</v>
      </c>
      <c r="G11" s="2" t="s">
        <v>57</v>
      </c>
      <c r="H11" s="4" t="s">
        <v>58</v>
      </c>
      <c r="I11" s="4" t="s">
        <v>54</v>
      </c>
      <c r="J11" s="4" t="s">
        <v>83</v>
      </c>
      <c r="K11" s="4" t="s">
        <v>90</v>
      </c>
      <c r="L11" s="27" t="s">
        <v>204</v>
      </c>
      <c r="M11" s="15">
        <v>6</v>
      </c>
      <c r="N11" s="15">
        <v>18.110199999999999</v>
      </c>
      <c r="O11" s="15">
        <v>15.747999999999999</v>
      </c>
      <c r="P11" s="15">
        <v>14.960599999999999</v>
      </c>
      <c r="Q11" s="15">
        <v>0.41153111366452161</v>
      </c>
      <c r="R11" s="15">
        <v>6.77</v>
      </c>
      <c r="S11" s="5"/>
      <c r="T11" s="1" t="s">
        <v>205</v>
      </c>
      <c r="U11" s="26">
        <v>3504</v>
      </c>
      <c r="V11" s="1" t="s">
        <v>206</v>
      </c>
      <c r="W11" s="1">
        <v>10</v>
      </c>
      <c r="X11" s="1" t="s">
        <v>60</v>
      </c>
      <c r="Y11" s="1" t="s">
        <v>199</v>
      </c>
      <c r="Z11" s="1">
        <v>202503</v>
      </c>
      <c r="AA11" s="1">
        <v>202505</v>
      </c>
      <c r="AE11" s="1">
        <v>216</v>
      </c>
      <c r="AF11" s="1">
        <v>1938</v>
      </c>
      <c r="AG11" s="8">
        <v>115.2601693573916</v>
      </c>
      <c r="AI11" s="2" t="s">
        <v>49</v>
      </c>
      <c r="AN11" s="2" t="s">
        <v>48</v>
      </c>
      <c r="AO11" s="2" t="s">
        <v>48</v>
      </c>
      <c r="AP11" s="16">
        <f t="shared" si="2"/>
        <v>20.309999999999999</v>
      </c>
      <c r="AR11" s="1">
        <f t="shared" si="3"/>
        <v>216</v>
      </c>
    </row>
    <row r="12" spans="1:44">
      <c r="A12" s="4" t="s">
        <v>43</v>
      </c>
      <c r="B12" s="4" t="s">
        <v>144</v>
      </c>
      <c r="C12" s="4" t="s">
        <v>185</v>
      </c>
      <c r="D12" s="4" t="s">
        <v>142</v>
      </c>
      <c r="E12" s="4"/>
      <c r="F12" s="2" t="s">
        <v>52</v>
      </c>
      <c r="G12" s="2" t="s">
        <v>57</v>
      </c>
      <c r="H12" s="4" t="s">
        <v>58</v>
      </c>
      <c r="I12" s="4" t="s">
        <v>54</v>
      </c>
      <c r="J12" s="4" t="s">
        <v>81</v>
      </c>
      <c r="K12" s="4" t="s">
        <v>135</v>
      </c>
      <c r="L12" s="27" t="s">
        <v>204</v>
      </c>
      <c r="M12" s="15">
        <v>6</v>
      </c>
      <c r="N12" s="15">
        <v>20.866099999999999</v>
      </c>
      <c r="O12" s="15">
        <v>18.110199999999999</v>
      </c>
      <c r="P12" s="15">
        <v>14.960599999999999</v>
      </c>
      <c r="Q12" s="15">
        <v>0.54527872560549118</v>
      </c>
      <c r="R12" s="15">
        <v>8.31</v>
      </c>
      <c r="S12" s="5"/>
      <c r="T12" s="1" t="s">
        <v>205</v>
      </c>
      <c r="U12" s="26">
        <v>3504</v>
      </c>
      <c r="V12" s="1" t="s">
        <v>206</v>
      </c>
      <c r="W12" s="1">
        <v>10</v>
      </c>
      <c r="X12" s="1" t="s">
        <v>61</v>
      </c>
      <c r="Y12" s="1" t="s">
        <v>199</v>
      </c>
      <c r="Z12" s="1">
        <v>202503</v>
      </c>
      <c r="AA12" s="1">
        <v>202505</v>
      </c>
      <c r="AE12" s="1">
        <v>387</v>
      </c>
      <c r="AF12" s="1">
        <v>3882</v>
      </c>
      <c r="AG12" s="8">
        <v>244.09267455661342</v>
      </c>
      <c r="AI12" s="2" t="s">
        <v>49</v>
      </c>
      <c r="AN12" s="2" t="s">
        <v>48</v>
      </c>
      <c r="AO12" s="2" t="s">
        <v>48</v>
      </c>
      <c r="AP12" s="16">
        <f t="shared" si="2"/>
        <v>24.93</v>
      </c>
      <c r="AR12" s="1">
        <f t="shared" si="3"/>
        <v>387</v>
      </c>
    </row>
    <row r="13" spans="1:44">
      <c r="A13" s="4" t="s">
        <v>43</v>
      </c>
      <c r="B13" s="4" t="s">
        <v>145</v>
      </c>
      <c r="C13" s="4" t="s">
        <v>186</v>
      </c>
      <c r="D13" s="4" t="s">
        <v>142</v>
      </c>
      <c r="E13" s="4"/>
      <c r="F13" s="2" t="s">
        <v>52</v>
      </c>
      <c r="G13" s="2" t="s">
        <v>57</v>
      </c>
      <c r="H13" s="4" t="s">
        <v>58</v>
      </c>
      <c r="I13" s="4" t="s">
        <v>54</v>
      </c>
      <c r="J13" s="4" t="s">
        <v>79</v>
      </c>
      <c r="K13" s="4" t="s">
        <v>137</v>
      </c>
      <c r="L13" s="27" t="s">
        <v>204</v>
      </c>
      <c r="M13" s="15">
        <v>6</v>
      </c>
      <c r="N13" s="15">
        <v>24.409400000000002</v>
      </c>
      <c r="O13" s="15">
        <v>18.110199999999999</v>
      </c>
      <c r="P13" s="15">
        <v>14.960599999999999</v>
      </c>
      <c r="Q13" s="15">
        <v>0.63787322618000852</v>
      </c>
      <c r="R13" s="15">
        <v>9.74</v>
      </c>
      <c r="S13" s="5"/>
      <c r="T13" s="1" t="s">
        <v>205</v>
      </c>
      <c r="U13" s="26">
        <v>3504</v>
      </c>
      <c r="V13" s="1" t="s">
        <v>206</v>
      </c>
      <c r="W13" s="1">
        <v>10</v>
      </c>
      <c r="X13" s="1" t="s">
        <v>62</v>
      </c>
      <c r="Y13" s="1" t="s">
        <v>199</v>
      </c>
      <c r="Z13" s="1">
        <v>202503</v>
      </c>
      <c r="AA13" s="1">
        <v>202505</v>
      </c>
      <c r="AE13" s="1">
        <v>387</v>
      </c>
      <c r="AF13" s="1">
        <v>6186</v>
      </c>
      <c r="AG13" s="8">
        <v>618.29776993422126</v>
      </c>
      <c r="AI13" s="2" t="s">
        <v>49</v>
      </c>
      <c r="AN13" s="2" t="s">
        <v>48</v>
      </c>
      <c r="AO13" s="2" t="s">
        <v>48</v>
      </c>
      <c r="AP13" s="16">
        <f t="shared" si="2"/>
        <v>29.22</v>
      </c>
      <c r="AR13" s="1">
        <f t="shared" si="3"/>
        <v>387</v>
      </c>
    </row>
    <row r="14" spans="1:44">
      <c r="A14" s="4" t="s">
        <v>43</v>
      </c>
      <c r="B14" s="4" t="s">
        <v>146</v>
      </c>
      <c r="C14" s="4" t="s">
        <v>187</v>
      </c>
      <c r="D14" s="4" t="s">
        <v>142</v>
      </c>
      <c r="E14" s="4"/>
      <c r="F14" s="2" t="s">
        <v>52</v>
      </c>
      <c r="G14" s="2" t="s">
        <v>57</v>
      </c>
      <c r="H14" s="4" t="s">
        <v>58</v>
      </c>
      <c r="I14" s="4" t="s">
        <v>54</v>
      </c>
      <c r="J14" s="4" t="s">
        <v>80</v>
      </c>
      <c r="K14" s="4" t="s">
        <v>139</v>
      </c>
      <c r="L14" s="27" t="s">
        <v>204</v>
      </c>
      <c r="M14" s="15">
        <v>6</v>
      </c>
      <c r="N14" s="15">
        <v>28.346499999999999</v>
      </c>
      <c r="O14" s="15">
        <v>18.110199999999999</v>
      </c>
      <c r="P14" s="15">
        <v>14.960599999999999</v>
      </c>
      <c r="Q14" s="15">
        <v>0.74075861782393715</v>
      </c>
      <c r="R14" s="15">
        <v>11.98</v>
      </c>
      <c r="S14" s="5"/>
      <c r="T14" s="1" t="s">
        <v>205</v>
      </c>
      <c r="U14" s="26">
        <v>3504</v>
      </c>
      <c r="V14" s="1" t="s">
        <v>206</v>
      </c>
      <c r="W14" s="1">
        <v>10</v>
      </c>
      <c r="X14" s="1" t="s">
        <v>63</v>
      </c>
      <c r="Y14" s="1" t="s">
        <v>199</v>
      </c>
      <c r="Z14" s="1">
        <v>202503</v>
      </c>
      <c r="AA14" s="1">
        <v>202505</v>
      </c>
      <c r="AE14" s="1">
        <v>387</v>
      </c>
      <c r="AF14" s="1">
        <v>3870</v>
      </c>
      <c r="AG14" s="8">
        <v>259.17855431835972</v>
      </c>
      <c r="AI14" s="2" t="s">
        <v>49</v>
      </c>
      <c r="AN14" s="2" t="s">
        <v>48</v>
      </c>
      <c r="AO14" s="2" t="s">
        <v>48</v>
      </c>
      <c r="AP14" s="16">
        <f t="shared" si="2"/>
        <v>35.94</v>
      </c>
      <c r="AR14" s="1">
        <f t="shared" si="3"/>
        <v>387</v>
      </c>
    </row>
    <row r="15" spans="1:44">
      <c r="A15" s="4" t="s">
        <v>43</v>
      </c>
      <c r="B15" s="4" t="s">
        <v>147</v>
      </c>
      <c r="C15" s="4" t="s">
        <v>188</v>
      </c>
      <c r="D15" s="4" t="s">
        <v>142</v>
      </c>
      <c r="E15" s="4"/>
      <c r="F15" s="2" t="s">
        <v>52</v>
      </c>
      <c r="G15" s="2" t="s">
        <v>57</v>
      </c>
      <c r="H15" s="4" t="s">
        <v>58</v>
      </c>
      <c r="I15" s="4" t="s">
        <v>54</v>
      </c>
      <c r="J15" s="4" t="s">
        <v>84</v>
      </c>
      <c r="K15" s="4" t="s">
        <v>141</v>
      </c>
      <c r="L15" s="27" t="s">
        <v>204</v>
      </c>
      <c r="M15" s="15">
        <v>6</v>
      </c>
      <c r="N15" s="15">
        <v>28.346499999999999</v>
      </c>
      <c r="O15" s="15">
        <v>18.110199999999999</v>
      </c>
      <c r="P15" s="15">
        <v>14.960599999999999</v>
      </c>
      <c r="Q15" s="15">
        <v>0.74075861782393715</v>
      </c>
      <c r="R15" s="15">
        <v>11.98</v>
      </c>
      <c r="S15" s="5"/>
      <c r="T15" s="1" t="s">
        <v>205</v>
      </c>
      <c r="U15" s="26">
        <v>3504</v>
      </c>
      <c r="V15" s="1" t="s">
        <v>206</v>
      </c>
      <c r="W15" s="1">
        <v>10</v>
      </c>
      <c r="X15" s="1" t="s">
        <v>64</v>
      </c>
      <c r="Y15" s="1" t="s">
        <v>199</v>
      </c>
      <c r="Z15" s="1">
        <v>202503</v>
      </c>
      <c r="AA15" s="1">
        <v>202505</v>
      </c>
      <c r="AE15" s="1">
        <v>73</v>
      </c>
      <c r="AF15" s="1">
        <v>858</v>
      </c>
      <c r="AG15" s="8">
        <v>69.409674835106017</v>
      </c>
      <c r="AI15" s="2" t="s">
        <v>49</v>
      </c>
      <c r="AN15" s="2" t="s">
        <v>48</v>
      </c>
      <c r="AO15" s="2" t="s">
        <v>48</v>
      </c>
      <c r="AP15" s="16">
        <f t="shared" si="2"/>
        <v>35.94</v>
      </c>
      <c r="AR15" s="1">
        <f t="shared" si="3"/>
        <v>73</v>
      </c>
    </row>
    <row r="16" spans="1:44">
      <c r="A16" s="4" t="s">
        <v>43</v>
      </c>
      <c r="B16" s="4" t="s">
        <v>148</v>
      </c>
      <c r="C16" s="4" t="s">
        <v>177</v>
      </c>
      <c r="D16" s="4" t="s">
        <v>148</v>
      </c>
      <c r="E16" s="4"/>
      <c r="F16" s="2" t="s">
        <v>52</v>
      </c>
      <c r="G16" s="1" t="s">
        <v>53</v>
      </c>
      <c r="H16" s="4" t="s">
        <v>217</v>
      </c>
      <c r="I16" s="4" t="s">
        <v>50</v>
      </c>
      <c r="J16" s="4" t="s">
        <v>78</v>
      </c>
      <c r="K16" s="4" t="s">
        <v>95</v>
      </c>
      <c r="L16" s="27" t="s">
        <v>204</v>
      </c>
      <c r="M16" s="15">
        <v>2</v>
      </c>
      <c r="N16" s="15">
        <v>17.7165</v>
      </c>
      <c r="O16" s="15">
        <v>14.960599999999999</v>
      </c>
      <c r="P16" s="15">
        <v>14.1732</v>
      </c>
      <c r="Q16" s="15">
        <v>1.0869789197878124</v>
      </c>
      <c r="R16" s="15">
        <v>11.3</v>
      </c>
      <c r="S16" s="5"/>
      <c r="T16" s="1" t="s">
        <v>205</v>
      </c>
      <c r="U16" s="1">
        <v>800</v>
      </c>
      <c r="V16" s="1" t="s">
        <v>211</v>
      </c>
      <c r="W16" s="1">
        <v>7</v>
      </c>
      <c r="X16" s="1" t="s">
        <v>55</v>
      </c>
      <c r="Y16" s="1" t="s">
        <v>199</v>
      </c>
      <c r="Z16" s="1">
        <v>202503</v>
      </c>
      <c r="AA16" s="1">
        <v>202505</v>
      </c>
      <c r="AE16" s="1">
        <v>387</v>
      </c>
      <c r="AF16" s="1">
        <v>1006</v>
      </c>
      <c r="AG16" s="8">
        <v>48.507793632263983</v>
      </c>
      <c r="AI16" s="2" t="s">
        <v>49</v>
      </c>
      <c r="AN16" s="1" t="s">
        <v>212</v>
      </c>
      <c r="AO16" s="2" t="s">
        <v>48</v>
      </c>
      <c r="AP16" s="1">
        <f>$R16*3</f>
        <v>33.900000000000006</v>
      </c>
      <c r="AR16" s="1">
        <f>AE16</f>
        <v>387</v>
      </c>
    </row>
    <row r="17" spans="1:44">
      <c r="A17" s="4" t="s">
        <v>43</v>
      </c>
      <c r="B17" s="4" t="s">
        <v>149</v>
      </c>
      <c r="C17" s="4" t="s">
        <v>178</v>
      </c>
      <c r="D17" s="4" t="s">
        <v>149</v>
      </c>
      <c r="E17" s="4"/>
      <c r="F17" s="2" t="s">
        <v>52</v>
      </c>
      <c r="G17" s="1" t="s">
        <v>53</v>
      </c>
      <c r="H17" s="4" t="s">
        <v>217</v>
      </c>
      <c r="I17" s="4" t="s">
        <v>50</v>
      </c>
      <c r="J17" s="4" t="s">
        <v>97</v>
      </c>
      <c r="K17" s="4" t="s">
        <v>98</v>
      </c>
      <c r="L17" s="27" t="s">
        <v>204</v>
      </c>
      <c r="M17" s="15">
        <v>2</v>
      </c>
      <c r="N17" s="15">
        <v>17.7165</v>
      </c>
      <c r="O17" s="15">
        <v>16.929099999999998</v>
      </c>
      <c r="P17" s="15">
        <v>14.960599999999999</v>
      </c>
      <c r="Q17" s="15">
        <v>1.2983359319687762</v>
      </c>
      <c r="R17" s="15">
        <v>13.8</v>
      </c>
      <c r="S17" s="5"/>
      <c r="T17" s="1" t="s">
        <v>205</v>
      </c>
      <c r="U17" s="1">
        <v>1000</v>
      </c>
      <c r="V17" s="1" t="s">
        <v>211</v>
      </c>
      <c r="W17" s="1">
        <v>7</v>
      </c>
      <c r="X17" s="1" t="s">
        <v>55</v>
      </c>
      <c r="Y17" s="1" t="s">
        <v>199</v>
      </c>
      <c r="Z17" s="1">
        <v>202503</v>
      </c>
      <c r="AA17" s="1">
        <v>202505</v>
      </c>
      <c r="AE17" s="1">
        <v>387</v>
      </c>
      <c r="AF17" s="1">
        <v>1006</v>
      </c>
      <c r="AG17" s="8">
        <v>114.5702734123463</v>
      </c>
      <c r="AI17" s="2" t="s">
        <v>49</v>
      </c>
      <c r="AN17" s="1" t="s">
        <v>212</v>
      </c>
      <c r="AO17" s="2" t="s">
        <v>48</v>
      </c>
      <c r="AP17" s="1">
        <f t="shared" ref="AP17:AP36" si="4">$R17*3</f>
        <v>41.400000000000006</v>
      </c>
      <c r="AR17" s="1">
        <f t="shared" ref="AR17:AR33" si="5">AE17</f>
        <v>387</v>
      </c>
    </row>
    <row r="18" spans="1:44">
      <c r="A18" s="4" t="s">
        <v>43</v>
      </c>
      <c r="B18" s="4" t="s">
        <v>150</v>
      </c>
      <c r="C18" s="4" t="s">
        <v>179</v>
      </c>
      <c r="D18" s="4" t="s">
        <v>149</v>
      </c>
      <c r="E18" s="4"/>
      <c r="F18" s="2" t="s">
        <v>52</v>
      </c>
      <c r="G18" s="1" t="s">
        <v>53</v>
      </c>
      <c r="H18" s="4" t="s">
        <v>217</v>
      </c>
      <c r="I18" s="4" t="s">
        <v>50</v>
      </c>
      <c r="J18" s="4" t="s">
        <v>80</v>
      </c>
      <c r="K18" s="4" t="s">
        <v>92</v>
      </c>
      <c r="L18" s="27" t="s">
        <v>204</v>
      </c>
      <c r="M18" s="15">
        <v>2</v>
      </c>
      <c r="N18" s="15">
        <v>18.897600000000001</v>
      </c>
      <c r="O18" s="15">
        <v>17.7165</v>
      </c>
      <c r="P18" s="15">
        <v>14.960599999999999</v>
      </c>
      <c r="Q18" s="15">
        <v>1.44930522638375</v>
      </c>
      <c r="R18" s="15">
        <v>15.4</v>
      </c>
      <c r="S18" s="5"/>
      <c r="T18" s="1" t="s">
        <v>205</v>
      </c>
      <c r="U18" s="1">
        <v>1000</v>
      </c>
      <c r="V18" s="1" t="s">
        <v>211</v>
      </c>
      <c r="W18" s="1">
        <v>7</v>
      </c>
      <c r="X18" s="1" t="s">
        <v>55</v>
      </c>
      <c r="Y18" s="1" t="s">
        <v>199</v>
      </c>
      <c r="Z18" s="1">
        <v>202503</v>
      </c>
      <c r="AA18" s="1">
        <v>202505</v>
      </c>
      <c r="AE18" s="1">
        <v>387</v>
      </c>
      <c r="AF18" s="1">
        <v>1006</v>
      </c>
      <c r="AG18" s="17">
        <v>91.718118933910219</v>
      </c>
      <c r="AI18" s="2" t="s">
        <v>49</v>
      </c>
      <c r="AN18" s="1" t="s">
        <v>212</v>
      </c>
      <c r="AO18" s="2" t="s">
        <v>48</v>
      </c>
      <c r="AP18" s="1">
        <f t="shared" si="4"/>
        <v>46.2</v>
      </c>
      <c r="AR18" s="1">
        <f t="shared" si="5"/>
        <v>387</v>
      </c>
    </row>
    <row r="19" spans="1:44">
      <c r="A19" s="4" t="s">
        <v>43</v>
      </c>
      <c r="B19" s="4" t="s">
        <v>151</v>
      </c>
      <c r="C19" s="4" t="s">
        <v>177</v>
      </c>
      <c r="D19" s="4" t="s">
        <v>151</v>
      </c>
      <c r="E19" s="4"/>
      <c r="F19" s="2" t="s">
        <v>52</v>
      </c>
      <c r="G19" s="1" t="s">
        <v>53</v>
      </c>
      <c r="H19" s="4" t="s">
        <v>217</v>
      </c>
      <c r="I19" s="4" t="s">
        <v>54</v>
      </c>
      <c r="J19" s="4" t="s">
        <v>78</v>
      </c>
      <c r="K19" s="4" t="s">
        <v>95</v>
      </c>
      <c r="L19" s="27" t="s">
        <v>204</v>
      </c>
      <c r="M19" s="15">
        <v>2</v>
      </c>
      <c r="N19" s="15">
        <v>17.7165</v>
      </c>
      <c r="O19" s="15">
        <v>14.960599999999999</v>
      </c>
      <c r="P19" s="15">
        <v>14.1732</v>
      </c>
      <c r="Q19" s="15">
        <v>1.0869789197878124</v>
      </c>
      <c r="R19" s="15">
        <v>11.3</v>
      </c>
      <c r="S19" s="5"/>
      <c r="T19" s="1" t="s">
        <v>205</v>
      </c>
      <c r="U19" s="1">
        <v>800</v>
      </c>
      <c r="V19" s="1" t="s">
        <v>211</v>
      </c>
      <c r="W19" s="1">
        <v>7</v>
      </c>
      <c r="X19" s="1" t="s">
        <v>55</v>
      </c>
      <c r="Y19" s="1" t="s">
        <v>199</v>
      </c>
      <c r="Z19" s="1">
        <v>202503</v>
      </c>
      <c r="AA19" s="1">
        <v>202505</v>
      </c>
      <c r="AE19" s="1">
        <v>387</v>
      </c>
      <c r="AF19" s="1">
        <v>1102</v>
      </c>
      <c r="AG19" s="17">
        <v>49.5178479082292</v>
      </c>
      <c r="AI19" s="2" t="s">
        <v>49</v>
      </c>
      <c r="AN19" s="1" t="s">
        <v>212</v>
      </c>
      <c r="AO19" s="2" t="s">
        <v>48</v>
      </c>
      <c r="AP19" s="1">
        <f t="shared" si="4"/>
        <v>33.900000000000006</v>
      </c>
      <c r="AR19" s="1">
        <f t="shared" si="5"/>
        <v>387</v>
      </c>
    </row>
    <row r="20" spans="1:44">
      <c r="A20" s="4" t="s">
        <v>43</v>
      </c>
      <c r="B20" s="4" t="s">
        <v>152</v>
      </c>
      <c r="C20" s="4" t="s">
        <v>178</v>
      </c>
      <c r="D20" s="4" t="s">
        <v>152</v>
      </c>
      <c r="E20" s="4"/>
      <c r="F20" s="2" t="s">
        <v>52</v>
      </c>
      <c r="G20" s="1" t="s">
        <v>53</v>
      </c>
      <c r="H20" s="4" t="s">
        <v>217</v>
      </c>
      <c r="I20" s="4" t="s">
        <v>54</v>
      </c>
      <c r="J20" s="4" t="s">
        <v>97</v>
      </c>
      <c r="K20" s="4" t="s">
        <v>98</v>
      </c>
      <c r="L20" s="27" t="s">
        <v>204</v>
      </c>
      <c r="M20" s="15">
        <v>2</v>
      </c>
      <c r="N20" s="15">
        <v>17.7165</v>
      </c>
      <c r="O20" s="15">
        <v>16.929099999999998</v>
      </c>
      <c r="P20" s="15">
        <v>14.960599999999999</v>
      </c>
      <c r="Q20" s="15">
        <v>1.2983359319687762</v>
      </c>
      <c r="R20" s="15">
        <v>13.8</v>
      </c>
      <c r="S20" s="5"/>
      <c r="T20" s="1" t="s">
        <v>205</v>
      </c>
      <c r="U20" s="1">
        <v>1000</v>
      </c>
      <c r="V20" s="1" t="s">
        <v>211</v>
      </c>
      <c r="W20" s="1">
        <v>7</v>
      </c>
      <c r="X20" s="1" t="s">
        <v>55</v>
      </c>
      <c r="Y20" s="1" t="s">
        <v>199</v>
      </c>
      <c r="Z20" s="1">
        <v>202503</v>
      </c>
      <c r="AA20" s="1">
        <v>202505</v>
      </c>
      <c r="AE20" s="1">
        <v>387</v>
      </c>
      <c r="AF20" s="1">
        <v>1426</v>
      </c>
      <c r="AG20" s="17">
        <v>116.96478892448906</v>
      </c>
      <c r="AI20" s="2" t="s">
        <v>49</v>
      </c>
      <c r="AN20" s="1" t="s">
        <v>212</v>
      </c>
      <c r="AO20" s="2" t="s">
        <v>48</v>
      </c>
      <c r="AP20" s="1">
        <f t="shared" si="4"/>
        <v>41.400000000000006</v>
      </c>
      <c r="AR20" s="1">
        <f t="shared" si="5"/>
        <v>387</v>
      </c>
    </row>
    <row r="21" spans="1:44">
      <c r="A21" s="4" t="s">
        <v>43</v>
      </c>
      <c r="B21" s="4" t="s">
        <v>153</v>
      </c>
      <c r="C21" s="4" t="s">
        <v>179</v>
      </c>
      <c r="D21" s="4" t="s">
        <v>152</v>
      </c>
      <c r="E21" s="4"/>
      <c r="F21" s="2" t="s">
        <v>52</v>
      </c>
      <c r="G21" s="1" t="s">
        <v>53</v>
      </c>
      <c r="H21" s="4" t="s">
        <v>217</v>
      </c>
      <c r="I21" s="4" t="s">
        <v>54</v>
      </c>
      <c r="J21" s="4" t="s">
        <v>80</v>
      </c>
      <c r="K21" s="4" t="s">
        <v>92</v>
      </c>
      <c r="L21" s="27" t="s">
        <v>204</v>
      </c>
      <c r="M21" s="15">
        <v>2</v>
      </c>
      <c r="N21" s="15">
        <v>18.897600000000001</v>
      </c>
      <c r="O21" s="15">
        <v>17.7165</v>
      </c>
      <c r="P21" s="15">
        <v>14.960599999999999</v>
      </c>
      <c r="Q21" s="15">
        <v>1.44930522638375</v>
      </c>
      <c r="R21" s="15">
        <v>15.4</v>
      </c>
      <c r="S21" s="5"/>
      <c r="T21" s="1" t="s">
        <v>205</v>
      </c>
      <c r="U21" s="1">
        <v>1000</v>
      </c>
      <c r="V21" s="1" t="s">
        <v>211</v>
      </c>
      <c r="W21" s="1">
        <v>7</v>
      </c>
      <c r="X21" s="1" t="s">
        <v>55</v>
      </c>
      <c r="Y21" s="1" t="s">
        <v>199</v>
      </c>
      <c r="Z21" s="1">
        <v>202503</v>
      </c>
      <c r="AA21" s="1">
        <v>202505</v>
      </c>
      <c r="AE21" s="1">
        <v>387</v>
      </c>
      <c r="AF21" s="1">
        <v>1402</v>
      </c>
      <c r="AG21" s="17">
        <v>97.64025923569848</v>
      </c>
      <c r="AI21" s="2" t="s">
        <v>49</v>
      </c>
      <c r="AN21" s="1" t="s">
        <v>212</v>
      </c>
      <c r="AO21" s="2" t="s">
        <v>48</v>
      </c>
      <c r="AP21" s="1">
        <f t="shared" si="4"/>
        <v>46.2</v>
      </c>
      <c r="AR21" s="1">
        <f t="shared" si="5"/>
        <v>387</v>
      </c>
    </row>
    <row r="22" spans="1:44">
      <c r="A22" s="4" t="s">
        <v>43</v>
      </c>
      <c r="B22" s="4" t="s">
        <v>154</v>
      </c>
      <c r="C22" s="4" t="s">
        <v>177</v>
      </c>
      <c r="D22" s="4" t="s">
        <v>154</v>
      </c>
      <c r="E22" s="4"/>
      <c r="F22" s="2" t="s">
        <v>52</v>
      </c>
      <c r="G22" s="1" t="s">
        <v>53</v>
      </c>
      <c r="H22" s="4" t="s">
        <v>217</v>
      </c>
      <c r="I22" s="4" t="s">
        <v>51</v>
      </c>
      <c r="J22" s="4" t="s">
        <v>78</v>
      </c>
      <c r="K22" s="4" t="s">
        <v>95</v>
      </c>
      <c r="L22" s="27" t="s">
        <v>204</v>
      </c>
      <c r="M22" s="15">
        <v>2</v>
      </c>
      <c r="N22" s="15">
        <v>17.7165</v>
      </c>
      <c r="O22" s="15">
        <v>14.960599999999999</v>
      </c>
      <c r="P22" s="15">
        <v>14.1732</v>
      </c>
      <c r="Q22" s="15">
        <v>1.0869789197878124</v>
      </c>
      <c r="R22" s="15">
        <v>11.3</v>
      </c>
      <c r="S22" s="5"/>
      <c r="T22" s="1" t="s">
        <v>205</v>
      </c>
      <c r="U22" s="1">
        <v>800</v>
      </c>
      <c r="V22" s="1" t="s">
        <v>211</v>
      </c>
      <c r="W22" s="1">
        <v>7</v>
      </c>
      <c r="X22" s="1" t="s">
        <v>55</v>
      </c>
      <c r="Y22" s="1" t="s">
        <v>199</v>
      </c>
      <c r="Z22" s="1">
        <v>202503</v>
      </c>
      <c r="AA22" s="1">
        <v>202505</v>
      </c>
      <c r="AE22" s="1">
        <v>387</v>
      </c>
      <c r="AF22" s="1">
        <v>1006</v>
      </c>
      <c r="AG22" s="17">
        <v>50.527902184194403</v>
      </c>
      <c r="AI22" s="2" t="s">
        <v>49</v>
      </c>
      <c r="AN22" s="1" t="s">
        <v>212</v>
      </c>
      <c r="AO22" s="2" t="s">
        <v>48</v>
      </c>
      <c r="AP22" s="1">
        <f t="shared" si="4"/>
        <v>33.900000000000006</v>
      </c>
      <c r="AR22" s="1">
        <f t="shared" si="5"/>
        <v>387</v>
      </c>
    </row>
    <row r="23" spans="1:44">
      <c r="A23" s="4" t="s">
        <v>43</v>
      </c>
      <c r="B23" s="4" t="s">
        <v>155</v>
      </c>
      <c r="C23" s="4" t="s">
        <v>178</v>
      </c>
      <c r="D23" s="4" t="s">
        <v>155</v>
      </c>
      <c r="E23" s="4"/>
      <c r="F23" s="2" t="s">
        <v>52</v>
      </c>
      <c r="G23" s="1" t="s">
        <v>53</v>
      </c>
      <c r="H23" s="4" t="s">
        <v>217</v>
      </c>
      <c r="I23" s="4" t="s">
        <v>51</v>
      </c>
      <c r="J23" s="4" t="s">
        <v>97</v>
      </c>
      <c r="K23" s="4" t="s">
        <v>98</v>
      </c>
      <c r="L23" s="27" t="s">
        <v>204</v>
      </c>
      <c r="M23" s="15">
        <v>2</v>
      </c>
      <c r="N23" s="15">
        <v>17.7165</v>
      </c>
      <c r="O23" s="15">
        <v>16.929099999999998</v>
      </c>
      <c r="P23" s="15">
        <v>14.960599999999999</v>
      </c>
      <c r="Q23" s="15">
        <v>1.2983359319687762</v>
      </c>
      <c r="R23" s="15">
        <v>13.8</v>
      </c>
      <c r="S23" s="5"/>
      <c r="T23" s="1" t="s">
        <v>205</v>
      </c>
      <c r="U23" s="1">
        <v>1000</v>
      </c>
      <c r="V23" s="1" t="s">
        <v>211</v>
      </c>
      <c r="W23" s="1">
        <v>7</v>
      </c>
      <c r="X23" s="1" t="s">
        <v>55</v>
      </c>
      <c r="Y23" s="1" t="s">
        <v>199</v>
      </c>
      <c r="Z23" s="1">
        <v>202503</v>
      </c>
      <c r="AA23" s="1">
        <v>202505</v>
      </c>
      <c r="AE23" s="1">
        <v>387</v>
      </c>
      <c r="AF23" s="1">
        <v>1006</v>
      </c>
      <c r="AG23" s="17">
        <v>103.20185484999067</v>
      </c>
      <c r="AI23" s="2" t="s">
        <v>49</v>
      </c>
      <c r="AN23" s="1" t="s">
        <v>212</v>
      </c>
      <c r="AO23" s="2" t="s">
        <v>48</v>
      </c>
      <c r="AP23" s="1">
        <f t="shared" si="4"/>
        <v>41.400000000000006</v>
      </c>
      <c r="AR23" s="1">
        <f t="shared" si="5"/>
        <v>387</v>
      </c>
    </row>
    <row r="24" spans="1:44">
      <c r="A24" s="4" t="s">
        <v>43</v>
      </c>
      <c r="B24" s="4" t="s">
        <v>156</v>
      </c>
      <c r="C24" s="4" t="s">
        <v>179</v>
      </c>
      <c r="D24" s="4" t="s">
        <v>155</v>
      </c>
      <c r="E24" s="4"/>
      <c r="F24" s="2" t="s">
        <v>52</v>
      </c>
      <c r="G24" s="1" t="s">
        <v>53</v>
      </c>
      <c r="H24" s="4" t="s">
        <v>217</v>
      </c>
      <c r="I24" s="4" t="s">
        <v>51</v>
      </c>
      <c r="J24" s="4" t="s">
        <v>80</v>
      </c>
      <c r="K24" s="4" t="s">
        <v>92</v>
      </c>
      <c r="L24" s="27" t="s">
        <v>204</v>
      </c>
      <c r="M24" s="15">
        <v>2</v>
      </c>
      <c r="N24" s="15">
        <v>18.897600000000001</v>
      </c>
      <c r="O24" s="15">
        <v>17.7165</v>
      </c>
      <c r="P24" s="15">
        <v>14.960599999999999</v>
      </c>
      <c r="Q24" s="15">
        <v>1.44930522638375</v>
      </c>
      <c r="R24" s="15">
        <v>15.4</v>
      </c>
      <c r="S24" s="5"/>
      <c r="T24" s="1" t="s">
        <v>205</v>
      </c>
      <c r="U24" s="1">
        <v>1000</v>
      </c>
      <c r="V24" s="1" t="s">
        <v>211</v>
      </c>
      <c r="W24" s="1">
        <v>7</v>
      </c>
      <c r="X24" s="1" t="s">
        <v>55</v>
      </c>
      <c r="Y24" s="1" t="s">
        <v>199</v>
      </c>
      <c r="Z24" s="1">
        <v>202503</v>
      </c>
      <c r="AA24" s="1">
        <v>202505</v>
      </c>
      <c r="AE24" s="1">
        <v>387</v>
      </c>
      <c r="AF24" s="1">
        <v>1006</v>
      </c>
      <c r="AG24" s="17">
        <v>69.681150848631802</v>
      </c>
      <c r="AI24" s="2" t="s">
        <v>49</v>
      </c>
      <c r="AN24" s="1" t="s">
        <v>212</v>
      </c>
      <c r="AO24" s="2" t="s">
        <v>48</v>
      </c>
      <c r="AP24" s="1">
        <f t="shared" si="4"/>
        <v>46.2</v>
      </c>
      <c r="AR24" s="1">
        <f t="shared" si="5"/>
        <v>387</v>
      </c>
    </row>
    <row r="25" spans="1:44">
      <c r="A25" s="4" t="s">
        <v>43</v>
      </c>
      <c r="B25" s="4" t="s">
        <v>157</v>
      </c>
      <c r="C25" s="4" t="s">
        <v>177</v>
      </c>
      <c r="D25" s="4" t="s">
        <v>157</v>
      </c>
      <c r="E25" s="4"/>
      <c r="F25" s="2" t="s">
        <v>52</v>
      </c>
      <c r="G25" s="1" t="s">
        <v>53</v>
      </c>
      <c r="H25" s="4" t="s">
        <v>217</v>
      </c>
      <c r="I25" s="4" t="s">
        <v>94</v>
      </c>
      <c r="J25" s="4" t="s">
        <v>78</v>
      </c>
      <c r="K25" s="4" t="s">
        <v>95</v>
      </c>
      <c r="L25" s="27" t="s">
        <v>204</v>
      </c>
      <c r="M25" s="15">
        <v>2</v>
      </c>
      <c r="N25" s="15">
        <v>17.7165</v>
      </c>
      <c r="O25" s="15">
        <v>14.960599999999999</v>
      </c>
      <c r="P25" s="15">
        <v>14.1732</v>
      </c>
      <c r="Q25" s="15">
        <v>1.0869789197878124</v>
      </c>
      <c r="R25" s="15">
        <v>11.3</v>
      </c>
      <c r="S25" s="5"/>
      <c r="T25" s="1" t="s">
        <v>205</v>
      </c>
      <c r="U25" s="1">
        <v>800</v>
      </c>
      <c r="V25" s="1" t="s">
        <v>211</v>
      </c>
      <c r="W25" s="1">
        <v>7</v>
      </c>
      <c r="X25" s="1" t="s">
        <v>55</v>
      </c>
      <c r="Y25" s="1" t="s">
        <v>199</v>
      </c>
      <c r="Z25" s="1">
        <v>202503</v>
      </c>
      <c r="AA25" s="1">
        <v>202505</v>
      </c>
      <c r="AE25" s="1">
        <v>387</v>
      </c>
      <c r="AF25" s="1">
        <v>1006</v>
      </c>
      <c r="AG25" s="17">
        <v>11.855921375412994</v>
      </c>
      <c r="AI25" s="2" t="s">
        <v>49</v>
      </c>
      <c r="AN25" s="1" t="s">
        <v>212</v>
      </c>
      <c r="AO25" s="2" t="s">
        <v>48</v>
      </c>
      <c r="AP25" s="1">
        <f t="shared" si="4"/>
        <v>33.900000000000006</v>
      </c>
      <c r="AR25" s="1">
        <f t="shared" si="5"/>
        <v>387</v>
      </c>
    </row>
    <row r="26" spans="1:44">
      <c r="A26" s="4" t="s">
        <v>43</v>
      </c>
      <c r="B26" s="4" t="s">
        <v>158</v>
      </c>
      <c r="C26" s="4" t="s">
        <v>178</v>
      </c>
      <c r="D26" s="4" t="s">
        <v>158</v>
      </c>
      <c r="E26" s="4"/>
      <c r="F26" s="2" t="s">
        <v>52</v>
      </c>
      <c r="G26" s="1" t="s">
        <v>53</v>
      </c>
      <c r="H26" s="4" t="s">
        <v>217</v>
      </c>
      <c r="I26" s="4" t="s">
        <v>94</v>
      </c>
      <c r="J26" s="4" t="s">
        <v>97</v>
      </c>
      <c r="K26" s="4" t="s">
        <v>98</v>
      </c>
      <c r="L26" s="27" t="s">
        <v>204</v>
      </c>
      <c r="M26" s="15">
        <v>2</v>
      </c>
      <c r="N26" s="15">
        <v>17.7165</v>
      </c>
      <c r="O26" s="15">
        <v>16.929099999999998</v>
      </c>
      <c r="P26" s="15">
        <v>14.960599999999999</v>
      </c>
      <c r="Q26" s="15">
        <v>1.2983359319687762</v>
      </c>
      <c r="R26" s="15">
        <v>13.8</v>
      </c>
      <c r="S26" s="5"/>
      <c r="T26" s="1" t="s">
        <v>205</v>
      </c>
      <c r="U26" s="1">
        <v>1000</v>
      </c>
      <c r="V26" s="1" t="s">
        <v>211</v>
      </c>
      <c r="W26" s="1">
        <v>7</v>
      </c>
      <c r="X26" s="1" t="s">
        <v>55</v>
      </c>
      <c r="Y26" s="1" t="s">
        <v>199</v>
      </c>
      <c r="Z26" s="1">
        <v>202503</v>
      </c>
      <c r="AA26" s="1">
        <v>202505</v>
      </c>
      <c r="AE26" s="1">
        <v>387</v>
      </c>
      <c r="AF26" s="1">
        <v>1006</v>
      </c>
      <c r="AG26" s="17">
        <v>28.549524153366555</v>
      </c>
      <c r="AI26" s="2" t="s">
        <v>49</v>
      </c>
      <c r="AN26" s="1" t="s">
        <v>212</v>
      </c>
      <c r="AO26" s="2" t="s">
        <v>48</v>
      </c>
      <c r="AP26" s="1">
        <f t="shared" si="4"/>
        <v>41.400000000000006</v>
      </c>
      <c r="AR26" s="1">
        <f t="shared" si="5"/>
        <v>387</v>
      </c>
    </row>
    <row r="27" spans="1:44">
      <c r="A27" s="4" t="s">
        <v>43</v>
      </c>
      <c r="B27" s="4" t="s">
        <v>159</v>
      </c>
      <c r="C27" s="4" t="s">
        <v>179</v>
      </c>
      <c r="D27" s="4" t="s">
        <v>158</v>
      </c>
      <c r="E27" s="4"/>
      <c r="F27" s="2" t="s">
        <v>52</v>
      </c>
      <c r="G27" s="1" t="s">
        <v>53</v>
      </c>
      <c r="H27" s="4" t="s">
        <v>217</v>
      </c>
      <c r="I27" s="4" t="s">
        <v>94</v>
      </c>
      <c r="J27" s="4" t="s">
        <v>80</v>
      </c>
      <c r="K27" s="4" t="s">
        <v>92</v>
      </c>
      <c r="L27" s="27" t="s">
        <v>204</v>
      </c>
      <c r="M27" s="15">
        <v>2</v>
      </c>
      <c r="N27" s="15">
        <v>18.897600000000001</v>
      </c>
      <c r="O27" s="15">
        <v>17.7165</v>
      </c>
      <c r="P27" s="15">
        <v>14.960599999999999</v>
      </c>
      <c r="Q27" s="15">
        <v>1.44930522638375</v>
      </c>
      <c r="R27" s="15">
        <v>15.4</v>
      </c>
      <c r="S27" s="5"/>
      <c r="T27" s="1" t="s">
        <v>205</v>
      </c>
      <c r="U27" s="1">
        <v>1000</v>
      </c>
      <c r="V27" s="1" t="s">
        <v>211</v>
      </c>
      <c r="W27" s="1">
        <v>7</v>
      </c>
      <c r="X27" s="1" t="s">
        <v>55</v>
      </c>
      <c r="Y27" s="1" t="s">
        <v>199</v>
      </c>
      <c r="Z27" s="1">
        <v>202503</v>
      </c>
      <c r="AA27" s="1">
        <v>202505</v>
      </c>
      <c r="AE27" s="1">
        <v>387</v>
      </c>
      <c r="AF27" s="1">
        <v>1006</v>
      </c>
      <c r="AG27" s="17">
        <v>30.802121507470492</v>
      </c>
      <c r="AI27" s="2" t="s">
        <v>49</v>
      </c>
      <c r="AN27" s="1" t="s">
        <v>212</v>
      </c>
      <c r="AO27" s="2" t="s">
        <v>48</v>
      </c>
      <c r="AP27" s="1">
        <f t="shared" si="4"/>
        <v>46.2</v>
      </c>
      <c r="AR27" s="1">
        <f t="shared" si="5"/>
        <v>387</v>
      </c>
    </row>
    <row r="28" spans="1:44">
      <c r="A28" s="4" t="s">
        <v>43</v>
      </c>
      <c r="B28" s="4" t="s">
        <v>160</v>
      </c>
      <c r="C28" s="4" t="s">
        <v>177</v>
      </c>
      <c r="D28" s="4" t="s">
        <v>160</v>
      </c>
      <c r="E28" s="4"/>
      <c r="F28" s="2" t="s">
        <v>52</v>
      </c>
      <c r="G28" s="1" t="s">
        <v>53</v>
      </c>
      <c r="H28" s="4" t="s">
        <v>217</v>
      </c>
      <c r="I28" s="4" t="s">
        <v>85</v>
      </c>
      <c r="J28" s="4" t="s">
        <v>78</v>
      </c>
      <c r="K28" s="4" t="s">
        <v>95</v>
      </c>
      <c r="L28" s="27" t="s">
        <v>204</v>
      </c>
      <c r="M28" s="15">
        <v>2</v>
      </c>
      <c r="N28" s="15">
        <v>17.7165</v>
      </c>
      <c r="O28" s="15">
        <v>14.960599999999999</v>
      </c>
      <c r="P28" s="15">
        <v>14.1732</v>
      </c>
      <c r="Q28" s="15">
        <v>1.0869789197878124</v>
      </c>
      <c r="R28" s="15">
        <v>11.3</v>
      </c>
      <c r="S28" s="5"/>
      <c r="T28" s="1" t="s">
        <v>205</v>
      </c>
      <c r="U28" s="1">
        <v>800</v>
      </c>
      <c r="V28" s="1" t="s">
        <v>211</v>
      </c>
      <c r="W28" s="1">
        <v>7</v>
      </c>
      <c r="X28" s="1" t="s">
        <v>55</v>
      </c>
      <c r="Y28" s="1" t="s">
        <v>199</v>
      </c>
      <c r="Z28" s="1">
        <v>202503</v>
      </c>
      <c r="AA28" s="1">
        <v>202505</v>
      </c>
      <c r="AE28" s="1">
        <v>387</v>
      </c>
      <c r="AF28" s="1">
        <v>1006</v>
      </c>
      <c r="AG28" s="17">
        <v>21.556220682569077</v>
      </c>
      <c r="AI28" s="2" t="s">
        <v>49</v>
      </c>
      <c r="AN28" s="1" t="s">
        <v>212</v>
      </c>
      <c r="AO28" s="2" t="s">
        <v>48</v>
      </c>
      <c r="AP28" s="1">
        <f t="shared" si="4"/>
        <v>33.900000000000006</v>
      </c>
      <c r="AR28" s="1">
        <f t="shared" si="5"/>
        <v>387</v>
      </c>
    </row>
    <row r="29" spans="1:44">
      <c r="A29" s="4" t="s">
        <v>43</v>
      </c>
      <c r="B29" s="4" t="s">
        <v>161</v>
      </c>
      <c r="C29" s="4" t="s">
        <v>178</v>
      </c>
      <c r="D29" s="4" t="s">
        <v>161</v>
      </c>
      <c r="E29" s="4"/>
      <c r="F29" s="2" t="s">
        <v>52</v>
      </c>
      <c r="G29" s="1" t="s">
        <v>53</v>
      </c>
      <c r="H29" s="4" t="s">
        <v>217</v>
      </c>
      <c r="I29" s="4" t="s">
        <v>85</v>
      </c>
      <c r="J29" s="4" t="s">
        <v>97</v>
      </c>
      <c r="K29" s="4" t="s">
        <v>98</v>
      </c>
      <c r="L29" s="27" t="s">
        <v>204</v>
      </c>
      <c r="M29" s="15">
        <v>2</v>
      </c>
      <c r="N29" s="15">
        <v>17.7165</v>
      </c>
      <c r="O29" s="15">
        <v>16.929099999999998</v>
      </c>
      <c r="P29" s="15">
        <v>14.960599999999999</v>
      </c>
      <c r="Q29" s="15">
        <v>1.2983359319687762</v>
      </c>
      <c r="R29" s="15">
        <v>13.8</v>
      </c>
      <c r="S29" s="5"/>
      <c r="T29" s="1" t="s">
        <v>205</v>
      </c>
      <c r="U29" s="1">
        <v>1000</v>
      </c>
      <c r="V29" s="1" t="s">
        <v>211</v>
      </c>
      <c r="W29" s="1">
        <v>7</v>
      </c>
      <c r="X29" s="1" t="s">
        <v>55</v>
      </c>
      <c r="Y29" s="1" t="s">
        <v>199</v>
      </c>
      <c r="Z29" s="1">
        <v>202503</v>
      </c>
      <c r="AA29" s="1">
        <v>202505</v>
      </c>
      <c r="AE29" s="1">
        <v>387</v>
      </c>
      <c r="AF29" s="1">
        <v>1006</v>
      </c>
      <c r="AG29" s="17">
        <v>51.908225733393728</v>
      </c>
      <c r="AI29" s="2" t="s">
        <v>49</v>
      </c>
      <c r="AN29" s="1" t="s">
        <v>212</v>
      </c>
      <c r="AO29" s="2" t="s">
        <v>48</v>
      </c>
      <c r="AP29" s="1">
        <f t="shared" si="4"/>
        <v>41.400000000000006</v>
      </c>
      <c r="AR29" s="1">
        <f t="shared" si="5"/>
        <v>387</v>
      </c>
    </row>
    <row r="30" spans="1:44">
      <c r="A30" s="4" t="s">
        <v>43</v>
      </c>
      <c r="B30" s="4" t="s">
        <v>162</v>
      </c>
      <c r="C30" s="4" t="s">
        <v>179</v>
      </c>
      <c r="D30" s="4" t="s">
        <v>161</v>
      </c>
      <c r="E30" s="4"/>
      <c r="F30" s="2" t="s">
        <v>52</v>
      </c>
      <c r="G30" s="1" t="s">
        <v>53</v>
      </c>
      <c r="H30" s="4" t="s">
        <v>217</v>
      </c>
      <c r="I30" s="4" t="s">
        <v>85</v>
      </c>
      <c r="J30" s="4" t="s">
        <v>80</v>
      </c>
      <c r="K30" s="4" t="s">
        <v>92</v>
      </c>
      <c r="L30" s="27" t="s">
        <v>204</v>
      </c>
      <c r="M30" s="15">
        <v>2</v>
      </c>
      <c r="N30" s="15">
        <v>18.897600000000001</v>
      </c>
      <c r="O30" s="15">
        <v>17.7165</v>
      </c>
      <c r="P30" s="15">
        <v>14.960599999999999</v>
      </c>
      <c r="Q30" s="15">
        <v>1.44930522638375</v>
      </c>
      <c r="R30" s="15">
        <v>15.4</v>
      </c>
      <c r="S30" s="5"/>
      <c r="T30" s="1" t="s">
        <v>205</v>
      </c>
      <c r="U30" s="1">
        <v>1000</v>
      </c>
      <c r="V30" s="1" t="s">
        <v>211</v>
      </c>
      <c r="W30" s="1">
        <v>7</v>
      </c>
      <c r="X30" s="1" t="s">
        <v>55</v>
      </c>
      <c r="Y30" s="1" t="s">
        <v>199</v>
      </c>
      <c r="Z30" s="1">
        <v>202503</v>
      </c>
      <c r="AA30" s="1">
        <v>202505</v>
      </c>
      <c r="AE30" s="1">
        <v>387</v>
      </c>
      <c r="AF30" s="1">
        <v>1006</v>
      </c>
      <c r="AG30" s="17">
        <v>56.00385728630998</v>
      </c>
      <c r="AI30" s="2" t="s">
        <v>49</v>
      </c>
      <c r="AN30" s="1" t="s">
        <v>212</v>
      </c>
      <c r="AO30" s="2" t="s">
        <v>48</v>
      </c>
      <c r="AP30" s="1">
        <f t="shared" si="4"/>
        <v>46.2</v>
      </c>
      <c r="AR30" s="1">
        <f t="shared" si="5"/>
        <v>387</v>
      </c>
    </row>
    <row r="31" spans="1:44">
      <c r="A31" s="4" t="s">
        <v>43</v>
      </c>
      <c r="B31" s="4" t="s">
        <v>163</v>
      </c>
      <c r="C31" s="4" t="s">
        <v>180</v>
      </c>
      <c r="D31" s="4" t="s">
        <v>163</v>
      </c>
      <c r="E31" s="4"/>
      <c r="F31" s="2" t="s">
        <v>52</v>
      </c>
      <c r="G31" s="1" t="s">
        <v>53</v>
      </c>
      <c r="H31" s="4" t="s">
        <v>217</v>
      </c>
      <c r="I31" s="4" t="s">
        <v>56</v>
      </c>
      <c r="J31" s="4" t="s">
        <v>78</v>
      </c>
      <c r="K31" s="4" t="s">
        <v>95</v>
      </c>
      <c r="L31" s="27" t="s">
        <v>204</v>
      </c>
      <c r="M31" s="15">
        <v>2</v>
      </c>
      <c r="N31" s="15">
        <v>17.7165</v>
      </c>
      <c r="O31" s="15">
        <v>14.960599999999999</v>
      </c>
      <c r="P31" s="15">
        <v>14.1732</v>
      </c>
      <c r="Q31" s="15">
        <v>1.0869789197878124</v>
      </c>
      <c r="R31" s="15">
        <v>11.3</v>
      </c>
      <c r="S31" s="5"/>
      <c r="T31" s="1" t="s">
        <v>205</v>
      </c>
      <c r="U31" s="1">
        <v>800</v>
      </c>
      <c r="V31" s="1" t="s">
        <v>211</v>
      </c>
      <c r="W31" s="1">
        <v>7</v>
      </c>
      <c r="X31" s="1" t="s">
        <v>55</v>
      </c>
      <c r="Y31" s="1" t="s">
        <v>199</v>
      </c>
      <c r="Z31" s="1">
        <v>202503</v>
      </c>
      <c r="AA31" s="1">
        <v>202505</v>
      </c>
      <c r="AE31" s="1">
        <v>200</v>
      </c>
      <c r="AF31" s="1">
        <v>600</v>
      </c>
      <c r="AG31" s="17">
        <v>30.059819773986838</v>
      </c>
      <c r="AI31" s="2" t="s">
        <v>49</v>
      </c>
      <c r="AN31" s="1" t="s">
        <v>212</v>
      </c>
      <c r="AO31" s="2" t="s">
        <v>48</v>
      </c>
      <c r="AP31" s="1">
        <f t="shared" si="4"/>
        <v>33.900000000000006</v>
      </c>
      <c r="AR31" s="1">
        <f t="shared" si="5"/>
        <v>200</v>
      </c>
    </row>
    <row r="32" spans="1:44">
      <c r="A32" s="4" t="s">
        <v>43</v>
      </c>
      <c r="B32" s="4" t="s">
        <v>164</v>
      </c>
      <c r="C32" s="4" t="s">
        <v>181</v>
      </c>
      <c r="D32" s="4" t="s">
        <v>164</v>
      </c>
      <c r="E32" s="4"/>
      <c r="F32" s="2" t="s">
        <v>52</v>
      </c>
      <c r="G32" s="1" t="s">
        <v>53</v>
      </c>
      <c r="H32" s="4" t="s">
        <v>217</v>
      </c>
      <c r="I32" s="4" t="s">
        <v>56</v>
      </c>
      <c r="J32" s="4" t="s">
        <v>97</v>
      </c>
      <c r="K32" s="4" t="s">
        <v>98</v>
      </c>
      <c r="L32" s="27" t="s">
        <v>204</v>
      </c>
      <c r="M32" s="15">
        <v>2</v>
      </c>
      <c r="N32" s="15">
        <v>17.7165</v>
      </c>
      <c r="O32" s="15">
        <v>16.929099999999998</v>
      </c>
      <c r="P32" s="15">
        <v>14.960599999999999</v>
      </c>
      <c r="Q32" s="15">
        <v>1.2983359319687762</v>
      </c>
      <c r="R32" s="15">
        <v>13.8</v>
      </c>
      <c r="S32" s="5"/>
      <c r="T32" s="1" t="s">
        <v>205</v>
      </c>
      <c r="U32" s="1">
        <v>1000</v>
      </c>
      <c r="V32" s="1" t="s">
        <v>211</v>
      </c>
      <c r="W32" s="1">
        <v>7</v>
      </c>
      <c r="X32" s="1" t="s">
        <v>55</v>
      </c>
      <c r="Y32" s="1" t="s">
        <v>199</v>
      </c>
      <c r="Z32" s="1">
        <v>202503</v>
      </c>
      <c r="AA32" s="1">
        <v>202505</v>
      </c>
      <c r="AE32" s="1">
        <v>387</v>
      </c>
      <c r="AF32" s="1">
        <v>1162</v>
      </c>
      <c r="AG32" s="17">
        <v>48.98637296501559</v>
      </c>
      <c r="AI32" s="2" t="s">
        <v>49</v>
      </c>
      <c r="AN32" s="1" t="s">
        <v>212</v>
      </c>
      <c r="AO32" s="2" t="s">
        <v>48</v>
      </c>
      <c r="AP32" s="1">
        <f t="shared" si="4"/>
        <v>41.400000000000006</v>
      </c>
      <c r="AR32" s="1">
        <f t="shared" si="5"/>
        <v>387</v>
      </c>
    </row>
    <row r="33" spans="1:44">
      <c r="A33" s="4" t="s">
        <v>43</v>
      </c>
      <c r="B33" s="4" t="s">
        <v>165</v>
      </c>
      <c r="C33" s="4" t="s">
        <v>182</v>
      </c>
      <c r="D33" s="4" t="s">
        <v>164</v>
      </c>
      <c r="E33" s="4"/>
      <c r="F33" s="2" t="s">
        <v>52</v>
      </c>
      <c r="G33" s="1" t="s">
        <v>53</v>
      </c>
      <c r="H33" s="4" t="s">
        <v>217</v>
      </c>
      <c r="I33" s="4" t="s">
        <v>56</v>
      </c>
      <c r="J33" s="4" t="s">
        <v>80</v>
      </c>
      <c r="K33" s="4" t="s">
        <v>92</v>
      </c>
      <c r="L33" s="27" t="s">
        <v>204</v>
      </c>
      <c r="M33" s="15">
        <v>2</v>
      </c>
      <c r="N33" s="15">
        <v>18.897600000000001</v>
      </c>
      <c r="O33" s="15">
        <v>17.7165</v>
      </c>
      <c r="P33" s="15">
        <v>14.960599999999999</v>
      </c>
      <c r="Q33" s="15">
        <v>1.44930522638375</v>
      </c>
      <c r="R33" s="15">
        <v>15.4</v>
      </c>
      <c r="S33" s="5"/>
      <c r="T33" s="1" t="s">
        <v>205</v>
      </c>
      <c r="U33" s="1">
        <v>1000</v>
      </c>
      <c r="V33" s="1" t="s">
        <v>211</v>
      </c>
      <c r="W33" s="1">
        <v>7</v>
      </c>
      <c r="X33" s="1" t="s">
        <v>55</v>
      </c>
      <c r="Y33" s="1" t="s">
        <v>199</v>
      </c>
      <c r="Z33" s="1">
        <v>202503</v>
      </c>
      <c r="AA33" s="1">
        <v>202505</v>
      </c>
      <c r="AE33" s="1">
        <v>200</v>
      </c>
      <c r="AF33" s="1">
        <v>600</v>
      </c>
      <c r="AG33" s="17">
        <v>34.51312640717007</v>
      </c>
      <c r="AI33" s="2" t="s">
        <v>49</v>
      </c>
      <c r="AN33" s="1" t="s">
        <v>212</v>
      </c>
      <c r="AO33" s="2" t="s">
        <v>48</v>
      </c>
      <c r="AP33" s="1">
        <f t="shared" si="4"/>
        <v>46.2</v>
      </c>
      <c r="AR33" s="1">
        <f t="shared" si="5"/>
        <v>200</v>
      </c>
    </row>
    <row r="34" spans="1:44">
      <c r="A34" s="4" t="s">
        <v>43</v>
      </c>
      <c r="B34" s="4" t="s">
        <v>166</v>
      </c>
      <c r="C34" s="4" t="s">
        <v>180</v>
      </c>
      <c r="D34" s="4" t="s">
        <v>166</v>
      </c>
      <c r="E34" s="4"/>
      <c r="F34" s="2" t="s">
        <v>52</v>
      </c>
      <c r="G34" s="1" t="s">
        <v>53</v>
      </c>
      <c r="H34" s="4" t="s">
        <v>217</v>
      </c>
      <c r="I34" s="4" t="s">
        <v>107</v>
      </c>
      <c r="J34" s="4" t="s">
        <v>78</v>
      </c>
      <c r="K34" s="4" t="s">
        <v>95</v>
      </c>
      <c r="L34" s="27" t="s">
        <v>204</v>
      </c>
      <c r="M34" s="15">
        <v>2</v>
      </c>
      <c r="N34" s="15">
        <v>17.7165</v>
      </c>
      <c r="O34" s="15">
        <v>14.960599999999999</v>
      </c>
      <c r="P34" s="15">
        <v>14.1732</v>
      </c>
      <c r="Q34" s="15">
        <v>1.0869789197878124</v>
      </c>
      <c r="R34" s="15">
        <v>11.3</v>
      </c>
      <c r="S34" s="5"/>
      <c r="T34" s="1" t="s">
        <v>205</v>
      </c>
      <c r="U34" s="1">
        <v>800</v>
      </c>
      <c r="V34" s="1" t="s">
        <v>211</v>
      </c>
      <c r="W34" s="1">
        <v>7</v>
      </c>
      <c r="X34" s="1" t="s">
        <v>55</v>
      </c>
      <c r="Y34" s="1" t="s">
        <v>199</v>
      </c>
      <c r="Z34" s="1">
        <v>202503</v>
      </c>
      <c r="AA34" s="1">
        <v>202505</v>
      </c>
      <c r="AE34" s="1">
        <v>200</v>
      </c>
      <c r="AF34" s="1">
        <v>600</v>
      </c>
      <c r="AG34" s="17">
        <v>30.059819773986838</v>
      </c>
      <c r="AI34" s="2" t="s">
        <v>49</v>
      </c>
      <c r="AN34" s="1" t="s">
        <v>212</v>
      </c>
      <c r="AO34" s="2" t="s">
        <v>48</v>
      </c>
      <c r="AP34" s="1">
        <f t="shared" si="4"/>
        <v>33.900000000000006</v>
      </c>
      <c r="AR34" s="1">
        <f t="shared" ref="AR34:AR36" si="6">AE34</f>
        <v>200</v>
      </c>
    </row>
    <row r="35" spans="1:44">
      <c r="A35" s="4" t="s">
        <v>43</v>
      </c>
      <c r="B35" s="4" t="s">
        <v>167</v>
      </c>
      <c r="C35" s="4" t="s">
        <v>181</v>
      </c>
      <c r="D35" s="4" t="s">
        <v>167</v>
      </c>
      <c r="E35" s="4"/>
      <c r="F35" s="2" t="s">
        <v>52</v>
      </c>
      <c r="G35" s="1" t="s">
        <v>53</v>
      </c>
      <c r="H35" s="4" t="s">
        <v>217</v>
      </c>
      <c r="I35" s="4" t="s">
        <v>107</v>
      </c>
      <c r="J35" s="4" t="s">
        <v>97</v>
      </c>
      <c r="K35" s="4" t="s">
        <v>98</v>
      </c>
      <c r="L35" s="27" t="s">
        <v>204</v>
      </c>
      <c r="M35" s="15">
        <v>2</v>
      </c>
      <c r="N35" s="15">
        <v>17.7165</v>
      </c>
      <c r="O35" s="15">
        <v>16.929099999999998</v>
      </c>
      <c r="P35" s="15">
        <v>14.960599999999999</v>
      </c>
      <c r="Q35" s="15">
        <v>1.2983359319687762</v>
      </c>
      <c r="R35" s="15">
        <v>13.8</v>
      </c>
      <c r="S35" s="5"/>
      <c r="T35" s="1" t="s">
        <v>205</v>
      </c>
      <c r="U35" s="1">
        <v>1000</v>
      </c>
      <c r="V35" s="1" t="s">
        <v>211</v>
      </c>
      <c r="W35" s="1">
        <v>7</v>
      </c>
      <c r="X35" s="1" t="s">
        <v>55</v>
      </c>
      <c r="Y35" s="1" t="s">
        <v>199</v>
      </c>
      <c r="Z35" s="1">
        <v>202503</v>
      </c>
      <c r="AA35" s="1">
        <v>202505</v>
      </c>
      <c r="AE35" s="1">
        <v>387</v>
      </c>
      <c r="AF35" s="1">
        <v>1162</v>
      </c>
      <c r="AG35" s="17">
        <v>48.98637296501559</v>
      </c>
      <c r="AI35" s="2" t="s">
        <v>49</v>
      </c>
      <c r="AN35" s="1" t="s">
        <v>212</v>
      </c>
      <c r="AO35" s="2" t="s">
        <v>48</v>
      </c>
      <c r="AP35" s="1">
        <f t="shared" si="4"/>
        <v>41.400000000000006</v>
      </c>
      <c r="AR35" s="1">
        <f t="shared" si="6"/>
        <v>387</v>
      </c>
    </row>
    <row r="36" spans="1:44">
      <c r="A36" s="4" t="s">
        <v>43</v>
      </c>
      <c r="B36" s="4" t="s">
        <v>168</v>
      </c>
      <c r="C36" s="4" t="s">
        <v>182</v>
      </c>
      <c r="D36" s="4" t="s">
        <v>167</v>
      </c>
      <c r="E36" s="4"/>
      <c r="F36" s="2" t="s">
        <v>52</v>
      </c>
      <c r="G36" s="1" t="s">
        <v>53</v>
      </c>
      <c r="H36" s="4" t="s">
        <v>217</v>
      </c>
      <c r="I36" s="4" t="s">
        <v>107</v>
      </c>
      <c r="J36" s="4" t="s">
        <v>80</v>
      </c>
      <c r="K36" s="4" t="s">
        <v>92</v>
      </c>
      <c r="L36" s="27" t="s">
        <v>204</v>
      </c>
      <c r="M36" s="15">
        <v>2</v>
      </c>
      <c r="N36" s="15">
        <v>18.897600000000001</v>
      </c>
      <c r="O36" s="15">
        <v>17.7165</v>
      </c>
      <c r="P36" s="15">
        <v>14.960599999999999</v>
      </c>
      <c r="Q36" s="15">
        <v>1.44930522638375</v>
      </c>
      <c r="R36" s="15">
        <v>15.4</v>
      </c>
      <c r="S36" s="5"/>
      <c r="T36" s="1" t="s">
        <v>205</v>
      </c>
      <c r="U36" s="1">
        <v>1000</v>
      </c>
      <c r="V36" s="1" t="s">
        <v>211</v>
      </c>
      <c r="W36" s="1">
        <v>7</v>
      </c>
      <c r="X36" s="1" t="s">
        <v>55</v>
      </c>
      <c r="Y36" s="1" t="s">
        <v>199</v>
      </c>
      <c r="Z36" s="1">
        <v>202503</v>
      </c>
      <c r="AA36" s="1">
        <v>202505</v>
      </c>
      <c r="AE36" s="1">
        <v>200</v>
      </c>
      <c r="AF36" s="1">
        <v>718</v>
      </c>
      <c r="AG36" s="17">
        <v>41.300707933913515</v>
      </c>
      <c r="AI36" s="2" t="s">
        <v>49</v>
      </c>
      <c r="AN36" s="1" t="s">
        <v>212</v>
      </c>
      <c r="AO36" s="2" t="s">
        <v>48</v>
      </c>
      <c r="AP36" s="1">
        <f t="shared" si="4"/>
        <v>46.2</v>
      </c>
      <c r="AR36" s="1">
        <f t="shared" si="6"/>
        <v>200</v>
      </c>
    </row>
    <row r="37" spans="1:44">
      <c r="A37" s="4" t="s">
        <v>43</v>
      </c>
      <c r="B37" s="4" t="s">
        <v>169</v>
      </c>
      <c r="C37" s="4" t="s">
        <v>177</v>
      </c>
      <c r="D37" s="4" t="s">
        <v>148</v>
      </c>
      <c r="E37" s="4"/>
      <c r="F37" s="2" t="s">
        <v>52</v>
      </c>
      <c r="G37" s="1" t="s">
        <v>53</v>
      </c>
      <c r="H37" s="4" t="s">
        <v>217</v>
      </c>
      <c r="I37" s="4" t="s">
        <v>50</v>
      </c>
      <c r="J37" s="4" t="s">
        <v>78</v>
      </c>
      <c r="K37" s="4" t="s">
        <v>95</v>
      </c>
      <c r="L37" s="27" t="s">
        <v>204</v>
      </c>
      <c r="M37" s="15">
        <v>2</v>
      </c>
      <c r="N37" s="15">
        <v>17.7165</v>
      </c>
      <c r="O37" s="15">
        <v>14.960599999999999</v>
      </c>
      <c r="P37" s="15">
        <v>14.1732</v>
      </c>
      <c r="Q37" s="15">
        <v>1.0869789197878124</v>
      </c>
      <c r="R37" s="15">
        <v>11.3</v>
      </c>
      <c r="S37" s="5"/>
      <c r="T37" s="1" t="s">
        <v>205</v>
      </c>
      <c r="U37" s="1">
        <v>800</v>
      </c>
      <c r="V37" s="1" t="s">
        <v>211</v>
      </c>
      <c r="W37" s="1">
        <v>7</v>
      </c>
      <c r="X37" s="1" t="s">
        <v>55</v>
      </c>
      <c r="Y37" s="1" t="s">
        <v>199</v>
      </c>
      <c r="Z37" s="1">
        <v>202503</v>
      </c>
      <c r="AA37" s="1">
        <v>202505</v>
      </c>
      <c r="AF37" s="1">
        <v>434</v>
      </c>
      <c r="AH37" s="17">
        <v>26.119581186603682</v>
      </c>
      <c r="AI37" s="2" t="s">
        <v>49</v>
      </c>
      <c r="AN37" s="1" t="s">
        <v>212</v>
      </c>
      <c r="AO37" s="2" t="s">
        <v>48</v>
      </c>
      <c r="AQ37" s="1">
        <v>33.900000000000006</v>
      </c>
    </row>
    <row r="38" spans="1:44">
      <c r="A38" s="4" t="s">
        <v>43</v>
      </c>
      <c r="B38" s="4" t="s">
        <v>170</v>
      </c>
      <c r="C38" s="4" t="s">
        <v>178</v>
      </c>
      <c r="D38" s="4" t="s">
        <v>149</v>
      </c>
      <c r="E38" s="4"/>
      <c r="F38" s="2" t="s">
        <v>52</v>
      </c>
      <c r="G38" s="1" t="s">
        <v>53</v>
      </c>
      <c r="H38" s="4" t="s">
        <v>217</v>
      </c>
      <c r="I38" s="4" t="s">
        <v>50</v>
      </c>
      <c r="J38" s="4" t="s">
        <v>97</v>
      </c>
      <c r="K38" s="4" t="s">
        <v>98</v>
      </c>
      <c r="L38" s="27" t="s">
        <v>204</v>
      </c>
      <c r="M38" s="15">
        <v>2</v>
      </c>
      <c r="N38" s="15">
        <v>17.7165</v>
      </c>
      <c r="O38" s="15">
        <v>16.929099999999998</v>
      </c>
      <c r="P38" s="15">
        <v>14.960599999999999</v>
      </c>
      <c r="Q38" s="15">
        <v>1.2983359319687762</v>
      </c>
      <c r="R38" s="15">
        <v>13.8</v>
      </c>
      <c r="S38" s="5"/>
      <c r="T38" s="1" t="s">
        <v>205</v>
      </c>
      <c r="U38" s="1">
        <v>1000</v>
      </c>
      <c r="V38" s="1" t="s">
        <v>211</v>
      </c>
      <c r="W38" s="1">
        <v>7</v>
      </c>
      <c r="X38" s="1" t="s">
        <v>55</v>
      </c>
      <c r="Y38" s="1" t="s">
        <v>199</v>
      </c>
      <c r="Z38" s="1">
        <v>202503</v>
      </c>
      <c r="AA38" s="1">
        <v>202505</v>
      </c>
      <c r="AF38" s="1">
        <v>848</v>
      </c>
      <c r="AH38" s="17">
        <v>61.69168568357108</v>
      </c>
      <c r="AI38" s="2" t="s">
        <v>49</v>
      </c>
      <c r="AN38" s="1" t="s">
        <v>212</v>
      </c>
      <c r="AO38" s="2" t="s">
        <v>48</v>
      </c>
      <c r="AQ38" s="1">
        <v>41.400000000000006</v>
      </c>
    </row>
    <row r="39" spans="1:44">
      <c r="A39" s="4" t="s">
        <v>43</v>
      </c>
      <c r="B39" s="4" t="s">
        <v>171</v>
      </c>
      <c r="C39" s="4" t="s">
        <v>179</v>
      </c>
      <c r="D39" s="4" t="s">
        <v>149</v>
      </c>
      <c r="E39" s="4"/>
      <c r="F39" s="2" t="s">
        <v>52</v>
      </c>
      <c r="G39" s="1" t="s">
        <v>53</v>
      </c>
      <c r="H39" s="4" t="s">
        <v>217</v>
      </c>
      <c r="I39" s="4" t="s">
        <v>50</v>
      </c>
      <c r="J39" s="4" t="s">
        <v>80</v>
      </c>
      <c r="K39" s="4" t="s">
        <v>92</v>
      </c>
      <c r="L39" s="27" t="s">
        <v>204</v>
      </c>
      <c r="M39" s="15">
        <v>2</v>
      </c>
      <c r="N39" s="15">
        <v>18.897600000000001</v>
      </c>
      <c r="O39" s="15">
        <v>17.7165</v>
      </c>
      <c r="P39" s="15">
        <v>14.960599999999999</v>
      </c>
      <c r="Q39" s="15">
        <v>1.44930522638375</v>
      </c>
      <c r="R39" s="15">
        <v>15.4</v>
      </c>
      <c r="S39" s="5"/>
      <c r="T39" s="1" t="s">
        <v>205</v>
      </c>
      <c r="U39" s="1">
        <v>1000</v>
      </c>
      <c r="V39" s="1" t="s">
        <v>211</v>
      </c>
      <c r="W39" s="1">
        <v>7</v>
      </c>
      <c r="X39" s="1" t="s">
        <v>55</v>
      </c>
      <c r="Y39" s="1" t="s">
        <v>199</v>
      </c>
      <c r="Z39" s="1">
        <v>202503</v>
      </c>
      <c r="AA39" s="1">
        <v>202505</v>
      </c>
      <c r="AF39" s="1">
        <v>666</v>
      </c>
      <c r="AH39" s="17">
        <v>49.386679425951648</v>
      </c>
      <c r="AI39" s="2" t="s">
        <v>49</v>
      </c>
      <c r="AN39" s="1" t="s">
        <v>212</v>
      </c>
      <c r="AO39" s="2" t="s">
        <v>48</v>
      </c>
      <c r="AQ39" s="1">
        <v>46.2</v>
      </c>
    </row>
    <row r="40" spans="1:44">
      <c r="A40" s="4" t="s">
        <v>43</v>
      </c>
      <c r="B40" s="4" t="s">
        <v>172</v>
      </c>
      <c r="C40" s="4" t="s">
        <v>177</v>
      </c>
      <c r="D40" s="4" t="s">
        <v>151</v>
      </c>
      <c r="E40" s="4"/>
      <c r="F40" s="2" t="s">
        <v>52</v>
      </c>
      <c r="G40" s="1" t="s">
        <v>53</v>
      </c>
      <c r="H40" s="4" t="s">
        <v>217</v>
      </c>
      <c r="I40" s="4" t="s">
        <v>54</v>
      </c>
      <c r="J40" s="4" t="s">
        <v>78</v>
      </c>
      <c r="K40" s="4" t="s">
        <v>95</v>
      </c>
      <c r="L40" s="27" t="s">
        <v>204</v>
      </c>
      <c r="M40" s="15">
        <v>2</v>
      </c>
      <c r="N40" s="15">
        <v>17.7165</v>
      </c>
      <c r="O40" s="15">
        <v>14.960599999999999</v>
      </c>
      <c r="P40" s="15">
        <v>14.1732</v>
      </c>
      <c r="Q40" s="15">
        <v>1.0869789197878124</v>
      </c>
      <c r="R40" s="15">
        <v>11.3</v>
      </c>
      <c r="S40" s="5"/>
      <c r="T40" s="1" t="s">
        <v>205</v>
      </c>
      <c r="U40" s="1">
        <v>800</v>
      </c>
      <c r="V40" s="1" t="s">
        <v>211</v>
      </c>
      <c r="W40" s="1">
        <v>7</v>
      </c>
      <c r="X40" s="1" t="s">
        <v>55</v>
      </c>
      <c r="Y40" s="1" t="s">
        <v>199</v>
      </c>
      <c r="Z40" s="1">
        <v>202503</v>
      </c>
      <c r="AA40" s="1">
        <v>202505</v>
      </c>
      <c r="AF40" s="1">
        <v>284</v>
      </c>
      <c r="AH40" s="17">
        <v>26.663456565969568</v>
      </c>
      <c r="AI40" s="2" t="s">
        <v>49</v>
      </c>
      <c r="AN40" s="1" t="s">
        <v>212</v>
      </c>
      <c r="AO40" s="2" t="s">
        <v>48</v>
      </c>
      <c r="AQ40" s="1">
        <v>33.900000000000006</v>
      </c>
    </row>
    <row r="41" spans="1:44">
      <c r="A41" s="4" t="s">
        <v>43</v>
      </c>
      <c r="B41" s="4" t="s">
        <v>173</v>
      </c>
      <c r="C41" s="4" t="s">
        <v>178</v>
      </c>
      <c r="D41" s="4" t="s">
        <v>152</v>
      </c>
      <c r="E41" s="4"/>
      <c r="F41" s="2" t="s">
        <v>52</v>
      </c>
      <c r="G41" s="1" t="s">
        <v>53</v>
      </c>
      <c r="H41" s="4" t="s">
        <v>217</v>
      </c>
      <c r="I41" s="4" t="s">
        <v>54</v>
      </c>
      <c r="J41" s="4" t="s">
        <v>97</v>
      </c>
      <c r="K41" s="4" t="s">
        <v>98</v>
      </c>
      <c r="L41" s="27" t="s">
        <v>204</v>
      </c>
      <c r="M41" s="15">
        <v>2</v>
      </c>
      <c r="N41" s="15">
        <v>17.7165</v>
      </c>
      <c r="O41" s="15">
        <v>16.929099999999998</v>
      </c>
      <c r="P41" s="15">
        <v>14.960599999999999</v>
      </c>
      <c r="Q41" s="15">
        <v>1.2983359319687762</v>
      </c>
      <c r="R41" s="15">
        <v>13.8</v>
      </c>
      <c r="S41" s="5"/>
      <c r="T41" s="1" t="s">
        <v>205</v>
      </c>
      <c r="U41" s="1">
        <v>1000</v>
      </c>
      <c r="V41" s="1" t="s">
        <v>211</v>
      </c>
      <c r="W41" s="1">
        <v>7</v>
      </c>
      <c r="X41" s="1" t="s">
        <v>55</v>
      </c>
      <c r="Y41" s="1" t="s">
        <v>199</v>
      </c>
      <c r="Z41" s="1">
        <v>202503</v>
      </c>
      <c r="AA41" s="1">
        <v>202505</v>
      </c>
      <c r="AF41" s="1">
        <v>816</v>
      </c>
      <c r="AH41" s="17">
        <v>62.981040190109489</v>
      </c>
      <c r="AI41" s="2" t="s">
        <v>49</v>
      </c>
      <c r="AN41" s="1" t="s">
        <v>212</v>
      </c>
      <c r="AO41" s="2" t="s">
        <v>48</v>
      </c>
      <c r="AQ41" s="1">
        <v>41.400000000000006</v>
      </c>
    </row>
    <row r="42" spans="1:44">
      <c r="A42" s="4" t="s">
        <v>43</v>
      </c>
      <c r="B42" s="4" t="s">
        <v>174</v>
      </c>
      <c r="C42" s="4" t="s">
        <v>179</v>
      </c>
      <c r="D42" s="4" t="s">
        <v>152</v>
      </c>
      <c r="E42" s="4"/>
      <c r="F42" s="2" t="s">
        <v>52</v>
      </c>
      <c r="G42" s="1" t="s">
        <v>53</v>
      </c>
      <c r="H42" s="4" t="s">
        <v>217</v>
      </c>
      <c r="I42" s="4" t="s">
        <v>54</v>
      </c>
      <c r="J42" s="4" t="s">
        <v>80</v>
      </c>
      <c r="K42" s="4" t="s">
        <v>92</v>
      </c>
      <c r="L42" s="27" t="s">
        <v>204</v>
      </c>
      <c r="M42" s="15">
        <v>2</v>
      </c>
      <c r="N42" s="15">
        <v>18.897600000000001</v>
      </c>
      <c r="O42" s="15">
        <v>17.7165</v>
      </c>
      <c r="P42" s="15">
        <v>14.960599999999999</v>
      </c>
      <c r="Q42" s="15">
        <v>1.44930522638375</v>
      </c>
      <c r="R42" s="15">
        <v>15.4</v>
      </c>
      <c r="S42" s="5"/>
      <c r="T42" s="1" t="s">
        <v>205</v>
      </c>
      <c r="U42" s="1">
        <v>1000</v>
      </c>
      <c r="V42" s="1" t="s">
        <v>211</v>
      </c>
      <c r="W42" s="1">
        <v>7</v>
      </c>
      <c r="X42" s="1" t="s">
        <v>55</v>
      </c>
      <c r="Y42" s="1" t="s">
        <v>199</v>
      </c>
      <c r="Z42" s="1">
        <v>202503</v>
      </c>
      <c r="AA42" s="1">
        <v>202505</v>
      </c>
      <c r="AF42" s="1">
        <v>814</v>
      </c>
      <c r="AH42" s="17">
        <v>52.575524203837638</v>
      </c>
      <c r="AI42" s="2" t="s">
        <v>49</v>
      </c>
      <c r="AN42" s="1" t="s">
        <v>212</v>
      </c>
      <c r="AO42" s="2" t="s">
        <v>48</v>
      </c>
      <c r="AQ42" s="1">
        <v>46.2</v>
      </c>
    </row>
    <row r="43" spans="1:44">
      <c r="A43" s="4" t="s">
        <v>43</v>
      </c>
      <c r="B43" s="4" t="s">
        <v>175</v>
      </c>
      <c r="C43" s="4" t="s">
        <v>177</v>
      </c>
      <c r="D43" s="4" t="s">
        <v>154</v>
      </c>
      <c r="E43" s="4"/>
      <c r="F43" s="2" t="s">
        <v>52</v>
      </c>
      <c r="G43" s="1" t="s">
        <v>53</v>
      </c>
      <c r="H43" s="4" t="s">
        <v>217</v>
      </c>
      <c r="I43" s="4" t="s">
        <v>51</v>
      </c>
      <c r="J43" s="4" t="s">
        <v>78</v>
      </c>
      <c r="K43" s="4" t="s">
        <v>95</v>
      </c>
      <c r="L43" s="27" t="s">
        <v>204</v>
      </c>
      <c r="M43" s="15">
        <v>2</v>
      </c>
      <c r="N43" s="15">
        <v>17.7165</v>
      </c>
      <c r="O43" s="15">
        <v>14.960599999999999</v>
      </c>
      <c r="P43" s="15">
        <v>14.1732</v>
      </c>
      <c r="Q43" s="15">
        <v>1.0869789197878124</v>
      </c>
      <c r="R43" s="15">
        <v>11.3</v>
      </c>
      <c r="S43" s="5"/>
      <c r="T43" s="1" t="s">
        <v>205</v>
      </c>
      <c r="U43" s="1">
        <v>800</v>
      </c>
      <c r="V43" s="1" t="s">
        <v>211</v>
      </c>
      <c r="W43" s="1">
        <v>7</v>
      </c>
      <c r="X43" s="1" t="s">
        <v>55</v>
      </c>
      <c r="Y43" s="1" t="s">
        <v>199</v>
      </c>
      <c r="Z43" s="1">
        <v>202503</v>
      </c>
      <c r="AA43" s="1">
        <v>202505</v>
      </c>
      <c r="AF43" s="1">
        <v>454</v>
      </c>
      <c r="AH43" s="17">
        <v>27.207331945335444</v>
      </c>
      <c r="AI43" s="2" t="s">
        <v>49</v>
      </c>
      <c r="AN43" s="1" t="s">
        <v>212</v>
      </c>
      <c r="AO43" s="2" t="s">
        <v>48</v>
      </c>
      <c r="AQ43" s="1">
        <v>33.900000000000006</v>
      </c>
    </row>
    <row r="44" spans="1:44">
      <c r="A44" s="4" t="s">
        <v>43</v>
      </c>
      <c r="B44" s="4" t="s">
        <v>176</v>
      </c>
      <c r="C44" s="4" t="s">
        <v>178</v>
      </c>
      <c r="D44" s="4" t="s">
        <v>155</v>
      </c>
      <c r="E44" s="4"/>
      <c r="F44" s="2" t="s">
        <v>52</v>
      </c>
      <c r="G44" s="1" t="s">
        <v>53</v>
      </c>
      <c r="H44" s="4" t="s">
        <v>217</v>
      </c>
      <c r="I44" s="4" t="s">
        <v>51</v>
      </c>
      <c r="J44" s="4" t="s">
        <v>97</v>
      </c>
      <c r="K44" s="4" t="s">
        <v>98</v>
      </c>
      <c r="L44" s="27" t="s">
        <v>204</v>
      </c>
      <c r="M44" s="15">
        <v>2</v>
      </c>
      <c r="N44" s="15">
        <v>17.7165</v>
      </c>
      <c r="O44" s="15">
        <v>16.929099999999998</v>
      </c>
      <c r="P44" s="15">
        <v>14.960599999999999</v>
      </c>
      <c r="Q44" s="15">
        <v>1.2983359319687762</v>
      </c>
      <c r="R44" s="15">
        <v>13.8</v>
      </c>
      <c r="S44" s="5"/>
      <c r="T44" s="1" t="s">
        <v>205</v>
      </c>
      <c r="U44" s="1">
        <v>1000</v>
      </c>
      <c r="V44" s="1" t="s">
        <v>211</v>
      </c>
      <c r="W44" s="1">
        <v>7</v>
      </c>
      <c r="X44" s="1" t="s">
        <v>55</v>
      </c>
      <c r="Y44" s="1" t="s">
        <v>199</v>
      </c>
      <c r="Z44" s="1">
        <v>202503</v>
      </c>
      <c r="AA44" s="1">
        <v>202505</v>
      </c>
      <c r="AF44" s="1">
        <v>852</v>
      </c>
      <c r="AH44" s="17">
        <v>55.570229534610355</v>
      </c>
      <c r="AI44" s="2" t="s">
        <v>49</v>
      </c>
      <c r="AN44" s="1" t="s">
        <v>212</v>
      </c>
      <c r="AO44" s="2" t="s">
        <v>48</v>
      </c>
      <c r="AQ44" s="1">
        <v>41.400000000000006</v>
      </c>
    </row>
    <row r="45" spans="1:44">
      <c r="A45" s="4" t="s">
        <v>43</v>
      </c>
      <c r="B45" s="4" t="s">
        <v>91</v>
      </c>
      <c r="C45" s="4" t="s">
        <v>179</v>
      </c>
      <c r="D45" s="4" t="s">
        <v>155</v>
      </c>
      <c r="E45" s="4"/>
      <c r="F45" s="2" t="s">
        <v>52</v>
      </c>
      <c r="G45" s="1" t="s">
        <v>53</v>
      </c>
      <c r="H45" s="4" t="s">
        <v>217</v>
      </c>
      <c r="I45" s="4" t="s">
        <v>51</v>
      </c>
      <c r="J45" s="4" t="s">
        <v>80</v>
      </c>
      <c r="K45" s="4" t="s">
        <v>92</v>
      </c>
      <c r="L45" s="27" t="s">
        <v>204</v>
      </c>
      <c r="M45" s="15">
        <v>2</v>
      </c>
      <c r="N45" s="15">
        <v>18.897600000000001</v>
      </c>
      <c r="O45" s="15">
        <v>17.7165</v>
      </c>
      <c r="P45" s="15">
        <v>14.960599999999999</v>
      </c>
      <c r="Q45" s="15">
        <v>1.44930522638375</v>
      </c>
      <c r="R45" s="15">
        <v>15.4</v>
      </c>
      <c r="S45" s="5"/>
      <c r="T45" s="1" t="s">
        <v>205</v>
      </c>
      <c r="U45" s="1">
        <v>1000</v>
      </c>
      <c r="V45" s="1" t="s">
        <v>211</v>
      </c>
      <c r="W45" s="1">
        <v>7</v>
      </c>
      <c r="X45" s="1" t="s">
        <v>55</v>
      </c>
      <c r="Y45" s="1" t="s">
        <v>199</v>
      </c>
      <c r="Z45" s="1">
        <v>202503</v>
      </c>
      <c r="AA45" s="1">
        <v>202505</v>
      </c>
      <c r="AF45" s="1">
        <v>644</v>
      </c>
      <c r="AH45" s="17">
        <v>37.520619687724817</v>
      </c>
      <c r="AI45" s="2" t="s">
        <v>49</v>
      </c>
      <c r="AN45" s="1" t="s">
        <v>212</v>
      </c>
      <c r="AO45" s="2" t="s">
        <v>48</v>
      </c>
      <c r="AQ45" s="1">
        <v>46.2</v>
      </c>
    </row>
    <row r="46" spans="1:44">
      <c r="A46" s="4" t="s">
        <v>43</v>
      </c>
      <c r="B46" s="4" t="s">
        <v>93</v>
      </c>
      <c r="C46" s="4" t="s">
        <v>177</v>
      </c>
      <c r="D46" s="4" t="s">
        <v>157</v>
      </c>
      <c r="E46" s="4"/>
      <c r="F46" s="2" t="s">
        <v>52</v>
      </c>
      <c r="G46" s="1" t="s">
        <v>53</v>
      </c>
      <c r="H46" s="4" t="s">
        <v>217</v>
      </c>
      <c r="I46" s="4" t="s">
        <v>94</v>
      </c>
      <c r="J46" s="4" t="s">
        <v>78</v>
      </c>
      <c r="K46" s="4" t="s">
        <v>95</v>
      </c>
      <c r="L46" s="27" t="s">
        <v>204</v>
      </c>
      <c r="M46" s="15">
        <v>2</v>
      </c>
      <c r="N46" s="15">
        <v>17.7165</v>
      </c>
      <c r="O46" s="15">
        <v>14.960599999999999</v>
      </c>
      <c r="P46" s="15">
        <v>14.1732</v>
      </c>
      <c r="Q46" s="15">
        <v>1.0869789197878124</v>
      </c>
      <c r="R46" s="15">
        <v>11.3</v>
      </c>
      <c r="S46" s="5"/>
      <c r="T46" s="1" t="s">
        <v>205</v>
      </c>
      <c r="U46" s="1">
        <v>800</v>
      </c>
      <c r="V46" s="1" t="s">
        <v>211</v>
      </c>
      <c r="W46" s="1">
        <v>7</v>
      </c>
      <c r="X46" s="1" t="s">
        <v>55</v>
      </c>
      <c r="Y46" s="1" t="s">
        <v>199</v>
      </c>
      <c r="Z46" s="1">
        <v>202503</v>
      </c>
      <c r="AA46" s="1">
        <v>202505</v>
      </c>
      <c r="AF46" s="1">
        <v>94</v>
      </c>
      <c r="AH46" s="17">
        <v>6.383957663683919</v>
      </c>
      <c r="AI46" s="2" t="s">
        <v>49</v>
      </c>
      <c r="AN46" s="1" t="s">
        <v>212</v>
      </c>
      <c r="AO46" s="2" t="s">
        <v>48</v>
      </c>
      <c r="AQ46" s="1">
        <v>33.900000000000006</v>
      </c>
    </row>
    <row r="47" spans="1:44">
      <c r="A47" s="4" t="s">
        <v>43</v>
      </c>
      <c r="B47" s="4" t="s">
        <v>96</v>
      </c>
      <c r="C47" s="4" t="s">
        <v>178</v>
      </c>
      <c r="D47" s="4" t="s">
        <v>158</v>
      </c>
      <c r="E47" s="4"/>
      <c r="F47" s="2" t="s">
        <v>52</v>
      </c>
      <c r="G47" s="1" t="s">
        <v>53</v>
      </c>
      <c r="H47" s="4" t="s">
        <v>217</v>
      </c>
      <c r="I47" s="4" t="s">
        <v>94</v>
      </c>
      <c r="J47" s="4" t="s">
        <v>97</v>
      </c>
      <c r="K47" s="4" t="s">
        <v>98</v>
      </c>
      <c r="L47" s="27" t="s">
        <v>204</v>
      </c>
      <c r="M47" s="15">
        <v>2</v>
      </c>
      <c r="N47" s="15">
        <v>17.7165</v>
      </c>
      <c r="O47" s="15">
        <v>16.929099999999998</v>
      </c>
      <c r="P47" s="15">
        <v>14.960599999999999</v>
      </c>
      <c r="Q47" s="15">
        <v>1.2983359319687762</v>
      </c>
      <c r="R47" s="15">
        <v>13.8</v>
      </c>
      <c r="S47" s="5"/>
      <c r="T47" s="1" t="s">
        <v>205</v>
      </c>
      <c r="U47" s="1">
        <v>1000</v>
      </c>
      <c r="V47" s="1" t="s">
        <v>211</v>
      </c>
      <c r="W47" s="1">
        <v>7</v>
      </c>
      <c r="X47" s="1" t="s">
        <v>55</v>
      </c>
      <c r="Y47" s="1" t="s">
        <v>199</v>
      </c>
      <c r="Z47" s="1">
        <v>202503</v>
      </c>
      <c r="AA47" s="1">
        <v>202505</v>
      </c>
      <c r="AF47" s="1">
        <v>98</v>
      </c>
      <c r="AH47" s="17">
        <v>15.372820697966604</v>
      </c>
      <c r="AI47" s="2" t="s">
        <v>49</v>
      </c>
      <c r="AN47" s="1" t="s">
        <v>212</v>
      </c>
      <c r="AO47" s="2" t="s">
        <v>48</v>
      </c>
      <c r="AQ47" s="1">
        <v>41.400000000000006</v>
      </c>
    </row>
    <row r="48" spans="1:44">
      <c r="A48" s="4" t="s">
        <v>43</v>
      </c>
      <c r="B48" s="4" t="s">
        <v>99</v>
      </c>
      <c r="C48" s="4" t="s">
        <v>179</v>
      </c>
      <c r="D48" s="4" t="s">
        <v>158</v>
      </c>
      <c r="E48" s="4"/>
      <c r="F48" s="2" t="s">
        <v>52</v>
      </c>
      <c r="G48" s="1" t="s">
        <v>53</v>
      </c>
      <c r="H48" s="4" t="s">
        <v>217</v>
      </c>
      <c r="I48" s="4" t="s">
        <v>94</v>
      </c>
      <c r="J48" s="4" t="s">
        <v>80</v>
      </c>
      <c r="K48" s="4" t="s">
        <v>92</v>
      </c>
      <c r="L48" s="27" t="s">
        <v>204</v>
      </c>
      <c r="M48" s="15">
        <v>2</v>
      </c>
      <c r="N48" s="15">
        <v>18.897600000000001</v>
      </c>
      <c r="O48" s="15">
        <v>17.7165</v>
      </c>
      <c r="P48" s="15">
        <v>14.960599999999999</v>
      </c>
      <c r="Q48" s="15">
        <v>1.44930522638375</v>
      </c>
      <c r="R48" s="15">
        <v>15.4</v>
      </c>
      <c r="S48" s="5"/>
      <c r="T48" s="1" t="s">
        <v>205</v>
      </c>
      <c r="U48" s="1">
        <v>1000</v>
      </c>
      <c r="V48" s="1" t="s">
        <v>211</v>
      </c>
      <c r="W48" s="1">
        <v>7</v>
      </c>
      <c r="X48" s="1" t="s">
        <v>55</v>
      </c>
      <c r="Y48" s="1" t="s">
        <v>199</v>
      </c>
      <c r="Z48" s="1">
        <v>202503</v>
      </c>
      <c r="AA48" s="1">
        <v>202505</v>
      </c>
      <c r="AF48" s="1">
        <v>134</v>
      </c>
      <c r="AH48" s="17">
        <v>16.585757734791802</v>
      </c>
      <c r="AI48" s="2" t="s">
        <v>49</v>
      </c>
      <c r="AN48" s="1" t="s">
        <v>212</v>
      </c>
      <c r="AO48" s="2" t="s">
        <v>48</v>
      </c>
      <c r="AQ48" s="1">
        <v>46.2</v>
      </c>
    </row>
    <row r="49" spans="1:44">
      <c r="A49" s="4" t="s">
        <v>43</v>
      </c>
      <c r="B49" s="4" t="s">
        <v>100</v>
      </c>
      <c r="C49" s="4" t="s">
        <v>177</v>
      </c>
      <c r="D49" s="4" t="s">
        <v>160</v>
      </c>
      <c r="E49" s="4"/>
      <c r="F49" s="2" t="s">
        <v>52</v>
      </c>
      <c r="G49" s="1" t="s">
        <v>53</v>
      </c>
      <c r="H49" s="4" t="s">
        <v>217</v>
      </c>
      <c r="I49" s="4" t="s">
        <v>85</v>
      </c>
      <c r="J49" s="4" t="s">
        <v>78</v>
      </c>
      <c r="K49" s="4" t="s">
        <v>95</v>
      </c>
      <c r="L49" s="27" t="s">
        <v>204</v>
      </c>
      <c r="M49" s="15">
        <v>2</v>
      </c>
      <c r="N49" s="15">
        <v>17.7165</v>
      </c>
      <c r="O49" s="15">
        <v>14.960599999999999</v>
      </c>
      <c r="P49" s="15">
        <v>14.1732</v>
      </c>
      <c r="Q49" s="15">
        <v>1.0869789197878124</v>
      </c>
      <c r="R49" s="15">
        <v>11.3</v>
      </c>
      <c r="S49" s="5"/>
      <c r="T49" s="1" t="s">
        <v>205</v>
      </c>
      <c r="U49" s="1">
        <v>800</v>
      </c>
      <c r="V49" s="1" t="s">
        <v>211</v>
      </c>
      <c r="W49" s="1">
        <v>7</v>
      </c>
      <c r="X49" s="1" t="s">
        <v>55</v>
      </c>
      <c r="Y49" s="1" t="s">
        <v>199</v>
      </c>
      <c r="Z49" s="1">
        <v>202503</v>
      </c>
      <c r="AA49" s="1">
        <v>202505</v>
      </c>
      <c r="AF49" s="1">
        <v>164</v>
      </c>
      <c r="AH49" s="17">
        <v>11.607195752152577</v>
      </c>
      <c r="AI49" s="2" t="s">
        <v>49</v>
      </c>
      <c r="AN49" s="1" t="s">
        <v>212</v>
      </c>
      <c r="AO49" s="2" t="s">
        <v>48</v>
      </c>
      <c r="AQ49" s="1">
        <v>33.900000000000006</v>
      </c>
    </row>
    <row r="50" spans="1:44">
      <c r="A50" s="4" t="s">
        <v>43</v>
      </c>
      <c r="B50" s="4" t="s">
        <v>101</v>
      </c>
      <c r="C50" s="4" t="s">
        <v>178</v>
      </c>
      <c r="D50" s="4" t="s">
        <v>161</v>
      </c>
      <c r="E50" s="4"/>
      <c r="F50" s="2" t="s">
        <v>52</v>
      </c>
      <c r="G50" s="1" t="s">
        <v>53</v>
      </c>
      <c r="H50" s="4" t="s">
        <v>217</v>
      </c>
      <c r="I50" s="4" t="s">
        <v>85</v>
      </c>
      <c r="J50" s="4" t="s">
        <v>97</v>
      </c>
      <c r="K50" s="4" t="s">
        <v>98</v>
      </c>
      <c r="L50" s="27" t="s">
        <v>204</v>
      </c>
      <c r="M50" s="15">
        <v>2</v>
      </c>
      <c r="N50" s="15">
        <v>17.7165</v>
      </c>
      <c r="O50" s="15">
        <v>16.929099999999998</v>
      </c>
      <c r="P50" s="15">
        <v>14.960599999999999</v>
      </c>
      <c r="Q50" s="15">
        <v>1.2983359319687762</v>
      </c>
      <c r="R50" s="15">
        <v>13.8</v>
      </c>
      <c r="S50" s="5"/>
      <c r="T50" s="1" t="s">
        <v>205</v>
      </c>
      <c r="U50" s="1">
        <v>1000</v>
      </c>
      <c r="V50" s="1" t="s">
        <v>211</v>
      </c>
      <c r="W50" s="1">
        <v>7</v>
      </c>
      <c r="X50" s="1" t="s">
        <v>55</v>
      </c>
      <c r="Y50" s="1" t="s">
        <v>199</v>
      </c>
      <c r="Z50" s="1">
        <v>202503</v>
      </c>
      <c r="AA50" s="1">
        <v>202505</v>
      </c>
      <c r="AF50" s="1">
        <v>468</v>
      </c>
      <c r="AH50" s="17">
        <v>27.950583087212003</v>
      </c>
      <c r="AI50" s="2" t="s">
        <v>49</v>
      </c>
      <c r="AN50" s="1" t="s">
        <v>212</v>
      </c>
      <c r="AO50" s="2" t="s">
        <v>48</v>
      </c>
      <c r="AQ50" s="1">
        <v>41.400000000000006</v>
      </c>
    </row>
    <row r="51" spans="1:44">
      <c r="A51" s="4" t="s">
        <v>43</v>
      </c>
      <c r="B51" s="4" t="s">
        <v>102</v>
      </c>
      <c r="C51" s="4" t="s">
        <v>179</v>
      </c>
      <c r="D51" s="4" t="s">
        <v>161</v>
      </c>
      <c r="E51" s="4"/>
      <c r="F51" s="2" t="s">
        <v>52</v>
      </c>
      <c r="G51" s="1" t="s">
        <v>53</v>
      </c>
      <c r="H51" s="4" t="s">
        <v>217</v>
      </c>
      <c r="I51" s="4" t="s">
        <v>85</v>
      </c>
      <c r="J51" s="4" t="s">
        <v>80</v>
      </c>
      <c r="K51" s="4" t="s">
        <v>92</v>
      </c>
      <c r="L51" s="27" t="s">
        <v>204</v>
      </c>
      <c r="M51" s="15">
        <v>2</v>
      </c>
      <c r="N51" s="15">
        <v>18.897600000000001</v>
      </c>
      <c r="O51" s="15">
        <v>17.7165</v>
      </c>
      <c r="P51" s="15">
        <v>14.960599999999999</v>
      </c>
      <c r="Q51" s="15">
        <v>1.44930522638375</v>
      </c>
      <c r="R51" s="15">
        <v>15.4</v>
      </c>
      <c r="S51" s="5"/>
      <c r="T51" s="1" t="s">
        <v>205</v>
      </c>
      <c r="U51" s="1">
        <v>1000</v>
      </c>
      <c r="V51" s="1" t="s">
        <v>211</v>
      </c>
      <c r="W51" s="1">
        <v>7</v>
      </c>
      <c r="X51" s="1" t="s">
        <v>55</v>
      </c>
      <c r="Y51" s="1" t="s">
        <v>199</v>
      </c>
      <c r="Z51" s="1">
        <v>202503</v>
      </c>
      <c r="AA51" s="1">
        <v>202505</v>
      </c>
      <c r="AF51" s="1">
        <v>508</v>
      </c>
      <c r="AH51" s="17">
        <v>30.15592315416691</v>
      </c>
      <c r="AI51" s="2" t="s">
        <v>49</v>
      </c>
      <c r="AN51" s="1" t="s">
        <v>212</v>
      </c>
      <c r="AO51" s="2" t="s">
        <v>48</v>
      </c>
      <c r="AQ51" s="1">
        <v>46.2</v>
      </c>
    </row>
    <row r="52" spans="1:44">
      <c r="A52" s="4" t="s">
        <v>43</v>
      </c>
      <c r="B52" s="4" t="s">
        <v>103</v>
      </c>
      <c r="C52" s="4" t="s">
        <v>180</v>
      </c>
      <c r="D52" s="4" t="s">
        <v>163</v>
      </c>
      <c r="E52" s="4"/>
      <c r="F52" s="2" t="s">
        <v>52</v>
      </c>
      <c r="G52" s="1" t="s">
        <v>53</v>
      </c>
      <c r="H52" s="4" t="s">
        <v>217</v>
      </c>
      <c r="I52" s="4" t="s">
        <v>56</v>
      </c>
      <c r="J52" s="4" t="s">
        <v>78</v>
      </c>
      <c r="K52" s="4" t="s">
        <v>95</v>
      </c>
      <c r="L52" s="27" t="s">
        <v>204</v>
      </c>
      <c r="M52" s="15">
        <v>2</v>
      </c>
      <c r="N52" s="15">
        <v>17.72</v>
      </c>
      <c r="O52" s="15">
        <v>15.75</v>
      </c>
      <c r="P52" s="15">
        <v>14.96</v>
      </c>
      <c r="Q52" s="15">
        <v>1.2080979166666668</v>
      </c>
      <c r="R52" s="15">
        <v>11.3</v>
      </c>
      <c r="S52" s="5"/>
      <c r="T52" s="1" t="s">
        <v>205</v>
      </c>
      <c r="U52" s="1">
        <v>800</v>
      </c>
      <c r="V52" s="1" t="s">
        <v>211</v>
      </c>
      <c r="W52" s="1">
        <v>7</v>
      </c>
      <c r="X52" s="1" t="s">
        <v>55</v>
      </c>
      <c r="Y52" s="1" t="s">
        <v>199</v>
      </c>
      <c r="Z52" s="1">
        <v>202503</v>
      </c>
      <c r="AA52" s="1">
        <v>202505</v>
      </c>
      <c r="AF52" s="1">
        <v>192</v>
      </c>
      <c r="AH52" s="17">
        <v>16.186056801377525</v>
      </c>
      <c r="AI52" s="2" t="s">
        <v>49</v>
      </c>
      <c r="AN52" s="1" t="s">
        <v>212</v>
      </c>
      <c r="AO52" s="2" t="s">
        <v>48</v>
      </c>
      <c r="AQ52" s="1">
        <v>33.900000000000006</v>
      </c>
    </row>
    <row r="53" spans="1:44">
      <c r="A53" s="4" t="s">
        <v>43</v>
      </c>
      <c r="B53" s="4" t="s">
        <v>104</v>
      </c>
      <c r="C53" s="4" t="s">
        <v>181</v>
      </c>
      <c r="D53" s="4" t="s">
        <v>164</v>
      </c>
      <c r="E53" s="4"/>
      <c r="F53" s="2" t="s">
        <v>52</v>
      </c>
      <c r="G53" s="1" t="s">
        <v>53</v>
      </c>
      <c r="H53" s="4" t="s">
        <v>217</v>
      </c>
      <c r="I53" s="4" t="s">
        <v>56</v>
      </c>
      <c r="J53" s="4" t="s">
        <v>97</v>
      </c>
      <c r="K53" s="4" t="s">
        <v>98</v>
      </c>
      <c r="L53" s="27" t="s">
        <v>204</v>
      </c>
      <c r="M53" s="15">
        <v>2</v>
      </c>
      <c r="N53" s="15">
        <v>17.72</v>
      </c>
      <c r="O53" s="15">
        <v>15.75</v>
      </c>
      <c r="P53" s="15">
        <v>16.93</v>
      </c>
      <c r="Q53" s="15">
        <v>1.3671856770833333</v>
      </c>
      <c r="R53" s="15">
        <v>13.8</v>
      </c>
      <c r="S53" s="5"/>
      <c r="T53" s="1" t="s">
        <v>205</v>
      </c>
      <c r="U53" s="1">
        <v>1000</v>
      </c>
      <c r="V53" s="1" t="s">
        <v>211</v>
      </c>
      <c r="W53" s="1">
        <v>7</v>
      </c>
      <c r="X53" s="1" t="s">
        <v>55</v>
      </c>
      <c r="Y53" s="1" t="s">
        <v>199</v>
      </c>
      <c r="Z53" s="1">
        <v>202503</v>
      </c>
      <c r="AA53" s="1">
        <v>202505</v>
      </c>
      <c r="AF53" s="1">
        <v>200</v>
      </c>
      <c r="AH53" s="17">
        <v>26.377277750393006</v>
      </c>
      <c r="AI53" s="2" t="s">
        <v>49</v>
      </c>
      <c r="AN53" s="1" t="s">
        <v>212</v>
      </c>
      <c r="AO53" s="2" t="s">
        <v>48</v>
      </c>
      <c r="AQ53" s="1">
        <v>41.400000000000006</v>
      </c>
    </row>
    <row r="54" spans="1:44">
      <c r="A54" s="4" t="s">
        <v>43</v>
      </c>
      <c r="B54" s="4" t="s">
        <v>105</v>
      </c>
      <c r="C54" s="4" t="s">
        <v>182</v>
      </c>
      <c r="D54" s="4" t="s">
        <v>164</v>
      </c>
      <c r="E54" s="4"/>
      <c r="F54" s="2" t="s">
        <v>52</v>
      </c>
      <c r="G54" s="1" t="s">
        <v>53</v>
      </c>
      <c r="H54" s="4" t="s">
        <v>217</v>
      </c>
      <c r="I54" s="4" t="s">
        <v>56</v>
      </c>
      <c r="J54" s="4" t="s">
        <v>80</v>
      </c>
      <c r="K54" s="4" t="s">
        <v>92</v>
      </c>
      <c r="L54" s="27" t="s">
        <v>204</v>
      </c>
      <c r="M54" s="15">
        <v>2</v>
      </c>
      <c r="N54" s="15">
        <v>17.72</v>
      </c>
      <c r="O54" s="15">
        <v>15.75</v>
      </c>
      <c r="P54" s="15">
        <v>18.899999999999999</v>
      </c>
      <c r="Q54" s="15">
        <v>1.5262734375</v>
      </c>
      <c r="R54" s="15">
        <v>15.4</v>
      </c>
      <c r="S54" s="5"/>
      <c r="T54" s="1" t="s">
        <v>205</v>
      </c>
      <c r="U54" s="1">
        <v>1000</v>
      </c>
      <c r="V54" s="1" t="s">
        <v>211</v>
      </c>
      <c r="W54" s="1">
        <v>7</v>
      </c>
      <c r="X54" s="1" t="s">
        <v>55</v>
      </c>
      <c r="Y54" s="1" t="s">
        <v>199</v>
      </c>
      <c r="Z54" s="1">
        <v>202503</v>
      </c>
      <c r="AA54" s="1">
        <v>202505</v>
      </c>
      <c r="AF54" s="1">
        <v>272</v>
      </c>
      <c r="AH54" s="17">
        <v>18.583991142322343</v>
      </c>
      <c r="AI54" s="2" t="s">
        <v>49</v>
      </c>
      <c r="AN54" s="1" t="s">
        <v>212</v>
      </c>
      <c r="AO54" s="2" t="s">
        <v>48</v>
      </c>
      <c r="AQ54" s="1">
        <v>46.2</v>
      </c>
    </row>
    <row r="55" spans="1:44">
      <c r="A55" s="4" t="s">
        <v>43</v>
      </c>
      <c r="B55" s="4" t="s">
        <v>106</v>
      </c>
      <c r="C55" s="4" t="s">
        <v>180</v>
      </c>
      <c r="D55" s="4" t="s">
        <v>166</v>
      </c>
      <c r="E55" s="4"/>
      <c r="F55" s="2" t="s">
        <v>52</v>
      </c>
      <c r="G55" s="1" t="s">
        <v>53</v>
      </c>
      <c r="H55" s="4" t="s">
        <v>217</v>
      </c>
      <c r="I55" s="4" t="s">
        <v>107</v>
      </c>
      <c r="J55" s="4" t="s">
        <v>78</v>
      </c>
      <c r="K55" s="4" t="s">
        <v>95</v>
      </c>
      <c r="L55" s="27" t="s">
        <v>204</v>
      </c>
      <c r="M55" s="15">
        <v>2</v>
      </c>
      <c r="N55" s="15">
        <v>17.72</v>
      </c>
      <c r="O55" s="15">
        <v>15.75</v>
      </c>
      <c r="P55" s="15">
        <v>14.96</v>
      </c>
      <c r="Q55" s="15">
        <v>1.2080979166666668</v>
      </c>
      <c r="R55" s="15">
        <v>11.3</v>
      </c>
      <c r="S55" s="5"/>
      <c r="T55" s="1" t="s">
        <v>205</v>
      </c>
      <c r="U55" s="1">
        <v>800</v>
      </c>
      <c r="V55" s="1" t="s">
        <v>211</v>
      </c>
      <c r="W55" s="1">
        <v>7</v>
      </c>
      <c r="X55" s="1" t="s">
        <v>55</v>
      </c>
      <c r="Y55" s="1" t="s">
        <v>199</v>
      </c>
      <c r="Z55" s="1">
        <v>202503</v>
      </c>
      <c r="AA55" s="1">
        <v>202505</v>
      </c>
      <c r="AF55" s="18">
        <v>190.79999999999998</v>
      </c>
      <c r="AH55" s="17">
        <v>16.186056801377525</v>
      </c>
      <c r="AI55" s="2" t="s">
        <v>49</v>
      </c>
      <c r="AN55" s="1" t="s">
        <v>212</v>
      </c>
      <c r="AO55" s="2" t="s">
        <v>48</v>
      </c>
      <c r="AQ55" s="1">
        <v>33.900000000000006</v>
      </c>
    </row>
    <row r="56" spans="1:44">
      <c r="A56" s="4" t="s">
        <v>43</v>
      </c>
      <c r="B56" s="4" t="s">
        <v>108</v>
      </c>
      <c r="C56" s="4" t="s">
        <v>181</v>
      </c>
      <c r="D56" s="4" t="s">
        <v>167</v>
      </c>
      <c r="E56" s="4"/>
      <c r="F56" s="2" t="s">
        <v>52</v>
      </c>
      <c r="G56" s="1" t="s">
        <v>53</v>
      </c>
      <c r="H56" s="4" t="s">
        <v>217</v>
      </c>
      <c r="I56" s="4" t="s">
        <v>107</v>
      </c>
      <c r="J56" s="4" t="s">
        <v>97</v>
      </c>
      <c r="K56" s="4" t="s">
        <v>98</v>
      </c>
      <c r="L56" s="27" t="s">
        <v>204</v>
      </c>
      <c r="M56" s="15">
        <v>2</v>
      </c>
      <c r="N56" s="15">
        <v>17.72</v>
      </c>
      <c r="O56" s="15">
        <v>15.75</v>
      </c>
      <c r="P56" s="15">
        <v>16.93</v>
      </c>
      <c r="Q56" s="15">
        <v>1.3671856770833333</v>
      </c>
      <c r="R56" s="15">
        <v>13.8</v>
      </c>
      <c r="S56" s="5"/>
      <c r="T56" s="1" t="s">
        <v>205</v>
      </c>
      <c r="U56" s="1">
        <v>1000</v>
      </c>
      <c r="V56" s="1" t="s">
        <v>211</v>
      </c>
      <c r="W56" s="1">
        <v>7</v>
      </c>
      <c r="X56" s="1" t="s">
        <v>55</v>
      </c>
      <c r="Y56" s="1" t="s">
        <v>199</v>
      </c>
      <c r="Z56" s="1">
        <v>202503</v>
      </c>
      <c r="AA56" s="1">
        <v>202505</v>
      </c>
      <c r="AF56" s="18">
        <v>200.4</v>
      </c>
      <c r="AH56" s="17">
        <v>26.377277750393006</v>
      </c>
      <c r="AI56" s="2" t="s">
        <v>49</v>
      </c>
      <c r="AN56" s="1" t="s">
        <v>212</v>
      </c>
      <c r="AO56" s="2" t="s">
        <v>48</v>
      </c>
      <c r="AQ56" s="1">
        <v>41.400000000000006</v>
      </c>
    </row>
    <row r="57" spans="1:44">
      <c r="A57" s="4" t="s">
        <v>43</v>
      </c>
      <c r="B57" s="4" t="s">
        <v>109</v>
      </c>
      <c r="C57" s="4" t="s">
        <v>182</v>
      </c>
      <c r="D57" s="4" t="s">
        <v>167</v>
      </c>
      <c r="E57" s="4"/>
      <c r="F57" s="2" t="s">
        <v>52</v>
      </c>
      <c r="G57" s="1" t="s">
        <v>53</v>
      </c>
      <c r="H57" s="4" t="s">
        <v>217</v>
      </c>
      <c r="I57" s="4" t="s">
        <v>107</v>
      </c>
      <c r="J57" s="4" t="s">
        <v>80</v>
      </c>
      <c r="K57" s="4" t="s">
        <v>92</v>
      </c>
      <c r="L57" s="27" t="s">
        <v>204</v>
      </c>
      <c r="M57" s="15">
        <v>2</v>
      </c>
      <c r="N57" s="15">
        <v>17.72</v>
      </c>
      <c r="O57" s="15">
        <v>15.75</v>
      </c>
      <c r="P57" s="15">
        <v>18.899999999999999</v>
      </c>
      <c r="Q57" s="15">
        <v>1.5262734375</v>
      </c>
      <c r="R57" s="15">
        <v>15.4</v>
      </c>
      <c r="S57" s="5"/>
      <c r="T57" s="1" t="s">
        <v>205</v>
      </c>
      <c r="U57" s="1">
        <v>1000</v>
      </c>
      <c r="V57" s="1" t="s">
        <v>211</v>
      </c>
      <c r="W57" s="1">
        <v>7</v>
      </c>
      <c r="X57" s="1" t="s">
        <v>55</v>
      </c>
      <c r="Y57" s="1" t="s">
        <v>199</v>
      </c>
      <c r="Z57" s="1">
        <v>202503</v>
      </c>
      <c r="AA57" s="1">
        <v>202505</v>
      </c>
      <c r="AF57" s="18">
        <v>325.97199999999998</v>
      </c>
      <c r="AH57" s="17">
        <v>22.238842733645736</v>
      </c>
      <c r="AI57" s="2" t="s">
        <v>49</v>
      </c>
      <c r="AN57" s="1" t="s">
        <v>212</v>
      </c>
      <c r="AO57" s="2" t="s">
        <v>48</v>
      </c>
      <c r="AQ57" s="1">
        <v>46.2</v>
      </c>
    </row>
    <row r="58" spans="1:44">
      <c r="A58" s="4" t="s">
        <v>43</v>
      </c>
      <c r="B58" s="4" t="s">
        <v>110</v>
      </c>
      <c r="C58" s="4"/>
      <c r="D58" s="4" t="s">
        <v>110</v>
      </c>
      <c r="E58" s="4"/>
      <c r="F58" s="2" t="s">
        <v>52</v>
      </c>
      <c r="G58" s="4"/>
      <c r="H58" s="4" t="s">
        <v>111</v>
      </c>
      <c r="I58" s="4" t="s">
        <v>54</v>
      </c>
      <c r="J58" s="4" t="s">
        <v>112</v>
      </c>
      <c r="K58" s="4" t="s">
        <v>200</v>
      </c>
      <c r="L58" s="27" t="s">
        <v>204</v>
      </c>
      <c r="M58" s="15">
        <v>6</v>
      </c>
      <c r="N58" s="15">
        <v>27.56</v>
      </c>
      <c r="O58" s="15">
        <v>19.690000000000001</v>
      </c>
      <c r="P58" s="15">
        <v>16.54</v>
      </c>
      <c r="Q58" s="15">
        <v>0.86569607021604944</v>
      </c>
      <c r="R58" s="15">
        <v>8.15</v>
      </c>
      <c r="S58" s="5"/>
      <c r="T58" s="1" t="s">
        <v>205</v>
      </c>
      <c r="U58" s="26">
        <v>5004</v>
      </c>
      <c r="V58" s="2" t="s">
        <v>47</v>
      </c>
      <c r="W58" s="1">
        <v>9</v>
      </c>
      <c r="X58" s="4" t="s">
        <v>216</v>
      </c>
      <c r="Y58" s="1" t="s">
        <v>199</v>
      </c>
      <c r="Z58" s="1">
        <v>202520</v>
      </c>
      <c r="AA58" s="1">
        <v>202522</v>
      </c>
      <c r="AE58" s="1">
        <v>278</v>
      </c>
      <c r="AF58" s="1">
        <v>3342</v>
      </c>
      <c r="AG58" s="18">
        <v>154.38235294117646</v>
      </c>
      <c r="AI58" s="2" t="s">
        <v>49</v>
      </c>
      <c r="AN58" s="2" t="s">
        <v>48</v>
      </c>
      <c r="AO58" s="2" t="s">
        <v>48</v>
      </c>
      <c r="AP58" s="16">
        <f>R58*3</f>
        <v>24.450000000000003</v>
      </c>
      <c r="AR58" s="1">
        <f t="shared" ref="AR58:AR61" si="7">AE58</f>
        <v>278</v>
      </c>
    </row>
    <row r="59" spans="1:44">
      <c r="A59" s="4" t="s">
        <v>43</v>
      </c>
      <c r="B59" s="4" t="s">
        <v>113</v>
      </c>
      <c r="C59" s="4"/>
      <c r="D59" s="4" t="s">
        <v>110</v>
      </c>
      <c r="E59" s="22"/>
      <c r="F59" s="2" t="s">
        <v>52</v>
      </c>
      <c r="G59" s="4"/>
      <c r="H59" s="4" t="s">
        <v>111</v>
      </c>
      <c r="I59" s="4" t="s">
        <v>54</v>
      </c>
      <c r="J59" s="4" t="s">
        <v>114</v>
      </c>
      <c r="K59" s="4" t="s">
        <v>201</v>
      </c>
      <c r="L59" s="27" t="s">
        <v>204</v>
      </c>
      <c r="M59" s="15">
        <v>6</v>
      </c>
      <c r="N59" s="15">
        <v>35.43</v>
      </c>
      <c r="O59" s="15">
        <v>19.690000000000001</v>
      </c>
      <c r="P59" s="15">
        <v>16.54</v>
      </c>
      <c r="Q59" s="15">
        <v>1.1129031846064816</v>
      </c>
      <c r="R59" s="15">
        <v>10.02</v>
      </c>
      <c r="S59" s="5"/>
      <c r="T59" s="1" t="s">
        <v>205</v>
      </c>
      <c r="U59" s="26">
        <v>5004</v>
      </c>
      <c r="V59" s="2" t="s">
        <v>47</v>
      </c>
      <c r="W59" s="1">
        <v>9</v>
      </c>
      <c r="X59" s="4" t="s">
        <v>216</v>
      </c>
      <c r="Y59" s="1" t="s">
        <v>199</v>
      </c>
      <c r="Z59" s="1">
        <v>202520</v>
      </c>
      <c r="AA59" s="1">
        <v>202522</v>
      </c>
      <c r="AE59" s="1">
        <v>193</v>
      </c>
      <c r="AF59" s="1">
        <v>2206</v>
      </c>
      <c r="AG59" s="18">
        <v>54.588235294117645</v>
      </c>
      <c r="AI59" s="2" t="s">
        <v>49</v>
      </c>
      <c r="AN59" s="2" t="s">
        <v>48</v>
      </c>
      <c r="AO59" s="2" t="s">
        <v>48</v>
      </c>
      <c r="AP59" s="16">
        <f t="shared" ref="AP59:AP61" si="8">R59*3</f>
        <v>30.06</v>
      </c>
      <c r="AR59" s="1">
        <f t="shared" si="7"/>
        <v>193</v>
      </c>
    </row>
    <row r="60" spans="1:44">
      <c r="A60" s="4" t="s">
        <v>43</v>
      </c>
      <c r="B60" s="4" t="s">
        <v>115</v>
      </c>
      <c r="C60" s="4"/>
      <c r="D60" s="4" t="s">
        <v>110</v>
      </c>
      <c r="E60" s="22"/>
      <c r="F60" s="2" t="s">
        <v>52</v>
      </c>
      <c r="G60" s="4"/>
      <c r="H60" s="4" t="s">
        <v>111</v>
      </c>
      <c r="I60" s="4" t="s">
        <v>54</v>
      </c>
      <c r="J60" s="4" t="s">
        <v>112</v>
      </c>
      <c r="K60" s="4" t="s">
        <v>202</v>
      </c>
      <c r="L60" s="27" t="s">
        <v>204</v>
      </c>
      <c r="M60" s="15">
        <v>6</v>
      </c>
      <c r="N60" s="15">
        <v>27.56</v>
      </c>
      <c r="O60" s="15">
        <v>19.690000000000001</v>
      </c>
      <c r="P60" s="15">
        <v>16.54</v>
      </c>
      <c r="Q60" s="15">
        <v>0.86569607021604944</v>
      </c>
      <c r="R60" s="15">
        <v>8.15</v>
      </c>
      <c r="S60" s="5"/>
      <c r="T60" s="1" t="s">
        <v>205</v>
      </c>
      <c r="U60" s="26">
        <v>5004</v>
      </c>
      <c r="V60" s="2" t="s">
        <v>47</v>
      </c>
      <c r="W60" s="1">
        <v>9</v>
      </c>
      <c r="X60" s="4" t="s">
        <v>216</v>
      </c>
      <c r="Y60" s="1" t="s">
        <v>199</v>
      </c>
      <c r="Z60" s="1">
        <v>202520</v>
      </c>
      <c r="AA60" s="1">
        <v>202522</v>
      </c>
      <c r="AE60" s="1">
        <v>278</v>
      </c>
      <c r="AF60" s="1">
        <v>3468</v>
      </c>
      <c r="AG60" s="18">
        <v>155.94117647058823</v>
      </c>
      <c r="AI60" s="2" t="s">
        <v>49</v>
      </c>
      <c r="AN60" s="2" t="s">
        <v>48</v>
      </c>
      <c r="AO60" s="2" t="s">
        <v>48</v>
      </c>
      <c r="AP60" s="16">
        <f t="shared" si="8"/>
        <v>24.450000000000003</v>
      </c>
      <c r="AR60" s="1">
        <f t="shared" si="7"/>
        <v>278</v>
      </c>
    </row>
    <row r="61" spans="1:44">
      <c r="A61" s="4" t="s">
        <v>43</v>
      </c>
      <c r="B61" s="4" t="s">
        <v>116</v>
      </c>
      <c r="C61" s="4"/>
      <c r="D61" s="4" t="s">
        <v>110</v>
      </c>
      <c r="E61" s="22"/>
      <c r="F61" s="2" t="s">
        <v>52</v>
      </c>
      <c r="G61" s="4"/>
      <c r="H61" s="4" t="s">
        <v>111</v>
      </c>
      <c r="I61" s="4" t="s">
        <v>54</v>
      </c>
      <c r="J61" s="4" t="s">
        <v>114</v>
      </c>
      <c r="K61" s="4" t="s">
        <v>203</v>
      </c>
      <c r="L61" s="27" t="s">
        <v>204</v>
      </c>
      <c r="M61" s="15">
        <v>6</v>
      </c>
      <c r="N61" s="15">
        <v>35.43</v>
      </c>
      <c r="O61" s="15">
        <v>19.690000000000001</v>
      </c>
      <c r="P61" s="15">
        <v>16.54</v>
      </c>
      <c r="Q61" s="15">
        <v>1.1129031846064816</v>
      </c>
      <c r="R61" s="15">
        <v>10.02</v>
      </c>
      <c r="S61" s="5"/>
      <c r="T61" s="1" t="s">
        <v>205</v>
      </c>
      <c r="U61" s="26">
        <v>5004</v>
      </c>
      <c r="V61" s="2" t="s">
        <v>47</v>
      </c>
      <c r="W61" s="1">
        <v>9</v>
      </c>
      <c r="X61" s="4" t="s">
        <v>216</v>
      </c>
      <c r="Y61" s="1" t="s">
        <v>199</v>
      </c>
      <c r="Z61" s="1">
        <v>202520</v>
      </c>
      <c r="AA61" s="1">
        <v>202522</v>
      </c>
      <c r="AE61" s="1">
        <v>193</v>
      </c>
      <c r="AF61" s="1">
        <v>2482</v>
      </c>
      <c r="AG61" s="18">
        <v>82.911764705882348</v>
      </c>
      <c r="AI61" s="2" t="s">
        <v>49</v>
      </c>
      <c r="AN61" s="2" t="s">
        <v>48</v>
      </c>
      <c r="AO61" s="2" t="s">
        <v>48</v>
      </c>
      <c r="AP61" s="16">
        <f t="shared" si="8"/>
        <v>30.06</v>
      </c>
      <c r="AR61" s="1">
        <f t="shared" si="7"/>
        <v>193</v>
      </c>
    </row>
    <row r="62" spans="1:44">
      <c r="A62" s="4" t="s">
        <v>43</v>
      </c>
      <c r="B62" s="4" t="s">
        <v>117</v>
      </c>
      <c r="C62" s="4" t="s">
        <v>195</v>
      </c>
      <c r="D62" s="4" t="s">
        <v>117</v>
      </c>
      <c r="E62" s="22"/>
      <c r="F62" s="3" t="s">
        <v>45</v>
      </c>
      <c r="G62" s="3" t="s">
        <v>75</v>
      </c>
      <c r="H62" s="4" t="s">
        <v>118</v>
      </c>
      <c r="I62" s="4" t="s">
        <v>54</v>
      </c>
      <c r="J62" s="4" t="s">
        <v>78</v>
      </c>
      <c r="K62" s="4" t="s">
        <v>119</v>
      </c>
      <c r="L62" s="9" t="s">
        <v>69</v>
      </c>
      <c r="M62" s="15">
        <v>2</v>
      </c>
      <c r="N62" s="15">
        <v>16.1417</v>
      </c>
      <c r="O62" s="15">
        <v>12.992100000000001</v>
      </c>
      <c r="P62" s="15">
        <v>6.2991999999999999</v>
      </c>
      <c r="Q62" s="15">
        <v>0.38224365912226393</v>
      </c>
      <c r="R62" s="15">
        <v>14.73</v>
      </c>
      <c r="S62" s="5"/>
      <c r="T62" s="1" t="s">
        <v>46</v>
      </c>
      <c r="U62" s="1">
        <v>250</v>
      </c>
      <c r="V62" s="1" t="s">
        <v>70</v>
      </c>
      <c r="W62" s="6">
        <v>21</v>
      </c>
      <c r="X62" s="1" t="s">
        <v>213</v>
      </c>
      <c r="Y62" s="1" t="s">
        <v>199</v>
      </c>
      <c r="Z62" s="1">
        <v>202503</v>
      </c>
      <c r="AA62" s="1">
        <v>202505</v>
      </c>
      <c r="AE62" s="1">
        <v>112</v>
      </c>
      <c r="AF62" s="1">
        <v>704</v>
      </c>
      <c r="AG62" s="17">
        <v>33.362533212155562</v>
      </c>
      <c r="AI62" s="1" t="s">
        <v>49</v>
      </c>
      <c r="AN62" s="1" t="s">
        <v>48</v>
      </c>
      <c r="AO62" s="2" t="s">
        <v>48</v>
      </c>
      <c r="AP62" s="16">
        <f>R62*3</f>
        <v>44.19</v>
      </c>
      <c r="AR62" s="1">
        <v>112</v>
      </c>
    </row>
    <row r="63" spans="1:44">
      <c r="A63" s="4" t="s">
        <v>43</v>
      </c>
      <c r="B63" s="4" t="s">
        <v>120</v>
      </c>
      <c r="C63" s="4" t="s">
        <v>196</v>
      </c>
      <c r="D63" s="4" t="s">
        <v>117</v>
      </c>
      <c r="E63" s="22"/>
      <c r="F63" s="3" t="s">
        <v>45</v>
      </c>
      <c r="G63" s="3" t="s">
        <v>75</v>
      </c>
      <c r="H63" s="4" t="s">
        <v>118</v>
      </c>
      <c r="I63" s="4" t="s">
        <v>54</v>
      </c>
      <c r="J63" s="4" t="s">
        <v>97</v>
      </c>
      <c r="K63" s="4" t="s">
        <v>121</v>
      </c>
      <c r="L63" s="9" t="s">
        <v>69</v>
      </c>
      <c r="M63" s="15">
        <v>2</v>
      </c>
      <c r="N63" s="15">
        <v>16.1417</v>
      </c>
      <c r="O63" s="15">
        <v>12.992100000000001</v>
      </c>
      <c r="P63" s="15">
        <v>8.2676999999999996</v>
      </c>
      <c r="Q63" s="15">
        <v>0.50169480259797139</v>
      </c>
      <c r="R63" s="15">
        <v>18.88</v>
      </c>
      <c r="S63" s="5"/>
      <c r="T63" s="1" t="s">
        <v>46</v>
      </c>
      <c r="U63" s="1">
        <v>250</v>
      </c>
      <c r="V63" s="1" t="s">
        <v>70</v>
      </c>
      <c r="W63" s="6">
        <v>21</v>
      </c>
      <c r="X63" s="1" t="s">
        <v>214</v>
      </c>
      <c r="Y63" s="1" t="s">
        <v>199</v>
      </c>
      <c r="Z63" s="1">
        <v>202503</v>
      </c>
      <c r="AA63" s="1">
        <v>202505</v>
      </c>
      <c r="AE63" s="1">
        <v>387</v>
      </c>
      <c r="AF63" s="1">
        <v>1490</v>
      </c>
      <c r="AG63" s="17">
        <v>194.48119028928753</v>
      </c>
      <c r="AI63" s="1" t="s">
        <v>49</v>
      </c>
      <c r="AN63" s="1" t="s">
        <v>48</v>
      </c>
      <c r="AO63" s="2" t="s">
        <v>48</v>
      </c>
      <c r="AP63" s="16">
        <f t="shared" ref="AP63:AP73" si="9">R63*3</f>
        <v>56.64</v>
      </c>
      <c r="AR63" s="1">
        <v>387</v>
      </c>
    </row>
    <row r="64" spans="1:44">
      <c r="A64" s="4" t="s">
        <v>43</v>
      </c>
      <c r="B64" s="4" t="s">
        <v>122</v>
      </c>
      <c r="C64" s="4" t="s">
        <v>197</v>
      </c>
      <c r="D64" s="4" t="s">
        <v>117</v>
      </c>
      <c r="E64" s="22"/>
      <c r="F64" s="3" t="s">
        <v>45</v>
      </c>
      <c r="G64" s="3" t="s">
        <v>75</v>
      </c>
      <c r="H64" s="4" t="s">
        <v>118</v>
      </c>
      <c r="I64" s="4" t="s">
        <v>54</v>
      </c>
      <c r="J64" s="4" t="s">
        <v>80</v>
      </c>
      <c r="K64" s="4" t="s">
        <v>123</v>
      </c>
      <c r="L64" s="9" t="s">
        <v>69</v>
      </c>
      <c r="M64" s="15">
        <v>2</v>
      </c>
      <c r="N64" s="15">
        <v>16.1417</v>
      </c>
      <c r="O64" s="15">
        <v>12.992100000000001</v>
      </c>
      <c r="P64" s="15">
        <v>9.8424999999999994</v>
      </c>
      <c r="Q64" s="15">
        <v>0.59725571737853733</v>
      </c>
      <c r="R64" s="15">
        <v>21.65</v>
      </c>
      <c r="S64" s="5"/>
      <c r="T64" s="1" t="s">
        <v>46</v>
      </c>
      <c r="U64" s="1">
        <v>250</v>
      </c>
      <c r="V64" s="1" t="s">
        <v>70</v>
      </c>
      <c r="W64" s="6">
        <v>21</v>
      </c>
      <c r="X64" s="1" t="s">
        <v>215</v>
      </c>
      <c r="Y64" s="1" t="s">
        <v>199</v>
      </c>
      <c r="Z64" s="1">
        <v>202503</v>
      </c>
      <c r="AA64" s="1">
        <v>202505</v>
      </c>
      <c r="AE64" s="1">
        <v>387</v>
      </c>
      <c r="AF64" s="1">
        <v>1372</v>
      </c>
      <c r="AG64" s="17">
        <v>124.48563670279887</v>
      </c>
      <c r="AI64" s="1" t="s">
        <v>49</v>
      </c>
      <c r="AN64" s="1" t="s">
        <v>48</v>
      </c>
      <c r="AO64" s="2" t="s">
        <v>48</v>
      </c>
      <c r="AP64" s="16">
        <f t="shared" si="9"/>
        <v>64.949999999999989</v>
      </c>
      <c r="AR64" s="1">
        <v>387</v>
      </c>
    </row>
    <row r="65" spans="1:44">
      <c r="A65" s="4" t="s">
        <v>43</v>
      </c>
      <c r="B65" s="4" t="s">
        <v>124</v>
      </c>
      <c r="C65" s="4" t="s">
        <v>195</v>
      </c>
      <c r="D65" s="4" t="s">
        <v>124</v>
      </c>
      <c r="E65" s="22"/>
      <c r="F65" s="3" t="s">
        <v>45</v>
      </c>
      <c r="G65" s="3" t="s">
        <v>75</v>
      </c>
      <c r="H65" s="4" t="s">
        <v>118</v>
      </c>
      <c r="I65" s="4" t="s">
        <v>50</v>
      </c>
      <c r="J65" s="4" t="s">
        <v>78</v>
      </c>
      <c r="K65" s="4" t="s">
        <v>119</v>
      </c>
      <c r="L65" s="9" t="s">
        <v>69</v>
      </c>
      <c r="M65" s="15">
        <v>2</v>
      </c>
      <c r="N65" s="15">
        <v>16.1417</v>
      </c>
      <c r="O65" s="15">
        <v>12.992100000000001</v>
      </c>
      <c r="P65" s="15">
        <v>6.2991999999999999</v>
      </c>
      <c r="Q65" s="15">
        <v>0.38224365912226393</v>
      </c>
      <c r="R65" s="15">
        <v>14.73</v>
      </c>
      <c r="S65" s="5"/>
      <c r="T65" s="1" t="s">
        <v>46</v>
      </c>
      <c r="U65" s="1">
        <v>250</v>
      </c>
      <c r="V65" s="1" t="s">
        <v>70</v>
      </c>
      <c r="W65" s="6">
        <v>21</v>
      </c>
      <c r="X65" s="1" t="s">
        <v>213</v>
      </c>
      <c r="Y65" s="1" t="s">
        <v>199</v>
      </c>
      <c r="Z65" s="1">
        <v>202503</v>
      </c>
      <c r="AA65" s="1">
        <v>202505</v>
      </c>
      <c r="AE65" s="1">
        <v>112</v>
      </c>
      <c r="AF65" s="1">
        <v>478</v>
      </c>
      <c r="AG65" s="17">
        <v>34.19032028919591</v>
      </c>
      <c r="AI65" s="1" t="s">
        <v>49</v>
      </c>
      <c r="AN65" s="1" t="s">
        <v>48</v>
      </c>
      <c r="AO65" s="2" t="s">
        <v>48</v>
      </c>
      <c r="AP65" s="16">
        <f t="shared" si="9"/>
        <v>44.19</v>
      </c>
      <c r="AR65" s="1">
        <v>112</v>
      </c>
    </row>
    <row r="66" spans="1:44">
      <c r="A66" s="4" t="s">
        <v>43</v>
      </c>
      <c r="B66" s="4" t="s">
        <v>125</v>
      </c>
      <c r="C66" s="4" t="s">
        <v>196</v>
      </c>
      <c r="D66" s="4" t="s">
        <v>124</v>
      </c>
      <c r="E66" s="22"/>
      <c r="F66" s="3" t="s">
        <v>45</v>
      </c>
      <c r="G66" s="3" t="s">
        <v>75</v>
      </c>
      <c r="H66" s="4" t="s">
        <v>118</v>
      </c>
      <c r="I66" s="4" t="s">
        <v>50</v>
      </c>
      <c r="J66" s="4" t="s">
        <v>97</v>
      </c>
      <c r="K66" s="4" t="s">
        <v>121</v>
      </c>
      <c r="L66" s="9" t="s">
        <v>69</v>
      </c>
      <c r="M66" s="15">
        <v>2</v>
      </c>
      <c r="N66" s="15">
        <v>16.1417</v>
      </c>
      <c r="O66" s="15">
        <v>12.992100000000001</v>
      </c>
      <c r="P66" s="15">
        <v>8.2676999999999996</v>
      </c>
      <c r="Q66" s="15">
        <v>0.50169480259797139</v>
      </c>
      <c r="R66" s="15">
        <v>18.88</v>
      </c>
      <c r="S66" s="5"/>
      <c r="T66" s="1" t="s">
        <v>46</v>
      </c>
      <c r="U66" s="1">
        <v>250</v>
      </c>
      <c r="V66" s="1" t="s">
        <v>70</v>
      </c>
      <c r="W66" s="6">
        <v>21</v>
      </c>
      <c r="X66" s="1" t="s">
        <v>214</v>
      </c>
      <c r="Y66" s="1" t="s">
        <v>199</v>
      </c>
      <c r="Z66" s="1">
        <v>202503</v>
      </c>
      <c r="AA66" s="1">
        <v>202505</v>
      </c>
      <c r="AE66" s="1">
        <v>387</v>
      </c>
      <c r="AF66" s="1">
        <v>1212</v>
      </c>
      <c r="AG66" s="17">
        <v>112.78364955424813</v>
      </c>
      <c r="AI66" s="1" t="s">
        <v>49</v>
      </c>
      <c r="AN66" s="1" t="s">
        <v>48</v>
      </c>
      <c r="AO66" s="2" t="s">
        <v>48</v>
      </c>
      <c r="AP66" s="16">
        <f t="shared" si="9"/>
        <v>56.64</v>
      </c>
      <c r="AR66" s="1">
        <v>387</v>
      </c>
    </row>
    <row r="67" spans="1:44">
      <c r="A67" s="4" t="s">
        <v>43</v>
      </c>
      <c r="B67" s="4" t="s">
        <v>126</v>
      </c>
      <c r="C67" s="4" t="s">
        <v>197</v>
      </c>
      <c r="D67" s="4" t="s">
        <v>124</v>
      </c>
      <c r="E67" s="22"/>
      <c r="F67" s="3" t="s">
        <v>45</v>
      </c>
      <c r="G67" s="3" t="s">
        <v>75</v>
      </c>
      <c r="H67" s="4" t="s">
        <v>118</v>
      </c>
      <c r="I67" s="4" t="s">
        <v>50</v>
      </c>
      <c r="J67" s="4" t="s">
        <v>80</v>
      </c>
      <c r="K67" s="4" t="s">
        <v>123</v>
      </c>
      <c r="L67" s="9" t="s">
        <v>69</v>
      </c>
      <c r="M67" s="15">
        <v>2</v>
      </c>
      <c r="N67" s="15">
        <v>16.1417</v>
      </c>
      <c r="O67" s="15">
        <v>12.992100000000001</v>
      </c>
      <c r="P67" s="15">
        <v>9.8424999999999994</v>
      </c>
      <c r="Q67" s="15">
        <v>0.59725571737853733</v>
      </c>
      <c r="R67" s="15">
        <v>21.65</v>
      </c>
      <c r="S67" s="5"/>
      <c r="T67" s="1" t="s">
        <v>46</v>
      </c>
      <c r="U67" s="1">
        <v>250</v>
      </c>
      <c r="V67" s="1" t="s">
        <v>70</v>
      </c>
      <c r="W67" s="6">
        <v>21</v>
      </c>
      <c r="X67" s="1" t="s">
        <v>215</v>
      </c>
      <c r="Y67" s="1" t="s">
        <v>199</v>
      </c>
      <c r="Z67" s="1">
        <v>202503</v>
      </c>
      <c r="AA67" s="1">
        <v>202505</v>
      </c>
      <c r="AE67" s="1">
        <v>387</v>
      </c>
      <c r="AF67" s="1">
        <v>1180</v>
      </c>
      <c r="AG67" s="17">
        <v>64.514791905381031</v>
      </c>
      <c r="AI67" s="1" t="s">
        <v>49</v>
      </c>
      <c r="AN67" s="1" t="s">
        <v>48</v>
      </c>
      <c r="AO67" s="2" t="s">
        <v>48</v>
      </c>
      <c r="AP67" s="16">
        <f t="shared" si="9"/>
        <v>64.949999999999989</v>
      </c>
      <c r="AR67" s="1">
        <v>387</v>
      </c>
    </row>
    <row r="68" spans="1:44">
      <c r="A68" s="4" t="s">
        <v>43</v>
      </c>
      <c r="B68" s="4" t="s">
        <v>127</v>
      </c>
      <c r="C68" s="4" t="s">
        <v>195</v>
      </c>
      <c r="D68" s="4" t="s">
        <v>127</v>
      </c>
      <c r="E68" s="22"/>
      <c r="F68" s="3" t="s">
        <v>45</v>
      </c>
      <c r="G68" s="3" t="s">
        <v>75</v>
      </c>
      <c r="H68" s="4" t="s">
        <v>118</v>
      </c>
      <c r="I68" s="4" t="s">
        <v>128</v>
      </c>
      <c r="J68" s="4" t="s">
        <v>78</v>
      </c>
      <c r="K68" s="4" t="s">
        <v>119</v>
      </c>
      <c r="L68" s="9" t="s">
        <v>69</v>
      </c>
      <c r="M68" s="15">
        <v>2</v>
      </c>
      <c r="N68" s="15">
        <v>16.1417</v>
      </c>
      <c r="O68" s="15">
        <v>12.992100000000001</v>
      </c>
      <c r="P68" s="15">
        <v>6.2991999999999999</v>
      </c>
      <c r="Q68" s="15">
        <v>0.38224365912226393</v>
      </c>
      <c r="R68" s="15">
        <v>14.73</v>
      </c>
      <c r="S68" s="5"/>
      <c r="T68" s="1" t="s">
        <v>46</v>
      </c>
      <c r="U68" s="1">
        <v>250</v>
      </c>
      <c r="V68" s="1" t="s">
        <v>70</v>
      </c>
      <c r="W68" s="6">
        <v>21</v>
      </c>
      <c r="X68" s="1" t="s">
        <v>213</v>
      </c>
      <c r="Y68" s="1" t="s">
        <v>199</v>
      </c>
      <c r="Z68" s="1">
        <v>202503</v>
      </c>
      <c r="AA68" s="1">
        <v>202505</v>
      </c>
      <c r="AE68" s="1">
        <v>112</v>
      </c>
      <c r="AF68" s="1">
        <v>514</v>
      </c>
      <c r="AG68" s="17">
        <v>25.326163177182149</v>
      </c>
      <c r="AI68" s="1" t="s">
        <v>49</v>
      </c>
      <c r="AN68" s="1" t="s">
        <v>48</v>
      </c>
      <c r="AO68" s="2" t="s">
        <v>48</v>
      </c>
      <c r="AP68" s="16">
        <f t="shared" si="9"/>
        <v>44.19</v>
      </c>
      <c r="AR68" s="1">
        <v>112</v>
      </c>
    </row>
    <row r="69" spans="1:44">
      <c r="A69" s="4" t="s">
        <v>43</v>
      </c>
      <c r="B69" s="4" t="s">
        <v>129</v>
      </c>
      <c r="C69" s="4" t="s">
        <v>196</v>
      </c>
      <c r="D69" s="4" t="s">
        <v>127</v>
      </c>
      <c r="E69" s="22"/>
      <c r="F69" s="3" t="s">
        <v>45</v>
      </c>
      <c r="G69" s="3" t="s">
        <v>75</v>
      </c>
      <c r="H69" s="4" t="s">
        <v>118</v>
      </c>
      <c r="I69" s="4" t="s">
        <v>128</v>
      </c>
      <c r="J69" s="4" t="s">
        <v>97</v>
      </c>
      <c r="K69" s="4" t="s">
        <v>121</v>
      </c>
      <c r="L69" s="9" t="s">
        <v>69</v>
      </c>
      <c r="M69" s="15">
        <v>2</v>
      </c>
      <c r="N69" s="15">
        <v>16.1417</v>
      </c>
      <c r="O69" s="15">
        <v>12.992100000000001</v>
      </c>
      <c r="P69" s="15">
        <v>8.2676999999999996</v>
      </c>
      <c r="Q69" s="15">
        <v>0.50169480259797139</v>
      </c>
      <c r="R69" s="15">
        <v>18.88</v>
      </c>
      <c r="S69" s="5"/>
      <c r="T69" s="1" t="s">
        <v>46</v>
      </c>
      <c r="U69" s="1">
        <v>250</v>
      </c>
      <c r="V69" s="1" t="s">
        <v>70</v>
      </c>
      <c r="W69" s="6">
        <v>21</v>
      </c>
      <c r="X69" s="1" t="s">
        <v>214</v>
      </c>
      <c r="Y69" s="1" t="s">
        <v>199</v>
      </c>
      <c r="Z69" s="1">
        <v>202503</v>
      </c>
      <c r="AA69" s="1">
        <v>202505</v>
      </c>
      <c r="AE69" s="1">
        <v>387</v>
      </c>
      <c r="AF69" s="1">
        <v>1294</v>
      </c>
      <c r="AG69" s="17">
        <v>83.969805388112917</v>
      </c>
      <c r="AI69" s="1" t="s">
        <v>49</v>
      </c>
      <c r="AN69" s="1" t="s">
        <v>48</v>
      </c>
      <c r="AO69" s="2" t="s">
        <v>48</v>
      </c>
      <c r="AP69" s="16">
        <f t="shared" si="9"/>
        <v>56.64</v>
      </c>
      <c r="AR69" s="1">
        <v>387</v>
      </c>
    </row>
    <row r="70" spans="1:44">
      <c r="A70" s="4" t="s">
        <v>43</v>
      </c>
      <c r="B70" s="4" t="s">
        <v>130</v>
      </c>
      <c r="C70" s="4" t="s">
        <v>197</v>
      </c>
      <c r="D70" s="4" t="s">
        <v>127</v>
      </c>
      <c r="E70" s="22"/>
      <c r="F70" s="3" t="s">
        <v>45</v>
      </c>
      <c r="G70" s="3" t="s">
        <v>75</v>
      </c>
      <c r="H70" s="4" t="s">
        <v>118</v>
      </c>
      <c r="I70" s="4" t="s">
        <v>128</v>
      </c>
      <c r="J70" s="4" t="s">
        <v>80</v>
      </c>
      <c r="K70" s="4" t="s">
        <v>123</v>
      </c>
      <c r="L70" s="9" t="s">
        <v>69</v>
      </c>
      <c r="M70" s="15">
        <v>2</v>
      </c>
      <c r="N70" s="15">
        <v>16.1417</v>
      </c>
      <c r="O70" s="15">
        <v>12.992100000000001</v>
      </c>
      <c r="P70" s="15">
        <v>9.8424999999999994</v>
      </c>
      <c r="Q70" s="15">
        <v>0.59725571737853733</v>
      </c>
      <c r="R70" s="15">
        <v>21.65</v>
      </c>
      <c r="S70" s="5"/>
      <c r="T70" s="1" t="s">
        <v>46</v>
      </c>
      <c r="U70" s="1">
        <v>250</v>
      </c>
      <c r="V70" s="1" t="s">
        <v>70</v>
      </c>
      <c r="W70" s="6">
        <v>21</v>
      </c>
      <c r="X70" s="1" t="s">
        <v>215</v>
      </c>
      <c r="Y70" s="1" t="s">
        <v>199</v>
      </c>
      <c r="Z70" s="1">
        <v>202503</v>
      </c>
      <c r="AA70" s="1">
        <v>202505</v>
      </c>
      <c r="AE70" s="1">
        <v>387</v>
      </c>
      <c r="AF70" s="1">
        <v>1224</v>
      </c>
      <c r="AG70" s="17">
        <v>47.935660066421114</v>
      </c>
      <c r="AI70" s="1" t="s">
        <v>49</v>
      </c>
      <c r="AN70" s="1" t="s">
        <v>48</v>
      </c>
      <c r="AO70" s="2" t="s">
        <v>48</v>
      </c>
      <c r="AP70" s="16">
        <f t="shared" si="9"/>
        <v>64.949999999999989</v>
      </c>
      <c r="AR70" s="1">
        <v>387</v>
      </c>
    </row>
    <row r="71" spans="1:44">
      <c r="A71" s="4" t="s">
        <v>43</v>
      </c>
      <c r="B71" s="4" t="s">
        <v>131</v>
      </c>
      <c r="C71" s="4" t="s">
        <v>195</v>
      </c>
      <c r="D71" s="4" t="s">
        <v>131</v>
      </c>
      <c r="E71" s="22"/>
      <c r="F71" s="3" t="s">
        <v>45</v>
      </c>
      <c r="G71" s="3" t="s">
        <v>75</v>
      </c>
      <c r="H71" s="4" t="s">
        <v>118</v>
      </c>
      <c r="I71" s="4" t="s">
        <v>94</v>
      </c>
      <c r="J71" s="4" t="s">
        <v>78</v>
      </c>
      <c r="K71" s="4" t="s">
        <v>119</v>
      </c>
      <c r="L71" s="9" t="s">
        <v>69</v>
      </c>
      <c r="M71" s="15">
        <v>2</v>
      </c>
      <c r="N71" s="15">
        <v>16.1417</v>
      </c>
      <c r="O71" s="15">
        <v>12.992100000000001</v>
      </c>
      <c r="P71" s="15">
        <v>6.2991999999999999</v>
      </c>
      <c r="Q71" s="15">
        <v>0.38224365912226393</v>
      </c>
      <c r="R71" s="15">
        <v>14.73</v>
      </c>
      <c r="S71" s="5"/>
      <c r="T71" s="1" t="s">
        <v>46</v>
      </c>
      <c r="U71" s="1">
        <v>250</v>
      </c>
      <c r="V71" s="1" t="s">
        <v>70</v>
      </c>
      <c r="W71" s="6">
        <v>21</v>
      </c>
      <c r="X71" s="1" t="s">
        <v>213</v>
      </c>
      <c r="Y71" s="1" t="s">
        <v>199</v>
      </c>
      <c r="Z71" s="1">
        <v>202503</v>
      </c>
      <c r="AA71" s="1">
        <v>202505</v>
      </c>
      <c r="AE71" s="1">
        <v>112</v>
      </c>
      <c r="AF71" s="1">
        <v>514</v>
      </c>
      <c r="AG71" s="17">
        <v>25.326163177182149</v>
      </c>
      <c r="AI71" s="1" t="s">
        <v>49</v>
      </c>
      <c r="AN71" s="1" t="s">
        <v>48</v>
      </c>
      <c r="AO71" s="2" t="s">
        <v>48</v>
      </c>
      <c r="AP71" s="16">
        <f t="shared" si="9"/>
        <v>44.19</v>
      </c>
      <c r="AR71" s="1">
        <v>112</v>
      </c>
    </row>
    <row r="72" spans="1:44">
      <c r="A72" s="4" t="s">
        <v>43</v>
      </c>
      <c r="B72" s="4" t="s">
        <v>132</v>
      </c>
      <c r="C72" s="4" t="s">
        <v>196</v>
      </c>
      <c r="D72" s="4" t="s">
        <v>131</v>
      </c>
      <c r="E72" s="22"/>
      <c r="F72" s="3" t="s">
        <v>45</v>
      </c>
      <c r="G72" s="3" t="s">
        <v>75</v>
      </c>
      <c r="H72" s="4" t="s">
        <v>118</v>
      </c>
      <c r="I72" s="4" t="s">
        <v>94</v>
      </c>
      <c r="J72" s="4" t="s">
        <v>97</v>
      </c>
      <c r="K72" s="4" t="s">
        <v>121</v>
      </c>
      <c r="L72" s="9" t="s">
        <v>69</v>
      </c>
      <c r="M72" s="15">
        <v>2</v>
      </c>
      <c r="N72" s="15">
        <v>16.1417</v>
      </c>
      <c r="O72" s="15">
        <v>12.992100000000001</v>
      </c>
      <c r="P72" s="15">
        <v>8.2676999999999996</v>
      </c>
      <c r="Q72" s="15">
        <v>0.50169480259797139</v>
      </c>
      <c r="R72" s="15">
        <v>18.88</v>
      </c>
      <c r="S72" s="5"/>
      <c r="T72" s="1" t="s">
        <v>46</v>
      </c>
      <c r="U72" s="1">
        <v>250</v>
      </c>
      <c r="V72" s="1" t="s">
        <v>70</v>
      </c>
      <c r="W72" s="6">
        <v>21</v>
      </c>
      <c r="X72" s="1" t="s">
        <v>214</v>
      </c>
      <c r="Y72" s="1" t="s">
        <v>199</v>
      </c>
      <c r="Z72" s="1">
        <v>202503</v>
      </c>
      <c r="AA72" s="1">
        <v>202505</v>
      </c>
      <c r="AE72" s="1">
        <v>387</v>
      </c>
      <c r="AF72" s="1">
        <v>1294</v>
      </c>
      <c r="AG72" s="17">
        <v>83.117082840402787</v>
      </c>
      <c r="AI72" s="1" t="s">
        <v>49</v>
      </c>
      <c r="AN72" s="1" t="s">
        <v>48</v>
      </c>
      <c r="AO72" s="2" t="s">
        <v>48</v>
      </c>
      <c r="AP72" s="16">
        <f t="shared" si="9"/>
        <v>56.64</v>
      </c>
      <c r="AR72" s="1">
        <v>387</v>
      </c>
    </row>
    <row r="73" spans="1:44">
      <c r="A73" s="4" t="s">
        <v>43</v>
      </c>
      <c r="B73" s="4" t="s">
        <v>133</v>
      </c>
      <c r="C73" s="4" t="s">
        <v>197</v>
      </c>
      <c r="D73" s="4" t="s">
        <v>131</v>
      </c>
      <c r="E73" s="22"/>
      <c r="F73" s="3" t="s">
        <v>45</v>
      </c>
      <c r="G73" s="3" t="s">
        <v>75</v>
      </c>
      <c r="H73" s="4" t="s">
        <v>118</v>
      </c>
      <c r="I73" s="4" t="s">
        <v>94</v>
      </c>
      <c r="J73" s="4" t="s">
        <v>80</v>
      </c>
      <c r="K73" s="4" t="s">
        <v>123</v>
      </c>
      <c r="L73" s="9" t="s">
        <v>69</v>
      </c>
      <c r="M73" s="15">
        <v>2</v>
      </c>
      <c r="N73" s="15">
        <v>16.1417</v>
      </c>
      <c r="O73" s="15">
        <v>12.992100000000001</v>
      </c>
      <c r="P73" s="15">
        <v>9.8424999999999994</v>
      </c>
      <c r="Q73" s="15">
        <v>0.59725571737853733</v>
      </c>
      <c r="R73" s="15">
        <v>21.65</v>
      </c>
      <c r="S73" s="5"/>
      <c r="T73" s="1" t="s">
        <v>46</v>
      </c>
      <c r="U73" s="1">
        <v>250</v>
      </c>
      <c r="V73" s="1" t="s">
        <v>70</v>
      </c>
      <c r="W73" s="6">
        <v>21</v>
      </c>
      <c r="X73" s="1" t="s">
        <v>215</v>
      </c>
      <c r="Y73" s="1" t="s">
        <v>199</v>
      </c>
      <c r="Z73" s="1">
        <v>202503</v>
      </c>
      <c r="AA73" s="1">
        <v>202505</v>
      </c>
      <c r="AE73" s="1">
        <v>387</v>
      </c>
      <c r="AF73" s="1">
        <v>1224</v>
      </c>
      <c r="AG73" s="17">
        <v>47.641809423032235</v>
      </c>
      <c r="AI73" s="1" t="s">
        <v>49</v>
      </c>
      <c r="AN73" s="1" t="s">
        <v>48</v>
      </c>
      <c r="AO73" s="2" t="s">
        <v>48</v>
      </c>
      <c r="AP73" s="16">
        <f t="shared" si="9"/>
        <v>64.949999999999989</v>
      </c>
      <c r="AR73" s="1">
        <v>387</v>
      </c>
    </row>
    <row r="74" spans="1:44">
      <c r="A74" s="9" t="s">
        <v>43</v>
      </c>
      <c r="B74" s="9" t="s">
        <v>207</v>
      </c>
      <c r="C74" s="9" t="s">
        <v>66</v>
      </c>
      <c r="D74" s="9" t="s">
        <v>65</v>
      </c>
      <c r="E74" s="23"/>
      <c r="F74" s="2" t="s">
        <v>52</v>
      </c>
      <c r="G74" s="9" t="s">
        <v>67</v>
      </c>
      <c r="H74" s="10" t="s">
        <v>76</v>
      </c>
      <c r="I74" s="9" t="s">
        <v>54</v>
      </c>
      <c r="J74" s="9" t="s">
        <v>68</v>
      </c>
      <c r="K74" s="10" t="s">
        <v>86</v>
      </c>
      <c r="L74" s="9" t="s">
        <v>69</v>
      </c>
      <c r="M74" s="11">
        <v>6</v>
      </c>
      <c r="N74" s="12">
        <v>12.75</v>
      </c>
      <c r="O74" s="12">
        <v>9.75</v>
      </c>
      <c r="P74" s="12">
        <v>5</v>
      </c>
      <c r="Q74" s="12">
        <v>0.06</v>
      </c>
      <c r="R74" s="12">
        <v>4.21</v>
      </c>
      <c r="S74" s="5">
        <v>14</v>
      </c>
      <c r="T74" s="1" t="s">
        <v>46</v>
      </c>
      <c r="U74" s="25">
        <v>10002</v>
      </c>
      <c r="V74" s="1" t="s">
        <v>70</v>
      </c>
      <c r="W74" s="6">
        <v>13</v>
      </c>
      <c r="X74" s="1" t="s">
        <v>71</v>
      </c>
      <c r="Y74" s="1" t="s">
        <v>48</v>
      </c>
      <c r="Z74" s="1">
        <v>202510</v>
      </c>
      <c r="AA74" s="1">
        <v>202512</v>
      </c>
      <c r="AD74" s="1" t="s">
        <v>44</v>
      </c>
      <c r="AE74" s="6">
        <v>387</v>
      </c>
      <c r="AF74" s="6">
        <v>5556</v>
      </c>
      <c r="AG74" s="8">
        <v>874.42</v>
      </c>
      <c r="AH74" s="8"/>
      <c r="AI74" s="1" t="s">
        <v>49</v>
      </c>
      <c r="AJ74" s="1" t="s">
        <v>44</v>
      </c>
      <c r="AK74" s="1" t="s">
        <v>44</v>
      </c>
      <c r="AL74" s="1" t="s">
        <v>44</v>
      </c>
      <c r="AM74" s="1" t="s">
        <v>44</v>
      </c>
      <c r="AN74" s="1" t="s">
        <v>48</v>
      </c>
      <c r="AO74" s="2" t="s">
        <v>48</v>
      </c>
      <c r="AP74" s="7">
        <v>9.24</v>
      </c>
      <c r="AQ74" s="1" t="s">
        <v>44</v>
      </c>
      <c r="AR74" s="6">
        <v>387</v>
      </c>
    </row>
    <row r="75" spans="1:44">
      <c r="A75" s="3" t="s">
        <v>43</v>
      </c>
      <c r="B75" s="3" t="s">
        <v>208</v>
      </c>
      <c r="C75" s="3" t="s">
        <v>73</v>
      </c>
      <c r="D75" s="3" t="s">
        <v>65</v>
      </c>
      <c r="E75" s="24"/>
      <c r="F75" s="3" t="s">
        <v>52</v>
      </c>
      <c r="G75" s="3" t="s">
        <v>67</v>
      </c>
      <c r="H75" s="4" t="s">
        <v>76</v>
      </c>
      <c r="I75" s="3" t="s">
        <v>54</v>
      </c>
      <c r="J75" s="3" t="s">
        <v>74</v>
      </c>
      <c r="K75" s="4" t="s">
        <v>77</v>
      </c>
      <c r="L75" s="9" t="s">
        <v>69</v>
      </c>
      <c r="M75" s="13">
        <v>6</v>
      </c>
      <c r="N75" s="14">
        <v>12.75</v>
      </c>
      <c r="O75" s="14">
        <v>9.75</v>
      </c>
      <c r="P75" s="14">
        <v>5</v>
      </c>
      <c r="Q75" s="14">
        <v>0.06</v>
      </c>
      <c r="R75" s="14">
        <v>5.32</v>
      </c>
      <c r="S75" s="5">
        <v>19</v>
      </c>
      <c r="T75" s="1" t="s">
        <v>46</v>
      </c>
      <c r="U75" s="25">
        <v>10002</v>
      </c>
      <c r="V75" s="1" t="s">
        <v>70</v>
      </c>
      <c r="W75" s="6">
        <v>13</v>
      </c>
      <c r="X75" s="1" t="s">
        <v>71</v>
      </c>
      <c r="Y75" s="1" t="s">
        <v>48</v>
      </c>
      <c r="Z75" s="1">
        <v>202510</v>
      </c>
      <c r="AA75" s="1">
        <v>202512</v>
      </c>
      <c r="AD75" s="1" t="s">
        <v>44</v>
      </c>
      <c r="AE75" s="6">
        <v>387</v>
      </c>
      <c r="AF75" s="6">
        <v>4248</v>
      </c>
      <c r="AG75" s="8">
        <v>361.15</v>
      </c>
      <c r="AH75" s="8"/>
      <c r="AI75" s="1" t="s">
        <v>49</v>
      </c>
      <c r="AJ75" s="1" t="s">
        <v>44</v>
      </c>
      <c r="AK75" s="1" t="s">
        <v>44</v>
      </c>
      <c r="AL75" s="1" t="s">
        <v>44</v>
      </c>
      <c r="AM75" s="1" t="s">
        <v>44</v>
      </c>
      <c r="AN75" s="1" t="s">
        <v>48</v>
      </c>
      <c r="AO75" s="2" t="s">
        <v>48</v>
      </c>
      <c r="AP75" s="7">
        <v>12.68</v>
      </c>
      <c r="AQ75" s="1" t="s">
        <v>44</v>
      </c>
      <c r="AR75" s="6">
        <v>387</v>
      </c>
    </row>
  </sheetData>
  <autoFilter ref="A1:AR75" xr:uid="{00000000-0001-0000-0000-000000000000}"/>
  <phoneticPr fontId="1" type="noConversion"/>
  <conditionalFormatting sqref="B1:B1048576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俞莱若</dc:creator>
  <cp:lastModifiedBy>叶春萍</cp:lastModifiedBy>
  <dcterms:created xsi:type="dcterms:W3CDTF">2025-01-14T07:44:53Z</dcterms:created>
  <dcterms:modified xsi:type="dcterms:W3CDTF">2025-02-18T07:58:21Z</dcterms:modified>
</cp:coreProperties>
</file>