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8_{6753E446-9431-4A1F-9BE2-A6D0BA82F8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Item'!$A$1:$AR$31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" i="1" l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2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2" i="1"/>
</calcChain>
</file>

<file path=xl/sharedStrings.xml><?xml version="1.0" encoding="utf-8"?>
<sst xmlns="http://schemas.openxmlformats.org/spreadsheetml/2006/main" count="1028" uniqueCount="119">
  <si>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</si>
  <si>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</si>
  <si>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</si>
  <si>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</si>
  <si>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</si>
  <si>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</si>
  <si>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</si>
  <si>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</si>
  <si>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</si>
  <si>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</si>
  <si>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</si>
  <si>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</si>
  <si>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</si>
  <si>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</si>
  <si>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</si>
  <si>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</si>
  <si>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</si>
  <si>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</si>
  <si>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</si>
  <si>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</si>
  <si>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</si>
  <si>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</si>
  <si>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</si>
  <si>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</si>
  <si>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</si>
  <si>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</si>
  <si>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</si>
  <si>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</si>
  <si>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</si>
  <si>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</si>
  <si>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</si>
  <si>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</si>
  <si>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</si>
  <si>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</si>
  <si>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</si>
  <si>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</si>
  <si>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</si>
  <si>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</si>
  <si>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</si>
  <si>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</si>
  <si>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</si>
  <si>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</si>
  <si>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</si>
  <si>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</si>
  <si>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Madison Park</t>
  </si>
  <si>
    <t>Standard</t>
  </si>
  <si>
    <t>SV2</t>
  </si>
  <si>
    <t>No</t>
  </si>
  <si>
    <t/>
  </si>
  <si>
    <t>C+</t>
  </si>
  <si>
    <t>Yes</t>
  </si>
  <si>
    <t>King</t>
  </si>
  <si>
    <t>Close-out</t>
  </si>
  <si>
    <t>Blue</t>
  </si>
  <si>
    <t>B</t>
  </si>
  <si>
    <t>Active</t>
  </si>
  <si>
    <t>White</t>
  </si>
  <si>
    <t>Full/Queen</t>
  </si>
  <si>
    <t>Blush</t>
  </si>
  <si>
    <t>Yellow</t>
  </si>
  <si>
    <t>AMZ-200</t>
  </si>
  <si>
    <t>Ivory</t>
  </si>
  <si>
    <t>Grey</t>
  </si>
  <si>
    <t>Navy</t>
  </si>
  <si>
    <t>B+</t>
  </si>
  <si>
    <t>Seafoam</t>
  </si>
  <si>
    <t>Twin</t>
  </si>
  <si>
    <t>India</t>
  </si>
  <si>
    <t>BLANKET(51)</t>
  </si>
  <si>
    <t>BLK</t>
  </si>
  <si>
    <t>Blanket(BLK)</t>
  </si>
  <si>
    <t>yechunping@jlachina.com</t>
  </si>
  <si>
    <t>MP51N-4640</t>
  </si>
  <si>
    <t>E1020A</t>
  </si>
  <si>
    <t>Liquid Cotton|Liquid Cotton|Liquid Cotton</t>
  </si>
  <si>
    <t>100% Cotton Blanket w/ 1" Self Hem</t>
  </si>
  <si>
    <t>Joy.yu</t>
  </si>
  <si>
    <t>naveen.sharma@jla-india.com</t>
  </si>
  <si>
    <t>MP51N-4641</t>
  </si>
  <si>
    <t>MP51N-4642</t>
  </si>
  <si>
    <t>BL51N-0678</t>
  </si>
  <si>
    <t>E1020B</t>
  </si>
  <si>
    <t>BL51N-0679</t>
  </si>
  <si>
    <t>BL51N-0680</t>
  </si>
  <si>
    <t>BL51N-0732</t>
  </si>
  <si>
    <t>E1020C</t>
  </si>
  <si>
    <t>BL51N-0733</t>
  </si>
  <si>
    <t>BL51N-0734</t>
  </si>
  <si>
    <t>BL51N-0608</t>
  </si>
  <si>
    <t>E1020D</t>
  </si>
  <si>
    <t>BL51N-0609</t>
  </si>
  <si>
    <t>BL51N-0610</t>
  </si>
  <si>
    <t>MP51N-6025</t>
  </si>
  <si>
    <t>E1020E</t>
  </si>
  <si>
    <t>Lilac</t>
  </si>
  <si>
    <t>MP51N-6026</t>
  </si>
  <si>
    <t>MP51N-6027</t>
  </si>
  <si>
    <t>BL51N-0675</t>
  </si>
  <si>
    <t>E1020F</t>
  </si>
  <si>
    <t>Linen</t>
  </si>
  <si>
    <t>BL51N-0676</t>
  </si>
  <si>
    <t>BL51N-0677</t>
  </si>
  <si>
    <t>BL51N-0735</t>
  </si>
  <si>
    <t>E1020G</t>
  </si>
  <si>
    <t>BL51N-0736</t>
  </si>
  <si>
    <t>BL51N-0737</t>
  </si>
  <si>
    <t>BL51N-0611</t>
  </si>
  <si>
    <t>E1020H</t>
  </si>
  <si>
    <t>BL51N-0612</t>
  </si>
  <si>
    <t>BL51N-0613</t>
  </si>
  <si>
    <t>MP51N-4237</t>
  </si>
  <si>
    <t>E1020I</t>
  </si>
  <si>
    <t>MP51N-4238</t>
  </si>
  <si>
    <t>MP51N-4239</t>
  </si>
  <si>
    <t>MP51N-8379</t>
  </si>
  <si>
    <t>E1020J</t>
  </si>
  <si>
    <t>100% Cotton Liquid Cotton Blanket</t>
  </si>
  <si>
    <t>MP51N-8380</t>
  </si>
  <si>
    <t>MP51N-8381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</si>
</sst>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echunping\Desktop\&#24037;&#20316;&#31807;2.xlsx" TargetMode="External"/><Relationship Id="rId1" Type="http://schemas.openxmlformats.org/officeDocument/2006/relationships/externalLinkPath" Target="&#24037;&#20316;&#31807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A1" t="str">
            <v>ItemNo*</v>
          </cell>
          <cell r="B1" t="str">
            <v>Family*</v>
          </cell>
          <cell r="C1" t="str">
            <v>Brand</v>
          </cell>
          <cell r="D1" t="str">
            <v>Division Code</v>
          </cell>
          <cell r="E1" t="str">
            <v>Division Description</v>
          </cell>
          <cell r="F1" t="str">
            <v>Pattern</v>
          </cell>
          <cell r="G1" t="str">
            <v>Category</v>
          </cell>
          <cell r="H1" t="str">
            <v>Color</v>
          </cell>
          <cell r="I1" t="str">
            <v>Size</v>
          </cell>
          <cell r="J1" t="str">
            <v>Description</v>
          </cell>
          <cell r="K1" t="str">
            <v>Pack Code</v>
          </cell>
          <cell r="L1" t="str">
            <v>DC*</v>
          </cell>
          <cell r="M1" t="str">
            <v>Item New DC*</v>
          </cell>
          <cell r="N1" t="str">
            <v>DC start date</v>
          </cell>
          <cell r="O1" t="str">
            <v>DC end date</v>
          </cell>
          <cell r="P1" t="str">
            <v>Case Pack</v>
          </cell>
          <cell r="Q1" t="str">
            <v>Length</v>
          </cell>
          <cell r="R1" t="str">
            <v>Width</v>
          </cell>
          <cell r="S1" t="str">
            <v>Height</v>
          </cell>
          <cell r="T1" t="str">
            <v>Unit Cube</v>
          </cell>
          <cell r="U1" t="str">
            <v>Sales Price</v>
          </cell>
          <cell r="V1" t="str">
            <v>Retail Price</v>
          </cell>
          <cell r="W1" t="str">
            <v>Code</v>
          </cell>
          <cell r="X1" t="str">
            <v>Status</v>
          </cell>
          <cell r="Y1" t="str">
            <v>MOQ*</v>
          </cell>
          <cell r="Z1" t="str">
            <v>Produced In*</v>
          </cell>
          <cell r="AA1" t="str">
            <v>Production Lead Time(WK)*</v>
          </cell>
          <cell r="AB1" t="str">
            <v>Fineline No*</v>
          </cell>
        </row>
        <row r="2">
          <cell r="A2" t="str">
            <v>MP51N-4640</v>
          </cell>
          <cell r="B2" t="str">
            <v>E1020A</v>
          </cell>
          <cell r="C2" t="str">
            <v>Madison Park</v>
          </cell>
          <cell r="D2" t="str">
            <v>BLK</v>
          </cell>
          <cell r="E2" t="str">
            <v>Blanket(BLK)</v>
          </cell>
          <cell r="F2" t="str">
            <v>Liquid Cotton|Liquid Cotton|Liquid Cotton</v>
          </cell>
          <cell r="G2" t="str">
            <v>BLANKET(51)</v>
          </cell>
          <cell r="H2" t="str">
            <v>Blush</v>
          </cell>
          <cell r="I2" t="str">
            <v>Twin</v>
          </cell>
          <cell r="J2" t="str">
            <v>100% Cotton Blanket w/ 1" Self Hem</v>
          </cell>
          <cell r="K2" t="str">
            <v>Standard</v>
          </cell>
          <cell r="L2" t="str">
            <v>SV2</v>
          </cell>
          <cell r="M2" t="str">
            <v>No</v>
          </cell>
          <cell r="N2" t="str">
            <v/>
          </cell>
          <cell r="O2" t="str">
            <v/>
          </cell>
          <cell r="P2">
            <v>1</v>
          </cell>
          <cell r="Q2">
            <v>14.96</v>
          </cell>
          <cell r="R2">
            <v>11.42</v>
          </cell>
          <cell r="S2">
            <v>2.56</v>
          </cell>
          <cell r="T2">
            <v>0.25</v>
          </cell>
          <cell r="U2">
            <v>21.15</v>
          </cell>
          <cell r="V2">
            <v>44.99</v>
          </cell>
          <cell r="W2" t="str">
            <v>C+</v>
          </cell>
          <cell r="X2" t="str">
            <v>Close-out</v>
          </cell>
          <cell r="Y2">
            <v>500</v>
          </cell>
          <cell r="Z2" t="str">
            <v>India</v>
          </cell>
          <cell r="AA2">
            <v>13</v>
          </cell>
          <cell r="AB2" t="str">
            <v>FE51103-5</v>
          </cell>
        </row>
        <row r="3">
          <cell r="A3" t="str">
            <v>MP51N-4641</v>
          </cell>
          <cell r="B3" t="str">
            <v>E1020A</v>
          </cell>
          <cell r="C3" t="str">
            <v>Madison Park</v>
          </cell>
          <cell r="D3" t="str">
            <v>BLK</v>
          </cell>
          <cell r="E3" t="str">
            <v>Blanket(BLK)</v>
          </cell>
          <cell r="F3" t="str">
            <v>Liquid Cotton|Liquid Cotton|Liquid Cotton</v>
          </cell>
          <cell r="G3" t="str">
            <v>BLANKET(51)</v>
          </cell>
          <cell r="H3" t="str">
            <v>Blush</v>
          </cell>
          <cell r="I3" t="str">
            <v>Full/Queen</v>
          </cell>
          <cell r="J3" t="str">
            <v>100% Cotton Blanket w/ 1" Self Hem</v>
          </cell>
          <cell r="K3" t="str">
            <v>Standard</v>
          </cell>
          <cell r="L3" t="str">
            <v>SV2</v>
          </cell>
          <cell r="M3" t="str">
            <v>No</v>
          </cell>
          <cell r="N3" t="str">
            <v/>
          </cell>
          <cell r="O3" t="str">
            <v/>
          </cell>
          <cell r="P3">
            <v>1</v>
          </cell>
          <cell r="Q3">
            <v>14.96</v>
          </cell>
          <cell r="R3">
            <v>11.42</v>
          </cell>
          <cell r="S3">
            <v>3.35</v>
          </cell>
          <cell r="T3">
            <v>0.33</v>
          </cell>
          <cell r="U3">
            <v>26.4</v>
          </cell>
          <cell r="V3">
            <v>54.99</v>
          </cell>
          <cell r="W3" t="str">
            <v>C+</v>
          </cell>
          <cell r="X3" t="str">
            <v>Close-out</v>
          </cell>
          <cell r="Y3">
            <v>500</v>
          </cell>
          <cell r="Z3" t="str">
            <v>India</v>
          </cell>
          <cell r="AA3">
            <v>13</v>
          </cell>
          <cell r="AB3" t="str">
            <v>FE51101-5</v>
          </cell>
        </row>
        <row r="4">
          <cell r="A4" t="str">
            <v>MP51N-4642</v>
          </cell>
          <cell r="B4" t="str">
            <v>E1020A</v>
          </cell>
          <cell r="C4" t="str">
            <v>Madison Park</v>
          </cell>
          <cell r="D4" t="str">
            <v>BLK</v>
          </cell>
          <cell r="E4" t="str">
            <v>Blanket(BLK)</v>
          </cell>
          <cell r="F4" t="str">
            <v>Liquid Cotton|Liquid Cotton|Liquid Cotton</v>
          </cell>
          <cell r="G4" t="str">
            <v>BLANKET(51)</v>
          </cell>
          <cell r="H4" t="str">
            <v>Blush</v>
          </cell>
          <cell r="I4" t="str">
            <v>King</v>
          </cell>
          <cell r="J4" t="str">
            <v>100% Cotton Blanket w/ 1" Self Hem</v>
          </cell>
          <cell r="K4" t="str">
            <v>Standard</v>
          </cell>
          <cell r="L4" t="str">
            <v>SV2</v>
          </cell>
          <cell r="M4" t="str">
            <v>No</v>
          </cell>
          <cell r="N4" t="str">
            <v/>
          </cell>
          <cell r="O4" t="str">
            <v/>
          </cell>
          <cell r="P4">
            <v>1</v>
          </cell>
          <cell r="Q4">
            <v>14.96</v>
          </cell>
          <cell r="R4">
            <v>11.42</v>
          </cell>
          <cell r="S4">
            <v>3.94</v>
          </cell>
          <cell r="T4">
            <v>0.39</v>
          </cell>
          <cell r="U4">
            <v>31.85</v>
          </cell>
          <cell r="V4">
            <v>64.989999999999995</v>
          </cell>
          <cell r="W4" t="str">
            <v>C+</v>
          </cell>
          <cell r="X4" t="str">
            <v>Close-out</v>
          </cell>
          <cell r="Y4">
            <v>500</v>
          </cell>
          <cell r="Z4" t="str">
            <v>India</v>
          </cell>
          <cell r="AA4">
            <v>13</v>
          </cell>
          <cell r="AB4" t="str">
            <v>FE51102-5</v>
          </cell>
        </row>
        <row r="5">
          <cell r="A5" t="str">
            <v>BL51N-0678</v>
          </cell>
          <cell r="B5" t="str">
            <v>E1020B</v>
          </cell>
          <cell r="C5" t="str">
            <v>Madison Park</v>
          </cell>
          <cell r="D5" t="str">
            <v>BLK</v>
          </cell>
          <cell r="E5" t="str">
            <v>Blanket(BLK)</v>
          </cell>
          <cell r="F5" t="str">
            <v>Liquid Cotton|Liquid Cotton|Liquid Cotton</v>
          </cell>
          <cell r="G5" t="str">
            <v>BLANKET(51)</v>
          </cell>
          <cell r="H5" t="str">
            <v>Grey</v>
          </cell>
          <cell r="I5" t="str">
            <v>Twin</v>
          </cell>
          <cell r="J5" t="str">
            <v>100% Cotton Blanket w/ 1" Self Hem</v>
          </cell>
          <cell r="K5" t="str">
            <v>Standard</v>
          </cell>
          <cell r="L5" t="str">
            <v>SV2</v>
          </cell>
          <cell r="M5" t="str">
            <v>No</v>
          </cell>
          <cell r="N5" t="str">
            <v/>
          </cell>
          <cell r="O5" t="str">
            <v/>
          </cell>
          <cell r="P5">
            <v>1</v>
          </cell>
          <cell r="Q5">
            <v>15.75</v>
          </cell>
          <cell r="R5">
            <v>12.6</v>
          </cell>
          <cell r="S5">
            <v>3.15</v>
          </cell>
          <cell r="T5">
            <v>0.36</v>
          </cell>
          <cell r="U5">
            <v>21.15</v>
          </cell>
          <cell r="V5">
            <v>44.99</v>
          </cell>
          <cell r="W5" t="str">
            <v>B</v>
          </cell>
          <cell r="X5" t="str">
            <v>Active</v>
          </cell>
          <cell r="Y5">
            <v>500</v>
          </cell>
          <cell r="Z5" t="str">
            <v>India</v>
          </cell>
          <cell r="AA5">
            <v>13</v>
          </cell>
          <cell r="AB5" t="str">
            <v>FE51103-5</v>
          </cell>
        </row>
        <row r="6">
          <cell r="A6" t="str">
            <v>BL51N-0679</v>
          </cell>
          <cell r="B6" t="str">
            <v>E1020B</v>
          </cell>
          <cell r="C6" t="str">
            <v>Madison Park</v>
          </cell>
          <cell r="D6" t="str">
            <v>BLK</v>
          </cell>
          <cell r="E6" t="str">
            <v>Blanket(BLK)</v>
          </cell>
          <cell r="F6" t="str">
            <v>Liquid Cotton|Liquid Cotton|Liquid Cotton</v>
          </cell>
          <cell r="G6" t="str">
            <v>BLANKET(51)</v>
          </cell>
          <cell r="H6" t="str">
            <v>Grey</v>
          </cell>
          <cell r="I6" t="str">
            <v>Full/Queen</v>
          </cell>
          <cell r="J6" t="str">
            <v>100% Cotton Blanket w/ 1" Self Hem</v>
          </cell>
          <cell r="K6" t="str">
            <v>Standard</v>
          </cell>
          <cell r="L6" t="str">
            <v>SV2</v>
          </cell>
          <cell r="M6" t="str">
            <v>No</v>
          </cell>
          <cell r="N6" t="str">
            <v/>
          </cell>
          <cell r="O6" t="str">
            <v/>
          </cell>
          <cell r="P6">
            <v>1</v>
          </cell>
          <cell r="Q6">
            <v>15.75</v>
          </cell>
          <cell r="R6">
            <v>12.6</v>
          </cell>
          <cell r="S6">
            <v>3.54</v>
          </cell>
          <cell r="T6">
            <v>0.41</v>
          </cell>
          <cell r="U6">
            <v>26.4</v>
          </cell>
          <cell r="V6">
            <v>54.99</v>
          </cell>
          <cell r="W6" t="str">
            <v>B</v>
          </cell>
          <cell r="X6" t="str">
            <v>Active</v>
          </cell>
          <cell r="Y6">
            <v>500</v>
          </cell>
          <cell r="Z6" t="str">
            <v>India</v>
          </cell>
          <cell r="AA6">
            <v>13</v>
          </cell>
          <cell r="AB6" t="str">
            <v>FE51101-5</v>
          </cell>
        </row>
        <row r="7">
          <cell r="A7" t="str">
            <v>BL51N-0680</v>
          </cell>
          <cell r="B7" t="str">
            <v>E1020B</v>
          </cell>
          <cell r="C7" t="str">
            <v>Madison Park</v>
          </cell>
          <cell r="D7" t="str">
            <v>BLK</v>
          </cell>
          <cell r="E7" t="str">
            <v>Blanket(BLK)</v>
          </cell>
          <cell r="F7" t="str">
            <v>Liquid Cotton|Liquid Cotton|Liquid Cotton</v>
          </cell>
          <cell r="G7" t="str">
            <v>BLANKET(51)</v>
          </cell>
          <cell r="H7" t="str">
            <v>Grey</v>
          </cell>
          <cell r="I7" t="str">
            <v>King</v>
          </cell>
          <cell r="J7" t="str">
            <v>100% Cotton Blanket w/ 1" Self Hem</v>
          </cell>
          <cell r="K7" t="str">
            <v>Standard</v>
          </cell>
          <cell r="L7" t="str">
            <v>SV2</v>
          </cell>
          <cell r="M7" t="str">
            <v>No</v>
          </cell>
          <cell r="N7" t="str">
            <v/>
          </cell>
          <cell r="O7" t="str">
            <v/>
          </cell>
          <cell r="P7">
            <v>1</v>
          </cell>
          <cell r="Q7">
            <v>15.75</v>
          </cell>
          <cell r="R7">
            <v>12.6</v>
          </cell>
          <cell r="S7">
            <v>3.94</v>
          </cell>
          <cell r="T7">
            <v>0.45</v>
          </cell>
          <cell r="U7">
            <v>31.85</v>
          </cell>
          <cell r="V7">
            <v>64.989999999999995</v>
          </cell>
          <cell r="W7" t="str">
            <v>B</v>
          </cell>
          <cell r="X7" t="str">
            <v>Active</v>
          </cell>
          <cell r="Y7">
            <v>500</v>
          </cell>
          <cell r="Z7" t="str">
            <v>India</v>
          </cell>
          <cell r="AA7">
            <v>13</v>
          </cell>
          <cell r="AB7" t="str">
            <v>FE51102-5</v>
          </cell>
        </row>
        <row r="8">
          <cell r="A8" t="str">
            <v>BL51N-0732</v>
          </cell>
          <cell r="B8" t="str">
            <v>E1020C</v>
          </cell>
          <cell r="C8" t="str">
            <v>Madison Park</v>
          </cell>
          <cell r="D8" t="str">
            <v>BLK</v>
          </cell>
          <cell r="E8" t="str">
            <v>Blanket(BLK)</v>
          </cell>
          <cell r="F8" t="str">
            <v>Liquid Cotton|Liquid Cotton|Liquid Cotton</v>
          </cell>
          <cell r="G8" t="str">
            <v>BLANKET(51)</v>
          </cell>
          <cell r="H8" t="str">
            <v>Ivory</v>
          </cell>
          <cell r="I8" t="str">
            <v>Twin</v>
          </cell>
          <cell r="J8" t="str">
            <v>100% Cotton Blanket w/ 1" Self Hem</v>
          </cell>
          <cell r="K8" t="str">
            <v>Standard</v>
          </cell>
          <cell r="L8" t="str">
            <v>SV2</v>
          </cell>
          <cell r="M8" t="str">
            <v>No</v>
          </cell>
          <cell r="N8" t="str">
            <v/>
          </cell>
          <cell r="O8" t="str">
            <v/>
          </cell>
          <cell r="P8">
            <v>1</v>
          </cell>
          <cell r="Q8">
            <v>15.75</v>
          </cell>
          <cell r="R8">
            <v>12.6</v>
          </cell>
          <cell r="S8">
            <v>3.15</v>
          </cell>
          <cell r="T8">
            <v>0.36</v>
          </cell>
          <cell r="U8">
            <v>21.15</v>
          </cell>
          <cell r="V8">
            <v>44.99</v>
          </cell>
          <cell r="W8" t="str">
            <v>B</v>
          </cell>
          <cell r="X8" t="str">
            <v>Active</v>
          </cell>
          <cell r="Y8">
            <v>500</v>
          </cell>
          <cell r="Z8" t="str">
            <v>India</v>
          </cell>
          <cell r="AA8">
            <v>13</v>
          </cell>
          <cell r="AB8" t="str">
            <v>FE51103-5</v>
          </cell>
        </row>
        <row r="9">
          <cell r="A9" t="str">
            <v>BL51N-0733</v>
          </cell>
          <cell r="B9" t="str">
            <v>E1020C</v>
          </cell>
          <cell r="C9" t="str">
            <v>Madison Park</v>
          </cell>
          <cell r="D9" t="str">
            <v>BLK</v>
          </cell>
          <cell r="E9" t="str">
            <v>Blanket(BLK)</v>
          </cell>
          <cell r="F9" t="str">
            <v>Liquid Cotton|Liquid Cotton|Liquid Cotton</v>
          </cell>
          <cell r="G9" t="str">
            <v>BLANKET(51)</v>
          </cell>
          <cell r="H9" t="str">
            <v>Ivory</v>
          </cell>
          <cell r="I9" t="str">
            <v>Full/Queen</v>
          </cell>
          <cell r="J9" t="str">
            <v>100% Cotton Blanket w/ 1" Self Hem</v>
          </cell>
          <cell r="K9" t="str">
            <v>Standard</v>
          </cell>
          <cell r="L9" t="str">
            <v>SV2</v>
          </cell>
          <cell r="M9" t="str">
            <v>No</v>
          </cell>
          <cell r="N9" t="str">
            <v/>
          </cell>
          <cell r="O9" t="str">
            <v/>
          </cell>
          <cell r="P9">
            <v>1</v>
          </cell>
          <cell r="Q9">
            <v>15.75</v>
          </cell>
          <cell r="R9">
            <v>12.6</v>
          </cell>
          <cell r="S9">
            <v>3.54</v>
          </cell>
          <cell r="T9">
            <v>0.41</v>
          </cell>
          <cell r="U9">
            <v>26.4</v>
          </cell>
          <cell r="V9">
            <v>54.99</v>
          </cell>
          <cell r="W9" t="str">
            <v>B</v>
          </cell>
          <cell r="X9" t="str">
            <v>Active</v>
          </cell>
          <cell r="Y9">
            <v>500</v>
          </cell>
          <cell r="Z9" t="str">
            <v>India</v>
          </cell>
          <cell r="AA9">
            <v>13</v>
          </cell>
          <cell r="AB9" t="str">
            <v>FE51101-5</v>
          </cell>
        </row>
        <row r="10">
          <cell r="A10" t="str">
            <v>BL51N-0734</v>
          </cell>
          <cell r="B10" t="str">
            <v>E1020C</v>
          </cell>
          <cell r="C10" t="str">
            <v>Madison Park</v>
          </cell>
          <cell r="D10" t="str">
            <v>BLK</v>
          </cell>
          <cell r="E10" t="str">
            <v>Blanket(BLK)</v>
          </cell>
          <cell r="F10" t="str">
            <v>Liquid Cotton|Liquid Cotton|Liquid Cotton</v>
          </cell>
          <cell r="G10" t="str">
            <v>BLANKET(51)</v>
          </cell>
          <cell r="H10" t="str">
            <v>Ivory</v>
          </cell>
          <cell r="I10" t="str">
            <v>King</v>
          </cell>
          <cell r="J10" t="str">
            <v>100% Cotton Blanket w/ 1" Self Hem</v>
          </cell>
          <cell r="K10" t="str">
            <v>Standard</v>
          </cell>
          <cell r="L10" t="str">
            <v>SV2</v>
          </cell>
          <cell r="M10" t="str">
            <v>No</v>
          </cell>
          <cell r="N10" t="str">
            <v/>
          </cell>
          <cell r="O10" t="str">
            <v/>
          </cell>
          <cell r="P10">
            <v>1</v>
          </cell>
          <cell r="Q10">
            <v>15.75</v>
          </cell>
          <cell r="R10">
            <v>12.6</v>
          </cell>
          <cell r="S10">
            <v>3.94</v>
          </cell>
          <cell r="T10">
            <v>0.45</v>
          </cell>
          <cell r="U10">
            <v>31.85</v>
          </cell>
          <cell r="V10">
            <v>64.989999999999995</v>
          </cell>
          <cell r="W10" t="str">
            <v>B</v>
          </cell>
          <cell r="X10" t="str">
            <v>Active</v>
          </cell>
          <cell r="Y10">
            <v>500</v>
          </cell>
          <cell r="Z10" t="str">
            <v>India</v>
          </cell>
          <cell r="AA10">
            <v>13</v>
          </cell>
          <cell r="AB10" t="str">
            <v>FE51102-5</v>
          </cell>
        </row>
        <row r="11">
          <cell r="A11" t="str">
            <v>BL51N-0608</v>
          </cell>
          <cell r="B11" t="str">
            <v>E1020D</v>
          </cell>
          <cell r="C11" t="str">
            <v>Madison Park</v>
          </cell>
          <cell r="D11" t="str">
            <v>BLK</v>
          </cell>
          <cell r="E11" t="str">
            <v>Blanket(BLK)</v>
          </cell>
          <cell r="F11" t="str">
            <v>Liquid Cotton|Liquid Cotton|Liquid Cotton</v>
          </cell>
          <cell r="G11" t="str">
            <v>BLANKET(51)</v>
          </cell>
          <cell r="H11" t="str">
            <v>Blue</v>
          </cell>
          <cell r="I11" t="str">
            <v>Twin</v>
          </cell>
          <cell r="J11" t="str">
            <v>100% Cotton Blanket w/ 1" Self Hem</v>
          </cell>
          <cell r="K11" t="str">
            <v>Standard</v>
          </cell>
          <cell r="L11" t="str">
            <v>SV2</v>
          </cell>
          <cell r="M11" t="str">
            <v>No</v>
          </cell>
          <cell r="N11" t="str">
            <v/>
          </cell>
          <cell r="O11" t="str">
            <v/>
          </cell>
          <cell r="P11">
            <v>1</v>
          </cell>
          <cell r="Q11">
            <v>15.75</v>
          </cell>
          <cell r="R11">
            <v>12.6</v>
          </cell>
          <cell r="S11">
            <v>3.15</v>
          </cell>
          <cell r="T11">
            <v>0.36</v>
          </cell>
          <cell r="U11">
            <v>21.15</v>
          </cell>
          <cell r="V11">
            <v>44.99</v>
          </cell>
          <cell r="W11" t="str">
            <v>B</v>
          </cell>
          <cell r="X11" t="str">
            <v>Active</v>
          </cell>
          <cell r="Y11">
            <v>500</v>
          </cell>
          <cell r="Z11" t="str">
            <v>India</v>
          </cell>
          <cell r="AA11">
            <v>13</v>
          </cell>
          <cell r="AB11" t="str">
            <v>FE51103-5</v>
          </cell>
        </row>
        <row r="12">
          <cell r="A12" t="str">
            <v>BL51N-0609</v>
          </cell>
          <cell r="B12" t="str">
            <v>E1020D</v>
          </cell>
          <cell r="C12" t="str">
            <v>Madison Park</v>
          </cell>
          <cell r="D12" t="str">
            <v>BLK</v>
          </cell>
          <cell r="E12" t="str">
            <v>Blanket(BLK)</v>
          </cell>
          <cell r="F12" t="str">
            <v>Liquid Cotton|Liquid Cotton|Liquid Cotton</v>
          </cell>
          <cell r="G12" t="str">
            <v>BLANKET(51)</v>
          </cell>
          <cell r="H12" t="str">
            <v>Blue</v>
          </cell>
          <cell r="I12" t="str">
            <v>Full/Queen</v>
          </cell>
          <cell r="J12" t="str">
            <v>100% Cotton Blanket w/ 1" Self Hem</v>
          </cell>
          <cell r="K12" t="str">
            <v>Standard</v>
          </cell>
          <cell r="L12" t="str">
            <v>SV2</v>
          </cell>
          <cell r="M12" t="str">
            <v>No</v>
          </cell>
          <cell r="N12" t="str">
            <v/>
          </cell>
          <cell r="O12" t="str">
            <v/>
          </cell>
          <cell r="P12">
            <v>1</v>
          </cell>
          <cell r="Q12">
            <v>15.75</v>
          </cell>
          <cell r="R12">
            <v>12.6</v>
          </cell>
          <cell r="S12">
            <v>3.54</v>
          </cell>
          <cell r="T12">
            <v>0.41</v>
          </cell>
          <cell r="U12">
            <v>26.4</v>
          </cell>
          <cell r="V12">
            <v>54.99</v>
          </cell>
          <cell r="W12" t="str">
            <v>B</v>
          </cell>
          <cell r="X12" t="str">
            <v>Active</v>
          </cell>
          <cell r="Y12">
            <v>500</v>
          </cell>
          <cell r="Z12" t="str">
            <v>India</v>
          </cell>
          <cell r="AA12">
            <v>13</v>
          </cell>
          <cell r="AB12" t="str">
            <v>FE51101-5</v>
          </cell>
        </row>
        <row r="13">
          <cell r="A13" t="str">
            <v>BL51N-0610</v>
          </cell>
          <cell r="B13" t="str">
            <v>E1020D</v>
          </cell>
          <cell r="C13" t="str">
            <v>Madison Park</v>
          </cell>
          <cell r="D13" t="str">
            <v>BLK</v>
          </cell>
          <cell r="E13" t="str">
            <v>Blanket(BLK)</v>
          </cell>
          <cell r="F13" t="str">
            <v>Liquid Cotton|Liquid Cotton|Liquid Cotton</v>
          </cell>
          <cell r="G13" t="str">
            <v>BLANKET(51)</v>
          </cell>
          <cell r="H13" t="str">
            <v>Blue</v>
          </cell>
          <cell r="I13" t="str">
            <v>King</v>
          </cell>
          <cell r="J13" t="str">
            <v>100% Cotton Blanket w/ 1" Self Hem</v>
          </cell>
          <cell r="K13" t="str">
            <v>Standard</v>
          </cell>
          <cell r="L13" t="str">
            <v>SV2</v>
          </cell>
          <cell r="M13" t="str">
            <v>No</v>
          </cell>
          <cell r="N13" t="str">
            <v/>
          </cell>
          <cell r="O13" t="str">
            <v/>
          </cell>
          <cell r="P13">
            <v>1</v>
          </cell>
          <cell r="Q13">
            <v>15.75</v>
          </cell>
          <cell r="R13">
            <v>12.6</v>
          </cell>
          <cell r="S13">
            <v>3.94</v>
          </cell>
          <cell r="T13">
            <v>0.45</v>
          </cell>
          <cell r="U13">
            <v>31.85</v>
          </cell>
          <cell r="V13">
            <v>64.989999999999995</v>
          </cell>
          <cell r="W13" t="str">
            <v>B</v>
          </cell>
          <cell r="X13" t="str">
            <v>Active</v>
          </cell>
          <cell r="Y13">
            <v>500</v>
          </cell>
          <cell r="Z13" t="str">
            <v>India</v>
          </cell>
          <cell r="AA13">
            <v>13</v>
          </cell>
          <cell r="AB13" t="str">
            <v>FE51102-5</v>
          </cell>
        </row>
        <row r="14">
          <cell r="A14" t="str">
            <v>MP51N-6025</v>
          </cell>
          <cell r="B14" t="str">
            <v>E1020E</v>
          </cell>
          <cell r="C14" t="str">
            <v>Madison Park</v>
          </cell>
          <cell r="D14" t="str">
            <v>BLK</v>
          </cell>
          <cell r="E14" t="str">
            <v>Blanket(BLK)</v>
          </cell>
          <cell r="F14" t="str">
            <v>Liquid Cotton|Liquid Cotton|Liquid Cotton</v>
          </cell>
          <cell r="G14" t="str">
            <v>BLANKET(51)</v>
          </cell>
          <cell r="H14" t="str">
            <v>Lilac</v>
          </cell>
          <cell r="I14" t="str">
            <v>Twin</v>
          </cell>
          <cell r="J14" t="str">
            <v>100% Cotton Blanket w/ 1" Self Hem</v>
          </cell>
          <cell r="K14" t="str">
            <v>Standard</v>
          </cell>
          <cell r="L14" t="str">
            <v>SV2</v>
          </cell>
          <cell r="M14" t="str">
            <v>No</v>
          </cell>
          <cell r="N14" t="str">
            <v/>
          </cell>
          <cell r="O14" t="str">
            <v/>
          </cell>
          <cell r="P14">
            <v>1</v>
          </cell>
          <cell r="Q14">
            <v>15.75</v>
          </cell>
          <cell r="R14">
            <v>12.6</v>
          </cell>
          <cell r="S14">
            <v>3.15</v>
          </cell>
          <cell r="T14">
            <v>0.36</v>
          </cell>
          <cell r="U14">
            <v>21.15</v>
          </cell>
          <cell r="V14">
            <v>44.99</v>
          </cell>
          <cell r="W14" t="str">
            <v>B</v>
          </cell>
          <cell r="X14" t="str">
            <v>Active</v>
          </cell>
          <cell r="Y14">
            <v>500</v>
          </cell>
          <cell r="Z14" t="str">
            <v>India</v>
          </cell>
          <cell r="AA14">
            <v>13</v>
          </cell>
          <cell r="AB14" t="str">
            <v>FE51103-5</v>
          </cell>
        </row>
        <row r="15">
          <cell r="A15" t="str">
            <v>MP51N-6026</v>
          </cell>
          <cell r="B15" t="str">
            <v>E1020E</v>
          </cell>
          <cell r="C15" t="str">
            <v>Madison Park</v>
          </cell>
          <cell r="D15" t="str">
            <v>BLK</v>
          </cell>
          <cell r="E15" t="str">
            <v>Blanket(BLK)</v>
          </cell>
          <cell r="F15" t="str">
            <v>Liquid Cotton|Liquid Cotton|Liquid Cotton</v>
          </cell>
          <cell r="G15" t="str">
            <v>BLANKET(51)</v>
          </cell>
          <cell r="H15" t="str">
            <v>Lilac</v>
          </cell>
          <cell r="I15" t="str">
            <v>Full/Queen</v>
          </cell>
          <cell r="J15" t="str">
            <v>100% Cotton Blanket w/ 1" Self Hem</v>
          </cell>
          <cell r="K15" t="str">
            <v>Standard</v>
          </cell>
          <cell r="L15" t="str">
            <v>SV2</v>
          </cell>
          <cell r="M15" t="str">
            <v>No</v>
          </cell>
          <cell r="N15" t="str">
            <v/>
          </cell>
          <cell r="O15" t="str">
            <v/>
          </cell>
          <cell r="P15">
            <v>1</v>
          </cell>
          <cell r="Q15">
            <v>15.75</v>
          </cell>
          <cell r="R15">
            <v>12.6</v>
          </cell>
          <cell r="S15">
            <v>3.54</v>
          </cell>
          <cell r="T15">
            <v>0.41</v>
          </cell>
          <cell r="U15">
            <v>26.4</v>
          </cell>
          <cell r="V15">
            <v>54.99</v>
          </cell>
          <cell r="W15" t="str">
            <v>B</v>
          </cell>
          <cell r="X15" t="str">
            <v>Active</v>
          </cell>
          <cell r="Y15">
            <v>500</v>
          </cell>
          <cell r="Z15" t="str">
            <v>India</v>
          </cell>
          <cell r="AA15">
            <v>13</v>
          </cell>
          <cell r="AB15" t="str">
            <v>FE51101-5</v>
          </cell>
        </row>
        <row r="16">
          <cell r="A16" t="str">
            <v>MP51N-6027</v>
          </cell>
          <cell r="B16" t="str">
            <v>E1020E</v>
          </cell>
          <cell r="C16" t="str">
            <v>Madison Park</v>
          </cell>
          <cell r="D16" t="str">
            <v>BLK</v>
          </cell>
          <cell r="E16" t="str">
            <v>Blanket(BLK)</v>
          </cell>
          <cell r="F16" t="str">
            <v>Liquid Cotton|Liquid Cotton|Liquid Cotton</v>
          </cell>
          <cell r="G16" t="str">
            <v>BLANKET(51)</v>
          </cell>
          <cell r="H16" t="str">
            <v>Lilac</v>
          </cell>
          <cell r="I16" t="str">
            <v>King</v>
          </cell>
          <cell r="J16" t="str">
            <v>100% Cotton Blanket w/ 1" Self Hem</v>
          </cell>
          <cell r="K16" t="str">
            <v>Standard</v>
          </cell>
          <cell r="L16" t="str">
            <v>SV2</v>
          </cell>
          <cell r="M16" t="str">
            <v>No</v>
          </cell>
          <cell r="N16" t="str">
            <v/>
          </cell>
          <cell r="O16" t="str">
            <v/>
          </cell>
          <cell r="P16">
            <v>1</v>
          </cell>
          <cell r="Q16">
            <v>15.75</v>
          </cell>
          <cell r="R16">
            <v>12.6</v>
          </cell>
          <cell r="S16">
            <v>3.94</v>
          </cell>
          <cell r="T16">
            <v>0.45</v>
          </cell>
          <cell r="U16">
            <v>31.85</v>
          </cell>
          <cell r="V16">
            <v>64.989999999999995</v>
          </cell>
          <cell r="W16" t="str">
            <v>B</v>
          </cell>
          <cell r="X16" t="str">
            <v>Active</v>
          </cell>
          <cell r="Y16">
            <v>500</v>
          </cell>
          <cell r="Z16" t="str">
            <v>India</v>
          </cell>
          <cell r="AA16">
            <v>13</v>
          </cell>
          <cell r="AB16" t="str">
            <v>FE51102-5</v>
          </cell>
        </row>
        <row r="17">
          <cell r="A17" t="str">
            <v>BL51N-0675</v>
          </cell>
          <cell r="B17" t="str">
            <v>E1020F</v>
          </cell>
          <cell r="C17" t="str">
            <v>Madison Park</v>
          </cell>
          <cell r="D17" t="str">
            <v>BLK</v>
          </cell>
          <cell r="E17" t="str">
            <v>Blanket(BLK)</v>
          </cell>
          <cell r="F17" t="str">
            <v>Liquid Cotton|Liquid Cotton|Liquid Cotton</v>
          </cell>
          <cell r="G17" t="str">
            <v>BLANKET(51)</v>
          </cell>
          <cell r="H17" t="str">
            <v>Linen</v>
          </cell>
          <cell r="I17" t="str">
            <v>Twin</v>
          </cell>
          <cell r="J17" t="str">
            <v>100% Cotton Blanket w/ 1" Self Hem</v>
          </cell>
          <cell r="K17" t="str">
            <v>Standard</v>
          </cell>
          <cell r="L17" t="str">
            <v>SV2</v>
          </cell>
          <cell r="M17" t="str">
            <v>No</v>
          </cell>
          <cell r="N17" t="str">
            <v/>
          </cell>
          <cell r="O17" t="str">
            <v/>
          </cell>
          <cell r="P17">
            <v>1</v>
          </cell>
          <cell r="Q17">
            <v>15.75</v>
          </cell>
          <cell r="R17">
            <v>12.6</v>
          </cell>
          <cell r="S17">
            <v>3.15</v>
          </cell>
          <cell r="T17">
            <v>0.36</v>
          </cell>
          <cell r="U17">
            <v>21.15</v>
          </cell>
          <cell r="V17">
            <v>44.99</v>
          </cell>
          <cell r="W17" t="str">
            <v>B</v>
          </cell>
          <cell r="X17" t="str">
            <v>Active</v>
          </cell>
          <cell r="Y17">
            <v>500</v>
          </cell>
          <cell r="Z17" t="str">
            <v>India</v>
          </cell>
          <cell r="AA17">
            <v>13</v>
          </cell>
          <cell r="AB17" t="str">
            <v>FE51103-5</v>
          </cell>
        </row>
        <row r="18">
          <cell r="A18" t="str">
            <v>BL51N-0676</v>
          </cell>
          <cell r="B18" t="str">
            <v>E1020F</v>
          </cell>
          <cell r="C18" t="str">
            <v>Madison Park</v>
          </cell>
          <cell r="D18" t="str">
            <v>BLK</v>
          </cell>
          <cell r="E18" t="str">
            <v>Blanket(BLK)</v>
          </cell>
          <cell r="F18" t="str">
            <v>Liquid Cotton|Liquid Cotton|Liquid Cotton</v>
          </cell>
          <cell r="G18" t="str">
            <v>BLANKET(51)</v>
          </cell>
          <cell r="H18" t="str">
            <v>Linen</v>
          </cell>
          <cell r="I18" t="str">
            <v>Full/Queen</v>
          </cell>
          <cell r="J18" t="str">
            <v>100% Cotton Blanket w/ 1" Self Hem</v>
          </cell>
          <cell r="K18" t="str">
            <v>Standard</v>
          </cell>
          <cell r="L18" t="str">
            <v>SV2</v>
          </cell>
          <cell r="M18" t="str">
            <v>No</v>
          </cell>
          <cell r="N18" t="str">
            <v/>
          </cell>
          <cell r="O18" t="str">
            <v/>
          </cell>
          <cell r="P18">
            <v>1</v>
          </cell>
          <cell r="Q18">
            <v>15.75</v>
          </cell>
          <cell r="R18">
            <v>12.6</v>
          </cell>
          <cell r="S18">
            <v>3.54</v>
          </cell>
          <cell r="T18">
            <v>0.41</v>
          </cell>
          <cell r="U18">
            <v>26.4</v>
          </cell>
          <cell r="V18">
            <v>54.99</v>
          </cell>
          <cell r="W18" t="str">
            <v>B</v>
          </cell>
          <cell r="X18" t="str">
            <v>Active</v>
          </cell>
          <cell r="Y18">
            <v>500</v>
          </cell>
          <cell r="Z18" t="str">
            <v>India</v>
          </cell>
          <cell r="AA18">
            <v>13</v>
          </cell>
          <cell r="AB18" t="str">
            <v>FE51101-5</v>
          </cell>
        </row>
        <row r="19">
          <cell r="A19" t="str">
            <v>BL51N-0677</v>
          </cell>
          <cell r="B19" t="str">
            <v>E1020F</v>
          </cell>
          <cell r="C19" t="str">
            <v>Madison Park</v>
          </cell>
          <cell r="D19" t="str">
            <v>BLK</v>
          </cell>
          <cell r="E19" t="str">
            <v>Blanket(BLK)</v>
          </cell>
          <cell r="F19" t="str">
            <v>Liquid Cotton|Liquid Cotton|Liquid Cotton</v>
          </cell>
          <cell r="G19" t="str">
            <v>BLANKET(51)</v>
          </cell>
          <cell r="H19" t="str">
            <v>Linen</v>
          </cell>
          <cell r="I19" t="str">
            <v>King</v>
          </cell>
          <cell r="J19" t="str">
            <v>100% Cotton Blanket w/ 1" Self Hem</v>
          </cell>
          <cell r="K19" t="str">
            <v>Standard</v>
          </cell>
          <cell r="L19" t="str">
            <v>SV2</v>
          </cell>
          <cell r="M19" t="str">
            <v>No</v>
          </cell>
          <cell r="N19" t="str">
            <v/>
          </cell>
          <cell r="O19" t="str">
            <v/>
          </cell>
          <cell r="P19">
            <v>1</v>
          </cell>
          <cell r="Q19">
            <v>15.75</v>
          </cell>
          <cell r="R19">
            <v>12.6</v>
          </cell>
          <cell r="S19">
            <v>3.94</v>
          </cell>
          <cell r="T19">
            <v>0.45</v>
          </cell>
          <cell r="U19">
            <v>31.85</v>
          </cell>
          <cell r="V19">
            <v>64.989999999999995</v>
          </cell>
          <cell r="W19" t="str">
            <v>B</v>
          </cell>
          <cell r="X19" t="str">
            <v>Active</v>
          </cell>
          <cell r="Y19">
            <v>500</v>
          </cell>
          <cell r="Z19" t="str">
            <v>India</v>
          </cell>
          <cell r="AA19">
            <v>13</v>
          </cell>
          <cell r="AB19" t="str">
            <v>FE51102-5</v>
          </cell>
        </row>
        <row r="20">
          <cell r="A20" t="str">
            <v>BL51N-0735</v>
          </cell>
          <cell r="B20" t="str">
            <v>E1020G</v>
          </cell>
          <cell r="C20" t="str">
            <v>Madison Park</v>
          </cell>
          <cell r="D20" t="str">
            <v>BLK</v>
          </cell>
          <cell r="E20" t="str">
            <v>Blanket(BLK)</v>
          </cell>
          <cell r="F20" t="str">
            <v>Liquid Cotton|Liquid Cotton|Liquid Cotton</v>
          </cell>
          <cell r="G20" t="str">
            <v>BLANKET(51)</v>
          </cell>
          <cell r="H20" t="str">
            <v>Seafoam</v>
          </cell>
          <cell r="I20" t="str">
            <v>Twin</v>
          </cell>
          <cell r="J20" t="str">
            <v>100% Cotton Blanket w/ 1" Self Hem</v>
          </cell>
          <cell r="K20" t="str">
            <v>Standard</v>
          </cell>
          <cell r="L20" t="str">
            <v>SV2</v>
          </cell>
          <cell r="M20" t="str">
            <v>No</v>
          </cell>
          <cell r="N20" t="str">
            <v/>
          </cell>
          <cell r="O20" t="str">
            <v/>
          </cell>
          <cell r="P20">
            <v>1</v>
          </cell>
          <cell r="Q20">
            <v>15.75</v>
          </cell>
          <cell r="R20">
            <v>12.6</v>
          </cell>
          <cell r="S20">
            <v>3.15</v>
          </cell>
          <cell r="T20">
            <v>0.36</v>
          </cell>
          <cell r="U20">
            <v>21.15</v>
          </cell>
          <cell r="V20">
            <v>44.99</v>
          </cell>
          <cell r="W20" t="str">
            <v>B</v>
          </cell>
          <cell r="X20" t="str">
            <v>Active</v>
          </cell>
          <cell r="Y20">
            <v>500</v>
          </cell>
          <cell r="Z20" t="str">
            <v>India</v>
          </cell>
          <cell r="AA20">
            <v>13</v>
          </cell>
          <cell r="AB20" t="str">
            <v>FE51103-5</v>
          </cell>
        </row>
        <row r="21">
          <cell r="A21" t="str">
            <v>BL51N-0736</v>
          </cell>
          <cell r="B21" t="str">
            <v>E1020G</v>
          </cell>
          <cell r="C21" t="str">
            <v>Madison Park</v>
          </cell>
          <cell r="D21" t="str">
            <v>BLK</v>
          </cell>
          <cell r="E21" t="str">
            <v>Blanket(BLK)</v>
          </cell>
          <cell r="F21" t="str">
            <v>Liquid Cotton|Liquid Cotton|Liquid Cotton</v>
          </cell>
          <cell r="G21" t="str">
            <v>BLANKET(51)</v>
          </cell>
          <cell r="H21" t="str">
            <v>Seafoam</v>
          </cell>
          <cell r="I21" t="str">
            <v>Full/Queen</v>
          </cell>
          <cell r="J21" t="str">
            <v>100% Cotton Blanket w/ 1" Self Hem</v>
          </cell>
          <cell r="K21" t="str">
            <v>Standard</v>
          </cell>
          <cell r="L21" t="str">
            <v>SV2</v>
          </cell>
          <cell r="M21" t="str">
            <v>No</v>
          </cell>
          <cell r="N21" t="str">
            <v/>
          </cell>
          <cell r="O21" t="str">
            <v/>
          </cell>
          <cell r="P21">
            <v>1</v>
          </cell>
          <cell r="Q21">
            <v>15.75</v>
          </cell>
          <cell r="R21">
            <v>12.6</v>
          </cell>
          <cell r="S21">
            <v>3.54</v>
          </cell>
          <cell r="T21">
            <v>0.41</v>
          </cell>
          <cell r="U21">
            <v>26.4</v>
          </cell>
          <cell r="V21">
            <v>54.99</v>
          </cell>
          <cell r="W21" t="str">
            <v>B</v>
          </cell>
          <cell r="X21" t="str">
            <v>Active</v>
          </cell>
          <cell r="Y21">
            <v>500</v>
          </cell>
          <cell r="Z21" t="str">
            <v>India</v>
          </cell>
          <cell r="AA21">
            <v>13</v>
          </cell>
          <cell r="AB21" t="str">
            <v>FE51101-5</v>
          </cell>
        </row>
        <row r="22">
          <cell r="A22" t="str">
            <v>BL51N-0737</v>
          </cell>
          <cell r="B22" t="str">
            <v>E1020G</v>
          </cell>
          <cell r="C22" t="str">
            <v>Madison Park</v>
          </cell>
          <cell r="D22" t="str">
            <v>BLK</v>
          </cell>
          <cell r="E22" t="str">
            <v>Blanket(BLK)</v>
          </cell>
          <cell r="F22" t="str">
            <v>Liquid Cotton|Liquid Cotton|Liquid Cotton</v>
          </cell>
          <cell r="G22" t="str">
            <v>BLANKET(51)</v>
          </cell>
          <cell r="H22" t="str">
            <v>Seafoam</v>
          </cell>
          <cell r="I22" t="str">
            <v>King</v>
          </cell>
          <cell r="J22" t="str">
            <v>100% Cotton Blanket w/ 1" Self Hem</v>
          </cell>
          <cell r="K22" t="str">
            <v>Standard</v>
          </cell>
          <cell r="L22" t="str">
            <v>SV2</v>
          </cell>
          <cell r="M22" t="str">
            <v>No</v>
          </cell>
          <cell r="N22" t="str">
            <v/>
          </cell>
          <cell r="O22" t="str">
            <v/>
          </cell>
          <cell r="P22">
            <v>1</v>
          </cell>
          <cell r="Q22">
            <v>15.75</v>
          </cell>
          <cell r="R22">
            <v>12.6</v>
          </cell>
          <cell r="S22">
            <v>3.94</v>
          </cell>
          <cell r="T22">
            <v>0.45</v>
          </cell>
          <cell r="U22">
            <v>31.85</v>
          </cell>
          <cell r="V22">
            <v>64.989999999999995</v>
          </cell>
          <cell r="W22" t="str">
            <v>B</v>
          </cell>
          <cell r="X22" t="str">
            <v>Active</v>
          </cell>
          <cell r="Y22">
            <v>500</v>
          </cell>
          <cell r="Z22" t="str">
            <v>India</v>
          </cell>
          <cell r="AA22">
            <v>13</v>
          </cell>
          <cell r="AB22" t="str">
            <v>FE51102-5</v>
          </cell>
        </row>
        <row r="23">
          <cell r="A23" t="str">
            <v>BL51N-0611</v>
          </cell>
          <cell r="B23" t="str">
            <v>E1020H</v>
          </cell>
          <cell r="C23" t="str">
            <v>Madison Park</v>
          </cell>
          <cell r="D23" t="str">
            <v>BLK</v>
          </cell>
          <cell r="E23" t="str">
            <v>Blanket(BLK)</v>
          </cell>
          <cell r="F23" t="str">
            <v>Liquid Cotton|Liquid Cotton|Liquid Cotton</v>
          </cell>
          <cell r="G23" t="str">
            <v>BLANKET(51)</v>
          </cell>
          <cell r="H23" t="str">
            <v>White</v>
          </cell>
          <cell r="I23" t="str">
            <v>Twin</v>
          </cell>
          <cell r="J23" t="str">
            <v>100% Cotton Blanket w/ 1" Self Hem</v>
          </cell>
          <cell r="K23" t="str">
            <v>Standard</v>
          </cell>
          <cell r="L23" t="str">
            <v>SV2</v>
          </cell>
          <cell r="M23" t="str">
            <v>No</v>
          </cell>
          <cell r="N23" t="str">
            <v/>
          </cell>
          <cell r="O23" t="str">
            <v/>
          </cell>
          <cell r="P23">
            <v>1</v>
          </cell>
          <cell r="Q23">
            <v>15.75</v>
          </cell>
          <cell r="R23">
            <v>12.6</v>
          </cell>
          <cell r="S23">
            <v>3.15</v>
          </cell>
          <cell r="T23">
            <v>0.36</v>
          </cell>
          <cell r="U23">
            <v>21.15</v>
          </cell>
          <cell r="V23">
            <v>44.99</v>
          </cell>
          <cell r="W23" t="str">
            <v>B+</v>
          </cell>
          <cell r="X23" t="str">
            <v>Active</v>
          </cell>
          <cell r="Y23">
            <v>500</v>
          </cell>
          <cell r="Z23" t="str">
            <v>India</v>
          </cell>
          <cell r="AA23">
            <v>13</v>
          </cell>
          <cell r="AB23" t="str">
            <v>FE51103-5</v>
          </cell>
        </row>
        <row r="24">
          <cell r="A24" t="str">
            <v>BL51N-0612</v>
          </cell>
          <cell r="B24" t="str">
            <v>E1020H</v>
          </cell>
          <cell r="C24" t="str">
            <v>Madison Park</v>
          </cell>
          <cell r="D24" t="str">
            <v>BLK</v>
          </cell>
          <cell r="E24" t="str">
            <v>Blanket(BLK)</v>
          </cell>
          <cell r="F24" t="str">
            <v>Liquid Cotton|Liquid Cotton|Liquid Cotton</v>
          </cell>
          <cell r="G24" t="str">
            <v>BLANKET(51)</v>
          </cell>
          <cell r="H24" t="str">
            <v>White</v>
          </cell>
          <cell r="I24" t="str">
            <v>Full/Queen</v>
          </cell>
          <cell r="J24" t="str">
            <v>100% Cotton Blanket w/ 1" Self Hem</v>
          </cell>
          <cell r="K24" t="str">
            <v>Standard</v>
          </cell>
          <cell r="L24" t="str">
            <v>SV2</v>
          </cell>
          <cell r="M24" t="str">
            <v>No</v>
          </cell>
          <cell r="N24" t="str">
            <v/>
          </cell>
          <cell r="O24" t="str">
            <v/>
          </cell>
          <cell r="P24">
            <v>1</v>
          </cell>
          <cell r="Q24">
            <v>15.75</v>
          </cell>
          <cell r="R24">
            <v>12.6</v>
          </cell>
          <cell r="S24">
            <v>3.54</v>
          </cell>
          <cell r="T24">
            <v>0.41</v>
          </cell>
          <cell r="U24">
            <v>26.4</v>
          </cell>
          <cell r="V24">
            <v>54.99</v>
          </cell>
          <cell r="W24" t="str">
            <v>B+</v>
          </cell>
          <cell r="X24" t="str">
            <v>Active</v>
          </cell>
          <cell r="Y24">
            <v>500</v>
          </cell>
          <cell r="Z24" t="str">
            <v>India</v>
          </cell>
          <cell r="AA24">
            <v>13</v>
          </cell>
          <cell r="AB24" t="str">
            <v>FE51101-5</v>
          </cell>
        </row>
        <row r="25">
          <cell r="A25" t="str">
            <v>BL51N-0613</v>
          </cell>
          <cell r="B25" t="str">
            <v>E1020H</v>
          </cell>
          <cell r="C25" t="str">
            <v>Madison Park</v>
          </cell>
          <cell r="D25" t="str">
            <v>BLK</v>
          </cell>
          <cell r="E25" t="str">
            <v>Blanket(BLK)</v>
          </cell>
          <cell r="F25" t="str">
            <v>Liquid Cotton|Liquid Cotton|Liquid Cotton</v>
          </cell>
          <cell r="G25" t="str">
            <v>BLANKET(51)</v>
          </cell>
          <cell r="H25" t="str">
            <v>White</v>
          </cell>
          <cell r="I25" t="str">
            <v>King</v>
          </cell>
          <cell r="J25" t="str">
            <v>100% Cotton Blanket w/ 1" Self Hem</v>
          </cell>
          <cell r="K25" t="str">
            <v>Standard</v>
          </cell>
          <cell r="L25" t="str">
            <v>SV2</v>
          </cell>
          <cell r="M25" t="str">
            <v>No</v>
          </cell>
          <cell r="N25" t="str">
            <v/>
          </cell>
          <cell r="O25" t="str">
            <v/>
          </cell>
          <cell r="P25">
            <v>1</v>
          </cell>
          <cell r="Q25">
            <v>15.75</v>
          </cell>
          <cell r="R25">
            <v>12.6</v>
          </cell>
          <cell r="S25">
            <v>3.94</v>
          </cell>
          <cell r="T25">
            <v>0.45</v>
          </cell>
          <cell r="U25">
            <v>31.85</v>
          </cell>
          <cell r="V25">
            <v>64.989999999999995</v>
          </cell>
          <cell r="W25" t="str">
            <v>B+</v>
          </cell>
          <cell r="X25" t="str">
            <v>Active</v>
          </cell>
          <cell r="Y25">
            <v>500</v>
          </cell>
          <cell r="Z25" t="str">
            <v>India</v>
          </cell>
          <cell r="AA25">
            <v>13</v>
          </cell>
          <cell r="AB25" t="str">
            <v>FE51102-5</v>
          </cell>
        </row>
        <row r="26">
          <cell r="A26" t="str">
            <v>MP51N-4237</v>
          </cell>
          <cell r="B26" t="str">
            <v>E1020I</v>
          </cell>
          <cell r="C26" t="str">
            <v>Madison Park</v>
          </cell>
          <cell r="D26" t="str">
            <v>BLK</v>
          </cell>
          <cell r="E26" t="str">
            <v>Blanket(BLK)</v>
          </cell>
          <cell r="F26" t="str">
            <v>Liquid Cotton|Liquid Cotton|Liquid Cotton</v>
          </cell>
          <cell r="G26" t="str">
            <v>BLANKET(51)</v>
          </cell>
          <cell r="H26" t="str">
            <v>Yellow</v>
          </cell>
          <cell r="I26" t="str">
            <v>Twin</v>
          </cell>
          <cell r="J26" t="str">
            <v>100% Cotton Blanket w/ 1" Self Hem</v>
          </cell>
          <cell r="K26" t="str">
            <v>Standard</v>
          </cell>
          <cell r="L26" t="str">
            <v>SV2</v>
          </cell>
          <cell r="M26" t="str">
            <v>No</v>
          </cell>
          <cell r="N26" t="str">
            <v/>
          </cell>
          <cell r="O26" t="str">
            <v/>
          </cell>
          <cell r="P26">
            <v>1</v>
          </cell>
          <cell r="Q26">
            <v>14.96</v>
          </cell>
          <cell r="R26">
            <v>11.42</v>
          </cell>
          <cell r="S26">
            <v>2.56</v>
          </cell>
          <cell r="T26">
            <v>0.25</v>
          </cell>
          <cell r="U26">
            <v>21.15</v>
          </cell>
          <cell r="V26">
            <v>44.99</v>
          </cell>
          <cell r="W26" t="str">
            <v>C+</v>
          </cell>
          <cell r="X26" t="str">
            <v>Close-out</v>
          </cell>
          <cell r="Y26">
            <v>500</v>
          </cell>
          <cell r="Z26" t="str">
            <v>India</v>
          </cell>
          <cell r="AA26">
            <v>13</v>
          </cell>
          <cell r="AB26" t="str">
            <v>FE51103-5</v>
          </cell>
        </row>
        <row r="27">
          <cell r="A27" t="str">
            <v>MP51N-4238</v>
          </cell>
          <cell r="B27" t="str">
            <v>E1020I</v>
          </cell>
          <cell r="C27" t="str">
            <v>Madison Park</v>
          </cell>
          <cell r="D27" t="str">
            <v>BLK</v>
          </cell>
          <cell r="E27" t="str">
            <v>Blanket(BLK)</v>
          </cell>
          <cell r="F27" t="str">
            <v>Liquid Cotton|Liquid Cotton|Liquid Cotton</v>
          </cell>
          <cell r="G27" t="str">
            <v>BLANKET(51)</v>
          </cell>
          <cell r="H27" t="str">
            <v>Yellow</v>
          </cell>
          <cell r="I27" t="str">
            <v>Full/Queen</v>
          </cell>
          <cell r="J27" t="str">
            <v>100% Cotton Blanket w/ 1" Self Hem</v>
          </cell>
          <cell r="K27" t="str">
            <v>Standard</v>
          </cell>
          <cell r="L27" t="str">
            <v>SV2</v>
          </cell>
          <cell r="M27" t="str">
            <v>No</v>
          </cell>
          <cell r="N27" t="str">
            <v/>
          </cell>
          <cell r="O27" t="str">
            <v/>
          </cell>
          <cell r="P27">
            <v>1</v>
          </cell>
          <cell r="Q27">
            <v>14.96</v>
          </cell>
          <cell r="R27">
            <v>11.42</v>
          </cell>
          <cell r="S27">
            <v>3.35</v>
          </cell>
          <cell r="T27">
            <v>0.33</v>
          </cell>
          <cell r="U27">
            <v>26.4</v>
          </cell>
          <cell r="V27">
            <v>54.99</v>
          </cell>
          <cell r="W27" t="str">
            <v>C+</v>
          </cell>
          <cell r="X27" t="str">
            <v>Close-out</v>
          </cell>
          <cell r="Y27">
            <v>500</v>
          </cell>
          <cell r="Z27" t="str">
            <v>India</v>
          </cell>
          <cell r="AA27">
            <v>13</v>
          </cell>
          <cell r="AB27" t="str">
            <v>FE51101-5</v>
          </cell>
        </row>
        <row r="28">
          <cell r="A28" t="str">
            <v>MP51N-4239</v>
          </cell>
          <cell r="B28" t="str">
            <v>E1020I</v>
          </cell>
          <cell r="C28" t="str">
            <v>Madison Park</v>
          </cell>
          <cell r="D28" t="str">
            <v>BLK</v>
          </cell>
          <cell r="E28" t="str">
            <v>Blanket(BLK)</v>
          </cell>
          <cell r="F28" t="str">
            <v>Liquid Cotton|Liquid Cotton|Liquid Cotton</v>
          </cell>
          <cell r="G28" t="str">
            <v>BLANKET(51)</v>
          </cell>
          <cell r="H28" t="str">
            <v>Yellow</v>
          </cell>
          <cell r="I28" t="str">
            <v>King</v>
          </cell>
          <cell r="J28" t="str">
            <v>100% Cotton Blanket w/ 1" Self Hem</v>
          </cell>
          <cell r="K28" t="str">
            <v>Standard</v>
          </cell>
          <cell r="L28" t="str">
            <v>SV2</v>
          </cell>
          <cell r="M28" t="str">
            <v>No</v>
          </cell>
          <cell r="N28" t="str">
            <v/>
          </cell>
          <cell r="O28" t="str">
            <v/>
          </cell>
          <cell r="P28">
            <v>1</v>
          </cell>
          <cell r="Q28">
            <v>14.96</v>
          </cell>
          <cell r="R28">
            <v>11.42</v>
          </cell>
          <cell r="S28">
            <v>3.94</v>
          </cell>
          <cell r="T28">
            <v>0.39</v>
          </cell>
          <cell r="U28">
            <v>31.85</v>
          </cell>
          <cell r="V28">
            <v>64.989999999999995</v>
          </cell>
          <cell r="W28" t="str">
            <v>C+</v>
          </cell>
          <cell r="X28" t="str">
            <v>Close-out</v>
          </cell>
          <cell r="Y28">
            <v>500</v>
          </cell>
          <cell r="Z28" t="str">
            <v>India</v>
          </cell>
          <cell r="AA28">
            <v>13</v>
          </cell>
          <cell r="AB28" t="str">
            <v>FE51102-5</v>
          </cell>
        </row>
        <row r="29">
          <cell r="A29" t="str">
            <v>MP51N-8379</v>
          </cell>
          <cell r="B29" t="str">
            <v>E1020J</v>
          </cell>
          <cell r="C29" t="str">
            <v>Madison Park</v>
          </cell>
          <cell r="D29" t="str">
            <v>BLK</v>
          </cell>
          <cell r="E29" t="str">
            <v>Blanket(BLK)</v>
          </cell>
          <cell r="F29" t="str">
            <v>Liquid Cotton|Liquid Cotton|Liquid Cotton</v>
          </cell>
          <cell r="G29" t="str">
            <v>BLANKET(51)</v>
          </cell>
          <cell r="H29" t="str">
            <v>Navy</v>
          </cell>
          <cell r="I29" t="str">
            <v>Twin</v>
          </cell>
          <cell r="J29" t="str">
            <v>100% Cotton Liquid Cotton Blanket</v>
          </cell>
          <cell r="K29" t="str">
            <v>Standard</v>
          </cell>
          <cell r="L29" t="str">
            <v>SV2</v>
          </cell>
          <cell r="M29" t="str">
            <v>No</v>
          </cell>
          <cell r="N29" t="str">
            <v/>
          </cell>
          <cell r="O29" t="str">
            <v/>
          </cell>
          <cell r="P29">
            <v>1</v>
          </cell>
          <cell r="Q29">
            <v>15.75</v>
          </cell>
          <cell r="R29">
            <v>12.6</v>
          </cell>
          <cell r="S29">
            <v>3.15</v>
          </cell>
          <cell r="T29">
            <v>0.36</v>
          </cell>
          <cell r="U29">
            <v>21.15</v>
          </cell>
          <cell r="V29">
            <v>44.99</v>
          </cell>
          <cell r="W29" t="str">
            <v>B</v>
          </cell>
          <cell r="X29" t="str">
            <v>Active</v>
          </cell>
          <cell r="Y29">
            <v>500</v>
          </cell>
          <cell r="Z29" t="str">
            <v>India</v>
          </cell>
          <cell r="AA29">
            <v>13</v>
          </cell>
          <cell r="AB29" t="str">
            <v>FE51103-5</v>
          </cell>
        </row>
        <row r="30">
          <cell r="A30" t="str">
            <v>MP51N-8380</v>
          </cell>
          <cell r="B30" t="str">
            <v>E1020J</v>
          </cell>
          <cell r="C30" t="str">
            <v>Madison Park</v>
          </cell>
          <cell r="D30" t="str">
            <v>BLK</v>
          </cell>
          <cell r="E30" t="str">
            <v>Blanket(BLK)</v>
          </cell>
          <cell r="F30" t="str">
            <v>Liquid Cotton|Liquid Cotton|Liquid Cotton</v>
          </cell>
          <cell r="G30" t="str">
            <v>BLANKET(51)</v>
          </cell>
          <cell r="H30" t="str">
            <v>Navy</v>
          </cell>
          <cell r="I30" t="str">
            <v>Full/Queen</v>
          </cell>
          <cell r="J30" t="str">
            <v>100% Cotton Liquid Cotton Blanket</v>
          </cell>
          <cell r="K30" t="str">
            <v>Standard</v>
          </cell>
          <cell r="L30" t="str">
            <v>SV2</v>
          </cell>
          <cell r="M30" t="str">
            <v>No</v>
          </cell>
          <cell r="N30" t="str">
            <v/>
          </cell>
          <cell r="O30" t="str">
            <v/>
          </cell>
          <cell r="P30">
            <v>1</v>
          </cell>
          <cell r="Q30">
            <v>15.75</v>
          </cell>
          <cell r="R30">
            <v>12.6</v>
          </cell>
          <cell r="S30">
            <v>3.54</v>
          </cell>
          <cell r="T30">
            <v>0.41</v>
          </cell>
          <cell r="U30">
            <v>26.4</v>
          </cell>
          <cell r="V30">
            <v>54.99</v>
          </cell>
          <cell r="W30" t="str">
            <v>B</v>
          </cell>
          <cell r="X30" t="str">
            <v>Active</v>
          </cell>
          <cell r="Y30">
            <v>500</v>
          </cell>
          <cell r="Z30" t="str">
            <v>India</v>
          </cell>
          <cell r="AA30">
            <v>13</v>
          </cell>
          <cell r="AB30" t="str">
            <v>FE51101-5</v>
          </cell>
        </row>
        <row r="31">
          <cell r="A31" t="str">
            <v>MP51N-8381</v>
          </cell>
          <cell r="B31" t="str">
            <v>E1020J</v>
          </cell>
          <cell r="C31" t="str">
            <v>Madison Park</v>
          </cell>
          <cell r="D31" t="str">
            <v>BLK</v>
          </cell>
          <cell r="E31" t="str">
            <v>Blanket(BLK)</v>
          </cell>
          <cell r="F31" t="str">
            <v>Liquid Cotton|Liquid Cotton|Liquid Cotton</v>
          </cell>
          <cell r="G31" t="str">
            <v>BLANKET(51)</v>
          </cell>
          <cell r="H31" t="str">
            <v>Navy</v>
          </cell>
          <cell r="I31" t="str">
            <v>King</v>
          </cell>
          <cell r="J31" t="str">
            <v>100% Cotton Liquid Cotton Blanket</v>
          </cell>
          <cell r="K31" t="str">
            <v>Standard</v>
          </cell>
          <cell r="L31" t="str">
            <v>SV2</v>
          </cell>
          <cell r="M31" t="str">
            <v>No</v>
          </cell>
          <cell r="N31" t="str">
            <v/>
          </cell>
          <cell r="O31" t="str">
            <v/>
          </cell>
          <cell r="P31">
            <v>1</v>
          </cell>
          <cell r="Q31">
            <v>15.75</v>
          </cell>
          <cell r="R31">
            <v>12.6</v>
          </cell>
          <cell r="S31">
            <v>3.94</v>
          </cell>
          <cell r="T31">
            <v>0.45</v>
          </cell>
          <cell r="U31">
            <v>31.85</v>
          </cell>
          <cell r="V31">
            <v>64.989999999999995</v>
          </cell>
          <cell r="W31" t="str">
            <v>B</v>
          </cell>
          <cell r="X31" t="str">
            <v>Active</v>
          </cell>
          <cell r="Y31">
            <v>500</v>
          </cell>
          <cell r="Z31" t="str">
            <v>India</v>
          </cell>
          <cell r="AA31">
            <v>13</v>
          </cell>
          <cell r="AB31" t="str">
            <v>FE51102-5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1"/>
  <sheetViews>
    <sheetView tabSelected="1" topLeftCell="K1" workbookViewId="0">
      <selection activeCell="AC2" sqref="AC2:AC31"/>
    </sheetView>
  </sheetViews>
  <sheetFormatPr defaultRowHeight="15"/>
  <cols>
    <col min="1" max="1" width="15" customWidth="1"/>
    <col min="2" max="2" width="10.28515625" customWidth="1"/>
    <col min="3" max="3" width="29" customWidth="1"/>
    <col min="4" max="4" width="13.28515625" customWidth="1"/>
    <col min="5" max="5" width="27.5703125" customWidth="1"/>
    <col min="6" max="6" width="74.42578125" customWidth="1"/>
    <col min="7" max="7" width="23.7109375" customWidth="1"/>
    <col min="8" max="8" width="24.140625" customWidth="1"/>
    <col min="9" max="9" width="11.28515625" customWidth="1"/>
    <col min="10" max="10" width="74.7109375" customWidth="1"/>
    <col min="11" max="11" width="11.5703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3" width="9.140625" customWidth="1"/>
    <col min="24" max="24" width="9.7109375" customWidth="1"/>
    <col min="25" max="25" width="9.140625" customWidth="1"/>
    <col min="26" max="26" width="13" customWidth="1"/>
    <col min="27" max="27" width="26" customWidth="1"/>
    <col min="28" max="28" width="12.42578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8.42578125" customWidth="1"/>
    <col min="40" max="40" width="49.28515625" customWidth="1"/>
    <col min="41" max="41" width="27.42578125" customWidth="1"/>
    <col min="42" max="42" width="48.7109375" customWidth="1"/>
    <col min="43" max="43" width="12.85546875" customWidth="1"/>
    <col min="44" max="44" width="20.140625" customWidth="1"/>
  </cols>
  <sheetData>
    <row r="1" spans="1:4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</row>
    <row r="2" spans="1:44">
      <c r="A2" t="s">
        <v>72</v>
      </c>
      <c r="B2" t="s">
        <v>73</v>
      </c>
      <c r="C2" t="s">
        <v>44</v>
      </c>
      <c r="D2" t="s">
        <v>69</v>
      </c>
      <c r="E2" t="s">
        <v>70</v>
      </c>
      <c r="F2" t="s">
        <v>74</v>
      </c>
      <c r="G2" t="s">
        <v>68</v>
      </c>
      <c r="H2" t="s">
        <v>58</v>
      </c>
      <c r="I2" t="s">
        <v>66</v>
      </c>
      <c r="J2" s="2" t="s">
        <v>75</v>
      </c>
      <c r="K2" t="s">
        <v>45</v>
      </c>
      <c r="L2" t="s">
        <v>46</v>
      </c>
      <c r="M2" t="s">
        <v>47</v>
      </c>
      <c r="N2" t="s">
        <v>48</v>
      </c>
      <c r="O2" t="s">
        <v>48</v>
      </c>
      <c r="P2">
        <v>1</v>
      </c>
      <c r="Q2">
        <v>14.96</v>
      </c>
      <c r="R2">
        <v>11.42</v>
      </c>
      <c r="S2">
        <v>2.56</v>
      </c>
      <c r="T2">
        <v>0.25</v>
      </c>
      <c r="U2">
        <v>21.15</v>
      </c>
      <c r="V2" s="3">
        <v>44.99</v>
      </c>
      <c r="W2" s="3" t="s">
        <v>49</v>
      </c>
      <c r="X2" t="s">
        <v>52</v>
      </c>
      <c r="Y2">
        <v>500</v>
      </c>
      <c r="Z2" t="s">
        <v>67</v>
      </c>
      <c r="AA2">
        <v>13</v>
      </c>
      <c r="AB2" t="str">
        <f>VLOOKUP(A2,[1]Sheet1!$A:$AB,28,0)</f>
        <v>FE51103-5</v>
      </c>
      <c r="AC2" t="str">
        <f>AB2</f>
        <v>FE51103-5</v>
      </c>
      <c r="AD2" t="s">
        <v>48</v>
      </c>
      <c r="AE2" t="s">
        <v>48</v>
      </c>
      <c r="AF2" t="s">
        <v>47</v>
      </c>
      <c r="AG2" t="s">
        <v>48</v>
      </c>
      <c r="AH2" t="s">
        <v>48</v>
      </c>
      <c r="AI2" t="s">
        <v>48</v>
      </c>
      <c r="AJ2" t="s">
        <v>47</v>
      </c>
      <c r="AK2" t="s">
        <v>48</v>
      </c>
      <c r="AL2" t="s">
        <v>48</v>
      </c>
      <c r="AM2" t="s">
        <v>71</v>
      </c>
      <c r="AN2" t="s">
        <v>76</v>
      </c>
      <c r="AO2" t="s">
        <v>48</v>
      </c>
      <c r="AP2" t="s">
        <v>77</v>
      </c>
      <c r="AQ2" t="s">
        <v>48</v>
      </c>
      <c r="AR2" t="s">
        <v>50</v>
      </c>
    </row>
    <row r="3" spans="1:44">
      <c r="A3" t="s">
        <v>78</v>
      </c>
      <c r="B3" t="s">
        <v>73</v>
      </c>
      <c r="C3" t="s">
        <v>44</v>
      </c>
      <c r="D3" t="s">
        <v>69</v>
      </c>
      <c r="E3" t="s">
        <v>70</v>
      </c>
      <c r="F3" t="s">
        <v>74</v>
      </c>
      <c r="G3" t="s">
        <v>68</v>
      </c>
      <c r="H3" t="s">
        <v>58</v>
      </c>
      <c r="I3" t="s">
        <v>57</v>
      </c>
      <c r="J3" s="2" t="s">
        <v>75</v>
      </c>
      <c r="K3" t="s">
        <v>45</v>
      </c>
      <c r="L3" t="s">
        <v>46</v>
      </c>
      <c r="M3" t="s">
        <v>47</v>
      </c>
      <c r="N3" t="s">
        <v>48</v>
      </c>
      <c r="O3" t="s">
        <v>48</v>
      </c>
      <c r="P3">
        <v>1</v>
      </c>
      <c r="Q3">
        <v>14.96</v>
      </c>
      <c r="R3">
        <v>11.42</v>
      </c>
      <c r="S3">
        <v>3.35</v>
      </c>
      <c r="T3">
        <v>0.33</v>
      </c>
      <c r="U3">
        <v>26.4</v>
      </c>
      <c r="V3" s="3">
        <v>54.99</v>
      </c>
      <c r="W3" s="3" t="s">
        <v>49</v>
      </c>
      <c r="X3" t="s">
        <v>52</v>
      </c>
      <c r="Y3">
        <v>500</v>
      </c>
      <c r="Z3" t="s">
        <v>67</v>
      </c>
      <c r="AA3">
        <v>13</v>
      </c>
      <c r="AB3" t="str">
        <f>VLOOKUP(A3,[1]Sheet1!$A:$AB,28,0)</f>
        <v>FE51101-5</v>
      </c>
      <c r="AC3" t="str">
        <f t="shared" ref="AC3:AC31" si="0">AB3</f>
        <v>FE51101-5</v>
      </c>
      <c r="AD3" t="s">
        <v>48</v>
      </c>
      <c r="AE3" t="s">
        <v>48</v>
      </c>
      <c r="AF3" t="s">
        <v>47</v>
      </c>
      <c r="AG3" t="s">
        <v>48</v>
      </c>
      <c r="AH3" t="s">
        <v>48</v>
      </c>
      <c r="AI3" t="s">
        <v>48</v>
      </c>
      <c r="AJ3" t="s">
        <v>47</v>
      </c>
      <c r="AK3" t="s">
        <v>48</v>
      </c>
      <c r="AL3" t="s">
        <v>48</v>
      </c>
      <c r="AM3" t="s">
        <v>71</v>
      </c>
      <c r="AN3" t="s">
        <v>76</v>
      </c>
      <c r="AO3" t="s">
        <v>48</v>
      </c>
      <c r="AP3" t="s">
        <v>77</v>
      </c>
      <c r="AQ3" t="s">
        <v>48</v>
      </c>
      <c r="AR3" t="s">
        <v>50</v>
      </c>
    </row>
    <row r="4" spans="1:44">
      <c r="A4" t="s">
        <v>79</v>
      </c>
      <c r="B4" t="s">
        <v>73</v>
      </c>
      <c r="C4" t="s">
        <v>44</v>
      </c>
      <c r="D4" t="s">
        <v>69</v>
      </c>
      <c r="E4" t="s">
        <v>70</v>
      </c>
      <c r="F4" t="s">
        <v>74</v>
      </c>
      <c r="G4" t="s">
        <v>68</v>
      </c>
      <c r="H4" t="s">
        <v>58</v>
      </c>
      <c r="I4" t="s">
        <v>51</v>
      </c>
      <c r="J4" s="2" t="s">
        <v>75</v>
      </c>
      <c r="K4" t="s">
        <v>45</v>
      </c>
      <c r="L4" t="s">
        <v>46</v>
      </c>
      <c r="M4" t="s">
        <v>47</v>
      </c>
      <c r="N4" t="s">
        <v>48</v>
      </c>
      <c r="O4" t="s">
        <v>48</v>
      </c>
      <c r="P4">
        <v>1</v>
      </c>
      <c r="Q4">
        <v>14.96</v>
      </c>
      <c r="R4">
        <v>11.42</v>
      </c>
      <c r="S4">
        <v>3.94</v>
      </c>
      <c r="T4">
        <v>0.39</v>
      </c>
      <c r="U4">
        <v>31.85</v>
      </c>
      <c r="V4" s="3">
        <v>64.989999999999995</v>
      </c>
      <c r="W4" s="3" t="s">
        <v>49</v>
      </c>
      <c r="X4" t="s">
        <v>52</v>
      </c>
      <c r="Y4">
        <v>500</v>
      </c>
      <c r="Z4" t="s">
        <v>67</v>
      </c>
      <c r="AA4">
        <v>13</v>
      </c>
      <c r="AB4" t="str">
        <f>VLOOKUP(A4,[1]Sheet1!$A:$AB,28,0)</f>
        <v>FE51102-5</v>
      </c>
      <c r="AC4" t="str">
        <f t="shared" si="0"/>
        <v>FE51102-5</v>
      </c>
      <c r="AD4" t="s">
        <v>48</v>
      </c>
      <c r="AE4" t="s">
        <v>48</v>
      </c>
      <c r="AF4" t="s">
        <v>47</v>
      </c>
      <c r="AG4" t="s">
        <v>48</v>
      </c>
      <c r="AH4" t="s">
        <v>48</v>
      </c>
      <c r="AI4" t="s">
        <v>48</v>
      </c>
      <c r="AJ4" t="s">
        <v>47</v>
      </c>
      <c r="AK4" t="s">
        <v>48</v>
      </c>
      <c r="AL4" t="s">
        <v>48</v>
      </c>
      <c r="AM4" t="s">
        <v>71</v>
      </c>
      <c r="AN4" t="s">
        <v>76</v>
      </c>
      <c r="AO4" t="s">
        <v>48</v>
      </c>
      <c r="AP4" t="s">
        <v>77</v>
      </c>
      <c r="AQ4" t="s">
        <v>48</v>
      </c>
      <c r="AR4" t="s">
        <v>50</v>
      </c>
    </row>
    <row r="5" spans="1:44">
      <c r="A5" t="s">
        <v>80</v>
      </c>
      <c r="B5" t="s">
        <v>81</v>
      </c>
      <c r="C5" t="s">
        <v>44</v>
      </c>
      <c r="D5" t="s">
        <v>69</v>
      </c>
      <c r="E5" t="s">
        <v>70</v>
      </c>
      <c r="F5" t="s">
        <v>74</v>
      </c>
      <c r="G5" t="s">
        <v>68</v>
      </c>
      <c r="H5" t="s">
        <v>62</v>
      </c>
      <c r="I5" t="s">
        <v>66</v>
      </c>
      <c r="J5" s="2" t="s">
        <v>75</v>
      </c>
      <c r="K5" t="s">
        <v>45</v>
      </c>
      <c r="L5" t="s">
        <v>46</v>
      </c>
      <c r="M5" t="s">
        <v>47</v>
      </c>
      <c r="N5" t="s">
        <v>48</v>
      </c>
      <c r="O5" t="s">
        <v>48</v>
      </c>
      <c r="P5">
        <v>1</v>
      </c>
      <c r="Q5">
        <v>15.75</v>
      </c>
      <c r="R5">
        <v>12.6</v>
      </c>
      <c r="S5">
        <v>3.15</v>
      </c>
      <c r="T5">
        <v>0.36</v>
      </c>
      <c r="U5">
        <v>21.15</v>
      </c>
      <c r="V5" s="3">
        <v>44.99</v>
      </c>
      <c r="W5" s="3" t="s">
        <v>54</v>
      </c>
      <c r="X5" t="s">
        <v>55</v>
      </c>
      <c r="Y5">
        <v>500</v>
      </c>
      <c r="Z5" t="s">
        <v>67</v>
      </c>
      <c r="AA5">
        <v>13</v>
      </c>
      <c r="AB5" t="str">
        <f>VLOOKUP(A5,[1]Sheet1!$A:$AB,28,0)</f>
        <v>FE51103-5</v>
      </c>
      <c r="AC5" t="str">
        <f t="shared" si="0"/>
        <v>FE51103-5</v>
      </c>
      <c r="AD5" t="s">
        <v>48</v>
      </c>
      <c r="AE5" t="s">
        <v>48</v>
      </c>
      <c r="AF5" t="s">
        <v>47</v>
      </c>
      <c r="AG5" t="s">
        <v>48</v>
      </c>
      <c r="AH5" t="s">
        <v>48</v>
      </c>
      <c r="AI5" t="s">
        <v>48</v>
      </c>
      <c r="AJ5" t="s">
        <v>47</v>
      </c>
      <c r="AK5" t="s">
        <v>48</v>
      </c>
      <c r="AL5" t="s">
        <v>48</v>
      </c>
      <c r="AM5" t="s">
        <v>71</v>
      </c>
      <c r="AN5" t="s">
        <v>76</v>
      </c>
      <c r="AO5" t="s">
        <v>48</v>
      </c>
      <c r="AP5" t="s">
        <v>77</v>
      </c>
      <c r="AQ5" t="s">
        <v>48</v>
      </c>
      <c r="AR5" t="s">
        <v>50</v>
      </c>
    </row>
    <row r="6" spans="1:44">
      <c r="A6" t="s">
        <v>82</v>
      </c>
      <c r="B6" t="s">
        <v>81</v>
      </c>
      <c r="C6" t="s">
        <v>44</v>
      </c>
      <c r="D6" t="s">
        <v>69</v>
      </c>
      <c r="E6" t="s">
        <v>70</v>
      </c>
      <c r="F6" t="s">
        <v>74</v>
      </c>
      <c r="G6" t="s">
        <v>68</v>
      </c>
      <c r="H6" t="s">
        <v>62</v>
      </c>
      <c r="I6" t="s">
        <v>57</v>
      </c>
      <c r="J6" s="2" t="s">
        <v>75</v>
      </c>
      <c r="K6" t="s">
        <v>45</v>
      </c>
      <c r="L6" t="s">
        <v>46</v>
      </c>
      <c r="M6" t="s">
        <v>47</v>
      </c>
      <c r="N6" t="s">
        <v>48</v>
      </c>
      <c r="O6" t="s">
        <v>48</v>
      </c>
      <c r="P6">
        <v>1</v>
      </c>
      <c r="Q6">
        <v>15.75</v>
      </c>
      <c r="R6">
        <v>12.6</v>
      </c>
      <c r="S6">
        <v>3.54</v>
      </c>
      <c r="T6">
        <v>0.41</v>
      </c>
      <c r="U6">
        <v>26.4</v>
      </c>
      <c r="V6" s="3">
        <v>54.99</v>
      </c>
      <c r="W6" s="3" t="s">
        <v>54</v>
      </c>
      <c r="X6" t="s">
        <v>55</v>
      </c>
      <c r="Y6">
        <v>500</v>
      </c>
      <c r="Z6" t="s">
        <v>67</v>
      </c>
      <c r="AA6">
        <v>13</v>
      </c>
      <c r="AB6" t="str">
        <f>VLOOKUP(A6,[1]Sheet1!$A:$AB,28,0)</f>
        <v>FE51101-5</v>
      </c>
      <c r="AC6" t="str">
        <f t="shared" si="0"/>
        <v>FE51101-5</v>
      </c>
      <c r="AD6" t="s">
        <v>48</v>
      </c>
      <c r="AE6" t="s">
        <v>48</v>
      </c>
      <c r="AF6" t="s">
        <v>47</v>
      </c>
      <c r="AG6" t="s">
        <v>48</v>
      </c>
      <c r="AH6" t="s">
        <v>48</v>
      </c>
      <c r="AI6" t="s">
        <v>48</v>
      </c>
      <c r="AJ6" t="s">
        <v>47</v>
      </c>
      <c r="AK6" t="s">
        <v>48</v>
      </c>
      <c r="AL6" t="s">
        <v>48</v>
      </c>
      <c r="AM6" t="s">
        <v>71</v>
      </c>
      <c r="AN6" t="s">
        <v>76</v>
      </c>
      <c r="AO6" t="s">
        <v>48</v>
      </c>
      <c r="AP6" t="s">
        <v>77</v>
      </c>
      <c r="AQ6" t="s">
        <v>48</v>
      </c>
      <c r="AR6" t="s">
        <v>50</v>
      </c>
    </row>
    <row r="7" spans="1:44">
      <c r="A7" t="s">
        <v>83</v>
      </c>
      <c r="B7" t="s">
        <v>81</v>
      </c>
      <c r="C7" t="s">
        <v>44</v>
      </c>
      <c r="D7" t="s">
        <v>69</v>
      </c>
      <c r="E7" t="s">
        <v>70</v>
      </c>
      <c r="F7" t="s">
        <v>74</v>
      </c>
      <c r="G7" t="s">
        <v>68</v>
      </c>
      <c r="H7" t="s">
        <v>62</v>
      </c>
      <c r="I7" t="s">
        <v>51</v>
      </c>
      <c r="J7" s="2" t="s">
        <v>75</v>
      </c>
      <c r="K7" t="s">
        <v>45</v>
      </c>
      <c r="L7" t="s">
        <v>46</v>
      </c>
      <c r="M7" t="s">
        <v>47</v>
      </c>
      <c r="N7" t="s">
        <v>48</v>
      </c>
      <c r="O7" t="s">
        <v>48</v>
      </c>
      <c r="P7">
        <v>1</v>
      </c>
      <c r="Q7">
        <v>15.75</v>
      </c>
      <c r="R7">
        <v>12.6</v>
      </c>
      <c r="S7">
        <v>3.94</v>
      </c>
      <c r="T7">
        <v>0.45</v>
      </c>
      <c r="U7">
        <v>31.85</v>
      </c>
      <c r="V7" s="3">
        <v>64.989999999999995</v>
      </c>
      <c r="W7" s="3" t="s">
        <v>54</v>
      </c>
      <c r="X7" t="s">
        <v>55</v>
      </c>
      <c r="Y7">
        <v>500</v>
      </c>
      <c r="Z7" t="s">
        <v>67</v>
      </c>
      <c r="AA7">
        <v>13</v>
      </c>
      <c r="AB7" t="str">
        <f>VLOOKUP(A7,[1]Sheet1!$A:$AB,28,0)</f>
        <v>FE51102-5</v>
      </c>
      <c r="AC7" t="str">
        <f t="shared" si="0"/>
        <v>FE51102-5</v>
      </c>
      <c r="AD7" t="s">
        <v>48</v>
      </c>
      <c r="AE7" t="s">
        <v>48</v>
      </c>
      <c r="AF7" t="s">
        <v>47</v>
      </c>
      <c r="AG7" t="s">
        <v>48</v>
      </c>
      <c r="AH7" t="s">
        <v>48</v>
      </c>
      <c r="AI7" t="s">
        <v>48</v>
      </c>
      <c r="AJ7" t="s">
        <v>47</v>
      </c>
      <c r="AK7" t="s">
        <v>48</v>
      </c>
      <c r="AL7" t="s">
        <v>48</v>
      </c>
      <c r="AM7" t="s">
        <v>71</v>
      </c>
      <c r="AN7" t="s">
        <v>76</v>
      </c>
      <c r="AO7" t="s">
        <v>48</v>
      </c>
      <c r="AP7" t="s">
        <v>77</v>
      </c>
      <c r="AQ7" t="s">
        <v>48</v>
      </c>
      <c r="AR7" t="s">
        <v>50</v>
      </c>
    </row>
    <row r="8" spans="1:44">
      <c r="A8" t="s">
        <v>84</v>
      </c>
      <c r="B8" t="s">
        <v>85</v>
      </c>
      <c r="C8" t="s">
        <v>44</v>
      </c>
      <c r="D8" t="s">
        <v>69</v>
      </c>
      <c r="E8" t="s">
        <v>70</v>
      </c>
      <c r="F8" t="s">
        <v>74</v>
      </c>
      <c r="G8" t="s">
        <v>68</v>
      </c>
      <c r="H8" t="s">
        <v>61</v>
      </c>
      <c r="I8" t="s">
        <v>66</v>
      </c>
      <c r="J8" s="2" t="s">
        <v>75</v>
      </c>
      <c r="K8" t="s">
        <v>45</v>
      </c>
      <c r="L8" t="s">
        <v>46</v>
      </c>
      <c r="M8" t="s">
        <v>47</v>
      </c>
      <c r="N8" t="s">
        <v>48</v>
      </c>
      <c r="O8" t="s">
        <v>48</v>
      </c>
      <c r="P8">
        <v>1</v>
      </c>
      <c r="Q8">
        <v>15.75</v>
      </c>
      <c r="R8">
        <v>12.6</v>
      </c>
      <c r="S8">
        <v>3.15</v>
      </c>
      <c r="T8">
        <v>0.36</v>
      </c>
      <c r="U8">
        <v>21.15</v>
      </c>
      <c r="V8" s="3">
        <v>44.99</v>
      </c>
      <c r="W8" s="3" t="s">
        <v>54</v>
      </c>
      <c r="X8" t="s">
        <v>55</v>
      </c>
      <c r="Y8">
        <v>500</v>
      </c>
      <c r="Z8" t="s">
        <v>67</v>
      </c>
      <c r="AA8">
        <v>13</v>
      </c>
      <c r="AB8" t="str">
        <f>VLOOKUP(A8,[1]Sheet1!$A:$AB,28,0)</f>
        <v>FE51103-5</v>
      </c>
      <c r="AC8" t="str">
        <f t="shared" si="0"/>
        <v>FE51103-5</v>
      </c>
      <c r="AD8" t="s">
        <v>48</v>
      </c>
      <c r="AE8" t="s">
        <v>48</v>
      </c>
      <c r="AF8" t="s">
        <v>47</v>
      </c>
      <c r="AG8" t="s">
        <v>48</v>
      </c>
      <c r="AH8" t="s">
        <v>48</v>
      </c>
      <c r="AI8" t="s">
        <v>48</v>
      </c>
      <c r="AJ8" t="s">
        <v>47</v>
      </c>
      <c r="AK8" t="s">
        <v>48</v>
      </c>
      <c r="AL8" t="s">
        <v>48</v>
      </c>
      <c r="AM8" t="s">
        <v>71</v>
      </c>
      <c r="AN8" t="s">
        <v>76</v>
      </c>
      <c r="AO8" t="s">
        <v>48</v>
      </c>
      <c r="AP8" t="s">
        <v>77</v>
      </c>
      <c r="AQ8" t="s">
        <v>48</v>
      </c>
      <c r="AR8" t="s">
        <v>50</v>
      </c>
    </row>
    <row r="9" spans="1:44">
      <c r="A9" t="s">
        <v>86</v>
      </c>
      <c r="B9" t="s">
        <v>85</v>
      </c>
      <c r="C9" t="s">
        <v>44</v>
      </c>
      <c r="D9" t="s">
        <v>69</v>
      </c>
      <c r="E9" t="s">
        <v>70</v>
      </c>
      <c r="F9" t="s">
        <v>74</v>
      </c>
      <c r="G9" t="s">
        <v>68</v>
      </c>
      <c r="H9" t="s">
        <v>61</v>
      </c>
      <c r="I9" t="s">
        <v>57</v>
      </c>
      <c r="J9" s="2" t="s">
        <v>75</v>
      </c>
      <c r="K9" t="s">
        <v>45</v>
      </c>
      <c r="L9" t="s">
        <v>46</v>
      </c>
      <c r="M9" t="s">
        <v>47</v>
      </c>
      <c r="N9" t="s">
        <v>48</v>
      </c>
      <c r="O9" t="s">
        <v>48</v>
      </c>
      <c r="P9">
        <v>1</v>
      </c>
      <c r="Q9">
        <v>15.75</v>
      </c>
      <c r="R9">
        <v>12.6</v>
      </c>
      <c r="S9">
        <v>3.54</v>
      </c>
      <c r="T9">
        <v>0.41</v>
      </c>
      <c r="U9">
        <v>26.4</v>
      </c>
      <c r="V9" s="3">
        <v>54.99</v>
      </c>
      <c r="W9" s="3" t="s">
        <v>54</v>
      </c>
      <c r="X9" t="s">
        <v>55</v>
      </c>
      <c r="Y9">
        <v>500</v>
      </c>
      <c r="Z9" t="s">
        <v>67</v>
      </c>
      <c r="AA9">
        <v>13</v>
      </c>
      <c r="AB9" t="str">
        <f>VLOOKUP(A9,[1]Sheet1!$A:$AB,28,0)</f>
        <v>FE51101-5</v>
      </c>
      <c r="AC9" t="str">
        <f t="shared" si="0"/>
        <v>FE51101-5</v>
      </c>
      <c r="AD9" t="s">
        <v>48</v>
      </c>
      <c r="AE9" t="s">
        <v>48</v>
      </c>
      <c r="AF9" t="s">
        <v>47</v>
      </c>
      <c r="AG9" t="s">
        <v>48</v>
      </c>
      <c r="AH9" t="s">
        <v>48</v>
      </c>
      <c r="AI9" t="s">
        <v>48</v>
      </c>
      <c r="AJ9" t="s">
        <v>47</v>
      </c>
      <c r="AK9" t="s">
        <v>48</v>
      </c>
      <c r="AL9" t="s">
        <v>48</v>
      </c>
      <c r="AM9" t="s">
        <v>71</v>
      </c>
      <c r="AN9" t="s">
        <v>76</v>
      </c>
      <c r="AO9" t="s">
        <v>48</v>
      </c>
      <c r="AP9" t="s">
        <v>77</v>
      </c>
      <c r="AQ9" t="s">
        <v>48</v>
      </c>
      <c r="AR9" t="s">
        <v>50</v>
      </c>
    </row>
    <row r="10" spans="1:44">
      <c r="A10" t="s">
        <v>87</v>
      </c>
      <c r="B10" t="s">
        <v>85</v>
      </c>
      <c r="C10" t="s">
        <v>44</v>
      </c>
      <c r="D10" t="s">
        <v>69</v>
      </c>
      <c r="E10" t="s">
        <v>70</v>
      </c>
      <c r="F10" t="s">
        <v>74</v>
      </c>
      <c r="G10" t="s">
        <v>68</v>
      </c>
      <c r="H10" t="s">
        <v>61</v>
      </c>
      <c r="I10" t="s">
        <v>51</v>
      </c>
      <c r="J10" s="2" t="s">
        <v>75</v>
      </c>
      <c r="K10" t="s">
        <v>45</v>
      </c>
      <c r="L10" t="s">
        <v>46</v>
      </c>
      <c r="M10" t="s">
        <v>47</v>
      </c>
      <c r="N10" t="s">
        <v>48</v>
      </c>
      <c r="O10" t="s">
        <v>48</v>
      </c>
      <c r="P10">
        <v>1</v>
      </c>
      <c r="Q10">
        <v>15.75</v>
      </c>
      <c r="R10">
        <v>12.6</v>
      </c>
      <c r="S10">
        <v>3.94</v>
      </c>
      <c r="T10">
        <v>0.45</v>
      </c>
      <c r="U10">
        <v>31.85</v>
      </c>
      <c r="V10" s="3">
        <v>64.989999999999995</v>
      </c>
      <c r="W10" s="3" t="s">
        <v>54</v>
      </c>
      <c r="X10" t="s">
        <v>55</v>
      </c>
      <c r="Y10">
        <v>500</v>
      </c>
      <c r="Z10" t="s">
        <v>67</v>
      </c>
      <c r="AA10">
        <v>13</v>
      </c>
      <c r="AB10" t="str">
        <f>VLOOKUP(A10,[1]Sheet1!$A:$AB,28,0)</f>
        <v>FE51102-5</v>
      </c>
      <c r="AC10" t="str">
        <f t="shared" si="0"/>
        <v>FE51102-5</v>
      </c>
      <c r="AD10" t="s">
        <v>48</v>
      </c>
      <c r="AE10" t="s">
        <v>48</v>
      </c>
      <c r="AF10" t="s">
        <v>47</v>
      </c>
      <c r="AG10" t="s">
        <v>48</v>
      </c>
      <c r="AH10" t="s">
        <v>48</v>
      </c>
      <c r="AI10" t="s">
        <v>48</v>
      </c>
      <c r="AJ10" t="s">
        <v>47</v>
      </c>
      <c r="AK10" t="s">
        <v>48</v>
      </c>
      <c r="AL10" t="s">
        <v>48</v>
      </c>
      <c r="AM10" t="s">
        <v>71</v>
      </c>
      <c r="AN10" t="s">
        <v>76</v>
      </c>
      <c r="AO10" t="s">
        <v>48</v>
      </c>
      <c r="AP10" t="s">
        <v>77</v>
      </c>
      <c r="AQ10" t="s">
        <v>48</v>
      </c>
      <c r="AR10" t="s">
        <v>50</v>
      </c>
    </row>
    <row r="11" spans="1:44">
      <c r="A11" t="s">
        <v>88</v>
      </c>
      <c r="B11" t="s">
        <v>89</v>
      </c>
      <c r="C11" t="s">
        <v>44</v>
      </c>
      <c r="D11" t="s">
        <v>69</v>
      </c>
      <c r="E11" t="s">
        <v>70</v>
      </c>
      <c r="F11" t="s">
        <v>74</v>
      </c>
      <c r="G11" t="s">
        <v>68</v>
      </c>
      <c r="H11" t="s">
        <v>53</v>
      </c>
      <c r="I11" t="s">
        <v>66</v>
      </c>
      <c r="J11" s="2" t="s">
        <v>75</v>
      </c>
      <c r="K11" t="s">
        <v>45</v>
      </c>
      <c r="L11" t="s">
        <v>46</v>
      </c>
      <c r="M11" t="s">
        <v>47</v>
      </c>
      <c r="N11" t="s">
        <v>48</v>
      </c>
      <c r="O11" t="s">
        <v>48</v>
      </c>
      <c r="P11">
        <v>1</v>
      </c>
      <c r="Q11">
        <v>15.75</v>
      </c>
      <c r="R11">
        <v>12.6</v>
      </c>
      <c r="S11">
        <v>3.15</v>
      </c>
      <c r="T11">
        <v>0.36</v>
      </c>
      <c r="U11">
        <v>21.15</v>
      </c>
      <c r="V11" s="3">
        <v>44.99</v>
      </c>
      <c r="W11" s="3" t="s">
        <v>54</v>
      </c>
      <c r="X11" t="s">
        <v>55</v>
      </c>
      <c r="Y11">
        <v>500</v>
      </c>
      <c r="Z11" t="s">
        <v>67</v>
      </c>
      <c r="AA11">
        <v>13</v>
      </c>
      <c r="AB11" t="str">
        <f>VLOOKUP(A11,[1]Sheet1!$A:$AB,28,0)</f>
        <v>FE51103-5</v>
      </c>
      <c r="AC11" t="str">
        <f t="shared" si="0"/>
        <v>FE51103-5</v>
      </c>
      <c r="AD11" t="s">
        <v>48</v>
      </c>
      <c r="AE11" t="s">
        <v>48</v>
      </c>
      <c r="AF11" t="s">
        <v>47</v>
      </c>
      <c r="AG11" t="s">
        <v>48</v>
      </c>
      <c r="AH11" t="s">
        <v>48</v>
      </c>
      <c r="AI11" t="s">
        <v>48</v>
      </c>
      <c r="AJ11" t="s">
        <v>47</v>
      </c>
      <c r="AK11" t="s">
        <v>48</v>
      </c>
      <c r="AL11" t="s">
        <v>48</v>
      </c>
      <c r="AM11" t="s">
        <v>71</v>
      </c>
      <c r="AN11" t="s">
        <v>76</v>
      </c>
      <c r="AO11" t="s">
        <v>48</v>
      </c>
      <c r="AP11" t="s">
        <v>77</v>
      </c>
      <c r="AQ11" t="s">
        <v>48</v>
      </c>
      <c r="AR11" t="s">
        <v>50</v>
      </c>
    </row>
    <row r="12" spans="1:44">
      <c r="A12" t="s">
        <v>90</v>
      </c>
      <c r="B12" t="s">
        <v>89</v>
      </c>
      <c r="C12" t="s">
        <v>44</v>
      </c>
      <c r="D12" t="s">
        <v>69</v>
      </c>
      <c r="E12" t="s">
        <v>70</v>
      </c>
      <c r="F12" t="s">
        <v>74</v>
      </c>
      <c r="G12" t="s">
        <v>68</v>
      </c>
      <c r="H12" t="s">
        <v>53</v>
      </c>
      <c r="I12" t="s">
        <v>57</v>
      </c>
      <c r="J12" s="2" t="s">
        <v>75</v>
      </c>
      <c r="K12" t="s">
        <v>45</v>
      </c>
      <c r="L12" t="s">
        <v>46</v>
      </c>
      <c r="M12" t="s">
        <v>47</v>
      </c>
      <c r="N12" t="s">
        <v>48</v>
      </c>
      <c r="O12" t="s">
        <v>48</v>
      </c>
      <c r="P12">
        <v>1</v>
      </c>
      <c r="Q12">
        <v>15.75</v>
      </c>
      <c r="R12">
        <v>12.6</v>
      </c>
      <c r="S12">
        <v>3.54</v>
      </c>
      <c r="T12">
        <v>0.41</v>
      </c>
      <c r="U12">
        <v>26.4</v>
      </c>
      <c r="V12" s="3">
        <v>54.99</v>
      </c>
      <c r="W12" s="3" t="s">
        <v>54</v>
      </c>
      <c r="X12" t="s">
        <v>55</v>
      </c>
      <c r="Y12">
        <v>500</v>
      </c>
      <c r="Z12" t="s">
        <v>67</v>
      </c>
      <c r="AA12">
        <v>13</v>
      </c>
      <c r="AB12" t="str">
        <f>VLOOKUP(A12,[1]Sheet1!$A:$AB,28,0)</f>
        <v>FE51101-5</v>
      </c>
      <c r="AC12" t="str">
        <f t="shared" si="0"/>
        <v>FE51101-5</v>
      </c>
      <c r="AD12" t="s">
        <v>48</v>
      </c>
      <c r="AE12" t="s">
        <v>48</v>
      </c>
      <c r="AF12" t="s">
        <v>47</v>
      </c>
      <c r="AG12" t="s">
        <v>48</v>
      </c>
      <c r="AH12" t="s">
        <v>48</v>
      </c>
      <c r="AI12" t="s">
        <v>48</v>
      </c>
      <c r="AJ12" t="s">
        <v>47</v>
      </c>
      <c r="AK12" t="s">
        <v>48</v>
      </c>
      <c r="AL12" t="s">
        <v>48</v>
      </c>
      <c r="AM12" t="s">
        <v>71</v>
      </c>
      <c r="AN12" t="s">
        <v>76</v>
      </c>
      <c r="AO12" t="s">
        <v>48</v>
      </c>
      <c r="AP12" t="s">
        <v>77</v>
      </c>
      <c r="AQ12" t="s">
        <v>48</v>
      </c>
      <c r="AR12" t="s">
        <v>50</v>
      </c>
    </row>
    <row r="13" spans="1:44">
      <c r="A13" t="s">
        <v>91</v>
      </c>
      <c r="B13" t="s">
        <v>89</v>
      </c>
      <c r="C13" t="s">
        <v>44</v>
      </c>
      <c r="D13" t="s">
        <v>69</v>
      </c>
      <c r="E13" t="s">
        <v>70</v>
      </c>
      <c r="F13" t="s">
        <v>74</v>
      </c>
      <c r="G13" t="s">
        <v>68</v>
      </c>
      <c r="H13" t="s">
        <v>53</v>
      </c>
      <c r="I13" t="s">
        <v>51</v>
      </c>
      <c r="J13" s="2" t="s">
        <v>75</v>
      </c>
      <c r="K13" t="s">
        <v>45</v>
      </c>
      <c r="L13" t="s">
        <v>46</v>
      </c>
      <c r="M13" t="s">
        <v>47</v>
      </c>
      <c r="N13" t="s">
        <v>48</v>
      </c>
      <c r="O13" t="s">
        <v>48</v>
      </c>
      <c r="P13">
        <v>1</v>
      </c>
      <c r="Q13">
        <v>15.75</v>
      </c>
      <c r="R13">
        <v>12.6</v>
      </c>
      <c r="S13">
        <v>3.94</v>
      </c>
      <c r="T13">
        <v>0.45</v>
      </c>
      <c r="U13">
        <v>31.85</v>
      </c>
      <c r="V13" s="3">
        <v>64.989999999999995</v>
      </c>
      <c r="W13" s="3" t="s">
        <v>54</v>
      </c>
      <c r="X13" t="s">
        <v>55</v>
      </c>
      <c r="Y13">
        <v>500</v>
      </c>
      <c r="Z13" t="s">
        <v>67</v>
      </c>
      <c r="AA13">
        <v>13</v>
      </c>
      <c r="AB13" t="str">
        <f>VLOOKUP(A13,[1]Sheet1!$A:$AB,28,0)</f>
        <v>FE51102-5</v>
      </c>
      <c r="AC13" t="str">
        <f t="shared" si="0"/>
        <v>FE51102-5</v>
      </c>
      <c r="AD13" t="s">
        <v>48</v>
      </c>
      <c r="AE13" t="s">
        <v>48</v>
      </c>
      <c r="AF13" t="s">
        <v>47</v>
      </c>
      <c r="AG13" t="s">
        <v>48</v>
      </c>
      <c r="AH13" t="s">
        <v>48</v>
      </c>
      <c r="AI13" t="s">
        <v>48</v>
      </c>
      <c r="AJ13" t="s">
        <v>47</v>
      </c>
      <c r="AK13" t="s">
        <v>48</v>
      </c>
      <c r="AL13" t="s">
        <v>48</v>
      </c>
      <c r="AM13" t="s">
        <v>71</v>
      </c>
      <c r="AN13" t="s">
        <v>76</v>
      </c>
      <c r="AO13" t="s">
        <v>48</v>
      </c>
      <c r="AP13" t="s">
        <v>77</v>
      </c>
      <c r="AQ13" t="s">
        <v>48</v>
      </c>
      <c r="AR13" t="s">
        <v>50</v>
      </c>
    </row>
    <row r="14" spans="1:44">
      <c r="A14" t="s">
        <v>92</v>
      </c>
      <c r="B14" t="s">
        <v>93</v>
      </c>
      <c r="C14" t="s">
        <v>44</v>
      </c>
      <c r="D14" t="s">
        <v>69</v>
      </c>
      <c r="E14" t="s">
        <v>70</v>
      </c>
      <c r="F14" t="s">
        <v>74</v>
      </c>
      <c r="G14" t="s">
        <v>68</v>
      </c>
      <c r="H14" t="s">
        <v>94</v>
      </c>
      <c r="I14" t="s">
        <v>66</v>
      </c>
      <c r="J14" s="2" t="s">
        <v>75</v>
      </c>
      <c r="K14" t="s">
        <v>45</v>
      </c>
      <c r="L14" t="s">
        <v>46</v>
      </c>
      <c r="M14" t="s">
        <v>47</v>
      </c>
      <c r="N14" t="s">
        <v>48</v>
      </c>
      <c r="O14" t="s">
        <v>48</v>
      </c>
      <c r="P14">
        <v>1</v>
      </c>
      <c r="Q14">
        <v>15.75</v>
      </c>
      <c r="R14">
        <v>12.6</v>
      </c>
      <c r="S14">
        <v>3.15</v>
      </c>
      <c r="T14">
        <v>0.36</v>
      </c>
      <c r="U14">
        <v>21.15</v>
      </c>
      <c r="V14" s="3">
        <v>44.99</v>
      </c>
      <c r="W14" s="3" t="s">
        <v>54</v>
      </c>
      <c r="X14" t="s">
        <v>55</v>
      </c>
      <c r="Y14">
        <v>500</v>
      </c>
      <c r="Z14" t="s">
        <v>67</v>
      </c>
      <c r="AA14">
        <v>13</v>
      </c>
      <c r="AB14" t="str">
        <f>VLOOKUP(A14,[1]Sheet1!$A:$AB,28,0)</f>
        <v>FE51103-5</v>
      </c>
      <c r="AC14" t="str">
        <f t="shared" si="0"/>
        <v>FE51103-5</v>
      </c>
      <c r="AD14" t="s">
        <v>48</v>
      </c>
      <c r="AE14" t="s">
        <v>48</v>
      </c>
      <c r="AF14" t="s">
        <v>47</v>
      </c>
      <c r="AG14" t="s">
        <v>48</v>
      </c>
      <c r="AH14" t="s">
        <v>48</v>
      </c>
      <c r="AI14" t="s">
        <v>48</v>
      </c>
      <c r="AJ14" t="s">
        <v>47</v>
      </c>
      <c r="AK14" t="s">
        <v>48</v>
      </c>
      <c r="AL14" t="s">
        <v>48</v>
      </c>
      <c r="AM14" t="s">
        <v>71</v>
      </c>
      <c r="AN14" t="s">
        <v>76</v>
      </c>
      <c r="AO14" t="s">
        <v>48</v>
      </c>
      <c r="AP14" t="s">
        <v>77</v>
      </c>
      <c r="AQ14" t="s">
        <v>48</v>
      </c>
      <c r="AR14" t="s">
        <v>50</v>
      </c>
    </row>
    <row r="15" spans="1:44">
      <c r="A15" t="s">
        <v>95</v>
      </c>
      <c r="B15" t="s">
        <v>93</v>
      </c>
      <c r="C15" t="s">
        <v>44</v>
      </c>
      <c r="D15" t="s">
        <v>69</v>
      </c>
      <c r="E15" t="s">
        <v>70</v>
      </c>
      <c r="F15" t="s">
        <v>74</v>
      </c>
      <c r="G15" t="s">
        <v>68</v>
      </c>
      <c r="H15" t="s">
        <v>94</v>
      </c>
      <c r="I15" t="s">
        <v>57</v>
      </c>
      <c r="J15" s="2" t="s">
        <v>75</v>
      </c>
      <c r="K15" t="s">
        <v>45</v>
      </c>
      <c r="L15" t="s">
        <v>46</v>
      </c>
      <c r="M15" t="s">
        <v>47</v>
      </c>
      <c r="N15" t="s">
        <v>48</v>
      </c>
      <c r="O15" t="s">
        <v>48</v>
      </c>
      <c r="P15">
        <v>1</v>
      </c>
      <c r="Q15">
        <v>15.75</v>
      </c>
      <c r="R15">
        <v>12.6</v>
      </c>
      <c r="S15">
        <v>3.54</v>
      </c>
      <c r="T15">
        <v>0.41</v>
      </c>
      <c r="U15">
        <v>26.4</v>
      </c>
      <c r="V15" s="3">
        <v>54.99</v>
      </c>
      <c r="W15" s="3" t="s">
        <v>54</v>
      </c>
      <c r="X15" t="s">
        <v>55</v>
      </c>
      <c r="Y15">
        <v>500</v>
      </c>
      <c r="Z15" t="s">
        <v>67</v>
      </c>
      <c r="AA15">
        <v>13</v>
      </c>
      <c r="AB15" t="str">
        <f>VLOOKUP(A15,[1]Sheet1!$A:$AB,28,0)</f>
        <v>FE51101-5</v>
      </c>
      <c r="AC15" t="str">
        <f t="shared" si="0"/>
        <v>FE51101-5</v>
      </c>
      <c r="AD15" t="s">
        <v>48</v>
      </c>
      <c r="AE15" t="s">
        <v>48</v>
      </c>
      <c r="AF15" t="s">
        <v>47</v>
      </c>
      <c r="AG15" t="s">
        <v>48</v>
      </c>
      <c r="AH15" t="s">
        <v>48</v>
      </c>
      <c r="AI15" t="s">
        <v>48</v>
      </c>
      <c r="AJ15" t="s">
        <v>47</v>
      </c>
      <c r="AK15" t="s">
        <v>48</v>
      </c>
      <c r="AL15" t="s">
        <v>48</v>
      </c>
      <c r="AM15" t="s">
        <v>71</v>
      </c>
      <c r="AN15" t="s">
        <v>76</v>
      </c>
      <c r="AO15" t="s">
        <v>48</v>
      </c>
      <c r="AP15" t="s">
        <v>77</v>
      </c>
      <c r="AQ15" t="s">
        <v>48</v>
      </c>
      <c r="AR15" t="s">
        <v>50</v>
      </c>
    </row>
    <row r="16" spans="1:44">
      <c r="A16" t="s">
        <v>96</v>
      </c>
      <c r="B16" t="s">
        <v>93</v>
      </c>
      <c r="C16" t="s">
        <v>44</v>
      </c>
      <c r="D16" t="s">
        <v>69</v>
      </c>
      <c r="E16" t="s">
        <v>70</v>
      </c>
      <c r="F16" t="s">
        <v>74</v>
      </c>
      <c r="G16" t="s">
        <v>68</v>
      </c>
      <c r="H16" t="s">
        <v>94</v>
      </c>
      <c r="I16" t="s">
        <v>51</v>
      </c>
      <c r="J16" s="2" t="s">
        <v>75</v>
      </c>
      <c r="K16" t="s">
        <v>45</v>
      </c>
      <c r="L16" t="s">
        <v>46</v>
      </c>
      <c r="M16" t="s">
        <v>47</v>
      </c>
      <c r="N16" t="s">
        <v>48</v>
      </c>
      <c r="O16" t="s">
        <v>48</v>
      </c>
      <c r="P16">
        <v>1</v>
      </c>
      <c r="Q16">
        <v>15.75</v>
      </c>
      <c r="R16">
        <v>12.6</v>
      </c>
      <c r="S16">
        <v>3.94</v>
      </c>
      <c r="T16">
        <v>0.45</v>
      </c>
      <c r="U16">
        <v>31.85</v>
      </c>
      <c r="V16" s="3">
        <v>64.989999999999995</v>
      </c>
      <c r="W16" s="3" t="s">
        <v>54</v>
      </c>
      <c r="X16" t="s">
        <v>55</v>
      </c>
      <c r="Y16">
        <v>500</v>
      </c>
      <c r="Z16" t="s">
        <v>67</v>
      </c>
      <c r="AA16">
        <v>13</v>
      </c>
      <c r="AB16" t="str">
        <f>VLOOKUP(A16,[1]Sheet1!$A:$AB,28,0)</f>
        <v>FE51102-5</v>
      </c>
      <c r="AC16" t="str">
        <f t="shared" si="0"/>
        <v>FE51102-5</v>
      </c>
      <c r="AD16" t="s">
        <v>48</v>
      </c>
      <c r="AE16" t="s">
        <v>48</v>
      </c>
      <c r="AF16" t="s">
        <v>47</v>
      </c>
      <c r="AG16" t="s">
        <v>48</v>
      </c>
      <c r="AH16" t="s">
        <v>48</v>
      </c>
      <c r="AI16" t="s">
        <v>48</v>
      </c>
      <c r="AJ16" t="s">
        <v>47</v>
      </c>
      <c r="AK16" t="s">
        <v>48</v>
      </c>
      <c r="AL16" t="s">
        <v>48</v>
      </c>
      <c r="AM16" t="s">
        <v>71</v>
      </c>
      <c r="AN16" t="s">
        <v>76</v>
      </c>
      <c r="AO16" t="s">
        <v>48</v>
      </c>
      <c r="AP16" t="s">
        <v>77</v>
      </c>
      <c r="AQ16" t="s">
        <v>48</v>
      </c>
      <c r="AR16" t="s">
        <v>50</v>
      </c>
    </row>
    <row r="17" spans="1:44">
      <c r="A17" t="s">
        <v>97</v>
      </c>
      <c r="B17" t="s">
        <v>98</v>
      </c>
      <c r="C17" t="s">
        <v>44</v>
      </c>
      <c r="D17" t="s">
        <v>69</v>
      </c>
      <c r="E17" t="s">
        <v>70</v>
      </c>
      <c r="F17" t="s">
        <v>74</v>
      </c>
      <c r="G17" t="s">
        <v>68</v>
      </c>
      <c r="H17" t="s">
        <v>99</v>
      </c>
      <c r="I17" t="s">
        <v>66</v>
      </c>
      <c r="J17" s="2" t="s">
        <v>75</v>
      </c>
      <c r="K17" t="s">
        <v>45</v>
      </c>
      <c r="L17" t="s">
        <v>46</v>
      </c>
      <c r="M17" t="s">
        <v>47</v>
      </c>
      <c r="N17" t="s">
        <v>48</v>
      </c>
      <c r="O17" t="s">
        <v>48</v>
      </c>
      <c r="P17">
        <v>1</v>
      </c>
      <c r="Q17">
        <v>15.75</v>
      </c>
      <c r="R17">
        <v>12.6</v>
      </c>
      <c r="S17">
        <v>3.15</v>
      </c>
      <c r="T17">
        <v>0.36</v>
      </c>
      <c r="U17">
        <v>21.15</v>
      </c>
      <c r="V17" s="3">
        <v>44.99</v>
      </c>
      <c r="W17" s="3" t="s">
        <v>54</v>
      </c>
      <c r="X17" t="s">
        <v>55</v>
      </c>
      <c r="Y17">
        <v>500</v>
      </c>
      <c r="Z17" t="s">
        <v>67</v>
      </c>
      <c r="AA17">
        <v>13</v>
      </c>
      <c r="AB17" t="str">
        <f>VLOOKUP(A17,[1]Sheet1!$A:$AB,28,0)</f>
        <v>FE51103-5</v>
      </c>
      <c r="AC17" t="str">
        <f t="shared" si="0"/>
        <v>FE51103-5</v>
      </c>
      <c r="AD17" t="s">
        <v>48</v>
      </c>
      <c r="AE17" t="s">
        <v>48</v>
      </c>
      <c r="AF17" t="s">
        <v>47</v>
      </c>
      <c r="AG17" t="s">
        <v>48</v>
      </c>
      <c r="AH17" t="s">
        <v>48</v>
      </c>
      <c r="AI17" t="s">
        <v>48</v>
      </c>
      <c r="AJ17" t="s">
        <v>47</v>
      </c>
      <c r="AK17" t="s">
        <v>48</v>
      </c>
      <c r="AL17" t="s">
        <v>48</v>
      </c>
      <c r="AM17" t="s">
        <v>71</v>
      </c>
      <c r="AN17" t="s">
        <v>76</v>
      </c>
      <c r="AO17" t="s">
        <v>48</v>
      </c>
      <c r="AP17" t="s">
        <v>77</v>
      </c>
      <c r="AQ17" t="s">
        <v>48</v>
      </c>
      <c r="AR17" t="s">
        <v>50</v>
      </c>
    </row>
    <row r="18" spans="1:44">
      <c r="A18" t="s">
        <v>100</v>
      </c>
      <c r="B18" t="s">
        <v>98</v>
      </c>
      <c r="C18" t="s">
        <v>44</v>
      </c>
      <c r="D18" t="s">
        <v>69</v>
      </c>
      <c r="E18" t="s">
        <v>70</v>
      </c>
      <c r="F18" t="s">
        <v>74</v>
      </c>
      <c r="G18" t="s">
        <v>68</v>
      </c>
      <c r="H18" t="s">
        <v>99</v>
      </c>
      <c r="I18" t="s">
        <v>57</v>
      </c>
      <c r="J18" s="2" t="s">
        <v>75</v>
      </c>
      <c r="K18" t="s">
        <v>45</v>
      </c>
      <c r="L18" t="s">
        <v>46</v>
      </c>
      <c r="M18" t="s">
        <v>47</v>
      </c>
      <c r="N18" t="s">
        <v>48</v>
      </c>
      <c r="O18" t="s">
        <v>48</v>
      </c>
      <c r="P18">
        <v>1</v>
      </c>
      <c r="Q18">
        <v>15.75</v>
      </c>
      <c r="R18">
        <v>12.6</v>
      </c>
      <c r="S18">
        <v>3.54</v>
      </c>
      <c r="T18">
        <v>0.41</v>
      </c>
      <c r="U18">
        <v>26.4</v>
      </c>
      <c r="V18" s="3">
        <v>54.99</v>
      </c>
      <c r="W18" s="3" t="s">
        <v>54</v>
      </c>
      <c r="X18" t="s">
        <v>55</v>
      </c>
      <c r="Y18">
        <v>500</v>
      </c>
      <c r="Z18" t="s">
        <v>67</v>
      </c>
      <c r="AA18">
        <v>13</v>
      </c>
      <c r="AB18" t="str">
        <f>VLOOKUP(A18,[1]Sheet1!$A:$AB,28,0)</f>
        <v>FE51101-5</v>
      </c>
      <c r="AC18" t="str">
        <f t="shared" si="0"/>
        <v>FE51101-5</v>
      </c>
      <c r="AD18" t="s">
        <v>48</v>
      </c>
      <c r="AE18" t="s">
        <v>48</v>
      </c>
      <c r="AF18" t="s">
        <v>47</v>
      </c>
      <c r="AG18" t="s">
        <v>48</v>
      </c>
      <c r="AH18" t="s">
        <v>48</v>
      </c>
      <c r="AI18" t="s">
        <v>48</v>
      </c>
      <c r="AJ18" t="s">
        <v>47</v>
      </c>
      <c r="AK18" t="s">
        <v>48</v>
      </c>
      <c r="AL18" t="s">
        <v>48</v>
      </c>
      <c r="AM18" t="s">
        <v>71</v>
      </c>
      <c r="AN18" t="s">
        <v>76</v>
      </c>
      <c r="AO18" t="s">
        <v>48</v>
      </c>
      <c r="AP18" t="s">
        <v>77</v>
      </c>
      <c r="AQ18" t="s">
        <v>48</v>
      </c>
      <c r="AR18" t="s">
        <v>50</v>
      </c>
    </row>
    <row r="19" spans="1:44">
      <c r="A19" t="s">
        <v>101</v>
      </c>
      <c r="B19" t="s">
        <v>98</v>
      </c>
      <c r="C19" t="s">
        <v>44</v>
      </c>
      <c r="D19" t="s">
        <v>69</v>
      </c>
      <c r="E19" t="s">
        <v>70</v>
      </c>
      <c r="F19" t="s">
        <v>74</v>
      </c>
      <c r="G19" t="s">
        <v>68</v>
      </c>
      <c r="H19" t="s">
        <v>99</v>
      </c>
      <c r="I19" t="s">
        <v>51</v>
      </c>
      <c r="J19" s="2" t="s">
        <v>75</v>
      </c>
      <c r="K19" t="s">
        <v>45</v>
      </c>
      <c r="L19" t="s">
        <v>46</v>
      </c>
      <c r="M19" t="s">
        <v>47</v>
      </c>
      <c r="N19" t="s">
        <v>48</v>
      </c>
      <c r="O19" t="s">
        <v>48</v>
      </c>
      <c r="P19">
        <v>1</v>
      </c>
      <c r="Q19">
        <v>15.75</v>
      </c>
      <c r="R19">
        <v>12.6</v>
      </c>
      <c r="S19">
        <v>3.94</v>
      </c>
      <c r="T19">
        <v>0.45</v>
      </c>
      <c r="U19">
        <v>31.85</v>
      </c>
      <c r="V19" s="3">
        <v>64.989999999999995</v>
      </c>
      <c r="W19" s="3" t="s">
        <v>54</v>
      </c>
      <c r="X19" t="s">
        <v>55</v>
      </c>
      <c r="Y19">
        <v>500</v>
      </c>
      <c r="Z19" t="s">
        <v>67</v>
      </c>
      <c r="AA19">
        <v>13</v>
      </c>
      <c r="AB19" t="str">
        <f>VLOOKUP(A19,[1]Sheet1!$A:$AB,28,0)</f>
        <v>FE51102-5</v>
      </c>
      <c r="AC19" t="str">
        <f t="shared" si="0"/>
        <v>FE51102-5</v>
      </c>
      <c r="AD19" t="s">
        <v>48</v>
      </c>
      <c r="AE19" t="s">
        <v>48</v>
      </c>
      <c r="AF19" t="s">
        <v>47</v>
      </c>
      <c r="AG19" t="s">
        <v>48</v>
      </c>
      <c r="AH19" t="s">
        <v>48</v>
      </c>
      <c r="AI19" t="s">
        <v>48</v>
      </c>
      <c r="AJ19" t="s">
        <v>47</v>
      </c>
      <c r="AK19" t="s">
        <v>48</v>
      </c>
      <c r="AL19" t="s">
        <v>48</v>
      </c>
      <c r="AM19" t="s">
        <v>71</v>
      </c>
      <c r="AN19" t="s">
        <v>76</v>
      </c>
      <c r="AO19" t="s">
        <v>48</v>
      </c>
      <c r="AP19" t="s">
        <v>77</v>
      </c>
      <c r="AQ19" t="s">
        <v>48</v>
      </c>
      <c r="AR19" t="s">
        <v>50</v>
      </c>
    </row>
    <row r="20" spans="1:44">
      <c r="A20" t="s">
        <v>102</v>
      </c>
      <c r="B20" t="s">
        <v>103</v>
      </c>
      <c r="C20" t="s">
        <v>44</v>
      </c>
      <c r="D20" t="s">
        <v>69</v>
      </c>
      <c r="E20" t="s">
        <v>70</v>
      </c>
      <c r="F20" t="s">
        <v>74</v>
      </c>
      <c r="G20" t="s">
        <v>68</v>
      </c>
      <c r="H20" t="s">
        <v>65</v>
      </c>
      <c r="I20" t="s">
        <v>66</v>
      </c>
      <c r="J20" s="2" t="s">
        <v>75</v>
      </c>
      <c r="K20" t="s">
        <v>45</v>
      </c>
      <c r="L20" t="s">
        <v>46</v>
      </c>
      <c r="M20" t="s">
        <v>47</v>
      </c>
      <c r="N20" t="s">
        <v>48</v>
      </c>
      <c r="O20" t="s">
        <v>48</v>
      </c>
      <c r="P20">
        <v>1</v>
      </c>
      <c r="Q20">
        <v>15.75</v>
      </c>
      <c r="R20">
        <v>12.6</v>
      </c>
      <c r="S20">
        <v>3.15</v>
      </c>
      <c r="T20">
        <v>0.36</v>
      </c>
      <c r="U20">
        <v>21.15</v>
      </c>
      <c r="V20" s="3">
        <v>44.99</v>
      </c>
      <c r="W20" s="3" t="s">
        <v>54</v>
      </c>
      <c r="X20" t="s">
        <v>55</v>
      </c>
      <c r="Y20">
        <v>500</v>
      </c>
      <c r="Z20" t="s">
        <v>67</v>
      </c>
      <c r="AA20">
        <v>13</v>
      </c>
      <c r="AB20" t="str">
        <f>VLOOKUP(A20,[1]Sheet1!$A:$AB,28,0)</f>
        <v>FE51103-5</v>
      </c>
      <c r="AC20" t="str">
        <f t="shared" si="0"/>
        <v>FE51103-5</v>
      </c>
      <c r="AD20" t="s">
        <v>48</v>
      </c>
      <c r="AE20" t="s">
        <v>48</v>
      </c>
      <c r="AF20" t="s">
        <v>47</v>
      </c>
      <c r="AG20" t="s">
        <v>48</v>
      </c>
      <c r="AH20" t="s">
        <v>48</v>
      </c>
      <c r="AI20" t="s">
        <v>48</v>
      </c>
      <c r="AJ20" t="s">
        <v>47</v>
      </c>
      <c r="AK20" t="s">
        <v>48</v>
      </c>
      <c r="AL20" t="s">
        <v>48</v>
      </c>
      <c r="AM20" t="s">
        <v>71</v>
      </c>
      <c r="AN20" t="s">
        <v>76</v>
      </c>
      <c r="AO20" t="s">
        <v>48</v>
      </c>
      <c r="AP20" t="s">
        <v>77</v>
      </c>
      <c r="AQ20" t="s">
        <v>48</v>
      </c>
      <c r="AR20" t="s">
        <v>50</v>
      </c>
    </row>
    <row r="21" spans="1:44">
      <c r="A21" t="s">
        <v>104</v>
      </c>
      <c r="B21" t="s">
        <v>103</v>
      </c>
      <c r="C21" t="s">
        <v>44</v>
      </c>
      <c r="D21" t="s">
        <v>69</v>
      </c>
      <c r="E21" t="s">
        <v>70</v>
      </c>
      <c r="F21" t="s">
        <v>74</v>
      </c>
      <c r="G21" t="s">
        <v>68</v>
      </c>
      <c r="H21" t="s">
        <v>65</v>
      </c>
      <c r="I21" t="s">
        <v>57</v>
      </c>
      <c r="J21" s="2" t="s">
        <v>75</v>
      </c>
      <c r="K21" t="s">
        <v>45</v>
      </c>
      <c r="L21" t="s">
        <v>46</v>
      </c>
      <c r="M21" t="s">
        <v>47</v>
      </c>
      <c r="N21" t="s">
        <v>48</v>
      </c>
      <c r="O21" t="s">
        <v>48</v>
      </c>
      <c r="P21">
        <v>1</v>
      </c>
      <c r="Q21">
        <v>15.75</v>
      </c>
      <c r="R21">
        <v>12.6</v>
      </c>
      <c r="S21">
        <v>3.54</v>
      </c>
      <c r="T21">
        <v>0.41</v>
      </c>
      <c r="U21">
        <v>26.4</v>
      </c>
      <c r="V21" s="3">
        <v>54.99</v>
      </c>
      <c r="W21" s="3" t="s">
        <v>54</v>
      </c>
      <c r="X21" t="s">
        <v>55</v>
      </c>
      <c r="Y21">
        <v>500</v>
      </c>
      <c r="Z21" t="s">
        <v>67</v>
      </c>
      <c r="AA21">
        <v>13</v>
      </c>
      <c r="AB21" t="str">
        <f>VLOOKUP(A21,[1]Sheet1!$A:$AB,28,0)</f>
        <v>FE51101-5</v>
      </c>
      <c r="AC21" t="str">
        <f t="shared" si="0"/>
        <v>FE51101-5</v>
      </c>
      <c r="AD21" t="s">
        <v>48</v>
      </c>
      <c r="AE21" t="s">
        <v>48</v>
      </c>
      <c r="AF21" t="s">
        <v>47</v>
      </c>
      <c r="AG21" t="s">
        <v>48</v>
      </c>
      <c r="AH21" t="s">
        <v>48</v>
      </c>
      <c r="AI21" t="s">
        <v>48</v>
      </c>
      <c r="AJ21" t="s">
        <v>47</v>
      </c>
      <c r="AK21" t="s">
        <v>48</v>
      </c>
      <c r="AL21" t="s">
        <v>48</v>
      </c>
      <c r="AM21" t="s">
        <v>71</v>
      </c>
      <c r="AN21" t="s">
        <v>76</v>
      </c>
      <c r="AO21" t="s">
        <v>48</v>
      </c>
      <c r="AP21" t="s">
        <v>77</v>
      </c>
      <c r="AQ21" t="s">
        <v>48</v>
      </c>
      <c r="AR21" t="s">
        <v>50</v>
      </c>
    </row>
    <row r="22" spans="1:44">
      <c r="A22" t="s">
        <v>105</v>
      </c>
      <c r="B22" t="s">
        <v>103</v>
      </c>
      <c r="C22" t="s">
        <v>44</v>
      </c>
      <c r="D22" t="s">
        <v>69</v>
      </c>
      <c r="E22" t="s">
        <v>70</v>
      </c>
      <c r="F22" t="s">
        <v>74</v>
      </c>
      <c r="G22" t="s">
        <v>68</v>
      </c>
      <c r="H22" t="s">
        <v>65</v>
      </c>
      <c r="I22" t="s">
        <v>51</v>
      </c>
      <c r="J22" s="2" t="s">
        <v>75</v>
      </c>
      <c r="K22" t="s">
        <v>45</v>
      </c>
      <c r="L22" t="s">
        <v>46</v>
      </c>
      <c r="M22" t="s">
        <v>47</v>
      </c>
      <c r="N22" t="s">
        <v>48</v>
      </c>
      <c r="O22" t="s">
        <v>48</v>
      </c>
      <c r="P22">
        <v>1</v>
      </c>
      <c r="Q22">
        <v>15.75</v>
      </c>
      <c r="R22">
        <v>12.6</v>
      </c>
      <c r="S22">
        <v>3.94</v>
      </c>
      <c r="T22">
        <v>0.45</v>
      </c>
      <c r="U22">
        <v>31.85</v>
      </c>
      <c r="V22" s="3">
        <v>64.989999999999995</v>
      </c>
      <c r="W22" s="3" t="s">
        <v>54</v>
      </c>
      <c r="X22" t="s">
        <v>55</v>
      </c>
      <c r="Y22">
        <v>500</v>
      </c>
      <c r="Z22" t="s">
        <v>67</v>
      </c>
      <c r="AA22">
        <v>13</v>
      </c>
      <c r="AB22" t="str">
        <f>VLOOKUP(A22,[1]Sheet1!$A:$AB,28,0)</f>
        <v>FE51102-5</v>
      </c>
      <c r="AC22" t="str">
        <f t="shared" si="0"/>
        <v>FE51102-5</v>
      </c>
      <c r="AD22" t="s">
        <v>48</v>
      </c>
      <c r="AE22" t="s">
        <v>48</v>
      </c>
      <c r="AF22" t="s">
        <v>47</v>
      </c>
      <c r="AG22" t="s">
        <v>48</v>
      </c>
      <c r="AH22" t="s">
        <v>48</v>
      </c>
      <c r="AI22" t="s">
        <v>48</v>
      </c>
      <c r="AJ22" t="s">
        <v>47</v>
      </c>
      <c r="AK22" t="s">
        <v>48</v>
      </c>
      <c r="AL22" t="s">
        <v>48</v>
      </c>
      <c r="AM22" t="s">
        <v>71</v>
      </c>
      <c r="AN22" t="s">
        <v>76</v>
      </c>
      <c r="AO22" t="s">
        <v>48</v>
      </c>
      <c r="AP22" t="s">
        <v>77</v>
      </c>
      <c r="AQ22" t="s">
        <v>48</v>
      </c>
      <c r="AR22" t="s">
        <v>50</v>
      </c>
    </row>
    <row r="23" spans="1:44">
      <c r="A23" t="s">
        <v>106</v>
      </c>
      <c r="B23" t="s">
        <v>107</v>
      </c>
      <c r="C23" t="s">
        <v>44</v>
      </c>
      <c r="D23" t="s">
        <v>69</v>
      </c>
      <c r="E23" t="s">
        <v>70</v>
      </c>
      <c r="F23" t="s">
        <v>74</v>
      </c>
      <c r="G23" t="s">
        <v>68</v>
      </c>
      <c r="H23" t="s">
        <v>56</v>
      </c>
      <c r="I23" t="s">
        <v>66</v>
      </c>
      <c r="J23" s="2" t="s">
        <v>75</v>
      </c>
      <c r="K23" t="s">
        <v>45</v>
      </c>
      <c r="L23" t="s">
        <v>46</v>
      </c>
      <c r="M23" t="s">
        <v>47</v>
      </c>
      <c r="N23" t="s">
        <v>48</v>
      </c>
      <c r="O23" t="s">
        <v>48</v>
      </c>
      <c r="P23">
        <v>1</v>
      </c>
      <c r="Q23">
        <v>15.75</v>
      </c>
      <c r="R23">
        <v>12.6</v>
      </c>
      <c r="S23">
        <v>3.15</v>
      </c>
      <c r="T23">
        <v>0.36</v>
      </c>
      <c r="U23">
        <v>21.15</v>
      </c>
      <c r="V23" s="3">
        <v>44.99</v>
      </c>
      <c r="W23" s="3" t="s">
        <v>64</v>
      </c>
      <c r="X23" t="s">
        <v>55</v>
      </c>
      <c r="Y23">
        <v>500</v>
      </c>
      <c r="Z23" t="s">
        <v>67</v>
      </c>
      <c r="AA23">
        <v>13</v>
      </c>
      <c r="AB23" t="str">
        <f>VLOOKUP(A23,[1]Sheet1!$A:$AB,28,0)</f>
        <v>FE51103-5</v>
      </c>
      <c r="AC23" t="str">
        <f t="shared" si="0"/>
        <v>FE51103-5</v>
      </c>
      <c r="AD23" t="s">
        <v>48</v>
      </c>
      <c r="AE23" t="s">
        <v>48</v>
      </c>
      <c r="AF23" t="s">
        <v>47</v>
      </c>
      <c r="AG23" t="s">
        <v>48</v>
      </c>
      <c r="AH23" t="s">
        <v>48</v>
      </c>
      <c r="AI23" t="s">
        <v>48</v>
      </c>
      <c r="AJ23" t="s">
        <v>47</v>
      </c>
      <c r="AK23" t="s">
        <v>48</v>
      </c>
      <c r="AL23" t="s">
        <v>48</v>
      </c>
      <c r="AM23" t="s">
        <v>71</v>
      </c>
      <c r="AN23" t="s">
        <v>76</v>
      </c>
      <c r="AO23" t="s">
        <v>48</v>
      </c>
      <c r="AP23" t="s">
        <v>77</v>
      </c>
      <c r="AQ23" t="s">
        <v>48</v>
      </c>
      <c r="AR23" t="s">
        <v>50</v>
      </c>
    </row>
    <row r="24" spans="1:44">
      <c r="A24" t="s">
        <v>108</v>
      </c>
      <c r="B24" t="s">
        <v>107</v>
      </c>
      <c r="C24" t="s">
        <v>44</v>
      </c>
      <c r="D24" t="s">
        <v>69</v>
      </c>
      <c r="E24" t="s">
        <v>70</v>
      </c>
      <c r="F24" t="s">
        <v>74</v>
      </c>
      <c r="G24" t="s">
        <v>68</v>
      </c>
      <c r="H24" t="s">
        <v>56</v>
      </c>
      <c r="I24" t="s">
        <v>57</v>
      </c>
      <c r="J24" s="2" t="s">
        <v>75</v>
      </c>
      <c r="K24" t="s">
        <v>45</v>
      </c>
      <c r="L24" t="s">
        <v>46</v>
      </c>
      <c r="M24" t="s">
        <v>47</v>
      </c>
      <c r="N24" t="s">
        <v>48</v>
      </c>
      <c r="O24" t="s">
        <v>48</v>
      </c>
      <c r="P24">
        <v>1</v>
      </c>
      <c r="Q24">
        <v>15.75</v>
      </c>
      <c r="R24">
        <v>12.6</v>
      </c>
      <c r="S24">
        <v>3.54</v>
      </c>
      <c r="T24">
        <v>0.41</v>
      </c>
      <c r="U24">
        <v>26.4</v>
      </c>
      <c r="V24" s="3">
        <v>54.99</v>
      </c>
      <c r="W24" s="3" t="s">
        <v>64</v>
      </c>
      <c r="X24" t="s">
        <v>55</v>
      </c>
      <c r="Y24">
        <v>500</v>
      </c>
      <c r="Z24" t="s">
        <v>67</v>
      </c>
      <c r="AA24">
        <v>13</v>
      </c>
      <c r="AB24" t="str">
        <f>VLOOKUP(A24,[1]Sheet1!$A:$AB,28,0)</f>
        <v>FE51101-5</v>
      </c>
      <c r="AC24" t="str">
        <f t="shared" si="0"/>
        <v>FE51101-5</v>
      </c>
      <c r="AD24" t="s">
        <v>48</v>
      </c>
      <c r="AE24" t="s">
        <v>48</v>
      </c>
      <c r="AF24" t="s">
        <v>47</v>
      </c>
      <c r="AG24" t="s">
        <v>48</v>
      </c>
      <c r="AH24" t="s">
        <v>48</v>
      </c>
      <c r="AI24" t="s">
        <v>48</v>
      </c>
      <c r="AJ24" t="s">
        <v>47</v>
      </c>
      <c r="AK24" t="s">
        <v>48</v>
      </c>
      <c r="AL24" t="s">
        <v>48</v>
      </c>
      <c r="AM24" t="s">
        <v>71</v>
      </c>
      <c r="AN24" t="s">
        <v>76</v>
      </c>
      <c r="AO24" t="s">
        <v>48</v>
      </c>
      <c r="AP24" t="s">
        <v>77</v>
      </c>
      <c r="AQ24" t="s">
        <v>48</v>
      </c>
      <c r="AR24" t="s">
        <v>50</v>
      </c>
    </row>
    <row r="25" spans="1:44">
      <c r="A25" t="s">
        <v>109</v>
      </c>
      <c r="B25" t="s">
        <v>107</v>
      </c>
      <c r="C25" t="s">
        <v>44</v>
      </c>
      <c r="D25" t="s">
        <v>69</v>
      </c>
      <c r="E25" t="s">
        <v>70</v>
      </c>
      <c r="F25" t="s">
        <v>74</v>
      </c>
      <c r="G25" t="s">
        <v>68</v>
      </c>
      <c r="H25" t="s">
        <v>56</v>
      </c>
      <c r="I25" t="s">
        <v>51</v>
      </c>
      <c r="J25" s="2" t="s">
        <v>75</v>
      </c>
      <c r="K25" t="s">
        <v>45</v>
      </c>
      <c r="L25" t="s">
        <v>46</v>
      </c>
      <c r="M25" t="s">
        <v>47</v>
      </c>
      <c r="N25" t="s">
        <v>48</v>
      </c>
      <c r="O25" t="s">
        <v>48</v>
      </c>
      <c r="P25">
        <v>1</v>
      </c>
      <c r="Q25">
        <v>15.75</v>
      </c>
      <c r="R25">
        <v>12.6</v>
      </c>
      <c r="S25">
        <v>3.94</v>
      </c>
      <c r="T25">
        <v>0.45</v>
      </c>
      <c r="U25">
        <v>31.85</v>
      </c>
      <c r="V25" s="3">
        <v>64.989999999999995</v>
      </c>
      <c r="W25" s="3" t="s">
        <v>64</v>
      </c>
      <c r="X25" t="s">
        <v>55</v>
      </c>
      <c r="Y25">
        <v>500</v>
      </c>
      <c r="Z25" t="s">
        <v>67</v>
      </c>
      <c r="AA25">
        <v>13</v>
      </c>
      <c r="AB25" t="str">
        <f>VLOOKUP(A25,[1]Sheet1!$A:$AB,28,0)</f>
        <v>FE51102-5</v>
      </c>
      <c r="AC25" t="str">
        <f t="shared" si="0"/>
        <v>FE51102-5</v>
      </c>
      <c r="AD25" t="s">
        <v>48</v>
      </c>
      <c r="AE25" t="s">
        <v>48</v>
      </c>
      <c r="AF25" t="s">
        <v>47</v>
      </c>
      <c r="AG25" t="s">
        <v>48</v>
      </c>
      <c r="AH25" t="s">
        <v>48</v>
      </c>
      <c r="AI25" t="s">
        <v>48</v>
      </c>
      <c r="AJ25" t="s">
        <v>47</v>
      </c>
      <c r="AK25" t="s">
        <v>48</v>
      </c>
      <c r="AL25" t="s">
        <v>48</v>
      </c>
      <c r="AM25" t="s">
        <v>71</v>
      </c>
      <c r="AN25" t="s">
        <v>76</v>
      </c>
      <c r="AO25" t="s">
        <v>48</v>
      </c>
      <c r="AP25" t="s">
        <v>77</v>
      </c>
      <c r="AQ25" t="s">
        <v>48</v>
      </c>
      <c r="AR25" t="s">
        <v>50</v>
      </c>
    </row>
    <row r="26" spans="1:44">
      <c r="A26" t="s">
        <v>110</v>
      </c>
      <c r="B26" t="s">
        <v>111</v>
      </c>
      <c r="C26" t="s">
        <v>44</v>
      </c>
      <c r="D26" t="s">
        <v>69</v>
      </c>
      <c r="E26" t="s">
        <v>70</v>
      </c>
      <c r="F26" t="s">
        <v>74</v>
      </c>
      <c r="G26" t="s">
        <v>68</v>
      </c>
      <c r="H26" t="s">
        <v>59</v>
      </c>
      <c r="I26" t="s">
        <v>66</v>
      </c>
      <c r="J26" s="2" t="s">
        <v>75</v>
      </c>
      <c r="K26" t="s">
        <v>45</v>
      </c>
      <c r="L26" t="s">
        <v>46</v>
      </c>
      <c r="M26" t="s">
        <v>47</v>
      </c>
      <c r="N26" t="s">
        <v>48</v>
      </c>
      <c r="O26" t="s">
        <v>48</v>
      </c>
      <c r="P26">
        <v>1</v>
      </c>
      <c r="Q26">
        <v>14.96</v>
      </c>
      <c r="R26">
        <v>11.42</v>
      </c>
      <c r="S26">
        <v>2.56</v>
      </c>
      <c r="T26">
        <v>0.25</v>
      </c>
      <c r="U26">
        <v>21.15</v>
      </c>
      <c r="V26" s="3">
        <v>44.99</v>
      </c>
      <c r="W26" s="3" t="s">
        <v>49</v>
      </c>
      <c r="X26" t="s">
        <v>52</v>
      </c>
      <c r="Y26">
        <v>500</v>
      </c>
      <c r="Z26" t="s">
        <v>67</v>
      </c>
      <c r="AA26">
        <v>13</v>
      </c>
      <c r="AB26" t="str">
        <f>VLOOKUP(A26,[1]Sheet1!$A:$AB,28,0)</f>
        <v>FE51103-5</v>
      </c>
      <c r="AC26" t="str">
        <f t="shared" si="0"/>
        <v>FE51103-5</v>
      </c>
      <c r="AD26" t="s">
        <v>48</v>
      </c>
      <c r="AE26" t="s">
        <v>48</v>
      </c>
      <c r="AF26" t="s">
        <v>47</v>
      </c>
      <c r="AG26" t="s">
        <v>48</v>
      </c>
      <c r="AH26" t="s">
        <v>48</v>
      </c>
      <c r="AI26" t="s">
        <v>48</v>
      </c>
      <c r="AJ26" t="s">
        <v>47</v>
      </c>
      <c r="AK26" t="s">
        <v>48</v>
      </c>
      <c r="AL26" t="s">
        <v>48</v>
      </c>
      <c r="AM26" t="s">
        <v>71</v>
      </c>
      <c r="AN26" t="s">
        <v>76</v>
      </c>
      <c r="AO26" t="s">
        <v>48</v>
      </c>
      <c r="AP26" t="s">
        <v>77</v>
      </c>
      <c r="AQ26" t="s">
        <v>48</v>
      </c>
      <c r="AR26" t="s">
        <v>50</v>
      </c>
    </row>
    <row r="27" spans="1:44">
      <c r="A27" t="s">
        <v>112</v>
      </c>
      <c r="B27" t="s">
        <v>111</v>
      </c>
      <c r="C27" t="s">
        <v>44</v>
      </c>
      <c r="D27" t="s">
        <v>69</v>
      </c>
      <c r="E27" t="s">
        <v>70</v>
      </c>
      <c r="F27" t="s">
        <v>74</v>
      </c>
      <c r="G27" t="s">
        <v>68</v>
      </c>
      <c r="H27" t="s">
        <v>59</v>
      </c>
      <c r="I27" t="s">
        <v>57</v>
      </c>
      <c r="J27" s="2" t="s">
        <v>75</v>
      </c>
      <c r="K27" t="s">
        <v>45</v>
      </c>
      <c r="L27" t="s">
        <v>46</v>
      </c>
      <c r="M27" t="s">
        <v>47</v>
      </c>
      <c r="N27" t="s">
        <v>48</v>
      </c>
      <c r="O27" t="s">
        <v>48</v>
      </c>
      <c r="P27">
        <v>1</v>
      </c>
      <c r="Q27">
        <v>14.96</v>
      </c>
      <c r="R27">
        <v>11.42</v>
      </c>
      <c r="S27">
        <v>3.35</v>
      </c>
      <c r="T27">
        <v>0.33</v>
      </c>
      <c r="U27">
        <v>26.4</v>
      </c>
      <c r="V27" s="3">
        <v>54.99</v>
      </c>
      <c r="W27" s="3" t="s">
        <v>49</v>
      </c>
      <c r="X27" t="s">
        <v>52</v>
      </c>
      <c r="Y27">
        <v>500</v>
      </c>
      <c r="Z27" t="s">
        <v>67</v>
      </c>
      <c r="AA27">
        <v>13</v>
      </c>
      <c r="AB27" t="str">
        <f>VLOOKUP(A27,[1]Sheet1!$A:$AB,28,0)</f>
        <v>FE51101-5</v>
      </c>
      <c r="AC27" t="str">
        <f t="shared" si="0"/>
        <v>FE51101-5</v>
      </c>
      <c r="AD27" t="s">
        <v>48</v>
      </c>
      <c r="AE27" t="s">
        <v>48</v>
      </c>
      <c r="AF27" t="s">
        <v>47</v>
      </c>
      <c r="AG27" t="s">
        <v>48</v>
      </c>
      <c r="AH27" t="s">
        <v>48</v>
      </c>
      <c r="AI27" t="s">
        <v>48</v>
      </c>
      <c r="AJ27" t="s">
        <v>47</v>
      </c>
      <c r="AK27" t="s">
        <v>48</v>
      </c>
      <c r="AL27" t="s">
        <v>48</v>
      </c>
      <c r="AM27" t="s">
        <v>71</v>
      </c>
      <c r="AN27" t="s">
        <v>76</v>
      </c>
      <c r="AO27" t="s">
        <v>48</v>
      </c>
      <c r="AP27" t="s">
        <v>77</v>
      </c>
      <c r="AQ27" t="s">
        <v>48</v>
      </c>
      <c r="AR27" t="s">
        <v>50</v>
      </c>
    </row>
    <row r="28" spans="1:44">
      <c r="A28" t="s">
        <v>113</v>
      </c>
      <c r="B28" t="s">
        <v>111</v>
      </c>
      <c r="C28" t="s">
        <v>44</v>
      </c>
      <c r="D28" t="s">
        <v>69</v>
      </c>
      <c r="E28" t="s">
        <v>70</v>
      </c>
      <c r="F28" t="s">
        <v>74</v>
      </c>
      <c r="G28" t="s">
        <v>68</v>
      </c>
      <c r="H28" t="s">
        <v>59</v>
      </c>
      <c r="I28" t="s">
        <v>51</v>
      </c>
      <c r="J28" s="2" t="s">
        <v>75</v>
      </c>
      <c r="K28" t="s">
        <v>45</v>
      </c>
      <c r="L28" t="s">
        <v>46</v>
      </c>
      <c r="M28" t="s">
        <v>47</v>
      </c>
      <c r="N28" t="s">
        <v>48</v>
      </c>
      <c r="O28" t="s">
        <v>48</v>
      </c>
      <c r="P28">
        <v>1</v>
      </c>
      <c r="Q28">
        <v>14.96</v>
      </c>
      <c r="R28">
        <v>11.42</v>
      </c>
      <c r="S28">
        <v>3.94</v>
      </c>
      <c r="T28">
        <v>0.39</v>
      </c>
      <c r="U28">
        <v>31.85</v>
      </c>
      <c r="V28" s="3">
        <v>64.989999999999995</v>
      </c>
      <c r="W28" s="3" t="s">
        <v>49</v>
      </c>
      <c r="X28" t="s">
        <v>52</v>
      </c>
      <c r="Y28">
        <v>500</v>
      </c>
      <c r="Z28" t="s">
        <v>67</v>
      </c>
      <c r="AA28">
        <v>13</v>
      </c>
      <c r="AB28" t="str">
        <f>VLOOKUP(A28,[1]Sheet1!$A:$AB,28,0)</f>
        <v>FE51102-5</v>
      </c>
      <c r="AC28" t="str">
        <f t="shared" si="0"/>
        <v>FE51102-5</v>
      </c>
      <c r="AD28" t="s">
        <v>48</v>
      </c>
      <c r="AE28" t="s">
        <v>48</v>
      </c>
      <c r="AF28" t="s">
        <v>47</v>
      </c>
      <c r="AG28" t="s">
        <v>48</v>
      </c>
      <c r="AH28" t="s">
        <v>48</v>
      </c>
      <c r="AI28" t="s">
        <v>48</v>
      </c>
      <c r="AJ28" t="s">
        <v>47</v>
      </c>
      <c r="AK28" t="s">
        <v>48</v>
      </c>
      <c r="AL28" t="s">
        <v>48</v>
      </c>
      <c r="AM28" t="s">
        <v>71</v>
      </c>
      <c r="AN28" t="s">
        <v>76</v>
      </c>
      <c r="AO28" t="s">
        <v>48</v>
      </c>
      <c r="AP28" t="s">
        <v>77</v>
      </c>
      <c r="AQ28" t="s">
        <v>48</v>
      </c>
      <c r="AR28" t="s">
        <v>50</v>
      </c>
    </row>
    <row r="29" spans="1:44">
      <c r="A29" t="s">
        <v>114</v>
      </c>
      <c r="B29" t="s">
        <v>115</v>
      </c>
      <c r="C29" t="s">
        <v>44</v>
      </c>
      <c r="D29" t="s">
        <v>69</v>
      </c>
      <c r="E29" t="s">
        <v>70</v>
      </c>
      <c r="F29" t="s">
        <v>74</v>
      </c>
      <c r="G29" t="s">
        <v>68</v>
      </c>
      <c r="H29" t="s">
        <v>63</v>
      </c>
      <c r="I29" t="s">
        <v>66</v>
      </c>
      <c r="J29" s="2" t="s">
        <v>116</v>
      </c>
      <c r="K29" t="s">
        <v>45</v>
      </c>
      <c r="L29" t="s">
        <v>46</v>
      </c>
      <c r="M29" t="s">
        <v>47</v>
      </c>
      <c r="N29" t="s">
        <v>48</v>
      </c>
      <c r="O29" t="s">
        <v>48</v>
      </c>
      <c r="P29">
        <v>1</v>
      </c>
      <c r="Q29">
        <v>15.75</v>
      </c>
      <c r="R29">
        <v>12.6</v>
      </c>
      <c r="S29">
        <v>3.15</v>
      </c>
      <c r="T29">
        <v>0.36</v>
      </c>
      <c r="U29">
        <v>21.15</v>
      </c>
      <c r="V29" s="3">
        <v>44.99</v>
      </c>
      <c r="W29" s="3" t="s">
        <v>54</v>
      </c>
      <c r="X29" t="s">
        <v>55</v>
      </c>
      <c r="Y29">
        <v>500</v>
      </c>
      <c r="Z29" t="s">
        <v>67</v>
      </c>
      <c r="AA29">
        <v>13</v>
      </c>
      <c r="AB29" t="str">
        <f>VLOOKUP(A29,[1]Sheet1!$A:$AB,28,0)</f>
        <v>FE51103-5</v>
      </c>
      <c r="AC29" t="str">
        <f t="shared" si="0"/>
        <v>FE51103-5</v>
      </c>
      <c r="AD29">
        <v>9</v>
      </c>
      <c r="AE29" t="s">
        <v>48</v>
      </c>
      <c r="AF29" t="s">
        <v>47</v>
      </c>
      <c r="AG29" t="s">
        <v>60</v>
      </c>
      <c r="AH29">
        <v>3</v>
      </c>
      <c r="AI29" t="s">
        <v>48</v>
      </c>
      <c r="AJ29" t="s">
        <v>47</v>
      </c>
      <c r="AK29" t="s">
        <v>48</v>
      </c>
      <c r="AL29" t="s">
        <v>48</v>
      </c>
      <c r="AM29" t="s">
        <v>71</v>
      </c>
      <c r="AN29" t="s">
        <v>76</v>
      </c>
      <c r="AO29" t="s">
        <v>48</v>
      </c>
      <c r="AP29" t="s">
        <v>77</v>
      </c>
      <c r="AQ29" t="s">
        <v>48</v>
      </c>
      <c r="AR29" t="s">
        <v>50</v>
      </c>
    </row>
    <row r="30" spans="1:44">
      <c r="A30" t="s">
        <v>117</v>
      </c>
      <c r="B30" t="s">
        <v>115</v>
      </c>
      <c r="C30" t="s">
        <v>44</v>
      </c>
      <c r="D30" t="s">
        <v>69</v>
      </c>
      <c r="E30" t="s">
        <v>70</v>
      </c>
      <c r="F30" t="s">
        <v>74</v>
      </c>
      <c r="G30" t="s">
        <v>68</v>
      </c>
      <c r="H30" t="s">
        <v>63</v>
      </c>
      <c r="I30" t="s">
        <v>57</v>
      </c>
      <c r="J30" s="2" t="s">
        <v>116</v>
      </c>
      <c r="K30" t="s">
        <v>45</v>
      </c>
      <c r="L30" t="s">
        <v>46</v>
      </c>
      <c r="M30" t="s">
        <v>47</v>
      </c>
      <c r="N30" t="s">
        <v>48</v>
      </c>
      <c r="O30" t="s">
        <v>48</v>
      </c>
      <c r="P30">
        <v>1</v>
      </c>
      <c r="Q30">
        <v>15.75</v>
      </c>
      <c r="R30">
        <v>12.6</v>
      </c>
      <c r="S30">
        <v>3.54</v>
      </c>
      <c r="T30">
        <v>0.41</v>
      </c>
      <c r="U30">
        <v>26.4</v>
      </c>
      <c r="V30" s="3">
        <v>54.99</v>
      </c>
      <c r="W30" s="3" t="s">
        <v>54</v>
      </c>
      <c r="X30" t="s">
        <v>55</v>
      </c>
      <c r="Y30">
        <v>500</v>
      </c>
      <c r="Z30" t="s">
        <v>67</v>
      </c>
      <c r="AA30">
        <v>13</v>
      </c>
      <c r="AB30" t="str">
        <f>VLOOKUP(A30,[1]Sheet1!$A:$AB,28,0)</f>
        <v>FE51101-5</v>
      </c>
      <c r="AC30" t="str">
        <f t="shared" si="0"/>
        <v>FE51101-5</v>
      </c>
      <c r="AD30">
        <v>13</v>
      </c>
      <c r="AE30" t="s">
        <v>48</v>
      </c>
      <c r="AF30" t="s">
        <v>47</v>
      </c>
      <c r="AG30" t="s">
        <v>60</v>
      </c>
      <c r="AH30">
        <v>4</v>
      </c>
      <c r="AI30" t="s">
        <v>48</v>
      </c>
      <c r="AJ30" t="s">
        <v>47</v>
      </c>
      <c r="AK30" t="s">
        <v>48</v>
      </c>
      <c r="AL30" t="s">
        <v>48</v>
      </c>
      <c r="AM30" t="s">
        <v>71</v>
      </c>
      <c r="AN30" t="s">
        <v>76</v>
      </c>
      <c r="AO30" t="s">
        <v>48</v>
      </c>
      <c r="AP30" t="s">
        <v>77</v>
      </c>
      <c r="AQ30" t="s">
        <v>48</v>
      </c>
      <c r="AR30" t="s">
        <v>50</v>
      </c>
    </row>
    <row r="31" spans="1:44">
      <c r="A31" t="s">
        <v>118</v>
      </c>
      <c r="B31" t="s">
        <v>115</v>
      </c>
      <c r="C31" t="s">
        <v>44</v>
      </c>
      <c r="D31" t="s">
        <v>69</v>
      </c>
      <c r="E31" t="s">
        <v>70</v>
      </c>
      <c r="F31" t="s">
        <v>74</v>
      </c>
      <c r="G31" t="s">
        <v>68</v>
      </c>
      <c r="H31" t="s">
        <v>63</v>
      </c>
      <c r="I31" t="s">
        <v>51</v>
      </c>
      <c r="J31" s="2" t="s">
        <v>116</v>
      </c>
      <c r="K31" t="s">
        <v>45</v>
      </c>
      <c r="L31" t="s">
        <v>46</v>
      </c>
      <c r="M31" t="s">
        <v>47</v>
      </c>
      <c r="N31" t="s">
        <v>48</v>
      </c>
      <c r="O31" t="s">
        <v>48</v>
      </c>
      <c r="P31">
        <v>1</v>
      </c>
      <c r="Q31">
        <v>15.75</v>
      </c>
      <c r="R31">
        <v>12.6</v>
      </c>
      <c r="S31">
        <v>3.94</v>
      </c>
      <c r="T31">
        <v>0.45</v>
      </c>
      <c r="U31">
        <v>31.85</v>
      </c>
      <c r="V31" s="3">
        <v>64.989999999999995</v>
      </c>
      <c r="W31" s="3" t="s">
        <v>54</v>
      </c>
      <c r="X31" t="s">
        <v>55</v>
      </c>
      <c r="Y31">
        <v>500</v>
      </c>
      <c r="Z31" t="s">
        <v>67</v>
      </c>
      <c r="AA31">
        <v>13</v>
      </c>
      <c r="AB31" t="str">
        <f>VLOOKUP(A31,[1]Sheet1!$A:$AB,28,0)</f>
        <v>FE51102-5</v>
      </c>
      <c r="AC31" t="str">
        <f t="shared" si="0"/>
        <v>FE51102-5</v>
      </c>
      <c r="AD31">
        <v>9</v>
      </c>
      <c r="AE31" t="s">
        <v>48</v>
      </c>
      <c r="AF31" t="s">
        <v>47</v>
      </c>
      <c r="AG31" t="s">
        <v>60</v>
      </c>
      <c r="AH31">
        <v>2</v>
      </c>
      <c r="AI31" t="s">
        <v>48</v>
      </c>
      <c r="AJ31" t="s">
        <v>47</v>
      </c>
      <c r="AK31" t="s">
        <v>48</v>
      </c>
      <c r="AL31" t="s">
        <v>48</v>
      </c>
      <c r="AM31" t="s">
        <v>71</v>
      </c>
      <c r="AN31" t="s">
        <v>76</v>
      </c>
      <c r="AO31" t="s">
        <v>48</v>
      </c>
      <c r="AP31" t="s">
        <v>77</v>
      </c>
      <c r="AQ31" t="s">
        <v>48</v>
      </c>
      <c r="AR31" t="s">
        <v>50</v>
      </c>
    </row>
  </sheetData>
  <autoFilter ref="A1:AR31" xr:uid="{00000000-0001-0000-0000-000000000000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2024-05-22T05:36:49Z</dcterms:created>
  <dcterms:modified xsi:type="dcterms:W3CDTF">2024-05-22T05:36:49Z</dcterms:modified>
</cp:coreProperties>
</file>