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zhujiandi\Desktop\"/>
    </mc:Choice>
  </mc:AlternateContent>
  <bookViews>
    <workbookView xWindow="-120" yWindow="-120" windowWidth="29040" windowHeight="17640" tabRatio="700" firstSheet="14" activeTab="14"/>
  </bookViews>
  <sheets>
    <sheet name="descending order" sheetId="11" state="hidden" r:id="rId1"/>
    <sheet name="year to year" sheetId="14" state="hidden" r:id="rId2"/>
    <sheet name="year to year_divison" sheetId="19" state="hidden" r:id="rId3"/>
    <sheet name="Division level" sheetId="20" state="hidden" r:id="rId4"/>
    <sheet name="DI&amp;POE" sheetId="26" state="hidden" r:id="rId5"/>
    <sheet name="duplicated item" sheetId="13" state="hidden" r:id="rId6"/>
    <sheet name="2017 revenue" sheetId="25" state="hidden" r:id="rId7"/>
    <sheet name="2016 revenue" sheetId="21" state="hidden" r:id="rId8"/>
    <sheet name="2015 revenue" sheetId="23" state="hidden" r:id="rId9"/>
    <sheet name="2014 revenue" sheetId="24" state="hidden" r:id="rId10"/>
    <sheet name="2016 revenue_division" sheetId="15" state="hidden" r:id="rId11"/>
    <sheet name="Division" sheetId="18" state="hidden" r:id="rId12"/>
    <sheet name="Torrey" sheetId="38" state="hidden" r:id="rId13"/>
    <sheet name="Freya" sheetId="41" state="hidden" r:id="rId14"/>
    <sheet name="Kevin" sheetId="39" r:id="rId15"/>
    <sheet name="Tracy" sheetId="40" state="hidden" r:id="rId16"/>
  </sheets>
  <definedNames>
    <definedName name="_xlnm._FilterDatabase" localSheetId="9" hidden="1">'2014 revenue'!$A$1:$I$37</definedName>
    <definedName name="_xlnm._FilterDatabase" localSheetId="8" hidden="1">'2015 revenue'!$A$1:$I$36</definedName>
    <definedName name="_xlnm._FilterDatabase" localSheetId="7" hidden="1">'2016 revenue'!$A$1:$I$36</definedName>
    <definedName name="_xlnm._FilterDatabase" localSheetId="12" hidden="1">Torrey!$A$1:$P$511</definedName>
    <definedName name="_xlnm._FilterDatabase" localSheetId="2" hidden="1">'year to year_divison'!$A$1:$G$98</definedName>
  </definedNames>
  <calcPr calcId="191029"/>
  <pivotCaches>
    <pivotCache cacheId="7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5" l="1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" i="25"/>
  <c r="C29" i="14"/>
  <c r="C3" i="14"/>
  <c r="E3" i="14" s="1"/>
  <c r="F3" i="14" s="1"/>
  <c r="G3" i="14" s="1"/>
  <c r="C4" i="14"/>
  <c r="E4" i="14" s="1"/>
  <c r="F4" i="14" s="1"/>
  <c r="G4" i="14" s="1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E5" i="14" l="1"/>
  <c r="F5" i="14" s="1"/>
  <c r="G5" i="14" s="1"/>
  <c r="E11" i="14"/>
  <c r="F11" i="14" s="1"/>
  <c r="G11" i="14" s="1"/>
  <c r="E27" i="14"/>
  <c r="F27" i="14" s="1"/>
  <c r="G27" i="14" s="1"/>
  <c r="E21" i="14"/>
  <c r="F21" i="14" s="1"/>
  <c r="G21" i="14" s="1"/>
  <c r="E28" i="14"/>
  <c r="F28" i="14" s="1"/>
  <c r="G28" i="14" s="1"/>
  <c r="E19" i="14"/>
  <c r="F19" i="14" s="1"/>
  <c r="G19" i="14" s="1"/>
  <c r="E20" i="14"/>
  <c r="F20" i="14" s="1"/>
  <c r="G20" i="14" s="1"/>
  <c r="E26" i="14"/>
  <c r="F26" i="14" s="1"/>
  <c r="G26" i="14" s="1"/>
  <c r="E18" i="14"/>
  <c r="F18" i="14" s="1"/>
  <c r="G18" i="14" s="1"/>
  <c r="E10" i="14"/>
  <c r="F10" i="14" s="1"/>
  <c r="G10" i="14" s="1"/>
  <c r="E29" i="14"/>
  <c r="F29" i="14" s="1"/>
  <c r="G29" i="14" s="1"/>
  <c r="E25" i="14"/>
  <c r="F25" i="14" s="1"/>
  <c r="G25" i="14" s="1"/>
  <c r="E17" i="14"/>
  <c r="F17" i="14" s="1"/>
  <c r="G17" i="14" s="1"/>
  <c r="E9" i="14"/>
  <c r="F9" i="14" s="1"/>
  <c r="G9" i="14" s="1"/>
  <c r="E24" i="14"/>
  <c r="F24" i="14" s="1"/>
  <c r="G24" i="14" s="1"/>
  <c r="E16" i="14"/>
  <c r="F16" i="14" s="1"/>
  <c r="G16" i="14" s="1"/>
  <c r="E8" i="14"/>
  <c r="F8" i="14" s="1"/>
  <c r="G8" i="14" s="1"/>
  <c r="E23" i="14"/>
  <c r="F23" i="14" s="1"/>
  <c r="G23" i="14" s="1"/>
  <c r="E15" i="14"/>
  <c r="F15" i="14" s="1"/>
  <c r="G15" i="14" s="1"/>
  <c r="E7" i="14"/>
  <c r="F7" i="14" s="1"/>
  <c r="G7" i="14" s="1"/>
  <c r="E22" i="14"/>
  <c r="F22" i="14" s="1"/>
  <c r="G22" i="14" s="1"/>
  <c r="E14" i="14"/>
  <c r="F14" i="14" s="1"/>
  <c r="G14" i="14" s="1"/>
  <c r="E6" i="14"/>
  <c r="F6" i="14" s="1"/>
  <c r="G6" i="14" s="1"/>
  <c r="E13" i="14"/>
  <c r="F13" i="14" s="1"/>
  <c r="G13" i="14" s="1"/>
  <c r="E12" i="14"/>
  <c r="F12" i="14" s="1"/>
  <c r="G12" i="14" s="1"/>
  <c r="G37" i="24"/>
  <c r="E37" i="24"/>
  <c r="D37" i="24"/>
  <c r="C37" i="24"/>
  <c r="C36" i="24"/>
  <c r="C35" i="24"/>
  <c r="C34" i="24"/>
  <c r="C33" i="24"/>
  <c r="C32" i="24"/>
  <c r="C31" i="24"/>
  <c r="C30" i="24"/>
  <c r="C29" i="24"/>
  <c r="C28" i="24"/>
  <c r="C27" i="24"/>
  <c r="C26" i="24"/>
  <c r="C25" i="24"/>
  <c r="C24" i="24"/>
  <c r="C23" i="24"/>
  <c r="C22" i="24"/>
  <c r="C21" i="24"/>
  <c r="C20" i="24"/>
  <c r="C19" i="24"/>
  <c r="C18" i="24"/>
  <c r="C17" i="24"/>
  <c r="C16" i="24"/>
  <c r="C15" i="24"/>
  <c r="C14" i="24"/>
  <c r="C13" i="24"/>
  <c r="C12" i="24"/>
  <c r="C11" i="24"/>
  <c r="C10" i="24"/>
  <c r="C9" i="24"/>
  <c r="C8" i="24"/>
  <c r="C7" i="24"/>
  <c r="C6" i="24"/>
  <c r="C5" i="24"/>
  <c r="C4" i="24"/>
  <c r="C3" i="24"/>
  <c r="C2" i="24"/>
  <c r="F37" i="24" l="1"/>
  <c r="C36" i="23" l="1"/>
  <c r="C35" i="23"/>
  <c r="C34" i="23"/>
  <c r="C33" i="23"/>
  <c r="C32" i="23"/>
  <c r="C31" i="23"/>
  <c r="C30" i="23"/>
  <c r="C29" i="23"/>
  <c r="C28" i="23"/>
  <c r="C27" i="23"/>
  <c r="C26" i="23"/>
  <c r="C25" i="23"/>
  <c r="C24" i="23"/>
  <c r="C23" i="23"/>
  <c r="C22" i="23"/>
  <c r="C21" i="23"/>
  <c r="C20" i="23"/>
  <c r="C19" i="23"/>
  <c r="C18" i="23"/>
  <c r="C17" i="23"/>
  <c r="C16" i="23"/>
  <c r="C15" i="23"/>
  <c r="C14" i="23"/>
  <c r="C13" i="23"/>
  <c r="C12" i="23"/>
  <c r="C11" i="23"/>
  <c r="C10" i="23"/>
  <c r="C9" i="23"/>
  <c r="C8" i="23"/>
  <c r="C7" i="23"/>
  <c r="C6" i="23"/>
  <c r="C5" i="23"/>
  <c r="C4" i="23"/>
  <c r="C3" i="23"/>
  <c r="C2" i="23"/>
  <c r="G36" i="21" l="1"/>
  <c r="E36" i="21"/>
  <c r="D36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C11" i="21"/>
  <c r="C10" i="21"/>
  <c r="C9" i="21"/>
  <c r="C8" i="21"/>
  <c r="C7" i="21"/>
  <c r="C6" i="21"/>
  <c r="C5" i="21"/>
  <c r="C4" i="21"/>
  <c r="C3" i="21"/>
  <c r="C2" i="21"/>
  <c r="F36" i="21" l="1"/>
  <c r="C25" i="19" l="1"/>
  <c r="A6" i="15" l="1"/>
  <c r="A7" i="15" s="1"/>
  <c r="A22" i="15"/>
  <c r="C22" i="15" s="1"/>
  <c r="A29" i="15"/>
  <c r="A30" i="15" s="1"/>
  <c r="A39" i="15"/>
  <c r="A40" i="15" s="1"/>
  <c r="A49" i="15"/>
  <c r="A50" i="15" s="1"/>
  <c r="A62" i="15"/>
  <c r="A63" i="15" s="1"/>
  <c r="C63" i="15" s="1"/>
  <c r="A70" i="15"/>
  <c r="C70" i="15" s="1"/>
  <c r="A78" i="15"/>
  <c r="C78" i="15" s="1"/>
  <c r="A84" i="15"/>
  <c r="A85" i="15" s="1"/>
  <c r="A86" i="15" s="1"/>
  <c r="C86" i="15" s="1"/>
  <c r="C98" i="19"/>
  <c r="C97" i="19"/>
  <c r="C92" i="19"/>
  <c r="C91" i="19"/>
  <c r="C86" i="19"/>
  <c r="C85" i="19"/>
  <c r="C72" i="19"/>
  <c r="C71" i="19"/>
  <c r="C69" i="19"/>
  <c r="C68" i="19"/>
  <c r="C66" i="19"/>
  <c r="C65" i="19"/>
  <c r="C62" i="19"/>
  <c r="C61" i="19"/>
  <c r="C60" i="19"/>
  <c r="C59" i="19"/>
  <c r="C49" i="19"/>
  <c r="C48" i="19"/>
  <c r="C37" i="19"/>
  <c r="C36" i="19"/>
  <c r="C26" i="19"/>
  <c r="C24" i="19"/>
  <c r="C18" i="19"/>
  <c r="C17" i="19"/>
  <c r="C2" i="19"/>
  <c r="A3" i="19"/>
  <c r="C3" i="19" s="1"/>
  <c r="A19" i="19"/>
  <c r="A20" i="19" s="1"/>
  <c r="A21" i="19" s="1"/>
  <c r="A22" i="19" s="1"/>
  <c r="A23" i="19" s="1"/>
  <c r="C23" i="19" s="1"/>
  <c r="A27" i="19"/>
  <c r="C27" i="19" s="1"/>
  <c r="A38" i="19"/>
  <c r="C38" i="19" s="1"/>
  <c r="A50" i="19"/>
  <c r="A51" i="19" s="1"/>
  <c r="A52" i="19" s="1"/>
  <c r="A53" i="19" s="1"/>
  <c r="A54" i="19" s="1"/>
  <c r="C54" i="19" s="1"/>
  <c r="A63" i="19"/>
  <c r="A64" i="19" s="1"/>
  <c r="C64" i="19" s="1"/>
  <c r="A67" i="19"/>
  <c r="C67" i="19" s="1"/>
  <c r="A70" i="19"/>
  <c r="C70" i="19" s="1"/>
  <c r="A73" i="19"/>
  <c r="A87" i="19"/>
  <c r="A88" i="19" s="1"/>
  <c r="A89" i="19" s="1"/>
  <c r="A90" i="19" s="1"/>
  <c r="C90" i="19" s="1"/>
  <c r="A93" i="19"/>
  <c r="C93" i="19" s="1"/>
  <c r="C6" i="15"/>
  <c r="C20" i="15"/>
  <c r="C21" i="15"/>
  <c r="C27" i="15"/>
  <c r="C28" i="15"/>
  <c r="C37" i="15"/>
  <c r="C38" i="15"/>
  <c r="C47" i="15"/>
  <c r="C48" i="15"/>
  <c r="C58" i="15"/>
  <c r="C59" i="15"/>
  <c r="C60" i="15"/>
  <c r="C61" i="15"/>
  <c r="C62" i="15"/>
  <c r="C64" i="15"/>
  <c r="C65" i="15"/>
  <c r="C66" i="15"/>
  <c r="C67" i="15"/>
  <c r="C68" i="15"/>
  <c r="C69" i="15"/>
  <c r="C76" i="15"/>
  <c r="C77" i="15"/>
  <c r="C82" i="15"/>
  <c r="C83" i="15"/>
  <c r="C84" i="15"/>
  <c r="C87" i="15"/>
  <c r="C88" i="15"/>
  <c r="C5" i="15"/>
  <c r="C39" i="15" l="1"/>
  <c r="A8" i="15"/>
  <c r="A9" i="15" s="1"/>
  <c r="C7" i="15"/>
  <c r="A71" i="15"/>
  <c r="A72" i="15" s="1"/>
  <c r="C29" i="15"/>
  <c r="C85" i="15"/>
  <c r="A31" i="15"/>
  <c r="C30" i="15"/>
  <c r="C8" i="15"/>
  <c r="C40" i="15"/>
  <c r="A41" i="15"/>
  <c r="A42" i="15" s="1"/>
  <c r="C42" i="15" s="1"/>
  <c r="A79" i="15"/>
  <c r="A80" i="15" s="1"/>
  <c r="A23" i="15"/>
  <c r="E2" i="19"/>
  <c r="N5" i="15"/>
  <c r="E3" i="19"/>
  <c r="F3" i="19" s="1"/>
  <c r="G3" i="19" s="1"/>
  <c r="N6" i="15"/>
  <c r="C22" i="19"/>
  <c r="A28" i="19"/>
  <c r="A29" i="19" s="1"/>
  <c r="A30" i="19" s="1"/>
  <c r="A31" i="19" s="1"/>
  <c r="A32" i="19" s="1"/>
  <c r="A33" i="19" s="1"/>
  <c r="A94" i="19"/>
  <c r="C51" i="19"/>
  <c r="A39" i="19"/>
  <c r="C21" i="19"/>
  <c r="C89" i="19"/>
  <c r="C19" i="19"/>
  <c r="A4" i="19"/>
  <c r="A5" i="19" s="1"/>
  <c r="C20" i="19"/>
  <c r="C52" i="19"/>
  <c r="A55" i="19"/>
  <c r="C53" i="19"/>
  <c r="A74" i="19"/>
  <c r="A75" i="19" s="1"/>
  <c r="C75" i="19" s="1"/>
  <c r="C73" i="19"/>
  <c r="C50" i="19"/>
  <c r="C63" i="19"/>
  <c r="C88" i="19"/>
  <c r="C87" i="19"/>
  <c r="A73" i="15"/>
  <c r="C72" i="15"/>
  <c r="C80" i="15"/>
  <c r="A81" i="15"/>
  <c r="C81" i="15" s="1"/>
  <c r="A51" i="15"/>
  <c r="C50" i="15"/>
  <c r="C79" i="15"/>
  <c r="C71" i="15"/>
  <c r="C49" i="15"/>
  <c r="C41" i="15" l="1"/>
  <c r="A43" i="15"/>
  <c r="C9" i="15"/>
  <c r="A10" i="15"/>
  <c r="C23" i="15"/>
  <c r="A24" i="15"/>
  <c r="A32" i="15"/>
  <c r="C31" i="15"/>
  <c r="C4" i="19"/>
  <c r="C31" i="19"/>
  <c r="C29" i="19"/>
  <c r="C28" i="19"/>
  <c r="C30" i="19"/>
  <c r="C32" i="19"/>
  <c r="C94" i="19"/>
  <c r="A95" i="19"/>
  <c r="A34" i="19"/>
  <c r="C33" i="19"/>
  <c r="A40" i="19"/>
  <c r="C39" i="19"/>
  <c r="A76" i="19"/>
  <c r="C74" i="19"/>
  <c r="A6" i="19"/>
  <c r="C5" i="19"/>
  <c r="E5" i="19" s="1"/>
  <c r="F5" i="19" s="1"/>
  <c r="G5" i="19" s="1"/>
  <c r="A56" i="19"/>
  <c r="C55" i="19"/>
  <c r="A52" i="15"/>
  <c r="C51" i="15"/>
  <c r="A74" i="15"/>
  <c r="C73" i="15"/>
  <c r="C43" i="15"/>
  <c r="A44" i="15"/>
  <c r="C24" i="15" l="1"/>
  <c r="A25" i="15"/>
  <c r="C32" i="15"/>
  <c r="A33" i="15"/>
  <c r="C10" i="15"/>
  <c r="A11" i="15"/>
  <c r="E4" i="19"/>
  <c r="F4" i="19" s="1"/>
  <c r="G4" i="19" s="1"/>
  <c r="N7" i="15"/>
  <c r="N8" i="15"/>
  <c r="A96" i="19"/>
  <c r="C96" i="19" s="1"/>
  <c r="C95" i="19"/>
  <c r="A35" i="19"/>
  <c r="C35" i="19" s="1"/>
  <c r="C34" i="19"/>
  <c r="C40" i="19"/>
  <c r="A41" i="19"/>
  <c r="A42" i="19" s="1"/>
  <c r="C42" i="19" s="1"/>
  <c r="A7" i="19"/>
  <c r="C6" i="19"/>
  <c r="E6" i="19" s="1"/>
  <c r="F6" i="19" s="1"/>
  <c r="G6" i="19" s="1"/>
  <c r="A57" i="19"/>
  <c r="C56" i="19"/>
  <c r="A77" i="19"/>
  <c r="C76" i="19"/>
  <c r="A45" i="15"/>
  <c r="C44" i="15"/>
  <c r="A75" i="15"/>
  <c r="C75" i="15" s="1"/>
  <c r="C74" i="15"/>
  <c r="C52" i="15"/>
  <c r="A53" i="15"/>
  <c r="A26" i="15" l="1"/>
  <c r="C26" i="15" s="1"/>
  <c r="C25" i="15"/>
  <c r="A12" i="15"/>
  <c r="C11" i="15"/>
  <c r="A34" i="15"/>
  <c r="C33" i="15"/>
  <c r="N10" i="15"/>
  <c r="A43" i="19"/>
  <c r="C41" i="19"/>
  <c r="A58" i="19"/>
  <c r="C58" i="19" s="1"/>
  <c r="C57" i="19"/>
  <c r="A78" i="19"/>
  <c r="C77" i="19"/>
  <c r="A8" i="19"/>
  <c r="A9" i="19" s="1"/>
  <c r="C9" i="19" s="1"/>
  <c r="E9" i="19" s="1"/>
  <c r="F9" i="19" s="1"/>
  <c r="G9" i="19" s="1"/>
  <c r="C7" i="19"/>
  <c r="A46" i="15"/>
  <c r="C46" i="15" s="1"/>
  <c r="C45" i="15"/>
  <c r="C53" i="15"/>
  <c r="A54" i="15"/>
  <c r="N11" i="15" l="1"/>
  <c r="C34" i="15"/>
  <c r="A35" i="15"/>
  <c r="A13" i="15"/>
  <c r="C12" i="15"/>
  <c r="E7" i="19"/>
  <c r="F7" i="19" s="1"/>
  <c r="G7" i="19" s="1"/>
  <c r="A44" i="19"/>
  <c r="C43" i="19"/>
  <c r="A79" i="19"/>
  <c r="C78" i="19"/>
  <c r="A10" i="19"/>
  <c r="C8" i="19"/>
  <c r="C54" i="15"/>
  <c r="A55" i="15"/>
  <c r="C35" i="15" l="1"/>
  <c r="A36" i="15"/>
  <c r="C36" i="15" s="1"/>
  <c r="C13" i="15"/>
  <c r="A14" i="15"/>
  <c r="N12" i="15"/>
  <c r="E8" i="19"/>
  <c r="F8" i="19" s="1"/>
  <c r="G8" i="19" s="1"/>
  <c r="A45" i="19"/>
  <c r="C44" i="19"/>
  <c r="A11" i="19"/>
  <c r="C10" i="19"/>
  <c r="A80" i="19"/>
  <c r="C79" i="19"/>
  <c r="A56" i="15"/>
  <c r="C55" i="15"/>
  <c r="E10" i="19" l="1"/>
  <c r="F10" i="19" s="1"/>
  <c r="G10" i="19" s="1"/>
  <c r="A15" i="15"/>
  <c r="C14" i="15"/>
  <c r="N13" i="15"/>
  <c r="A46" i="19"/>
  <c r="C45" i="19"/>
  <c r="A81" i="19"/>
  <c r="C80" i="19"/>
  <c r="A12" i="19"/>
  <c r="C11" i="19"/>
  <c r="C56" i="15"/>
  <c r="A57" i="15"/>
  <c r="C57" i="15" s="1"/>
  <c r="N14" i="15" l="1"/>
  <c r="C15" i="15"/>
  <c r="A16" i="15"/>
  <c r="E11" i="19"/>
  <c r="F11" i="19" s="1"/>
  <c r="G11" i="19" s="1"/>
  <c r="A47" i="19"/>
  <c r="C47" i="19" s="1"/>
  <c r="C46" i="19"/>
  <c r="A13" i="19"/>
  <c r="C12" i="19"/>
  <c r="E12" i="19" s="1"/>
  <c r="F12" i="19" s="1"/>
  <c r="G12" i="19" s="1"/>
  <c r="A82" i="19"/>
  <c r="C81" i="19"/>
  <c r="A17" i="15" l="1"/>
  <c r="C16" i="15"/>
  <c r="A83" i="19"/>
  <c r="C82" i="19"/>
  <c r="A14" i="19"/>
  <c r="C13" i="19"/>
  <c r="E13" i="19" s="1"/>
  <c r="F13" i="19" s="1"/>
  <c r="G13" i="19" s="1"/>
  <c r="A18" i="15" l="1"/>
  <c r="C17" i="15"/>
  <c r="N16" i="15"/>
  <c r="A15" i="19"/>
  <c r="C14" i="19"/>
  <c r="A84" i="19"/>
  <c r="C84" i="19" s="1"/>
  <c r="C83" i="19"/>
  <c r="C18" i="15" l="1"/>
  <c r="A19" i="15"/>
  <c r="C19" i="15" s="1"/>
  <c r="E53" i="19" s="1"/>
  <c r="F53" i="19" s="1"/>
  <c r="G53" i="19" s="1"/>
  <c r="E79" i="19"/>
  <c r="F79" i="19" s="1"/>
  <c r="G79" i="19" s="1"/>
  <c r="E26" i="19"/>
  <c r="F26" i="19" s="1"/>
  <c r="G26" i="19" s="1"/>
  <c r="E24" i="19"/>
  <c r="F24" i="19" s="1"/>
  <c r="G24" i="19" s="1"/>
  <c r="E60" i="19"/>
  <c r="F60" i="19" s="1"/>
  <c r="G60" i="19" s="1"/>
  <c r="E20" i="19"/>
  <c r="F20" i="19" s="1"/>
  <c r="G20" i="19" s="1"/>
  <c r="E47" i="19"/>
  <c r="F47" i="19" s="1"/>
  <c r="G47" i="19" s="1"/>
  <c r="E49" i="19"/>
  <c r="F49" i="19" s="1"/>
  <c r="G49" i="19" s="1"/>
  <c r="E46" i="19"/>
  <c r="F46" i="19" s="1"/>
  <c r="G46" i="19" s="1"/>
  <c r="E40" i="19"/>
  <c r="F40" i="19" s="1"/>
  <c r="G40" i="19" s="1"/>
  <c r="E81" i="19"/>
  <c r="F81" i="19" s="1"/>
  <c r="G81" i="19" s="1"/>
  <c r="E44" i="19"/>
  <c r="F44" i="19" s="1"/>
  <c r="G44" i="19" s="1"/>
  <c r="E86" i="19"/>
  <c r="F86" i="19" s="1"/>
  <c r="G86" i="19" s="1"/>
  <c r="E41" i="19"/>
  <c r="F41" i="19" s="1"/>
  <c r="G41" i="19" s="1"/>
  <c r="E80" i="19"/>
  <c r="F80" i="19" s="1"/>
  <c r="G80" i="19" s="1"/>
  <c r="E71" i="19"/>
  <c r="F71" i="19" s="1"/>
  <c r="G71" i="19" s="1"/>
  <c r="E37" i="19"/>
  <c r="F37" i="19" s="1"/>
  <c r="G37" i="19" s="1"/>
  <c r="E77" i="19"/>
  <c r="F77" i="19" s="1"/>
  <c r="G77" i="19" s="1"/>
  <c r="E68" i="19"/>
  <c r="F68" i="19" s="1"/>
  <c r="G68" i="19" s="1"/>
  <c r="E92" i="19"/>
  <c r="F92" i="19" s="1"/>
  <c r="G92" i="19" s="1"/>
  <c r="E33" i="19"/>
  <c r="F33" i="19" s="1"/>
  <c r="G33" i="19" s="1"/>
  <c r="E57" i="19"/>
  <c r="F57" i="19" s="1"/>
  <c r="G57" i="19" s="1"/>
  <c r="E82" i="19"/>
  <c r="F82" i="19" s="1"/>
  <c r="G82" i="19" s="1"/>
  <c r="E14" i="19"/>
  <c r="F14" i="19" s="1"/>
  <c r="G14" i="19" s="1"/>
  <c r="N17" i="15"/>
  <c r="A16" i="19"/>
  <c r="C16" i="19" s="1"/>
  <c r="C15" i="19"/>
  <c r="E15" i="19" s="1"/>
  <c r="F15" i="19" s="1"/>
  <c r="G15" i="19" s="1"/>
  <c r="E88" i="19" l="1"/>
  <c r="F88" i="19" s="1"/>
  <c r="G88" i="19" s="1"/>
  <c r="E83" i="19"/>
  <c r="F83" i="19" s="1"/>
  <c r="G83" i="19" s="1"/>
  <c r="E34" i="19"/>
  <c r="F34" i="19" s="1"/>
  <c r="G34" i="19" s="1"/>
  <c r="E31" i="19"/>
  <c r="F31" i="19" s="1"/>
  <c r="G31" i="19" s="1"/>
  <c r="E43" i="19"/>
  <c r="F43" i="19" s="1"/>
  <c r="G43" i="19" s="1"/>
  <c r="E18" i="19"/>
  <c r="F18" i="19" s="1"/>
  <c r="G18" i="19" s="1"/>
  <c r="E38" i="19"/>
  <c r="F38" i="19" s="1"/>
  <c r="G38" i="19" s="1"/>
  <c r="E97" i="19"/>
  <c r="F97" i="19" s="1"/>
  <c r="G97" i="19" s="1"/>
  <c r="E22" i="19"/>
  <c r="F22" i="19" s="1"/>
  <c r="G22" i="19" s="1"/>
  <c r="E54" i="19"/>
  <c r="F54" i="19" s="1"/>
  <c r="G54" i="19" s="1"/>
  <c r="E48" i="19"/>
  <c r="F48" i="19" s="1"/>
  <c r="G48" i="19" s="1"/>
  <c r="E96" i="19"/>
  <c r="F96" i="19" s="1"/>
  <c r="G96" i="19" s="1"/>
  <c r="E62" i="19"/>
  <c r="F62" i="19" s="1"/>
  <c r="G62" i="19" s="1"/>
  <c r="E90" i="19"/>
  <c r="F90" i="19" s="1"/>
  <c r="G90" i="19" s="1"/>
  <c r="E94" i="19"/>
  <c r="F94" i="19" s="1"/>
  <c r="G94" i="19" s="1"/>
  <c r="E87" i="19"/>
  <c r="F87" i="19" s="1"/>
  <c r="G87" i="19" s="1"/>
  <c r="E21" i="19"/>
  <c r="F21" i="19" s="1"/>
  <c r="G21" i="19" s="1"/>
  <c r="E70" i="19"/>
  <c r="F70" i="19" s="1"/>
  <c r="G70" i="19" s="1"/>
  <c r="E29" i="19"/>
  <c r="F29" i="19" s="1"/>
  <c r="G29" i="19" s="1"/>
  <c r="E64" i="19"/>
  <c r="F64" i="19" s="1"/>
  <c r="G64" i="19" s="1"/>
  <c r="E98" i="19"/>
  <c r="F98" i="19" s="1"/>
  <c r="G98" i="19" s="1"/>
  <c r="E17" i="19"/>
  <c r="F17" i="19" s="1"/>
  <c r="G17" i="19" s="1"/>
  <c r="E66" i="19"/>
  <c r="F66" i="19" s="1"/>
  <c r="G66" i="19" s="1"/>
  <c r="E61" i="19"/>
  <c r="F61" i="19" s="1"/>
  <c r="G61" i="19" s="1"/>
  <c r="E85" i="19"/>
  <c r="F85" i="19" s="1"/>
  <c r="G85" i="19" s="1"/>
  <c r="E74" i="19"/>
  <c r="F74" i="19" s="1"/>
  <c r="G74" i="19" s="1"/>
  <c r="E72" i="19"/>
  <c r="F72" i="19" s="1"/>
  <c r="G72" i="19" s="1"/>
  <c r="E89" i="19"/>
  <c r="F89" i="19" s="1"/>
  <c r="G89" i="19" s="1"/>
  <c r="E55" i="19"/>
  <c r="F55" i="19" s="1"/>
  <c r="G55" i="19" s="1"/>
  <c r="E65" i="19"/>
  <c r="F65" i="19" s="1"/>
  <c r="G65" i="19" s="1"/>
  <c r="E39" i="19"/>
  <c r="F39" i="19" s="1"/>
  <c r="G39" i="19" s="1"/>
  <c r="E51" i="19"/>
  <c r="F51" i="19" s="1"/>
  <c r="G51" i="19" s="1"/>
  <c r="E28" i="19"/>
  <c r="F28" i="19" s="1"/>
  <c r="G28" i="19" s="1"/>
  <c r="E75" i="19"/>
  <c r="F75" i="19" s="1"/>
  <c r="G75" i="19" s="1"/>
  <c r="E76" i="19"/>
  <c r="F76" i="19" s="1"/>
  <c r="G76" i="19" s="1"/>
  <c r="E30" i="19"/>
  <c r="F30" i="19" s="1"/>
  <c r="G30" i="19" s="1"/>
  <c r="E50" i="19"/>
  <c r="F50" i="19" s="1"/>
  <c r="G50" i="19" s="1"/>
  <c r="E52" i="19"/>
  <c r="F52" i="19" s="1"/>
  <c r="G52" i="19" s="1"/>
  <c r="E19" i="19"/>
  <c r="F19" i="19" s="1"/>
  <c r="G19" i="19" s="1"/>
  <c r="E73" i="19"/>
  <c r="F73" i="19" s="1"/>
  <c r="G73" i="19" s="1"/>
  <c r="E95" i="19"/>
  <c r="F95" i="19" s="1"/>
  <c r="G95" i="19" s="1"/>
  <c r="E56" i="19"/>
  <c r="F56" i="19" s="1"/>
  <c r="G56" i="19" s="1"/>
  <c r="E32" i="19"/>
  <c r="F32" i="19" s="1"/>
  <c r="G32" i="19" s="1"/>
  <c r="E35" i="19"/>
  <c r="F35" i="19" s="1"/>
  <c r="G35" i="19" s="1"/>
  <c r="E93" i="19"/>
  <c r="F93" i="19" s="1"/>
  <c r="G93" i="19" s="1"/>
  <c r="E91" i="19"/>
  <c r="F91" i="19" s="1"/>
  <c r="G91" i="19" s="1"/>
  <c r="E27" i="19"/>
  <c r="F27" i="19" s="1"/>
  <c r="G27" i="19" s="1"/>
  <c r="E58" i="19"/>
  <c r="F58" i="19" s="1"/>
  <c r="G58" i="19" s="1"/>
  <c r="E36" i="19"/>
  <c r="F36" i="19" s="1"/>
  <c r="G36" i="19" s="1"/>
  <c r="E69" i="19"/>
  <c r="F69" i="19" s="1"/>
  <c r="G69" i="19" s="1"/>
  <c r="E42" i="19"/>
  <c r="F42" i="19" s="1"/>
  <c r="G42" i="19" s="1"/>
  <c r="E78" i="19"/>
  <c r="F78" i="19" s="1"/>
  <c r="G78" i="19" s="1"/>
  <c r="E45" i="19"/>
  <c r="F45" i="19" s="1"/>
  <c r="G45" i="19" s="1"/>
  <c r="E84" i="19"/>
  <c r="F84" i="19" s="1"/>
  <c r="G84" i="19" s="1"/>
  <c r="E23" i="19"/>
  <c r="F23" i="19" s="1"/>
  <c r="G23" i="19" s="1"/>
  <c r="E59" i="19"/>
  <c r="F59" i="19" s="1"/>
  <c r="G59" i="19" s="1"/>
  <c r="E25" i="19"/>
  <c r="F25" i="19" s="1"/>
  <c r="G25" i="19" s="1"/>
  <c r="E67" i="19"/>
  <c r="F67" i="19" s="1"/>
  <c r="G67" i="19" s="1"/>
  <c r="E63" i="19"/>
  <c r="F63" i="19" s="1"/>
  <c r="G63" i="19" s="1"/>
  <c r="N45" i="15"/>
  <c r="N20" i="15"/>
  <c r="N26" i="15"/>
  <c r="N88" i="15"/>
  <c r="N71" i="15"/>
  <c r="N74" i="15"/>
  <c r="N70" i="15"/>
  <c r="N56" i="15"/>
  <c r="N68" i="15"/>
  <c r="N72" i="15"/>
  <c r="N61" i="15"/>
  <c r="N76" i="15"/>
  <c r="N9" i="15"/>
  <c r="N30" i="15"/>
  <c r="N27" i="15"/>
  <c r="N46" i="15"/>
  <c r="N42" i="15"/>
  <c r="N43" i="15"/>
  <c r="N78" i="15"/>
  <c r="N39" i="15"/>
  <c r="N40" i="15"/>
  <c r="N55" i="15"/>
  <c r="N60" i="15"/>
  <c r="N59" i="15"/>
  <c r="N31" i="15"/>
  <c r="N65" i="15"/>
  <c r="N67" i="15"/>
  <c r="N80" i="15"/>
  <c r="N66" i="15"/>
  <c r="N18" i="15"/>
  <c r="N53" i="15"/>
  <c r="N54" i="15"/>
  <c r="N33" i="15"/>
  <c r="N63" i="15"/>
  <c r="N28" i="15"/>
  <c r="N73" i="15"/>
  <c r="N62" i="15"/>
  <c r="N52" i="15"/>
  <c r="N29" i="15"/>
  <c r="N48" i="15"/>
  <c r="N79" i="15"/>
  <c r="N22" i="15"/>
  <c r="N69" i="15"/>
  <c r="N32" i="15"/>
  <c r="N75" i="15"/>
  <c r="N51" i="15"/>
  <c r="N47" i="15"/>
  <c r="N58" i="15"/>
  <c r="N25" i="15"/>
  <c r="N83" i="15"/>
  <c r="N50" i="15"/>
  <c r="E16" i="19"/>
  <c r="F16" i="19" s="1"/>
  <c r="G16" i="19" s="1"/>
  <c r="N57" i="15"/>
  <c r="N21" i="15"/>
  <c r="N15" i="15"/>
  <c r="N36" i="15"/>
  <c r="N77" i="15"/>
  <c r="N23" i="15"/>
  <c r="N85" i="15"/>
  <c r="N81" i="15"/>
  <c r="N37" i="15"/>
  <c r="N82" i="15"/>
  <c r="N34" i="15"/>
  <c r="N38" i="15"/>
  <c r="N44" i="15"/>
  <c r="N24" i="15"/>
  <c r="N64" i="15"/>
  <c r="N19" i="15"/>
  <c r="N49" i="15"/>
  <c r="N87" i="15"/>
  <c r="N41" i="15"/>
  <c r="N84" i="15"/>
  <c r="N86" i="15"/>
  <c r="N35" i="15"/>
  <c r="F2" i="19" l="1"/>
  <c r="G2" i="19" s="1"/>
  <c r="C2" i="14" l="1"/>
  <c r="E2" i="14" l="1"/>
  <c r="F2" i="14" s="1"/>
  <c r="G2" i="14" s="1"/>
  <c r="I3" i="24"/>
  <c r="I36" i="24"/>
  <c r="I23" i="24"/>
  <c r="I7" i="24"/>
  <c r="I18" i="24"/>
  <c r="I26" i="24"/>
  <c r="I8" i="24"/>
  <c r="I16" i="24"/>
  <c r="I6" i="24"/>
  <c r="I11" i="24"/>
  <c r="I13" i="24"/>
  <c r="I31" i="24"/>
  <c r="I9" i="24"/>
  <c r="I29" i="24"/>
  <c r="I24" i="24"/>
  <c r="I32" i="24"/>
  <c r="I19" i="24"/>
  <c r="I21" i="24"/>
  <c r="I14" i="24"/>
  <c r="I17" i="24"/>
  <c r="I34" i="24"/>
  <c r="I30" i="24"/>
  <c r="I4" i="24"/>
  <c r="I27" i="24"/>
  <c r="I25" i="24"/>
  <c r="I33" i="24"/>
  <c r="I15" i="24"/>
  <c r="I35" i="24"/>
  <c r="I22" i="24"/>
  <c r="I5" i="24"/>
  <c r="I10" i="24"/>
  <c r="I12" i="24"/>
  <c r="I2" i="24"/>
  <c r="I20" i="24"/>
  <c r="I28" i="24"/>
  <c r="I5" i="23"/>
  <c r="I15" i="23"/>
  <c r="I17" i="23"/>
  <c r="I3" i="23"/>
  <c r="I20" i="23"/>
  <c r="I13" i="23"/>
  <c r="I23" i="23"/>
  <c r="I25" i="23"/>
  <c r="I11" i="23"/>
  <c r="I28" i="23"/>
  <c r="I21" i="23"/>
  <c r="I31" i="23"/>
  <c r="I33" i="23"/>
  <c r="I19" i="23"/>
  <c r="I29" i="23"/>
  <c r="I7" i="23"/>
  <c r="I2" i="23"/>
  <c r="I27" i="23"/>
  <c r="I14" i="23"/>
  <c r="I16" i="23"/>
  <c r="I10" i="23"/>
  <c r="I35" i="23"/>
  <c r="I22" i="23"/>
  <c r="I24" i="23"/>
  <c r="I18" i="23"/>
  <c r="I8" i="23"/>
  <c r="I30" i="23"/>
  <c r="I32" i="23"/>
  <c r="I26" i="23"/>
  <c r="I4" i="23"/>
  <c r="I6" i="23"/>
  <c r="I9" i="23"/>
  <c r="I34" i="23"/>
  <c r="I12" i="23"/>
  <c r="I22" i="21"/>
  <c r="I14" i="21"/>
  <c r="I15" i="21"/>
  <c r="I28" i="21"/>
  <c r="I18" i="21"/>
  <c r="I25" i="21"/>
  <c r="I34" i="21"/>
  <c r="I20" i="21"/>
  <c r="I21" i="21"/>
  <c r="I11" i="21"/>
  <c r="I24" i="21"/>
  <c r="I31" i="21"/>
  <c r="I2" i="21"/>
  <c r="I5" i="21"/>
  <c r="I26" i="21"/>
  <c r="I27" i="21"/>
  <c r="I23" i="21"/>
  <c r="I30" i="21"/>
  <c r="I16" i="21"/>
  <c r="I19" i="21"/>
  <c r="I17" i="21"/>
  <c r="I32" i="21"/>
  <c r="I33" i="21"/>
  <c r="I29" i="21"/>
  <c r="I7" i="21"/>
  <c r="I35" i="21"/>
  <c r="I3" i="21"/>
  <c r="I4" i="21"/>
  <c r="I6" i="21"/>
  <c r="I13" i="21"/>
  <c r="I10" i="21"/>
  <c r="I8" i="21"/>
  <c r="I9" i="21"/>
  <c r="I12" i="21"/>
</calcChain>
</file>

<file path=xl/sharedStrings.xml><?xml version="1.0" encoding="utf-8"?>
<sst xmlns="http://schemas.openxmlformats.org/spreadsheetml/2006/main" count="55582" uniqueCount="10174">
  <si>
    <t>average inventory qty</t>
  </si>
  <si>
    <t>Sears Canada</t>
  </si>
  <si>
    <t>BM70-245</t>
  </si>
  <si>
    <t>BM71-238</t>
  </si>
  <si>
    <t>BM71-239</t>
  </si>
  <si>
    <t>BM71-240</t>
  </si>
  <si>
    <t>BM71-241</t>
  </si>
  <si>
    <t>BM71-242</t>
  </si>
  <si>
    <t>BM71-243</t>
  </si>
  <si>
    <t>BM71-272</t>
  </si>
  <si>
    <t>BM71-273</t>
  </si>
  <si>
    <t>BM71-274</t>
  </si>
  <si>
    <t>BM71-275</t>
  </si>
  <si>
    <t>BM71-276</t>
  </si>
  <si>
    <t>BM71-277</t>
  </si>
  <si>
    <t>Gobi Palace</t>
  </si>
  <si>
    <t>NA11-1612</t>
  </si>
  <si>
    <t>NA11-1613</t>
  </si>
  <si>
    <t>NA11-1616</t>
  </si>
  <si>
    <t>NA11-1617</t>
  </si>
  <si>
    <t>NA11-1618</t>
  </si>
  <si>
    <t>NA11-1619</t>
  </si>
  <si>
    <t>NA12-1610</t>
  </si>
  <si>
    <t>Q Gobi Palace Duvet Cover</t>
  </si>
  <si>
    <t>NA12-1611</t>
  </si>
  <si>
    <t>NA13-1614</t>
  </si>
  <si>
    <t>NA13-1615</t>
  </si>
  <si>
    <t>K Gobi Palace Quilted Coverlet</t>
  </si>
  <si>
    <t>NA15-1624</t>
  </si>
  <si>
    <t>NA20-1603</t>
  </si>
  <si>
    <t>Q Gobi Palace Sheet</t>
  </si>
  <si>
    <t>NA20-1604</t>
  </si>
  <si>
    <t>K Gobi Palace Sheet</t>
  </si>
  <si>
    <t>NA20-1605</t>
  </si>
  <si>
    <t>NA20-1606</t>
  </si>
  <si>
    <t>NA20-1607</t>
  </si>
  <si>
    <t>NA21-1608</t>
  </si>
  <si>
    <t>Q Gobi Palace Pillowcase</t>
  </si>
  <si>
    <t>NA21-1609</t>
  </si>
  <si>
    <t>K Gobi Palace Pillowcase</t>
  </si>
  <si>
    <t>NA30-1620</t>
  </si>
  <si>
    <t>NA30-1621</t>
  </si>
  <si>
    <t>NA30-1622</t>
  </si>
  <si>
    <t>NA30-1623</t>
  </si>
  <si>
    <t>Serene</t>
  </si>
  <si>
    <t>JaipurComf SetMultiCal.King</t>
  </si>
  <si>
    <t>JaipurComf SetMultiFull</t>
  </si>
  <si>
    <t>JaipurComf SetMultiKing</t>
  </si>
  <si>
    <t>JaipurComf SetMultiQueen</t>
  </si>
  <si>
    <t>JaipurComf SetMultiTwin</t>
  </si>
  <si>
    <t>JaipurDuvetMultiF/Q</t>
  </si>
  <si>
    <t>JaipurDuvetMultiKing</t>
  </si>
  <si>
    <t>JaipurDuvetMultiTwin</t>
  </si>
  <si>
    <t>JaipurEuro ShamYellow26x26"</t>
  </si>
  <si>
    <t>JaipurPillowMulti9x18"</t>
  </si>
  <si>
    <t>JaipurPillowRed9x18"</t>
  </si>
  <si>
    <t>JaipurPillowWhite18x18"</t>
  </si>
  <si>
    <t>JaipurShamMulti20x26"</t>
  </si>
  <si>
    <t>JaipurSheet SetWhite/Light GreenFull</t>
  </si>
  <si>
    <t>JaipurSheet SetWhite/Light GreenKing</t>
  </si>
  <si>
    <t>JaipurSheet SetWhite/Light GreenTwin</t>
  </si>
  <si>
    <t>Mykonos</t>
  </si>
  <si>
    <t>MykonosComf SetSky/WhiteCal.King</t>
  </si>
  <si>
    <t>EO10-521</t>
  </si>
  <si>
    <t>MykonosComf SetSky/WhiteFull</t>
  </si>
  <si>
    <t>EO10-518</t>
  </si>
  <si>
    <t>MykonosComf SetSky/WhiteKing</t>
  </si>
  <si>
    <t>EO10-520</t>
  </si>
  <si>
    <t>MykonosComf SetSky/WhiteQueen</t>
  </si>
  <si>
    <t>EO10-519</t>
  </si>
  <si>
    <t>MykonosComf SetSky/WhiteTwin</t>
  </si>
  <si>
    <t>EO10-517</t>
  </si>
  <si>
    <t>MykonosDuvetSky/WhiteF/Q</t>
  </si>
  <si>
    <t>EO12-523</t>
  </si>
  <si>
    <t>MykonosDuvetSky/WhiteKing</t>
  </si>
  <si>
    <t>EO12-524</t>
  </si>
  <si>
    <t>MykonosDuvetSky/WhiteTwin</t>
  </si>
  <si>
    <t>EO12-522</t>
  </si>
  <si>
    <t>MykonosEuro ShamSky26x26"</t>
  </si>
  <si>
    <t>EO11-526</t>
  </si>
  <si>
    <t>MykonosPillowSky12x20"</t>
  </si>
  <si>
    <t>EO30-527</t>
  </si>
  <si>
    <t>EO30-529</t>
  </si>
  <si>
    <t>MykonosPillowWhite16x16"</t>
  </si>
  <si>
    <t>EO30-528</t>
  </si>
  <si>
    <t>MykonosShamSky/White20x26+1"</t>
  </si>
  <si>
    <t>EO11-525</t>
  </si>
  <si>
    <t>EO20-536</t>
  </si>
  <si>
    <t>EO20-533</t>
  </si>
  <si>
    <t>EO20-535</t>
  </si>
  <si>
    <t>EO20-534</t>
  </si>
  <si>
    <t>MykonosSheet SetWhiteTwin</t>
  </si>
  <si>
    <t>EO20-532</t>
  </si>
  <si>
    <t>Odyssey</t>
  </si>
  <si>
    <t>OdysseyComf SetMultiCal.King</t>
  </si>
  <si>
    <t>EO10-541</t>
  </si>
  <si>
    <t>OdysseyComf SetMultiFull</t>
  </si>
  <si>
    <t>EO10-538</t>
  </si>
  <si>
    <t>OdysseyComf SetMultiKing</t>
  </si>
  <si>
    <t>EO10-540</t>
  </si>
  <si>
    <t>OdysseyComf SetMultiQueen</t>
  </si>
  <si>
    <t>EO10-539</t>
  </si>
  <si>
    <t>OdysseyComf SetMultiTwin</t>
  </si>
  <si>
    <t>EO10-537</t>
  </si>
  <si>
    <t>EO12-543</t>
  </si>
  <si>
    <t>EO12-544</t>
  </si>
  <si>
    <t>OdysseyDuvetMultiTwin</t>
  </si>
  <si>
    <t>EO12-542</t>
  </si>
  <si>
    <t>OdysseyEuro ShamStone26x26"</t>
  </si>
  <si>
    <t>EO11-546</t>
  </si>
  <si>
    <t>OdysseyPillowMulti16x16"</t>
  </si>
  <si>
    <t>EO30-548</t>
  </si>
  <si>
    <t>EO30-551</t>
  </si>
  <si>
    <t>OdysseyPillowStone10x20"</t>
  </si>
  <si>
    <t>EO30-550</t>
  </si>
  <si>
    <t>EO30-547</t>
  </si>
  <si>
    <t>OdysseyShamMulti20x26+1"</t>
  </si>
  <si>
    <t>EO11-545</t>
  </si>
  <si>
    <t>EO20-556</t>
  </si>
  <si>
    <t>EO20-553</t>
  </si>
  <si>
    <t>OdysseySheet SetWhiteKing</t>
  </si>
  <si>
    <t>EO20-555</t>
  </si>
  <si>
    <t>EO20-554</t>
  </si>
  <si>
    <t>EO20-552</t>
  </si>
  <si>
    <t>SardiniaComf setMultiCal.King</t>
  </si>
  <si>
    <t>SardiniaComf setMultiFull</t>
  </si>
  <si>
    <t>SardiniaComf setMultiKing</t>
  </si>
  <si>
    <t>SardiniaComf setMultiQueen</t>
  </si>
  <si>
    <t>SardiniaComf setMultiTwin</t>
  </si>
  <si>
    <t>SardiniaDrapeMulti42x84</t>
  </si>
  <si>
    <t>SardiniaDuvetMultiKing</t>
  </si>
  <si>
    <t>SardiniaDuvetMultiQueen</t>
  </si>
  <si>
    <t>SardiniaDuvetMultiTwin</t>
  </si>
  <si>
    <t>SardiniaEuro shamAqua26x26"</t>
  </si>
  <si>
    <t>SardiniaPillowAqua18x18"</t>
  </si>
  <si>
    <t>SardiniaPillowWhite12x18"</t>
  </si>
  <si>
    <t>SardiniaShamMulti20x26"</t>
  </si>
  <si>
    <t>EO20-511</t>
  </si>
  <si>
    <t>EO20-508</t>
  </si>
  <si>
    <t>EO20-510</t>
  </si>
  <si>
    <t>EO20-509</t>
  </si>
  <si>
    <t>EO20-507</t>
  </si>
  <si>
    <t>SardiniaValanceAqua60x18"</t>
  </si>
  <si>
    <t>100% Polyester Micro Fleece Knitted Blanket w/ 2" Satin Binding</t>
  </si>
  <si>
    <t>Medallion</t>
  </si>
  <si>
    <t>BLK</t>
  </si>
  <si>
    <t>Dillards</t>
  </si>
  <si>
    <t>T Cotton Denim Comforter</t>
  </si>
  <si>
    <t>F/Q Cotton Denim Comforter</t>
  </si>
  <si>
    <t>K Cotton Denim Comforter</t>
  </si>
  <si>
    <t>Std sham: Cotton Denim</t>
  </si>
  <si>
    <t>K Sham: Cotton Denim</t>
  </si>
  <si>
    <t>Euro Cotton Denim</t>
  </si>
  <si>
    <t>T Cotton Denim Bedskirt</t>
  </si>
  <si>
    <t>F Cotton Denim Bedskirt</t>
  </si>
  <si>
    <t>Q Cotton Denim Bedskirt</t>
  </si>
  <si>
    <t>K Cotton Denim BedSkirt</t>
  </si>
  <si>
    <t>Square pillow</t>
  </si>
  <si>
    <t>Oblong:</t>
  </si>
  <si>
    <t>Square Pillow</t>
  </si>
  <si>
    <t>Oblong Pillow</t>
  </si>
  <si>
    <t xml:space="preserve"> Euro Sham</t>
  </si>
  <si>
    <t>100% Polyester Polypropylene Mattress Pad</t>
  </si>
  <si>
    <t>DG16-038</t>
  </si>
  <si>
    <t>100% Cotton Mattress Pad</t>
  </si>
  <si>
    <t>Microfiber Down Alt Comforter</t>
  </si>
  <si>
    <t>100% Polyester Microfiber Solid Comforter</t>
  </si>
  <si>
    <t>MS10-001-103-16</t>
  </si>
  <si>
    <t>MS10-001-103-17</t>
  </si>
  <si>
    <t>MS10-001-103-20</t>
  </si>
  <si>
    <t>MS10-001-103-21</t>
  </si>
  <si>
    <t>MS10-001-103-24</t>
  </si>
  <si>
    <t>GLUCKSTEIN SAKURA</t>
  </si>
  <si>
    <t>BY12-112</t>
  </si>
  <si>
    <t>GH SAKURA DUVET COVER S07</t>
  </si>
  <si>
    <t>BY12-113</t>
  </si>
  <si>
    <t>GH SAKURA DUVET COVER S07:MULT</t>
  </si>
  <si>
    <t>100% Cotton Sheet Set</t>
  </si>
  <si>
    <t>100% Cotton Pillowcase</t>
  </si>
  <si>
    <t>Pool Product</t>
  </si>
  <si>
    <t>Echo</t>
  </si>
  <si>
    <t>Freya</t>
  </si>
  <si>
    <t>EOS inventory Value</t>
  </si>
  <si>
    <t>EOS%</t>
  </si>
  <si>
    <t>BH12-003-399-01</t>
  </si>
  <si>
    <t>BH12-003-399-02</t>
  </si>
  <si>
    <t>BM40-129</t>
  </si>
  <si>
    <t>BM40-130</t>
  </si>
  <si>
    <t>BM40-131</t>
  </si>
  <si>
    <t>BM40-132</t>
  </si>
  <si>
    <t>BM40-133</t>
  </si>
  <si>
    <t>BM40-134</t>
  </si>
  <si>
    <t>BM40-135</t>
  </si>
  <si>
    <t>BM40-136</t>
  </si>
  <si>
    <t>BM40-137</t>
  </si>
  <si>
    <t>BM40-138</t>
  </si>
  <si>
    <t>BM40-139</t>
  </si>
  <si>
    <t>BM40-140</t>
  </si>
  <si>
    <t>BM40-141</t>
  </si>
  <si>
    <t>BM40-142</t>
  </si>
  <si>
    <t>BM40-143</t>
  </si>
  <si>
    <t>BM40-144</t>
  </si>
  <si>
    <t>BM40-145</t>
  </si>
  <si>
    <t>BM40-146</t>
  </si>
  <si>
    <t>BM40-147</t>
  </si>
  <si>
    <t>BM40-148</t>
  </si>
  <si>
    <t>BM40-149</t>
  </si>
  <si>
    <t>BM40-150</t>
  </si>
  <si>
    <t>BM40-151</t>
  </si>
  <si>
    <t>BM40-152</t>
  </si>
  <si>
    <t>BM70-118</t>
  </si>
  <si>
    <t>DL10-464</t>
  </si>
  <si>
    <t>DL10-465</t>
  </si>
  <si>
    <t>DL10-466</t>
  </si>
  <si>
    <t>DL11-467</t>
  </si>
  <si>
    <t>DL11-468</t>
  </si>
  <si>
    <t>DL11-469</t>
  </si>
  <si>
    <t>DL11-475</t>
  </si>
  <si>
    <t>DL11-476</t>
  </si>
  <si>
    <t>DL11-477</t>
  </si>
  <si>
    <t>DL11-478</t>
  </si>
  <si>
    <t>DL30-470</t>
  </si>
  <si>
    <t>DL30-471</t>
  </si>
  <si>
    <t>DL30-472</t>
  </si>
  <si>
    <t>MS11-001-003-01</t>
  </si>
  <si>
    <t>MS11-001-003-02</t>
  </si>
  <si>
    <t>MS11-001-003-03</t>
  </si>
  <si>
    <t>MS11-001-003-04</t>
  </si>
  <si>
    <t>MS11-001-003-05</t>
  </si>
  <si>
    <t>MS11-001-003-06</t>
  </si>
  <si>
    <t>MS11-001-003-07</t>
  </si>
  <si>
    <t>MS11-001-003-08</t>
  </si>
  <si>
    <t>MS11-001-003-09</t>
  </si>
  <si>
    <t>MS12-001-005-14</t>
  </si>
  <si>
    <t>MS22-002-071-01</t>
  </si>
  <si>
    <t>MS22-002-071-09</t>
  </si>
  <si>
    <t>MS22-002-071-12</t>
  </si>
  <si>
    <t>Hampton Hill</t>
  </si>
  <si>
    <t>MACYS</t>
  </si>
  <si>
    <t>Microfiber Mattress Pad</t>
  </si>
  <si>
    <t>MC16-027</t>
  </si>
  <si>
    <t>100% Polyester Microfiber Mattress Pad</t>
  </si>
  <si>
    <t>MC16-028</t>
  </si>
  <si>
    <t>MC16-029</t>
  </si>
  <si>
    <t>MC16-030</t>
  </si>
  <si>
    <t>MC16-031</t>
  </si>
  <si>
    <t>MC16-033</t>
  </si>
  <si>
    <t>Bon Ton</t>
  </si>
  <si>
    <t>Total shipped qty</t>
  </si>
  <si>
    <t>Revenue</t>
  </si>
  <si>
    <t>100% Polyester Printed Shower Curtain</t>
  </si>
  <si>
    <t>BBB</t>
  </si>
  <si>
    <t>MS10-001-103-01</t>
  </si>
  <si>
    <t xml:space="preserve">Fill Rate </t>
  </si>
  <si>
    <t>Petco</t>
  </si>
  <si>
    <t>Kohls</t>
  </si>
  <si>
    <t>Waterproof</t>
  </si>
  <si>
    <t>K-mart</t>
  </si>
  <si>
    <t>EO10-404</t>
  </si>
  <si>
    <t>EO10-405</t>
  </si>
  <si>
    <t>EO10-406</t>
  </si>
  <si>
    <t>EO10-407</t>
  </si>
  <si>
    <t>EO11-411</t>
  </si>
  <si>
    <t>EO11-412</t>
  </si>
  <si>
    <t>EO12-408</t>
  </si>
  <si>
    <t>EO12-409</t>
  </si>
  <si>
    <t>EO12-410</t>
  </si>
  <si>
    <t>EO30-413</t>
  </si>
  <si>
    <t>EO30-414</t>
  </si>
  <si>
    <t>EO30-415</t>
  </si>
  <si>
    <t>EO30-416</t>
  </si>
  <si>
    <t>EO30-417</t>
  </si>
  <si>
    <t>Ecommerce</t>
  </si>
  <si>
    <t>JCP</t>
  </si>
  <si>
    <t>BY20-121</t>
  </si>
  <si>
    <t>GH SAKURA BEDSKIRT:MULTI:01097</t>
  </si>
  <si>
    <t>BY20-186</t>
  </si>
  <si>
    <t>QUEEN SHEET SET:MULTI:SHTSE</t>
  </si>
  <si>
    <t>BY20-187</t>
  </si>
  <si>
    <t>KING SHEET SET:MULTI:SHTSE</t>
  </si>
  <si>
    <t>BY21-114</t>
  </si>
  <si>
    <t>STD SHAM :MULTI:STAND</t>
  </si>
  <si>
    <t>BY21-115</t>
  </si>
  <si>
    <t>KING SHAM:MULTI:KING</t>
  </si>
  <si>
    <t>BY21-116</t>
  </si>
  <si>
    <t>EURO SHAM:MULTI:EURO</t>
  </si>
  <si>
    <t>BY30-201</t>
  </si>
  <si>
    <t>CUSHION:MULTI:CUSHI</t>
  </si>
  <si>
    <t>BY30-202</t>
  </si>
  <si>
    <t>ACCENT CUSHION :MULTI:CUSHI</t>
  </si>
  <si>
    <t>MS10-001-103-04</t>
  </si>
  <si>
    <t>MS10-001-103-05</t>
  </si>
  <si>
    <t>MS10-001-103-08</t>
  </si>
  <si>
    <t>MS10-001-103-09</t>
  </si>
  <si>
    <t>MS10-001-103-12</t>
  </si>
  <si>
    <t>MS10-001-103-13</t>
  </si>
  <si>
    <t>Sears</t>
  </si>
  <si>
    <t>TAO</t>
  </si>
  <si>
    <t>100% Polyester Knitted Micro Fleece Blanket w/ 2" Satin Binding</t>
  </si>
  <si>
    <t>Fretwork</t>
  </si>
  <si>
    <t>SM70-266</t>
  </si>
  <si>
    <t>Walmart dot com</t>
  </si>
  <si>
    <t>Customer</t>
  </si>
  <si>
    <t>Brand</t>
  </si>
  <si>
    <t>Pattern</t>
  </si>
  <si>
    <t>Item Number</t>
  </si>
  <si>
    <t>Description</t>
  </si>
  <si>
    <t>Status</t>
  </si>
  <si>
    <t/>
  </si>
  <si>
    <t>EOS</t>
  </si>
  <si>
    <t>Active</t>
  </si>
  <si>
    <t>Sam's club</t>
  </si>
  <si>
    <t>Costco</t>
  </si>
  <si>
    <t>Dollar General</t>
  </si>
  <si>
    <t>Stein Mart</t>
  </si>
  <si>
    <t>SM61-264</t>
  </si>
  <si>
    <t>SM61-267</t>
  </si>
  <si>
    <t>SM70-265</t>
  </si>
  <si>
    <t>Ombre</t>
  </si>
  <si>
    <t>Shower Curtain</t>
  </si>
  <si>
    <t>Grand Total</t>
  </si>
  <si>
    <t>average inventory Value</t>
  </si>
  <si>
    <t>(All)</t>
  </si>
  <si>
    <t>Inv Turns</t>
  </si>
  <si>
    <t>Natori</t>
  </si>
  <si>
    <t>Solid</t>
  </si>
  <si>
    <t>Total ordered qty-1</t>
  </si>
  <si>
    <t>Euro Sham</t>
  </si>
  <si>
    <t>HOME OUTFITTERS</t>
  </si>
  <si>
    <t>average inventory Cost</t>
  </si>
  <si>
    <t>EO40-436</t>
  </si>
  <si>
    <t>EO41-437</t>
  </si>
  <si>
    <t>Lola</t>
  </si>
  <si>
    <t>Walmart</t>
  </si>
  <si>
    <t>HS WEST END</t>
  </si>
  <si>
    <t>HF11-970</t>
  </si>
  <si>
    <t>HS EURO SHAM WEST END</t>
  </si>
  <si>
    <t>HF11-974</t>
  </si>
  <si>
    <t>HS Q BED SKIRT WEST END</t>
  </si>
  <si>
    <t>HF11-975</t>
  </si>
  <si>
    <t>HS K BED SKIRT WEST END</t>
  </si>
  <si>
    <t>Sardinia</t>
  </si>
  <si>
    <t>EO10-403</t>
  </si>
  <si>
    <t>BY20-120</t>
  </si>
  <si>
    <t>GH SAKURA BEDSKIRT</t>
  </si>
  <si>
    <t>HF12-968</t>
  </si>
  <si>
    <t>HS D/Q DUVET COVER SET WEST END</t>
  </si>
  <si>
    <t>HF12-969</t>
  </si>
  <si>
    <t>HS K DUVET COVER SET WEST END</t>
  </si>
  <si>
    <t>HF13-971</t>
  </si>
  <si>
    <t>HS D/Q COVERLET WEST END</t>
  </si>
  <si>
    <t>SM91-954</t>
  </si>
  <si>
    <t>SM91-955</t>
  </si>
  <si>
    <t>SM91-956</t>
  </si>
  <si>
    <t>SM91-962</t>
  </si>
  <si>
    <t>SM91-963</t>
  </si>
  <si>
    <t>SM91-964</t>
  </si>
  <si>
    <t>SM91-970</t>
  </si>
  <si>
    <t>SM91-971</t>
  </si>
  <si>
    <t>SM91-972</t>
  </si>
  <si>
    <t>100% Polyester Shower Curtain</t>
  </si>
  <si>
    <t>Shower curtain</t>
  </si>
  <si>
    <t>Harbor House</t>
  </si>
  <si>
    <t>MS10-001-014-01</t>
  </si>
  <si>
    <t>MS10-001-014-03</t>
  </si>
  <si>
    <t>MS10-001-014-05</t>
  </si>
  <si>
    <t>MS10-001-014-07</t>
  </si>
  <si>
    <t>MS10-001-014-09</t>
  </si>
  <si>
    <t>MS10-001-014-11</t>
  </si>
  <si>
    <t>Jaipur</t>
  </si>
  <si>
    <t>EO10-105</t>
  </si>
  <si>
    <t>EO10-106</t>
  </si>
  <si>
    <t>EO10-107</t>
  </si>
  <si>
    <t>EO10-108</t>
  </si>
  <si>
    <t>EO10-127</t>
  </si>
  <si>
    <t>EO11-048A</t>
  </si>
  <si>
    <t>EO11-085A</t>
  </si>
  <si>
    <t>EO12-083A</t>
  </si>
  <si>
    <t>EO12-084A</t>
  </si>
  <si>
    <t>EO12-128A</t>
  </si>
  <si>
    <t>EO20-144</t>
  </si>
  <si>
    <t>EO20-145</t>
  </si>
  <si>
    <t>EO20-146</t>
  </si>
  <si>
    <t>EO20-147</t>
  </si>
  <si>
    <t>EO20-148</t>
  </si>
  <si>
    <t>EO30-051A</t>
  </si>
  <si>
    <t>EO30-052A</t>
  </si>
  <si>
    <t>EO30-053A</t>
  </si>
  <si>
    <t>BM40-356</t>
  </si>
  <si>
    <t>BM40-357</t>
  </si>
  <si>
    <t>BM40-358</t>
  </si>
  <si>
    <t>BM40-359</t>
  </si>
  <si>
    <t>BM40-360</t>
  </si>
  <si>
    <t>BM40-361</t>
  </si>
  <si>
    <t>BM40-362</t>
  </si>
  <si>
    <t>BM40-363</t>
  </si>
  <si>
    <t>BM40-365</t>
  </si>
  <si>
    <t>BM40-366</t>
  </si>
  <si>
    <t>BM40-369</t>
  </si>
  <si>
    <t>BM40-370</t>
  </si>
  <si>
    <t>BM40-373</t>
  </si>
  <si>
    <t>BM40-374</t>
  </si>
  <si>
    <t>BM40-377</t>
  </si>
  <si>
    <t>BM40-378</t>
  </si>
  <si>
    <t>BM40-381</t>
  </si>
  <si>
    <t>BM40-382</t>
  </si>
  <si>
    <t>BM40-385</t>
  </si>
  <si>
    <t>BM40-386</t>
  </si>
  <si>
    <t>NS10-1811</t>
  </si>
  <si>
    <t>NS10-1812</t>
  </si>
  <si>
    <t>MEIJER</t>
  </si>
  <si>
    <t>Q Coverlet</t>
  </si>
  <si>
    <t>K Coverlet</t>
  </si>
  <si>
    <t>K Sham</t>
  </si>
  <si>
    <t>Q Fretwork 9pcs Comforter Set</t>
  </si>
  <si>
    <t>K Fretwork 9pcs Comforter Set</t>
  </si>
  <si>
    <t>Q Flat Sheet</t>
  </si>
  <si>
    <t>K Flat Sheet</t>
  </si>
  <si>
    <t>Q Pillowcase</t>
  </si>
  <si>
    <t>K Pillowcase</t>
  </si>
  <si>
    <t>Q Sham</t>
  </si>
  <si>
    <t>Q Bedskirt</t>
  </si>
  <si>
    <t>K Bedskirt</t>
  </si>
  <si>
    <t>CK Bedskirt</t>
  </si>
  <si>
    <t>Runner</t>
  </si>
  <si>
    <t>Cherry Blossom</t>
  </si>
  <si>
    <t>NS10-1848</t>
  </si>
  <si>
    <t>Q Comforter Set</t>
  </si>
  <si>
    <t>NS10-1849</t>
  </si>
  <si>
    <t>K Comforter Set</t>
  </si>
  <si>
    <t>NS10-1850</t>
  </si>
  <si>
    <t>CK Comforter Se</t>
  </si>
  <si>
    <t>NS11-1822A</t>
  </si>
  <si>
    <t>NS11-1823A</t>
  </si>
  <si>
    <t>NS11-1824A</t>
  </si>
  <si>
    <t>NS12-1820A</t>
  </si>
  <si>
    <t>Q Duvet Cover</t>
  </si>
  <si>
    <t>NS12-1821A</t>
  </si>
  <si>
    <t>K Duvet Cover</t>
  </si>
  <si>
    <t>NS30-1825A</t>
  </si>
  <si>
    <t>NS30-1826A</t>
  </si>
  <si>
    <t>NS30-1827A</t>
  </si>
  <si>
    <t>K Euro Sham</t>
  </si>
  <si>
    <t>NS11-1822</t>
  </si>
  <si>
    <t>NS11-1823</t>
  </si>
  <si>
    <t>NS11-1824</t>
  </si>
  <si>
    <t>NS12-1820</t>
  </si>
  <si>
    <t>NS12-1821</t>
  </si>
  <si>
    <t>NS30-1825</t>
  </si>
  <si>
    <t>NS30-1826</t>
  </si>
  <si>
    <t>NS30-1827</t>
  </si>
  <si>
    <t>Mirimar</t>
  </si>
  <si>
    <t>Chevron</t>
  </si>
  <si>
    <t>EO12-046</t>
  </si>
  <si>
    <t>EO12-047</t>
  </si>
  <si>
    <t>EO12-870</t>
  </si>
  <si>
    <t>EO12-914</t>
  </si>
  <si>
    <t>EO12-915</t>
  </si>
  <si>
    <t>EO12-916</t>
  </si>
  <si>
    <t>BB10-765</t>
  </si>
  <si>
    <t>BB10-766</t>
  </si>
  <si>
    <t>BB10-767</t>
  </si>
  <si>
    <t>BB10-768</t>
  </si>
  <si>
    <t>BB10-769</t>
  </si>
  <si>
    <t>BB40-770</t>
  </si>
  <si>
    <t>BB41-771</t>
  </si>
  <si>
    <t>Geo</t>
  </si>
  <si>
    <t>Jacquard/Microtec Round Bed</t>
  </si>
  <si>
    <t>BB40-1000</t>
  </si>
  <si>
    <t>BB40-1001</t>
  </si>
  <si>
    <t>BB40-1002</t>
  </si>
  <si>
    <t>BB40-1003</t>
  </si>
  <si>
    <t>BB40-1004</t>
  </si>
  <si>
    <t>BB40-1005</t>
  </si>
  <si>
    <t>BB40-1006</t>
  </si>
  <si>
    <t>BB40-921</t>
  </si>
  <si>
    <t>BB40-922</t>
  </si>
  <si>
    <t>BB40-923</t>
  </si>
  <si>
    <t>BB40-924</t>
  </si>
  <si>
    <t>BB40-925</t>
  </si>
  <si>
    <t>BB40-926</t>
  </si>
  <si>
    <t>BB40-927</t>
  </si>
  <si>
    <t>BB40-928</t>
  </si>
  <si>
    <t>BB40-929</t>
  </si>
  <si>
    <t>BB40-930</t>
  </si>
  <si>
    <t>BB40-931</t>
  </si>
  <si>
    <t>BB40-932</t>
  </si>
  <si>
    <t>BB40-933</t>
  </si>
  <si>
    <t>BB40-934</t>
  </si>
  <si>
    <t>BB40-935</t>
  </si>
  <si>
    <t>BB40-936</t>
  </si>
  <si>
    <t>BB40-937</t>
  </si>
  <si>
    <t>BB40-938</t>
  </si>
  <si>
    <t>BB40-939</t>
  </si>
  <si>
    <t>BB40-940</t>
  </si>
  <si>
    <t>BB40-941</t>
  </si>
  <si>
    <t>BB40-942</t>
  </si>
  <si>
    <t>BB40-943</t>
  </si>
  <si>
    <t>BB40-944</t>
  </si>
  <si>
    <t>BB40-945</t>
  </si>
  <si>
    <t>BB40-946</t>
  </si>
  <si>
    <t>BB40-947</t>
  </si>
  <si>
    <t>BB40-948</t>
  </si>
  <si>
    <t>BB40-949</t>
  </si>
  <si>
    <t>BB40-950</t>
  </si>
  <si>
    <t>BB40-951</t>
  </si>
  <si>
    <t>BB40-952</t>
  </si>
  <si>
    <t>BB40-953</t>
  </si>
  <si>
    <t>BB40-954</t>
  </si>
  <si>
    <t>BB40-955</t>
  </si>
  <si>
    <t>BB40-956</t>
  </si>
  <si>
    <t>BB40-957</t>
  </si>
  <si>
    <t>BB40-958</t>
  </si>
  <si>
    <t>BB40-959</t>
  </si>
  <si>
    <t>BB40-960</t>
  </si>
  <si>
    <t>BB40-961</t>
  </si>
  <si>
    <t>BB40-962</t>
  </si>
  <si>
    <t>BB40-963</t>
  </si>
  <si>
    <t>BB40-964</t>
  </si>
  <si>
    <t>BB40-965</t>
  </si>
  <si>
    <t>BB40-966</t>
  </si>
  <si>
    <t>BB40-967</t>
  </si>
  <si>
    <t>BB40-968</t>
  </si>
  <si>
    <t>BB40-969</t>
  </si>
  <si>
    <t>BB40-970</t>
  </si>
  <si>
    <t>BB40-971</t>
  </si>
  <si>
    <t>BB40-972</t>
  </si>
  <si>
    <t>BB40-979</t>
  </si>
  <si>
    <t>BB40-980</t>
  </si>
  <si>
    <t>BB40-981</t>
  </si>
  <si>
    <t>BB40-982</t>
  </si>
  <si>
    <t>BB40-983</t>
  </si>
  <si>
    <t>BB40-984</t>
  </si>
  <si>
    <t>BB40-985</t>
  </si>
  <si>
    <t>BB40-986</t>
  </si>
  <si>
    <t>BB40-987</t>
  </si>
  <si>
    <t>BB40-988</t>
  </si>
  <si>
    <t>BB40-989</t>
  </si>
  <si>
    <t>BB40-990</t>
  </si>
  <si>
    <t>BB40-991</t>
  </si>
  <si>
    <t>BB40-992</t>
  </si>
  <si>
    <t>BB40-993</t>
  </si>
  <si>
    <t>BB40-994</t>
  </si>
  <si>
    <t>BB40-995</t>
  </si>
  <si>
    <t>BB40-996</t>
  </si>
  <si>
    <t>BB40-997</t>
  </si>
  <si>
    <t>BB40-998</t>
  </si>
  <si>
    <t>BB40-999</t>
  </si>
  <si>
    <t>BH1300119911-1</t>
  </si>
  <si>
    <t>BH13-003-299-04</t>
  </si>
  <si>
    <t>BH13-003-299-06</t>
  </si>
  <si>
    <t>BH43-001-199-12</t>
  </si>
  <si>
    <t>BH43-001-199-18</t>
  </si>
  <si>
    <t>BK51-109</t>
  </si>
  <si>
    <t>BK51-110</t>
  </si>
  <si>
    <t>BK51-111</t>
  </si>
  <si>
    <t>BK51-112</t>
  </si>
  <si>
    <t>BK51-113</t>
  </si>
  <si>
    <t>BK51-114</t>
  </si>
  <si>
    <t>BK51-115</t>
  </si>
  <si>
    <t>BK51-116</t>
  </si>
  <si>
    <t>BK51-117</t>
  </si>
  <si>
    <t>BK51-119</t>
  </si>
  <si>
    <t>BK51-120</t>
  </si>
  <si>
    <t>BM40-473</t>
  </si>
  <si>
    <t>BM40-474</t>
  </si>
  <si>
    <t>BM40-475</t>
  </si>
  <si>
    <t>BM40-476</t>
  </si>
  <si>
    <t>BM40-549</t>
  </si>
  <si>
    <t>BM40-550</t>
  </si>
  <si>
    <t>BM40-551</t>
  </si>
  <si>
    <t>BM40-552</t>
  </si>
  <si>
    <t>BM40-553</t>
  </si>
  <si>
    <t>BM40-554</t>
  </si>
  <si>
    <t>BM40-555</t>
  </si>
  <si>
    <t>BM40-556</t>
  </si>
  <si>
    <t>BM40-557</t>
  </si>
  <si>
    <t>BM40-558</t>
  </si>
  <si>
    <t>BM40-559</t>
  </si>
  <si>
    <t>BM40-560</t>
  </si>
  <si>
    <t>BM40-561</t>
  </si>
  <si>
    <t>BM40-562</t>
  </si>
  <si>
    <t>BM40-563</t>
  </si>
  <si>
    <t>BM40-564</t>
  </si>
  <si>
    <t>BM40-565</t>
  </si>
  <si>
    <t>BM40-566</t>
  </si>
  <si>
    <t>BM40-567</t>
  </si>
  <si>
    <t>BM40-568</t>
  </si>
  <si>
    <t>BM40-569</t>
  </si>
  <si>
    <t>BM40-570</t>
  </si>
  <si>
    <t>BM40-571</t>
  </si>
  <si>
    <t>BM40-572</t>
  </si>
  <si>
    <t>BM71-491</t>
  </si>
  <si>
    <t>BM71-492</t>
  </si>
  <si>
    <t>BM71-493</t>
  </si>
  <si>
    <t>BM71-523</t>
  </si>
  <si>
    <t>BM71-524</t>
  </si>
  <si>
    <t>BM71-525</t>
  </si>
  <si>
    <t>EO12-1110</t>
  </si>
  <si>
    <t>EO12-1111</t>
  </si>
  <si>
    <t>EO12-1112</t>
  </si>
  <si>
    <t>EO40-605A</t>
  </si>
  <si>
    <t>EO40-606A</t>
  </si>
  <si>
    <t>EO40-607A</t>
  </si>
  <si>
    <t>EO40-608A</t>
  </si>
  <si>
    <t>EO40-609A</t>
  </si>
  <si>
    <t>EO40-610A</t>
  </si>
  <si>
    <t>EO40-816A</t>
  </si>
  <si>
    <t>EO40-817A</t>
  </si>
  <si>
    <t>EO40-820A</t>
  </si>
  <si>
    <t>EO40-821A</t>
  </si>
  <si>
    <t>KL10-1705</t>
  </si>
  <si>
    <t>KL10-1706</t>
  </si>
  <si>
    <t>KL10-1707</t>
  </si>
  <si>
    <t>KL10-1718</t>
  </si>
  <si>
    <t>KL10-1719</t>
  </si>
  <si>
    <t>KL10-1720</t>
  </si>
  <si>
    <t>KL11-1710</t>
  </si>
  <si>
    <t>KL11-1713</t>
  </si>
  <si>
    <t>KL11-1714</t>
  </si>
  <si>
    <t>KL11-1721</t>
  </si>
  <si>
    <t>KL11-1727</t>
  </si>
  <si>
    <t>KL11-1728</t>
  </si>
  <si>
    <t>KL12-1708</t>
  </si>
  <si>
    <t>KL12-1709</t>
  </si>
  <si>
    <t>KL12-1729</t>
  </si>
  <si>
    <t>KL12-1730</t>
  </si>
  <si>
    <t>KL13-1711</t>
  </si>
  <si>
    <t>KL13-1712</t>
  </si>
  <si>
    <t>KL13-1725</t>
  </si>
  <si>
    <t>KL13-1726</t>
  </si>
  <si>
    <t>KL30-1715</t>
  </si>
  <si>
    <t>KL30-1716</t>
  </si>
  <si>
    <t>KL30-1717</t>
  </si>
  <si>
    <t>KL30-1722</t>
  </si>
  <si>
    <t>KL30-1723</t>
  </si>
  <si>
    <t>KL30-1724</t>
  </si>
  <si>
    <t>KL40-1731</t>
  </si>
  <si>
    <t>MC16-027C</t>
  </si>
  <si>
    <t>MC16-028C</t>
  </si>
  <si>
    <t>MC16-029C</t>
  </si>
  <si>
    <t>MC16-030C</t>
  </si>
  <si>
    <t>MC16-031C</t>
  </si>
  <si>
    <t>MC16-033C</t>
  </si>
  <si>
    <t>MS13-008-008-02</t>
  </si>
  <si>
    <t>MS13-008-008-04</t>
  </si>
  <si>
    <t>MS13-008-008-07</t>
  </si>
  <si>
    <t>NS12-2005</t>
  </si>
  <si>
    <t>NS12-2006</t>
  </si>
  <si>
    <t>SM16-1259</t>
  </si>
  <si>
    <t>SM16-1260</t>
  </si>
  <si>
    <t>SM16-1261</t>
  </si>
  <si>
    <t>SM16-1262</t>
  </si>
  <si>
    <t>SM91-1249</t>
  </si>
  <si>
    <t>SM91-1250</t>
  </si>
  <si>
    <t>SM91-1251</t>
  </si>
  <si>
    <t>JaipurDuvet Minit SetFull/QueenMulti</t>
  </si>
  <si>
    <t>JaipurDuvet Minit SetKingMulti</t>
  </si>
  <si>
    <t>JaipurDuvet Minit SetTwinMulti</t>
  </si>
  <si>
    <t>SardiniaDuvet Minit SetTwinMulti</t>
  </si>
  <si>
    <t>SardiniaDuvet Minit SetQueenMulti</t>
  </si>
  <si>
    <t>SardiniaDuvet Minit SetKingMulti</t>
  </si>
  <si>
    <t>Q duvet mini set</t>
  </si>
  <si>
    <t>K duvet mini set</t>
  </si>
  <si>
    <t>Q Fitted Sheet</t>
  </si>
  <si>
    <t>K Fitted Sheet</t>
  </si>
  <si>
    <t>CK Fitted Sheet</t>
  </si>
  <si>
    <t>Q Pillowcases</t>
  </si>
  <si>
    <t>K Pillowcases</t>
  </si>
  <si>
    <t>K Odyssey Duvet Mini Set</t>
  </si>
  <si>
    <t>F/Q Odyssey Duvet Mini Set</t>
  </si>
  <si>
    <t>T Odyssey Duvet Mini Set</t>
  </si>
  <si>
    <t>JC20-170</t>
  </si>
  <si>
    <t>JC20-171</t>
  </si>
  <si>
    <t>JC20-172</t>
  </si>
  <si>
    <t>JC20-173</t>
  </si>
  <si>
    <t>JC21-023</t>
  </si>
  <si>
    <t>JC21-022</t>
  </si>
  <si>
    <t>JC20-146</t>
  </si>
  <si>
    <t>JC20-150</t>
  </si>
  <si>
    <t>JC20-154</t>
  </si>
  <si>
    <t>JC20-158</t>
  </si>
  <si>
    <t>JC20-147</t>
  </si>
  <si>
    <t>JC20-162</t>
  </si>
  <si>
    <t>JC20-166</t>
  </si>
  <si>
    <t>JC20-168</t>
  </si>
  <si>
    <t>JC20-164</t>
  </si>
  <si>
    <t>JC20-151</t>
  </si>
  <si>
    <t>JC20-160</t>
  </si>
  <si>
    <t>JC20-155</t>
  </si>
  <si>
    <t>JC20-156</t>
  </si>
  <si>
    <t>JC20-152</t>
  </si>
  <si>
    <t>JC20-148</t>
  </si>
  <si>
    <t>JC20-159</t>
  </si>
  <si>
    <t>JC20-163</t>
  </si>
  <si>
    <t>JC20-167</t>
  </si>
  <si>
    <t>JC20-149</t>
  </si>
  <si>
    <t>JC20-153</t>
  </si>
  <si>
    <t>JC20-157</t>
  </si>
  <si>
    <t>JC20-161</t>
  </si>
  <si>
    <t>JC20-165</t>
  </si>
  <si>
    <t>JC20-169</t>
  </si>
  <si>
    <t>JC21-010</t>
  </si>
  <si>
    <t>JC21-012</t>
  </si>
  <si>
    <t>JC21-021</t>
  </si>
  <si>
    <t>JC21-014</t>
  </si>
  <si>
    <t>JC21-019</t>
  </si>
  <si>
    <t>JC21-016</t>
  </si>
  <si>
    <t>JC21-017</t>
  </si>
  <si>
    <t>JC21-015</t>
  </si>
  <si>
    <t>JC21-018</t>
  </si>
  <si>
    <t>JC21-013</t>
  </si>
  <si>
    <t>JC21-020</t>
  </si>
  <si>
    <t>JC21-011</t>
  </si>
  <si>
    <t>JC20-178</t>
  </si>
  <si>
    <t>JC20-179</t>
  </si>
  <si>
    <t>JC20-180</t>
  </si>
  <si>
    <t>JC20-181</t>
  </si>
  <si>
    <t>JC20-182</t>
  </si>
  <si>
    <t>JC20-183</t>
  </si>
  <si>
    <t>JC20-184</t>
  </si>
  <si>
    <t>JC70-024</t>
  </si>
  <si>
    <t>JC72-104</t>
  </si>
  <si>
    <t>JC91-013</t>
  </si>
  <si>
    <t>JC91-014</t>
  </si>
  <si>
    <t>JC91-015</t>
  </si>
  <si>
    <t>JC70-025</t>
  </si>
  <si>
    <t>JC72-105</t>
  </si>
  <si>
    <t>JC91-018</t>
  </si>
  <si>
    <t>JC91-016</t>
  </si>
  <si>
    <t>JC91-017</t>
  </si>
  <si>
    <t>JC70-026</t>
  </si>
  <si>
    <t>JC72-106</t>
  </si>
  <si>
    <t>JC91-019</t>
  </si>
  <si>
    <t>JC91-020</t>
  </si>
  <si>
    <t>JC91-021</t>
  </si>
  <si>
    <t>JC70-027</t>
  </si>
  <si>
    <t>JC72-107</t>
  </si>
  <si>
    <t>JC91-024</t>
  </si>
  <si>
    <t>JC91-022</t>
  </si>
  <si>
    <t>JC91-023</t>
  </si>
  <si>
    <t>PC63OC1886R-CO</t>
  </si>
  <si>
    <t>PC63CP030813R</t>
  </si>
  <si>
    <t>Featuring Unisuede/Luxurious Luxtouch Rectangular Cuddler</t>
  </si>
  <si>
    <t>HA63RC1951E</t>
  </si>
  <si>
    <t>Durable Unisuede/LuxTouch Hooded Snuggler</t>
  </si>
  <si>
    <t>HA63HS1964</t>
  </si>
  <si>
    <t>Featuring Unisuede/Luxurious LuxTouch Reversible Rectangular Cuddler</t>
  </si>
  <si>
    <t>HA63RC2479</t>
  </si>
  <si>
    <t>PET63HS2385E</t>
  </si>
  <si>
    <t>Elephant Long Fur Hooded Snuggler w/ Cushion</t>
  </si>
  <si>
    <t>Ultimate Protect</t>
  </si>
  <si>
    <t>SR16-494</t>
  </si>
  <si>
    <t>SR16-496</t>
  </si>
  <si>
    <t>SR16-497</t>
  </si>
  <si>
    <t>SR16-498</t>
  </si>
  <si>
    <t>SR16-499</t>
  </si>
  <si>
    <t>100% Polyester Jacquard 7pcs Comforter Set</t>
  </si>
  <si>
    <t>100% Polyester Microfiber Printed 5pcs Comforter Set</t>
  </si>
  <si>
    <t>SR10-514</t>
  </si>
  <si>
    <t>SR10-515</t>
  </si>
  <si>
    <t>SR51-516</t>
  </si>
  <si>
    <t>SR51-517</t>
  </si>
  <si>
    <t>SR51-518</t>
  </si>
  <si>
    <t>SR51-519</t>
  </si>
  <si>
    <t>SR51-520</t>
  </si>
  <si>
    <t>SR51-521</t>
  </si>
  <si>
    <t>SR51-522</t>
  </si>
  <si>
    <t>SR51-523</t>
  </si>
  <si>
    <t>SR51-524</t>
  </si>
  <si>
    <t>SR51-525</t>
  </si>
  <si>
    <t>SR51-526</t>
  </si>
  <si>
    <t>SR51-527</t>
  </si>
  <si>
    <t>100% Polyester Microfiber Bleach Mattress Pad</t>
  </si>
  <si>
    <t>Dimensional</t>
  </si>
  <si>
    <t>100% Polyester Charmeuse Quilted Euro Sham w/ Gusset</t>
  </si>
  <si>
    <t>NA11-2077</t>
  </si>
  <si>
    <t>NA20-2065</t>
  </si>
  <si>
    <t>NA20-2066</t>
  </si>
  <si>
    <t>NA20-2067</t>
  </si>
  <si>
    <t>NA20-2068</t>
  </si>
  <si>
    <t>NA21-2069</t>
  </si>
  <si>
    <t>NA21-2070</t>
  </si>
  <si>
    <t>NA12-2071</t>
  </si>
  <si>
    <t>NA12-2072</t>
  </si>
  <si>
    <t>NA20-2064</t>
  </si>
  <si>
    <t>NA11-2074</t>
  </si>
  <si>
    <t>NA15-2085</t>
  </si>
  <si>
    <t>NA11-2078</t>
  </si>
  <si>
    <t>NA11-2079</t>
  </si>
  <si>
    <t>NA11-2080</t>
  </si>
  <si>
    <t>NA13-2075</t>
  </si>
  <si>
    <t>NA13-2076</t>
  </si>
  <si>
    <t>NA30-2081</t>
  </si>
  <si>
    <t>NA30-2082</t>
  </si>
  <si>
    <t>NA30-2083</t>
  </si>
  <si>
    <t>NA30-2084</t>
  </si>
  <si>
    <t>NA11-2073</t>
  </si>
  <si>
    <t>Shopko</t>
  </si>
  <si>
    <t>SP10-001</t>
  </si>
  <si>
    <t>SP10-002</t>
  </si>
  <si>
    <t>SP10-003</t>
  </si>
  <si>
    <t>SP10-004</t>
  </si>
  <si>
    <t>SP10-011</t>
  </si>
  <si>
    <t>SP10-012</t>
  </si>
  <si>
    <t>SP10-070</t>
  </si>
  <si>
    <t>SP10-071</t>
  </si>
  <si>
    <t>SP10-053</t>
  </si>
  <si>
    <t>SP10-054</t>
  </si>
  <si>
    <t>SP10-111</t>
  </si>
  <si>
    <t>SP10-112</t>
  </si>
  <si>
    <t>Ceramic Lotion Pump</t>
  </si>
  <si>
    <t>Artology</t>
  </si>
  <si>
    <t>EO10-1216</t>
  </si>
  <si>
    <t>EO10-1213</t>
  </si>
  <si>
    <t>EO10-1215</t>
  </si>
  <si>
    <t>EO10-1214</t>
  </si>
  <si>
    <t>EO10-1212</t>
  </si>
  <si>
    <t>EO12-1218</t>
  </si>
  <si>
    <t>EO12-1219</t>
  </si>
  <si>
    <t>EO12-1217</t>
  </si>
  <si>
    <t>EO11-1220A</t>
  </si>
  <si>
    <t>EO30-1224A</t>
  </si>
  <si>
    <t>EO30-1223A</t>
  </si>
  <si>
    <t>EO30-1222A</t>
  </si>
  <si>
    <t>EO30-1221A</t>
  </si>
  <si>
    <t>EO20-1229</t>
  </si>
  <si>
    <t>EO20-1226</t>
  </si>
  <si>
    <t>EO20-1228</t>
  </si>
  <si>
    <t>EO20-1227</t>
  </si>
  <si>
    <t>EO20-1225</t>
  </si>
  <si>
    <t>EO10-428</t>
  </si>
  <si>
    <t>EO10-426</t>
  </si>
  <si>
    <t>EO40-1245</t>
  </si>
  <si>
    <t>EO40-1246</t>
  </si>
  <si>
    <t>EO40-1247</t>
  </si>
  <si>
    <t>EO40-1248</t>
  </si>
  <si>
    <t>EO40-1253</t>
  </si>
  <si>
    <t>EO40-1249</t>
  </si>
  <si>
    <t>EO40-1250</t>
  </si>
  <si>
    <t>EO41-1254</t>
  </si>
  <si>
    <t>EO12-1170</t>
  </si>
  <si>
    <t>EO12-1171</t>
  </si>
  <si>
    <t>EO12-1169</t>
  </si>
  <si>
    <t>EO40-1251</t>
  </si>
  <si>
    <t>EO41-1252</t>
  </si>
  <si>
    <t>Soap Dish</t>
  </si>
  <si>
    <t>Vineyard Paisley</t>
  </si>
  <si>
    <t>EO10-1066</t>
  </si>
  <si>
    <t>EO10-1063</t>
  </si>
  <si>
    <t>EO10-1065</t>
  </si>
  <si>
    <t>EO10-1064</t>
  </si>
  <si>
    <t>EO10-1062</t>
  </si>
  <si>
    <t>EO12-1047A</t>
  </si>
  <si>
    <t>EO12-1048A</t>
  </si>
  <si>
    <t>EO12-1046A</t>
  </si>
  <si>
    <t>EO11-1051A</t>
  </si>
  <si>
    <t>EO11-1050A</t>
  </si>
  <si>
    <t>EO30-1055A</t>
  </si>
  <si>
    <t>EO30-1053A</t>
  </si>
  <si>
    <t>EO30-1052A</t>
  </si>
  <si>
    <t>EO20-1071</t>
  </si>
  <si>
    <t>EO20-1068</t>
  </si>
  <si>
    <t>EO20-1070</t>
  </si>
  <si>
    <t>EO20-1069</t>
  </si>
  <si>
    <t>EO20-1067</t>
  </si>
  <si>
    <t>EO11-1049A</t>
  </si>
  <si>
    <t>BH14-003-199-42</t>
  </si>
  <si>
    <t>BH14-003-199-43</t>
  </si>
  <si>
    <t>BH14-003-196-08</t>
  </si>
  <si>
    <t>BH14-003-196-07</t>
  </si>
  <si>
    <t>BH14-003-196-13</t>
  </si>
  <si>
    <t>BH14-003-198-07</t>
  </si>
  <si>
    <t>BH14-003-198-08</t>
  </si>
  <si>
    <t>Fret</t>
  </si>
  <si>
    <t>KL40-1745</t>
  </si>
  <si>
    <t>75% Polyster 25% Cotton Printed Window Panel</t>
  </si>
  <si>
    <t>KL40-1744</t>
  </si>
  <si>
    <t>KL40-1751</t>
  </si>
  <si>
    <t>KL40-1738</t>
  </si>
  <si>
    <t>KL40-1752</t>
  </si>
  <si>
    <t>KL40-1737</t>
  </si>
  <si>
    <t>Alton</t>
  </si>
  <si>
    <t>KL40-1739</t>
  </si>
  <si>
    <t>75% Polyster 25% Cotton Solid Window Panel</t>
  </si>
  <si>
    <t>KL40-1748</t>
  </si>
  <si>
    <t>KL40-1746</t>
  </si>
  <si>
    <t>KL40-1732</t>
  </si>
  <si>
    <t>KL40-1734</t>
  </si>
  <si>
    <t>KL40-1741</t>
  </si>
  <si>
    <t>AIM70-025</t>
  </si>
  <si>
    <t>BB70-1140</t>
  </si>
  <si>
    <t>BB72-1141</t>
  </si>
  <si>
    <t>BB91-1142</t>
  </si>
  <si>
    <t>BB91-1143</t>
  </si>
  <si>
    <t>BB91-1144</t>
  </si>
  <si>
    <t>BB71-1133</t>
  </si>
  <si>
    <t>BB71-1131</t>
  </si>
  <si>
    <t>BB71-1132</t>
  </si>
  <si>
    <t>BB71-1130</t>
  </si>
  <si>
    <t>BB71-1129</t>
  </si>
  <si>
    <t>BB71-1128</t>
  </si>
  <si>
    <t>BM40-602</t>
  </si>
  <si>
    <t>BM40-606</t>
  </si>
  <si>
    <t>BM40-610</t>
  </si>
  <si>
    <t>BM40-614</t>
  </si>
  <si>
    <t>BM40-618</t>
  </si>
  <si>
    <t>BM40-622</t>
  </si>
  <si>
    <t>BM40-603</t>
  </si>
  <si>
    <t>BM40-607</t>
  </si>
  <si>
    <t>BM40-611</t>
  </si>
  <si>
    <t>BM40-615</t>
  </si>
  <si>
    <t>BM40-619</t>
  </si>
  <si>
    <t>BM40-623</t>
  </si>
  <si>
    <t>BM40-604</t>
  </si>
  <si>
    <t>BM40-608</t>
  </si>
  <si>
    <t>BM40-612</t>
  </si>
  <si>
    <t>BM40-616</t>
  </si>
  <si>
    <t>BM40-620</t>
  </si>
  <si>
    <t>BM40-624</t>
  </si>
  <si>
    <t>BM40-605</t>
  </si>
  <si>
    <t>BM40-609</t>
  </si>
  <si>
    <t>BM40-613</t>
  </si>
  <si>
    <t>BM40-617</t>
  </si>
  <si>
    <t>BM40-621</t>
  </si>
  <si>
    <t>BM40-625</t>
  </si>
  <si>
    <t>F/Q Comforter Mini Set</t>
  </si>
  <si>
    <t>K Comforter Mini Set</t>
  </si>
  <si>
    <t>BH14-010-199-23</t>
  </si>
  <si>
    <t>51BOBMABBCK</t>
  </si>
  <si>
    <t>51BOBMABBFU</t>
  </si>
  <si>
    <t>51BOBMABBKG</t>
  </si>
  <si>
    <t>51BOBMABBQN</t>
  </si>
  <si>
    <t>51BOBMABBTW</t>
  </si>
  <si>
    <t>51BOBMABBTXL</t>
  </si>
  <si>
    <t>51HCBMA10CK</t>
  </si>
  <si>
    <t>51HCBMA10KG</t>
  </si>
  <si>
    <t>51HCBMA10QN</t>
  </si>
  <si>
    <t>51HCBMP10CK</t>
  </si>
  <si>
    <t>51HCBMP10KG</t>
  </si>
  <si>
    <t>51HCBMP10QN</t>
  </si>
  <si>
    <t>BB10-1310</t>
  </si>
  <si>
    <t>BB10-1311</t>
  </si>
  <si>
    <t>BB10-1319</t>
  </si>
  <si>
    <t>BB10-1320</t>
  </si>
  <si>
    <t>BB10-1321</t>
  </si>
  <si>
    <t>BB10-1322</t>
  </si>
  <si>
    <t>BB10-1323</t>
  </si>
  <si>
    <t>BB10-1324</t>
  </si>
  <si>
    <t>BB20-1312</t>
  </si>
  <si>
    <t>BB20-1313</t>
  </si>
  <si>
    <t>BB20-1314</t>
  </si>
  <si>
    <t>BB20-1315</t>
  </si>
  <si>
    <t>BB20-1328</t>
  </si>
  <si>
    <t>BB20-1329</t>
  </si>
  <si>
    <t>BB20-1330</t>
  </si>
  <si>
    <t>BB20-1331</t>
  </si>
  <si>
    <t>BB20-1332</t>
  </si>
  <si>
    <t>BB20-1333</t>
  </si>
  <si>
    <t>BB20-1334</t>
  </si>
  <si>
    <t>BB20-1335</t>
  </si>
  <si>
    <t>BB30-1316</t>
  </si>
  <si>
    <t>BB30-1317</t>
  </si>
  <si>
    <t>BB30-1318</t>
  </si>
  <si>
    <t>BB40-1190</t>
  </si>
  <si>
    <t>BB40-1191</t>
  </si>
  <si>
    <t>BB40-1192</t>
  </si>
  <si>
    <t>BB40-1193</t>
  </si>
  <si>
    <t>BB40-1213</t>
  </si>
  <si>
    <t>BB40-1214</t>
  </si>
  <si>
    <t>BB40-1215</t>
  </si>
  <si>
    <t>BB40-1216</t>
  </si>
  <si>
    <t>BB40-1217</t>
  </si>
  <si>
    <t>BB40-1218</t>
  </si>
  <si>
    <t>BB40-1219</t>
  </si>
  <si>
    <t>BB40-1220</t>
  </si>
  <si>
    <t>BB40-1222</t>
  </si>
  <si>
    <t>BB40-1223</t>
  </si>
  <si>
    <t>BB40-1224</t>
  </si>
  <si>
    <t>BB40-1225</t>
  </si>
  <si>
    <t>BB40-1246</t>
  </si>
  <si>
    <t>BB40-1247</t>
  </si>
  <si>
    <t>BB40-1248</t>
  </si>
  <si>
    <t>BB40-1249</t>
  </si>
  <si>
    <t>BB40-1279</t>
  </si>
  <si>
    <t>BB40-1280</t>
  </si>
  <si>
    <t>BB40-1295</t>
  </si>
  <si>
    <t>BB40-1296</t>
  </si>
  <si>
    <t>BB40-1297</t>
  </si>
  <si>
    <t>BB40-1298</t>
  </si>
  <si>
    <t>BB70-1491</t>
  </si>
  <si>
    <t>BB71-1226</t>
  </si>
  <si>
    <t>BB71-1227</t>
  </si>
  <si>
    <t>BB71-1228</t>
  </si>
  <si>
    <t>BB71-1229</t>
  </si>
  <si>
    <t>BB71-1230</t>
  </si>
  <si>
    <t>BB71-1231</t>
  </si>
  <si>
    <t>BB71-1232</t>
  </si>
  <si>
    <t>BB71-1233</t>
  </si>
  <si>
    <t>BB71-1234</t>
  </si>
  <si>
    <t>BB71-1235</t>
  </si>
  <si>
    <t>BB71-1236</t>
  </si>
  <si>
    <t>BB71-1237</t>
  </si>
  <si>
    <t>BB71-1482</t>
  </si>
  <si>
    <t>BB71-1483</t>
  </si>
  <si>
    <t>BB71-1484</t>
  </si>
  <si>
    <t>BB71-1485</t>
  </si>
  <si>
    <t>BB71-1486</t>
  </si>
  <si>
    <t>BB71-1489</t>
  </si>
  <si>
    <t>BB71-1490</t>
  </si>
  <si>
    <t>BB71-1492</t>
  </si>
  <si>
    <t>BB71-1505</t>
  </si>
  <si>
    <t>BB71-1506</t>
  </si>
  <si>
    <t>BB71-1507</t>
  </si>
  <si>
    <t>BB71-1508</t>
  </si>
  <si>
    <t>BB71-1509</t>
  </si>
  <si>
    <t>BB71-1510</t>
  </si>
  <si>
    <t>BB71-1511</t>
  </si>
  <si>
    <t>BBF18-001</t>
  </si>
  <si>
    <t>BBF18-002</t>
  </si>
  <si>
    <t>BBF18-003</t>
  </si>
  <si>
    <t>BBF18-004</t>
  </si>
  <si>
    <t>BBF18-005</t>
  </si>
  <si>
    <t>BBF18-006</t>
  </si>
  <si>
    <t>BBF18-008</t>
  </si>
  <si>
    <t>BBF18-009</t>
  </si>
  <si>
    <t>BBF18-010</t>
  </si>
  <si>
    <t>BBF18-011</t>
  </si>
  <si>
    <t>BBF18-012</t>
  </si>
  <si>
    <t>BBF18-013</t>
  </si>
  <si>
    <t>BBF18-014</t>
  </si>
  <si>
    <t>BBF18-015</t>
  </si>
  <si>
    <t>BBF18-016</t>
  </si>
  <si>
    <t>BBF18-017</t>
  </si>
  <si>
    <t>BBF18-018</t>
  </si>
  <si>
    <t>BH15-001-399-01</t>
  </si>
  <si>
    <t>BH15-001-399-02</t>
  </si>
  <si>
    <t>BH15-001-399-03</t>
  </si>
  <si>
    <t>BH15-001-399-04</t>
  </si>
  <si>
    <t>BH15-001-399-05</t>
  </si>
  <si>
    <t>BH15-001-399-06</t>
  </si>
  <si>
    <t>BH15-001-399-09</t>
  </si>
  <si>
    <t>BH15-001-399-10</t>
  </si>
  <si>
    <t>BH15-001-399-11</t>
  </si>
  <si>
    <t>BH15-001-399-12</t>
  </si>
  <si>
    <t>BH15-001-399-13</t>
  </si>
  <si>
    <t>BH15-001-399-14</t>
  </si>
  <si>
    <t>BH15-001-399-20</t>
  </si>
  <si>
    <t>BH15-001-799-05</t>
  </si>
  <si>
    <t>BH15-001-799-06</t>
  </si>
  <si>
    <t>BH15-001-799-25</t>
  </si>
  <si>
    <t>BH15-001-799-26</t>
  </si>
  <si>
    <t>BH15-001-799-27</t>
  </si>
  <si>
    <t>BH15-001-799-28</t>
  </si>
  <si>
    <t>BH15-001-799-29</t>
  </si>
  <si>
    <t>BH15-001-799-30</t>
  </si>
  <si>
    <t>BH15-001-799-31</t>
  </si>
  <si>
    <t>BH15-001-799-32</t>
  </si>
  <si>
    <t>BH15-001-799-34</t>
  </si>
  <si>
    <t>BH15-001-799-35</t>
  </si>
  <si>
    <t>BH15-001-799-36</t>
  </si>
  <si>
    <t>BH15-001-799-37</t>
  </si>
  <si>
    <t>BH15-001-799-38</t>
  </si>
  <si>
    <t>BH15-001-799-39</t>
  </si>
  <si>
    <t>BH15-001-799-66</t>
  </si>
  <si>
    <t>BH15-001-799-67</t>
  </si>
  <si>
    <t>BH15-001-799-68</t>
  </si>
  <si>
    <t>BH15-001-799-69</t>
  </si>
  <si>
    <t>BH15-003-199-34</t>
  </si>
  <si>
    <t>BH15-003-499-54</t>
  </si>
  <si>
    <t>BH15-003-499-55</t>
  </si>
  <si>
    <t>BH15-003-499-56</t>
  </si>
  <si>
    <t>BH15-003-599-02</t>
  </si>
  <si>
    <t>BH15-003-599-03</t>
  </si>
  <si>
    <t>BH15-003-599-05</t>
  </si>
  <si>
    <t>BH15-003-599-06</t>
  </si>
  <si>
    <t>BH15-003-599-08</t>
  </si>
  <si>
    <t>BH15-003-599-09</t>
  </si>
  <si>
    <t>BH15-003-599-11</t>
  </si>
  <si>
    <t>BH15-003-599-12</t>
  </si>
  <si>
    <t>BH44-001-499-01</t>
  </si>
  <si>
    <t>BH44-001-499-02</t>
  </si>
  <si>
    <t>BH44-001-499-03</t>
  </si>
  <si>
    <t>BH44-001-499-04</t>
  </si>
  <si>
    <t>BH44-001-798-09</t>
  </si>
  <si>
    <t>BH44-001-798-10</t>
  </si>
  <si>
    <t>BH44-001-798-15</t>
  </si>
  <si>
    <t>BH44-001-798-18</t>
  </si>
  <si>
    <t>BH44-001-798-20</t>
  </si>
  <si>
    <t>BH44-001-799-11</t>
  </si>
  <si>
    <t>BH44-001-799-12</t>
  </si>
  <si>
    <t>BH44-001-799-33</t>
  </si>
  <si>
    <t>BH44-001-799-34</t>
  </si>
  <si>
    <t>BH44-001-799-35</t>
  </si>
  <si>
    <t>BH44-001-799-36</t>
  </si>
  <si>
    <t>BH44-001-799-37</t>
  </si>
  <si>
    <t>BH44-001-799-38</t>
  </si>
  <si>
    <t>BH44-001-799-39</t>
  </si>
  <si>
    <t>BH44-001-799-40</t>
  </si>
  <si>
    <t>BH44-001-799-92</t>
  </si>
  <si>
    <t>BH44-001-799-93</t>
  </si>
  <si>
    <t>BM40-364</t>
  </si>
  <si>
    <t>BM40-367</t>
  </si>
  <si>
    <t>BM40-368</t>
  </si>
  <si>
    <t>BM40-371</t>
  </si>
  <si>
    <t>BM40-372</t>
  </si>
  <si>
    <t>BM40-375</t>
  </si>
  <si>
    <t>BM40-376</t>
  </si>
  <si>
    <t>BM40-379</t>
  </si>
  <si>
    <t>BM40-380</t>
  </si>
  <si>
    <t>BM40-383</t>
  </si>
  <si>
    <t>BM40-384</t>
  </si>
  <si>
    <t>BM40-387</t>
  </si>
  <si>
    <t>BM40-631</t>
  </si>
  <si>
    <t>BM40-632</t>
  </si>
  <si>
    <t>BM40-633</t>
  </si>
  <si>
    <t>BM40-634</t>
  </si>
  <si>
    <t>BM40-635</t>
  </si>
  <si>
    <t>BM40-636</t>
  </si>
  <si>
    <t>BM40-637</t>
  </si>
  <si>
    <t>BM40-638</t>
  </si>
  <si>
    <t>BM40-639</t>
  </si>
  <si>
    <t>BM40-640</t>
  </si>
  <si>
    <t>BM40-641</t>
  </si>
  <si>
    <t>BM40-642</t>
  </si>
  <si>
    <t>BM40-643</t>
  </si>
  <si>
    <t>BM40-644</t>
  </si>
  <si>
    <t>BM40-645</t>
  </si>
  <si>
    <t>BM40-646</t>
  </si>
  <si>
    <t>BM40-647</t>
  </si>
  <si>
    <t>BM40-648</t>
  </si>
  <si>
    <t>BM40-649</t>
  </si>
  <si>
    <t>BM40-650</t>
  </si>
  <si>
    <t>BM40-651</t>
  </si>
  <si>
    <t>BM40-652</t>
  </si>
  <si>
    <t>BM40-653</t>
  </si>
  <si>
    <t>BM40-654</t>
  </si>
  <si>
    <t>BM40-681</t>
  </si>
  <si>
    <t>BM40-682</t>
  </si>
  <si>
    <t>BM40-684</t>
  </si>
  <si>
    <t>BM40-685</t>
  </si>
  <si>
    <t>BM40-686</t>
  </si>
  <si>
    <t>BM40-687</t>
  </si>
  <si>
    <t>EO10-1399</t>
  </si>
  <si>
    <t>EO10-1400</t>
  </si>
  <si>
    <t>EO10-1401</t>
  </si>
  <si>
    <t>EO10-1402</t>
  </si>
  <si>
    <t>EO10-1403</t>
  </si>
  <si>
    <t>EO10-1484</t>
  </si>
  <si>
    <t>EO10-1485</t>
  </si>
  <si>
    <t>EO10-1486</t>
  </si>
  <si>
    <t>EO10-1487</t>
  </si>
  <si>
    <t>EO10-1488</t>
  </si>
  <si>
    <t>EO10-1501</t>
  </si>
  <si>
    <t>EO10-1502</t>
  </si>
  <si>
    <t>EO10-1503</t>
  </si>
  <si>
    <t>EO10-1504</t>
  </si>
  <si>
    <t>EO10-1505</t>
  </si>
  <si>
    <t>EO10-1518</t>
  </si>
  <si>
    <t>EO10-1519</t>
  </si>
  <si>
    <t>EO10-1520</t>
  </si>
  <si>
    <t>EO10-1521</t>
  </si>
  <si>
    <t>EO10-1522</t>
  </si>
  <si>
    <t>EO11-1407A</t>
  </si>
  <si>
    <t>EO11-1492A</t>
  </si>
  <si>
    <t>EO11-1509</t>
  </si>
  <si>
    <t>EO11-1538</t>
  </si>
  <si>
    <t>EO11-1539</t>
  </si>
  <si>
    <t>EO11-1540A</t>
  </si>
  <si>
    <t>EO11-1545</t>
  </si>
  <si>
    <t>EO12-1404</t>
  </si>
  <si>
    <t>EO12-1405</t>
  </si>
  <si>
    <t>EO12-1406</t>
  </si>
  <si>
    <t>EO12-1489</t>
  </si>
  <si>
    <t>EO12-1490</t>
  </si>
  <si>
    <t>EO12-1491</t>
  </si>
  <si>
    <t>EO12-1506</t>
  </si>
  <si>
    <t>EO12-1507</t>
  </si>
  <si>
    <t>EO12-1508</t>
  </si>
  <si>
    <t>EO12-1523</t>
  </si>
  <si>
    <t>EO12-1524</t>
  </si>
  <si>
    <t>EO12-1525</t>
  </si>
  <si>
    <t>EO20-1412</t>
  </si>
  <si>
    <t>EO20-1413</t>
  </si>
  <si>
    <t>EO20-1414</t>
  </si>
  <si>
    <t>EO20-1415</t>
  </si>
  <si>
    <t>EO20-1416</t>
  </si>
  <si>
    <t>EO20-1496</t>
  </si>
  <si>
    <t>EO20-1497</t>
  </si>
  <si>
    <t>EO20-1498</t>
  </si>
  <si>
    <t>EO20-1499</t>
  </si>
  <si>
    <t>EO20-1500</t>
  </si>
  <si>
    <t>EO20-1513</t>
  </si>
  <si>
    <t>EO20-1514</t>
  </si>
  <si>
    <t>EO20-1515</t>
  </si>
  <si>
    <t>EO20-1516</t>
  </si>
  <si>
    <t>EO20-1517</t>
  </si>
  <si>
    <t>EO20-1530</t>
  </si>
  <si>
    <t>EO20-1531</t>
  </si>
  <si>
    <t>EO20-1532</t>
  </si>
  <si>
    <t>EO20-1533</t>
  </si>
  <si>
    <t>EO20-1534</t>
  </si>
  <si>
    <t>EO30-1409A</t>
  </si>
  <si>
    <t>EO30-1410A</t>
  </si>
  <si>
    <t>EO30-1411A</t>
  </si>
  <si>
    <t>EO30-1493A</t>
  </si>
  <si>
    <t>EO30-1494A</t>
  </si>
  <si>
    <t>EO30-1495A</t>
  </si>
  <si>
    <t>EO30-1510</t>
  </si>
  <si>
    <t>EO30-1511</t>
  </si>
  <si>
    <t>EO30-1512</t>
  </si>
  <si>
    <t>EO30-1527A</t>
  </si>
  <si>
    <t>EO30-1528A</t>
  </si>
  <si>
    <t>EO30-1529A</t>
  </si>
  <si>
    <t>H2O70-001</t>
  </si>
  <si>
    <t>H2O70-002</t>
  </si>
  <si>
    <t>H2O70-003</t>
  </si>
  <si>
    <t>HA63RC2904E</t>
  </si>
  <si>
    <t>HA63RC2905E</t>
  </si>
  <si>
    <t>HBOU15QUQRBTFQ</t>
  </si>
  <si>
    <t>HBOU15QUQRBTKG</t>
  </si>
  <si>
    <t>HBOU15QUQRBTTW</t>
  </si>
  <si>
    <t>HBOU15QUQRBTTX</t>
  </si>
  <si>
    <t>HBOU15QUQRCCFQ</t>
  </si>
  <si>
    <t>HBOU15QUQRCCKG</t>
  </si>
  <si>
    <t>HBOU15QUQRCCTW</t>
  </si>
  <si>
    <t>HBOU15QUQRCCTX</t>
  </si>
  <si>
    <t>HBOU15QUQRPFFQ</t>
  </si>
  <si>
    <t>HBOU15QUQRPFKG</t>
  </si>
  <si>
    <t>HBOU15QUQRPFTW</t>
  </si>
  <si>
    <t>HBOU15QUQRPFTX</t>
  </si>
  <si>
    <t>HBOU15QUQRYGFQ</t>
  </si>
  <si>
    <t>HBOU15QUQRYGKG</t>
  </si>
  <si>
    <t>HBOU15QUQRYGTW</t>
  </si>
  <si>
    <t>HBOU15QUQRYGTX</t>
  </si>
  <si>
    <t>JC51-116</t>
  </si>
  <si>
    <t>JC51-117</t>
  </si>
  <si>
    <t>JC51-118</t>
  </si>
  <si>
    <t>JC51-119</t>
  </si>
  <si>
    <t>JC51-120</t>
  </si>
  <si>
    <t>JC51-121</t>
  </si>
  <si>
    <t>JC51-122</t>
  </si>
  <si>
    <t>JC51-123</t>
  </si>
  <si>
    <t>JC51-124</t>
  </si>
  <si>
    <t>JC51-125</t>
  </si>
  <si>
    <t>JC51-126</t>
  </si>
  <si>
    <t>JC51-127</t>
  </si>
  <si>
    <t>JC51-128</t>
  </si>
  <si>
    <t>JC51-129</t>
  </si>
  <si>
    <t>JC51-130</t>
  </si>
  <si>
    <t>JC51-131</t>
  </si>
  <si>
    <t>JC51-132</t>
  </si>
  <si>
    <t>JC51-133</t>
  </si>
  <si>
    <t>JC51-140</t>
  </si>
  <si>
    <t>JC51-141</t>
  </si>
  <si>
    <t>JC51-142</t>
  </si>
  <si>
    <t>KL10-1781</t>
  </si>
  <si>
    <t>KL10-1782</t>
  </si>
  <si>
    <t>KL10-1783</t>
  </si>
  <si>
    <t>KL10-1890</t>
  </si>
  <si>
    <t>KL10-1891</t>
  </si>
  <si>
    <t>KL10-1892</t>
  </si>
  <si>
    <t>KL10-1902</t>
  </si>
  <si>
    <t>KL10-1903</t>
  </si>
  <si>
    <t>KL10-1904</t>
  </si>
  <si>
    <t>KL13-1786</t>
  </si>
  <si>
    <t>KL40-1764</t>
  </si>
  <si>
    <t>KL40-1765</t>
  </si>
  <si>
    <t>KL40-1766</t>
  </si>
  <si>
    <t>KL40-1767</t>
  </si>
  <si>
    <t>KL40-1768</t>
  </si>
  <si>
    <t>KL40-1769</t>
  </si>
  <si>
    <t>KL40-1770</t>
  </si>
  <si>
    <t>KL40-1771</t>
  </si>
  <si>
    <t>KL40-1772</t>
  </si>
  <si>
    <t>KL40-1773</t>
  </si>
  <si>
    <t>KL40-1774</t>
  </si>
  <si>
    <t>KL40-1775</t>
  </si>
  <si>
    <t>KL40-1893</t>
  </si>
  <si>
    <t>KL40-1896</t>
  </si>
  <si>
    <t>KL40-1897</t>
  </si>
  <si>
    <t>KL40-1898</t>
  </si>
  <si>
    <t>KL40-1899</t>
  </si>
  <si>
    <t>KL40-1900</t>
  </si>
  <si>
    <t>KL40-1901</t>
  </si>
  <si>
    <t>KL40-1905</t>
  </si>
  <si>
    <t>KL40-1906</t>
  </si>
  <si>
    <t>KL40-1907</t>
  </si>
  <si>
    <t>KL40-1908</t>
  </si>
  <si>
    <t>KL40-1909</t>
  </si>
  <si>
    <t>KL40-1910</t>
  </si>
  <si>
    <t>KL40-1911</t>
  </si>
  <si>
    <t>KL40-1912</t>
  </si>
  <si>
    <t>KL40-1913</t>
  </si>
  <si>
    <t>KL40-1914</t>
  </si>
  <si>
    <t>KL40-1915</t>
  </si>
  <si>
    <t>KL40-1916</t>
  </si>
  <si>
    <t>KL40-1917</t>
  </si>
  <si>
    <t>KL40-1918</t>
  </si>
  <si>
    <t>KL40-1919</t>
  </si>
  <si>
    <t>KL40-1920</t>
  </si>
  <si>
    <t>KL40-1921</t>
  </si>
  <si>
    <t>KL40-1922</t>
  </si>
  <si>
    <t>KL40-1923</t>
  </si>
  <si>
    <t>KL40-1924</t>
  </si>
  <si>
    <t>KL40-1925</t>
  </si>
  <si>
    <t>KL40-1926</t>
  </si>
  <si>
    <t>KL40-1927</t>
  </si>
  <si>
    <t>KL40-1928</t>
  </si>
  <si>
    <t>KL40-1981</t>
  </si>
  <si>
    <t>KL40-1982</t>
  </si>
  <si>
    <t>KL40-1983</t>
  </si>
  <si>
    <t>KL40-1984</t>
  </si>
  <si>
    <t>KL40-1985</t>
  </si>
  <si>
    <t>KL40-1986</t>
  </si>
  <si>
    <t>KL40-1987</t>
  </si>
  <si>
    <t>KL40-1988</t>
  </si>
  <si>
    <t>KL40-1989</t>
  </si>
  <si>
    <t>KL40-1990</t>
  </si>
  <si>
    <t>KL40-1991</t>
  </si>
  <si>
    <t>KL40-1992</t>
  </si>
  <si>
    <t>KL40-1993</t>
  </si>
  <si>
    <t>KL40-1994</t>
  </si>
  <si>
    <t>KL40-1995</t>
  </si>
  <si>
    <t>KL40-1996</t>
  </si>
  <si>
    <t>KL40-1997</t>
  </si>
  <si>
    <t>KL40-1998</t>
  </si>
  <si>
    <t>KL40-1999</t>
  </si>
  <si>
    <t>KL40-2000</t>
  </si>
  <si>
    <t>KL40-2001</t>
  </si>
  <si>
    <t>KL40-2002</t>
  </si>
  <si>
    <t>KL40-2003</t>
  </si>
  <si>
    <t>KL40-2004</t>
  </si>
  <si>
    <t>KL41-1894</t>
  </si>
  <si>
    <t>KL41-1939</t>
  </si>
  <si>
    <t>KL41-1940</t>
  </si>
  <si>
    <t>KL41-1941</t>
  </si>
  <si>
    <t>KL41-1942</t>
  </si>
  <si>
    <t>KL41-1943</t>
  </si>
  <si>
    <t>KL41-1944</t>
  </si>
  <si>
    <t>KM51-248</t>
  </si>
  <si>
    <t>KM51-251</t>
  </si>
  <si>
    <t>KM51-296</t>
  </si>
  <si>
    <t>KM51-299</t>
  </si>
  <si>
    <t>KM51-366</t>
  </si>
  <si>
    <t>KM51-367</t>
  </si>
  <si>
    <t>KM51-368</t>
  </si>
  <si>
    <t>KM51-369</t>
  </si>
  <si>
    <t>KM51-370</t>
  </si>
  <si>
    <t>KM51-371</t>
  </si>
  <si>
    <t>KM51-372</t>
  </si>
  <si>
    <t>KM51-373</t>
  </si>
  <si>
    <t>MCG10-197</t>
  </si>
  <si>
    <t>MCG10-198</t>
  </si>
  <si>
    <t>MCG10-200</t>
  </si>
  <si>
    <t>MCG10-201</t>
  </si>
  <si>
    <t>MCG10-203</t>
  </si>
  <si>
    <t>MCG10-204</t>
  </si>
  <si>
    <t>MCG10-261</t>
  </si>
  <si>
    <t>MCG10-262</t>
  </si>
  <si>
    <t>MCG10-263</t>
  </si>
  <si>
    <t>MCG10-264</t>
  </si>
  <si>
    <t>MCG16-170</t>
  </si>
  <si>
    <t>MCG16-171</t>
  </si>
  <si>
    <t>MCG16-172</t>
  </si>
  <si>
    <t>MCG16-173</t>
  </si>
  <si>
    <t>MCG16-174</t>
  </si>
  <si>
    <t>MCG16-175</t>
  </si>
  <si>
    <t>MCG51-235</t>
  </si>
  <si>
    <t>MCG51-238</t>
  </si>
  <si>
    <t>MCG51-239</t>
  </si>
  <si>
    <t>MCG51-240</t>
  </si>
  <si>
    <t>MCG51-241</t>
  </si>
  <si>
    <t>MCG51-244</t>
  </si>
  <si>
    <t>MCG51-245</t>
  </si>
  <si>
    <t>MCG51-246</t>
  </si>
  <si>
    <t>MCG51-247</t>
  </si>
  <si>
    <t>MCG51-250</t>
  </si>
  <si>
    <t>MCG51-251</t>
  </si>
  <si>
    <t>MCG51-252</t>
  </si>
  <si>
    <t>ME71-173</t>
  </si>
  <si>
    <t>ME71-174</t>
  </si>
  <si>
    <t>ME71-175</t>
  </si>
  <si>
    <t>ME71-176</t>
  </si>
  <si>
    <t>MS14-008-008-04</t>
  </si>
  <si>
    <t>MS15-001-133-01</t>
  </si>
  <si>
    <t>MS15-001-133-02</t>
  </si>
  <si>
    <t>MS15-001-133-03</t>
  </si>
  <si>
    <t>MS15-001-133-04</t>
  </si>
  <si>
    <t>MS15-001-133-05</t>
  </si>
  <si>
    <t>MS15-001-133-06</t>
  </si>
  <si>
    <t>MS15-001-133-07</t>
  </si>
  <si>
    <t>MS15-001-133-08</t>
  </si>
  <si>
    <t>MS15-001-133-09</t>
  </si>
  <si>
    <t>MS15-001-133-10</t>
  </si>
  <si>
    <t>MS15-001-144-01</t>
  </si>
  <si>
    <t>MS15-001-144-02</t>
  </si>
  <si>
    <t>MS15-001-144-03</t>
  </si>
  <si>
    <t>MS15-001-144-04</t>
  </si>
  <si>
    <t>MS15-001-144-05</t>
  </si>
  <si>
    <t>MS15-001-144-06</t>
  </si>
  <si>
    <t>MS15-001-144-07</t>
  </si>
  <si>
    <t>MS15-001-144-08</t>
  </si>
  <si>
    <t>MS15-001-144-09</t>
  </si>
  <si>
    <t>MS15-001-144-10</t>
  </si>
  <si>
    <t>MS15-001-144-11</t>
  </si>
  <si>
    <t>MS15-001-144-12</t>
  </si>
  <si>
    <t>MS15-001-144-13</t>
  </si>
  <si>
    <t>MS15-001-144-14</t>
  </si>
  <si>
    <t>MS15-001-144-15</t>
  </si>
  <si>
    <t>MS15-001-144-16</t>
  </si>
  <si>
    <t>MS15-001-144-17</t>
  </si>
  <si>
    <t>MS15-001-144-18</t>
  </si>
  <si>
    <t>MS15-001-144-19</t>
  </si>
  <si>
    <t>MS15-001-144-20</t>
  </si>
  <si>
    <t>MS15-001-144-21</t>
  </si>
  <si>
    <t>MS15-001-144-22</t>
  </si>
  <si>
    <t>MS15-008-566-01</t>
  </si>
  <si>
    <t>MS15-008-566-02</t>
  </si>
  <si>
    <t>MS44-001-009-30</t>
  </si>
  <si>
    <t>MS44-001-009-31</t>
  </si>
  <si>
    <t>MS44-001-009-32</t>
  </si>
  <si>
    <t>MS44-001-009-33</t>
  </si>
  <si>
    <t>MS44-001-009-34</t>
  </si>
  <si>
    <t>MS44-001-009-35</t>
  </si>
  <si>
    <t>MS44-001-009-36</t>
  </si>
  <si>
    <t>MS44-001-009-37</t>
  </si>
  <si>
    <t>MS44-001-108-04</t>
  </si>
  <si>
    <t>MS44-001-108-06</t>
  </si>
  <si>
    <t>MS44-001-108-08</t>
  </si>
  <si>
    <t>MS44-001-108-14</t>
  </si>
  <si>
    <t>MS44-001-108-18</t>
  </si>
  <si>
    <t>MS44-001-108-20</t>
  </si>
  <si>
    <t>MS45-001-001-02</t>
  </si>
  <si>
    <t>MS45-001-001-03</t>
  </si>
  <si>
    <t>MS45-001-001-05</t>
  </si>
  <si>
    <t>MS45-001-001-06</t>
  </si>
  <si>
    <t>MS45-001-001-07</t>
  </si>
  <si>
    <t>MS45-001-001-08</t>
  </si>
  <si>
    <t>NA11-2265</t>
  </si>
  <si>
    <t>NA11-2266</t>
  </si>
  <si>
    <t>NA11-2267</t>
  </si>
  <si>
    <t>NA11-2268</t>
  </si>
  <si>
    <t>NA11-2269</t>
  </si>
  <si>
    <t>NA11-2270</t>
  </si>
  <si>
    <t>NA12-2263</t>
  </si>
  <si>
    <t>NA12-2264</t>
  </si>
  <si>
    <t>NA15-2274</t>
  </si>
  <si>
    <t>NA20-2256</t>
  </si>
  <si>
    <t>NA20-2257</t>
  </si>
  <si>
    <t>NA20-2258</t>
  </si>
  <si>
    <t>NA20-2259</t>
  </si>
  <si>
    <t>NA20-2260</t>
  </si>
  <si>
    <t>NA21-2261</t>
  </si>
  <si>
    <t>NA21-2262</t>
  </si>
  <si>
    <t>NA30-2271</t>
  </si>
  <si>
    <t>NA30-2272</t>
  </si>
  <si>
    <t>NA30-2273</t>
  </si>
  <si>
    <t>NJ10-2116</t>
  </si>
  <si>
    <t>NJ10-2117</t>
  </si>
  <si>
    <t>NJ10-2118</t>
  </si>
  <si>
    <t>NJ11-2122</t>
  </si>
  <si>
    <t>NJ12-2119</t>
  </si>
  <si>
    <t>NJ12-2120</t>
  </si>
  <si>
    <t>NJ12-2121</t>
  </si>
  <si>
    <t>NJ30-2125</t>
  </si>
  <si>
    <t>NJ30-2173</t>
  </si>
  <si>
    <t>NS10-2407</t>
  </si>
  <si>
    <t>NS10-2408</t>
  </si>
  <si>
    <t>NS10-2409</t>
  </si>
  <si>
    <t>NS10-2438</t>
  </si>
  <si>
    <t>NS10-2439</t>
  </si>
  <si>
    <t>NS10-2440</t>
  </si>
  <si>
    <t>NS11-2412</t>
  </si>
  <si>
    <t>NS11-2430</t>
  </si>
  <si>
    <t>NS11-2431</t>
  </si>
  <si>
    <t>NS11-2432</t>
  </si>
  <si>
    <t>NS11-2432A</t>
  </si>
  <si>
    <t>NS12-2410</t>
  </si>
  <si>
    <t>NS12-2411</t>
  </si>
  <si>
    <t>NS12-2428</t>
  </si>
  <si>
    <t>NS12-2429</t>
  </si>
  <si>
    <t>NS12-2441</t>
  </si>
  <si>
    <t>NS12-2442</t>
  </si>
  <si>
    <t>NS30-2414</t>
  </si>
  <si>
    <t>NS30-2415</t>
  </si>
  <si>
    <t>NS30-2416</t>
  </si>
  <si>
    <t>NS30-2433</t>
  </si>
  <si>
    <t>NS30-2433A</t>
  </si>
  <si>
    <t>NS30-2434</t>
  </si>
  <si>
    <t>NS30-2434A</t>
  </si>
  <si>
    <t>PC63CU2293R</t>
  </si>
  <si>
    <t>PC63CU2294R</t>
  </si>
  <si>
    <t>PC63CU2295R</t>
  </si>
  <si>
    <t>PC63CU2653</t>
  </si>
  <si>
    <t>PC63CU2654</t>
  </si>
  <si>
    <t>PC63OC1886R</t>
  </si>
  <si>
    <t>SP10-121</t>
  </si>
  <si>
    <t>SP10-127</t>
  </si>
  <si>
    <t>SP10-128</t>
  </si>
  <si>
    <t>SP10-164</t>
  </si>
  <si>
    <t>SP10-165</t>
  </si>
  <si>
    <t>SP10-166</t>
  </si>
  <si>
    <t>SP10-167</t>
  </si>
  <si>
    <t>SP10-170</t>
  </si>
  <si>
    <t>SP10-171</t>
  </si>
  <si>
    <t>SP40-150</t>
  </si>
  <si>
    <t>SP40-235</t>
  </si>
  <si>
    <t>SP40-236</t>
  </si>
  <si>
    <t>SP40-237</t>
  </si>
  <si>
    <t>SP40-238</t>
  </si>
  <si>
    <t>SP40-239</t>
  </si>
  <si>
    <t>SP40-240</t>
  </si>
  <si>
    <t>SP40-241</t>
  </si>
  <si>
    <t>SP40-242</t>
  </si>
  <si>
    <t>SP40-243</t>
  </si>
  <si>
    <t>SP40-244</t>
  </si>
  <si>
    <t>SP40-245</t>
  </si>
  <si>
    <t>SP40-246</t>
  </si>
  <si>
    <t>SP40-247</t>
  </si>
  <si>
    <t>SP40-248</t>
  </si>
  <si>
    <t>SP40-249</t>
  </si>
  <si>
    <t>SP70-195</t>
  </si>
  <si>
    <t>SP70-196</t>
  </si>
  <si>
    <t>SP70-215</t>
  </si>
  <si>
    <t>SP70-216</t>
  </si>
  <si>
    <t>SP71-201</t>
  </si>
  <si>
    <t>SP71-202</t>
  </si>
  <si>
    <t>SP71-203</t>
  </si>
  <si>
    <t>SP71-221</t>
  </si>
  <si>
    <t>SP71-222</t>
  </si>
  <si>
    <t>SP71-223</t>
  </si>
  <si>
    <t>SP71-232</t>
  </si>
  <si>
    <t>SP71-233</t>
  </si>
  <si>
    <t>SP72-197</t>
  </si>
  <si>
    <t>SP72-217</t>
  </si>
  <si>
    <t>SP91-198</t>
  </si>
  <si>
    <t>SP91-199</t>
  </si>
  <si>
    <t>SP91-218</t>
  </si>
  <si>
    <t>SP91-219</t>
  </si>
  <si>
    <t>SR51-603</t>
  </si>
  <si>
    <t>SR51-604</t>
  </si>
  <si>
    <t>SR51-605</t>
  </si>
  <si>
    <t>SR51-606</t>
  </si>
  <si>
    <t>SR51-607</t>
  </si>
  <si>
    <t>SR51-608</t>
  </si>
  <si>
    <t>YZ44-001-118-87</t>
  </si>
  <si>
    <t>YZ44-001-118-89</t>
  </si>
  <si>
    <t>JC51-146</t>
  </si>
  <si>
    <t>JC51-147</t>
  </si>
  <si>
    <t>JC51-148</t>
  </si>
  <si>
    <t>Fred Meyer</t>
  </si>
  <si>
    <t>WoolRich</t>
  </si>
  <si>
    <t>F/Q Duvet Mini Set</t>
  </si>
  <si>
    <t>PETCO   Pet Cat</t>
  </si>
  <si>
    <t>Unleashed</t>
  </si>
  <si>
    <t>Madame Ning</t>
  </si>
  <si>
    <t>K Duvet Sham</t>
  </si>
  <si>
    <t>Bolster</t>
  </si>
  <si>
    <t>Q Duvet Sham</t>
  </si>
  <si>
    <t>Guinevere</t>
  </si>
  <si>
    <t>GuinevereComforter SetMultiCal. King</t>
  </si>
  <si>
    <t>GuinevereComforter SetMultiFull</t>
  </si>
  <si>
    <t>GuinevereComforter SetMultiKing</t>
  </si>
  <si>
    <t>GuinevereComforter SetMultiQueen</t>
  </si>
  <si>
    <t>GuinevereComforter SetMultiTwin</t>
  </si>
  <si>
    <t>GuinevereDuvet Mini SetMultiFull/Queen</t>
  </si>
  <si>
    <t>GuinevereDuvet Mini SetMultiKing</t>
  </si>
  <si>
    <t>GuinevereDuvet Mini SetMultiTwin</t>
  </si>
  <si>
    <t>GuinevereEuro ShamCloud Cream26x26"</t>
  </si>
  <si>
    <t>GuineverePillowCloud Cream16x16"</t>
  </si>
  <si>
    <t>GuineverePillowGreen18x18"</t>
  </si>
  <si>
    <t>GuineverePillowPink10x20"</t>
  </si>
  <si>
    <t>GuineverePillowYellow18x18"</t>
  </si>
  <si>
    <t>JaipurPanelMulti42x84"</t>
  </si>
  <si>
    <t>JaipurValanceMulti60x18"</t>
  </si>
  <si>
    <t>MykonosDuvet Mini SetSky/WhiteFull/Queen</t>
  </si>
  <si>
    <t>MykonosDuvet Mini SetSky/WhiteKing</t>
  </si>
  <si>
    <t>MykonosDuvet Mini SetSky/WhiteTwin</t>
  </si>
  <si>
    <t>OdysseyPanelMulti42x84"</t>
  </si>
  <si>
    <t>OdysseyValanceMulti60x18"</t>
  </si>
  <si>
    <t>Vineyard PaisleyComforter SetMultiCal King</t>
  </si>
  <si>
    <t>Vineyard PaisleyComforter SetMultiFull</t>
  </si>
  <si>
    <t>Vineyard PaisleyComforter SetMultiKing</t>
  </si>
  <si>
    <t>Vineyard PaisleyComforter SetMultiQueen</t>
  </si>
  <si>
    <t>Vineyard PaisleyComforter SetMultiTwin</t>
  </si>
  <si>
    <t>Vineyard PaisleyDuvet Min SetMultiFull/Queen</t>
  </si>
  <si>
    <t>Vineyard PaisleyDuvet Min SetMultiTwin</t>
  </si>
  <si>
    <t>Vineyard PaisleyEuro ShamOrchid Mist26*26</t>
  </si>
  <si>
    <t>Vineyard PaisleyPillowAntique White16x16"</t>
  </si>
  <si>
    <t>Vineyard PaisleyPillowOrchid Mist12x20"</t>
  </si>
  <si>
    <t>Vineyard PaisleyPillowVivid Viola18x18"</t>
  </si>
  <si>
    <t>Vineyard PaisleySheet SetWhiteKing</t>
  </si>
  <si>
    <t>Vineyard PaisleySheet SetWhiteQueen</t>
  </si>
  <si>
    <t>Vineyard PaisleySheet SetWhiteTwin</t>
  </si>
  <si>
    <t xml:space="preserve"> H2Ology Waffle Shower Curtain</t>
  </si>
  <si>
    <t>100% Polyester Waffle Shower Curtain</t>
  </si>
  <si>
    <t>H2Ology Waffle Shower Curtain</t>
  </si>
  <si>
    <t>T Comforter Mini Set</t>
  </si>
  <si>
    <t xml:space="preserve">Microfiber Waterpoof Mattress Pad </t>
  </si>
  <si>
    <t>100% Polyester Microfiber Waterproof Mattress Pad</t>
  </si>
  <si>
    <t>Hollywood Boho</t>
  </si>
  <si>
    <t>T Hollywood Boho Comforter Min</t>
  </si>
  <si>
    <t>FQ Hollywood Boho ComftMiniSet</t>
  </si>
  <si>
    <t>K Hollywood Boho Comforter Min</t>
  </si>
  <si>
    <t>Hollywood Boho Euro Sham</t>
  </si>
  <si>
    <t>T Hollywood Boho Duvet Mini Se</t>
  </si>
  <si>
    <t>F/Q Hollywood BohoDuvet Mini S</t>
  </si>
  <si>
    <t>K Hollywood Boho Duvet Mini Se</t>
  </si>
  <si>
    <t>Hollywood Boho Pillow</t>
  </si>
  <si>
    <t>Elements</t>
  </si>
  <si>
    <t>Wyndham</t>
  </si>
  <si>
    <t>100% Polyester Jacquard Pieced 7pcs Comforter Set</t>
  </si>
  <si>
    <t>84" Buttercup Fret Grommet</t>
  </si>
  <si>
    <t>84" Stillwater Fret Grommet</t>
  </si>
  <si>
    <t>84" Tuscan Red Fret Grommet</t>
  </si>
  <si>
    <t>84" Indigo Fret Grommet</t>
  </si>
  <si>
    <t>63" Stillwater Fret Grommet</t>
  </si>
  <si>
    <t>63" Indigo Fret Grommet</t>
  </si>
  <si>
    <t>95" Buttercup Fret Grommet</t>
  </si>
  <si>
    <t>95" Stillwater Fret Grommet</t>
  </si>
  <si>
    <t>95" Tuscan Red Fret Grommet</t>
  </si>
  <si>
    <t>95“ Indigo Fret Grommet</t>
  </si>
  <si>
    <t>Fretwork Dragon</t>
  </si>
  <si>
    <t>Std Pillowcase</t>
  </si>
  <si>
    <t>18x18" Square Pillow</t>
  </si>
  <si>
    <t>Q Comforter 10pcs Set</t>
  </si>
  <si>
    <t>K Comforter 10pcs Set</t>
  </si>
  <si>
    <t>Lyndon</t>
  </si>
  <si>
    <t>Ceramic Toothbrush Holder</t>
  </si>
  <si>
    <t>Sophia</t>
  </si>
  <si>
    <t>100% Polyester Pieced Solid Tufted 7pcs Comforter Set</t>
  </si>
  <si>
    <t>100% Polyester Dupioni Window Panel w/ Lining</t>
  </si>
  <si>
    <t>100% Polyester Dupioni Valance w/ Lining</t>
  </si>
  <si>
    <t>T Comforter Set</t>
  </si>
  <si>
    <t>F Comforter Set</t>
  </si>
  <si>
    <t>CK Comforter Set</t>
  </si>
  <si>
    <t>T Duvet Mini Set</t>
  </si>
  <si>
    <t>K Duvet Mini Set</t>
  </si>
  <si>
    <t>T Sheet Set</t>
  </si>
  <si>
    <t>Kamala</t>
  </si>
  <si>
    <t>T Kamala Duvet Mini Set</t>
  </si>
  <si>
    <t>CK Kamala Comforter Set</t>
  </si>
  <si>
    <t>F/Q Kamala Duvet Mini Set</t>
  </si>
  <si>
    <t>T Kamala Comforter Set</t>
  </si>
  <si>
    <t>Kamala Oblong Pillow</t>
  </si>
  <si>
    <t>Kamala Euro Sham</t>
  </si>
  <si>
    <t>Kamala Square Pillow</t>
  </si>
  <si>
    <t>K Kamala Comforter Set</t>
  </si>
  <si>
    <t>F Kamala Comforter Set</t>
  </si>
  <si>
    <t>K Kamala Duvet Mini Set</t>
  </si>
  <si>
    <t>Q Kamala Comforter Set</t>
  </si>
  <si>
    <t>T Comforter set</t>
  </si>
  <si>
    <t>F Comforter set</t>
  </si>
  <si>
    <t>Q Comforter set</t>
  </si>
  <si>
    <t>K Comforter set</t>
  </si>
  <si>
    <t>CK Comforter set</t>
  </si>
  <si>
    <t>Erika</t>
  </si>
  <si>
    <t>Cotton Jar</t>
  </si>
  <si>
    <t>Abstract Sea</t>
  </si>
  <si>
    <t>Lotion(Plastic Pump)</t>
  </si>
  <si>
    <t>Toothbrush Holder</t>
  </si>
  <si>
    <t>Ring Spun Cotton Blanket</t>
  </si>
  <si>
    <t>100% Cotton Ring Spun Solid Blanket</t>
  </si>
  <si>
    <t>Britta</t>
  </si>
  <si>
    <t>Britta 7pc set</t>
  </si>
  <si>
    <t>Marisol</t>
  </si>
  <si>
    <t>Marisol 10pc set</t>
  </si>
  <si>
    <t>Trellis</t>
  </si>
  <si>
    <t>TXL quilt</t>
  </si>
  <si>
    <t>Twin quilt</t>
  </si>
  <si>
    <t>F/Q quilt</t>
  </si>
  <si>
    <t>King quilt</t>
  </si>
  <si>
    <t>Floral</t>
  </si>
  <si>
    <t>Max</t>
  </si>
  <si>
    <t>6pcs Comforter BIAB</t>
  </si>
  <si>
    <t>8pcs Comforter BIAB</t>
  </si>
  <si>
    <t>100% Polyester Solid Microfiber Comforter</t>
  </si>
  <si>
    <t>50x108</t>
  </si>
  <si>
    <t>50x16</t>
  </si>
  <si>
    <t>Finley</t>
  </si>
  <si>
    <t>50x84</t>
  </si>
  <si>
    <t>Gianna</t>
  </si>
  <si>
    <t>50x63</t>
  </si>
  <si>
    <t>50x95</t>
  </si>
  <si>
    <t xml:space="preserve">Dallon </t>
  </si>
  <si>
    <t>Kendra floral</t>
  </si>
  <si>
    <t>BB40-1711</t>
  </si>
  <si>
    <t>BB40-1712</t>
  </si>
  <si>
    <t>BB40-1713</t>
  </si>
  <si>
    <t>BB40-1714</t>
  </si>
  <si>
    <t>BB40-1715</t>
  </si>
  <si>
    <t>BB40-1716</t>
  </si>
  <si>
    <t>BB40-1717</t>
  </si>
  <si>
    <t>BB40-1718</t>
  </si>
  <si>
    <t>BB40-1750</t>
  </si>
  <si>
    <t>BB40-1751</t>
  </si>
  <si>
    <t>BB40-1561</t>
  </si>
  <si>
    <t>BB40-1562</t>
  </si>
  <si>
    <t>BB40-1565</t>
  </si>
  <si>
    <t>BB40-1566</t>
  </si>
  <si>
    <t>BB40-1549</t>
  </si>
  <si>
    <t>BB40-1550</t>
  </si>
  <si>
    <t>BB10-1442</t>
  </si>
  <si>
    <t>BB10-1443</t>
  </si>
  <si>
    <t>BB10-1444</t>
  </si>
  <si>
    <t>BB10-1445</t>
  </si>
  <si>
    <t>BB40-1446</t>
  </si>
  <si>
    <t>BB41-1447</t>
  </si>
  <si>
    <t>BB10-1524</t>
  </si>
  <si>
    <t>BB10-1525</t>
  </si>
  <si>
    <t>BB12-1526</t>
  </si>
  <si>
    <t>BB12-1527</t>
  </si>
  <si>
    <t>BB80-1528</t>
  </si>
  <si>
    <t>BB80-1529</t>
  </si>
  <si>
    <t>BB40-1569</t>
  </si>
  <si>
    <t>BB40-1570</t>
  </si>
  <si>
    <t>BB71-1696</t>
  </si>
  <si>
    <t>BB71-1697</t>
  </si>
  <si>
    <t>BB71-1698</t>
  </si>
  <si>
    <t>BB71-1699</t>
  </si>
  <si>
    <t>BB71-1700</t>
  </si>
  <si>
    <t>BB71-1701</t>
  </si>
  <si>
    <t>BM40-833</t>
  </si>
  <si>
    <t>BM40-834</t>
  </si>
  <si>
    <t>BM40-835</t>
  </si>
  <si>
    <t>BM40-836</t>
  </si>
  <si>
    <t>BM40-837</t>
  </si>
  <si>
    <t>BM40-838</t>
  </si>
  <si>
    <t>BM40-839</t>
  </si>
  <si>
    <t>BM40-840</t>
  </si>
  <si>
    <t>BB40-1299</t>
  </si>
  <si>
    <t>BB40-1300</t>
  </si>
  <si>
    <t>BB40-1301</t>
  </si>
  <si>
    <t>BB40-1302</t>
  </si>
  <si>
    <t>BB40-1303</t>
  </si>
  <si>
    <t>BB40-1304</t>
  </si>
  <si>
    <t>BB40-1617</t>
  </si>
  <si>
    <t>BB40-1618</t>
  </si>
  <si>
    <t>BB40-1619</t>
  </si>
  <si>
    <t>BB40-1620</t>
  </si>
  <si>
    <t>BB40-1621</t>
  </si>
  <si>
    <t>BB40-1622</t>
  </si>
  <si>
    <t>BB40-1623</t>
  </si>
  <si>
    <t>BB40-1624</t>
  </si>
  <si>
    <t>BB40-1625</t>
  </si>
  <si>
    <t>BB40-1626</t>
  </si>
  <si>
    <t>BB40-1627</t>
  </si>
  <si>
    <t>BB40-1628</t>
  </si>
  <si>
    <t>BB40-1629</t>
  </si>
  <si>
    <t>BB40-1630</t>
  </si>
  <si>
    <t>BB40-1631</t>
  </si>
  <si>
    <t>BB40-1632</t>
  </si>
  <si>
    <t>BB40-1633</t>
  </si>
  <si>
    <t>BB40-1634</t>
  </si>
  <si>
    <t>BB40-1635</t>
  </si>
  <si>
    <t>BB40-1636</t>
  </si>
  <si>
    <t>BB40-1637</t>
  </si>
  <si>
    <t>BB40-1638</t>
  </si>
  <si>
    <t>BB40-1639</t>
  </si>
  <si>
    <t>BB40-1640</t>
  </si>
  <si>
    <t>BB40-1719</t>
  </si>
  <si>
    <t>BB40-1720</t>
  </si>
  <si>
    <t>BB40-1721</t>
  </si>
  <si>
    <t>BB40-1722</t>
  </si>
  <si>
    <t>BB40-1723</t>
  </si>
  <si>
    <t>BB40-1724</t>
  </si>
  <si>
    <t>BB40-1725</t>
  </si>
  <si>
    <t>BB40-1726</t>
  </si>
  <si>
    <t>BB40-1557</t>
  </si>
  <si>
    <t>BB40-1558</t>
  </si>
  <si>
    <t>BB91-1738</t>
  </si>
  <si>
    <t>BB91-1739</t>
  </si>
  <si>
    <t>BB91-1740</t>
  </si>
  <si>
    <t>BB91-1741</t>
  </si>
  <si>
    <t>BB91-1742</t>
  </si>
  <si>
    <t>BB91-1743</t>
  </si>
  <si>
    <t>BB91-1744</t>
  </si>
  <si>
    <t>BB91-1745</t>
  </si>
  <si>
    <t>BB91-1746</t>
  </si>
  <si>
    <t>BB91-1747</t>
  </si>
  <si>
    <t>BB91-1748</t>
  </si>
  <si>
    <t>BB91-1749</t>
  </si>
  <si>
    <t>BB40-1578</t>
  </si>
  <si>
    <t>BB40-1605</t>
  </si>
  <si>
    <t>BB40-1606</t>
  </si>
  <si>
    <t>BB71-1702</t>
  </si>
  <si>
    <t>BB71-1703</t>
  </si>
  <si>
    <t>BB71-1704</t>
  </si>
  <si>
    <t>BB71-1705</t>
  </si>
  <si>
    <t>BB71-1706</t>
  </si>
  <si>
    <t>BB71-1707</t>
  </si>
  <si>
    <t>BB40-1641</t>
  </si>
  <si>
    <t>BB40-1643</t>
  </si>
  <si>
    <t>BB40-1644</t>
  </si>
  <si>
    <t>BB40-1645</t>
  </si>
  <si>
    <t>BB40-1646</t>
  </si>
  <si>
    <t>BB40-1647</t>
  </si>
  <si>
    <t>BB40-1648</t>
  </si>
  <si>
    <t>BB40-1649</t>
  </si>
  <si>
    <t>BB40-1650</t>
  </si>
  <si>
    <t>BB40-1651</t>
  </si>
  <si>
    <t>BB40-1652</t>
  </si>
  <si>
    <t>BB40-1653</t>
  </si>
  <si>
    <t>BB40-1654</t>
  </si>
  <si>
    <t>BB40-1655</t>
  </si>
  <si>
    <t>BB40-1656</t>
  </si>
  <si>
    <t>BB40-1657</t>
  </si>
  <si>
    <t>BB40-1658</t>
  </si>
  <si>
    <t>BB40-1659</t>
  </si>
  <si>
    <t>BB40-1660</t>
  </si>
  <si>
    <t>BB40-1661</t>
  </si>
  <si>
    <t>BB40-1662</t>
  </si>
  <si>
    <t>BB40-1663</t>
  </si>
  <si>
    <t>BB40-1664</t>
  </si>
  <si>
    <t>BB71-1694</t>
  </si>
  <si>
    <t>BB71-1695</t>
  </si>
  <si>
    <t>Bealls</t>
  </si>
  <si>
    <t>BLD20-172</t>
  </si>
  <si>
    <t>BLD20-173</t>
  </si>
  <si>
    <t>BLD20-174</t>
  </si>
  <si>
    <t>BLD20-175</t>
  </si>
  <si>
    <t>BLD20-176</t>
  </si>
  <si>
    <t>BLD20-177</t>
  </si>
  <si>
    <t>BLD20-178</t>
  </si>
  <si>
    <t>BLD20-179</t>
  </si>
  <si>
    <t>BLD20-180</t>
  </si>
  <si>
    <t>BLD20-181</t>
  </si>
  <si>
    <t>BLD20-182</t>
  </si>
  <si>
    <t>BLD20-183</t>
  </si>
  <si>
    <t>BLD20-188</t>
  </si>
  <si>
    <t>BLD20-189</t>
  </si>
  <si>
    <t>BLD20-190</t>
  </si>
  <si>
    <t>BLD20-191</t>
  </si>
  <si>
    <t>BLD20-192</t>
  </si>
  <si>
    <t>BLD20-193</t>
  </si>
  <si>
    <t>BLD20-194</t>
  </si>
  <si>
    <t>BLD20-195</t>
  </si>
  <si>
    <t>BLD21-210</t>
  </si>
  <si>
    <t>BLD21-211</t>
  </si>
  <si>
    <t>BLD21-212</t>
  </si>
  <si>
    <t>BLD21-213</t>
  </si>
  <si>
    <t>BLD21-214</t>
  </si>
  <si>
    <t>BLD21-215</t>
  </si>
  <si>
    <t>BLD21-216</t>
  </si>
  <si>
    <t>BLD21-217</t>
  </si>
  <si>
    <t>BLD21-218</t>
  </si>
  <si>
    <t>BLD21-219</t>
  </si>
  <si>
    <t>Classic Denim blue</t>
  </si>
  <si>
    <t>FR10-171</t>
  </si>
  <si>
    <t>FR10-172</t>
  </si>
  <si>
    <t>FR10-145</t>
  </si>
  <si>
    <t>FR10-146</t>
  </si>
  <si>
    <t>FR10-143</t>
  </si>
  <si>
    <t>FR10-144</t>
  </si>
  <si>
    <t>FR51-151</t>
  </si>
  <si>
    <t>FR51-152</t>
  </si>
  <si>
    <t>FR51-153</t>
  </si>
  <si>
    <t>FR51-154</t>
  </si>
  <si>
    <t>FR51-155</t>
  </si>
  <si>
    <t>FR51-156</t>
  </si>
  <si>
    <t>FR51-157</t>
  </si>
  <si>
    <t>FR51-158</t>
  </si>
  <si>
    <t>FR51-159</t>
  </si>
  <si>
    <t>FR51-160</t>
  </si>
  <si>
    <t>FR51-161</t>
  </si>
  <si>
    <t>FR51-162</t>
  </si>
  <si>
    <t>FR51-163</t>
  </si>
  <si>
    <t>FR51-164</t>
  </si>
  <si>
    <t>FR51-165</t>
  </si>
  <si>
    <t>HOF30-1830</t>
  </si>
  <si>
    <t>HOF31-1834</t>
  </si>
  <si>
    <t>HOF31-1835</t>
  </si>
  <si>
    <t>HOF31-1836</t>
  </si>
  <si>
    <t>HOF31-1837</t>
  </si>
  <si>
    <t>HOF31-1838</t>
  </si>
  <si>
    <t>HOF31-1839</t>
  </si>
  <si>
    <t>HOF31-1840</t>
  </si>
  <si>
    <t>HOF31-1841</t>
  </si>
  <si>
    <t>JC10-235</t>
  </si>
  <si>
    <t>JC10-236</t>
  </si>
  <si>
    <t>JC10-237</t>
  </si>
  <si>
    <t>JC30-215</t>
  </si>
  <si>
    <t>JC30-216</t>
  </si>
  <si>
    <t>JC10-271</t>
  </si>
  <si>
    <t>JC10-272</t>
  </si>
  <si>
    <t>JC10-278</t>
  </si>
  <si>
    <t>JC10-279</t>
  </si>
  <si>
    <t>JC10-280</t>
  </si>
  <si>
    <t>JC30-221</t>
  </si>
  <si>
    <t>JC30-222</t>
  </si>
  <si>
    <t>JC41-164</t>
  </si>
  <si>
    <t>JC10-275</t>
  </si>
  <si>
    <t>JC10-276</t>
  </si>
  <si>
    <t>JC10-277</t>
  </si>
  <si>
    <t>JC30-219</t>
  </si>
  <si>
    <t>JC30-220</t>
  </si>
  <si>
    <t>JC40-477</t>
  </si>
  <si>
    <t>JC41-163</t>
  </si>
  <si>
    <t>JC10-241</t>
  </si>
  <si>
    <t>JC10-242</t>
  </si>
  <si>
    <t>JC10-243</t>
  </si>
  <si>
    <t>JC10-238</t>
  </si>
  <si>
    <t>JC10-239</t>
  </si>
  <si>
    <t>JC10-281</t>
  </si>
  <si>
    <t>JC10-282</t>
  </si>
  <si>
    <t>JC10-283</t>
  </si>
  <si>
    <t>JC30-223</t>
  </si>
  <si>
    <t>JC30-224</t>
  </si>
  <si>
    <t>JC41-170</t>
  </si>
  <si>
    <t>Emma</t>
  </si>
  <si>
    <t>JC80-007</t>
  </si>
  <si>
    <t>JC80-008</t>
  </si>
  <si>
    <t>JC80-009</t>
  </si>
  <si>
    <t>JC80-010</t>
  </si>
  <si>
    <t>JC10-273</t>
  </si>
  <si>
    <t>JC10-274</t>
  </si>
  <si>
    <t>JC20-215</t>
  </si>
  <si>
    <t>JC20-216</t>
  </si>
  <si>
    <t>JC20-217</t>
  </si>
  <si>
    <t>JC20-218</t>
  </si>
  <si>
    <t>JC20-219</t>
  </si>
  <si>
    <t>JC20-220</t>
  </si>
  <si>
    <t>JC20-221</t>
  </si>
  <si>
    <t>JC20-222</t>
  </si>
  <si>
    <t>JC20-223</t>
  </si>
  <si>
    <t>JC20-224</t>
  </si>
  <si>
    <t>JC20-241</t>
  </si>
  <si>
    <t>JC20-242</t>
  </si>
  <si>
    <t>JC20-243</t>
  </si>
  <si>
    <t>JC20-244</t>
  </si>
  <si>
    <t>JC20-245</t>
  </si>
  <si>
    <t>JC21-047</t>
  </si>
  <si>
    <t>JC21-048</t>
  </si>
  <si>
    <t>JC21-049</t>
  </si>
  <si>
    <t>JC21-050</t>
  </si>
  <si>
    <t>JC21-246</t>
  </si>
  <si>
    <t>JC21-247</t>
  </si>
  <si>
    <t>JC51-149</t>
  </si>
  <si>
    <t>JC51-150</t>
  </si>
  <si>
    <t>JC51-151</t>
  </si>
  <si>
    <t>JC10-225</t>
  </si>
  <si>
    <t>JC10-226</t>
  </si>
  <si>
    <t>JC20-225</t>
  </si>
  <si>
    <t>JC20-226</t>
  </si>
  <si>
    <t>JC20-227</t>
  </si>
  <si>
    <t>JC20-229</t>
  </si>
  <si>
    <t>JC20-230</t>
  </si>
  <si>
    <t>JC20-231</t>
  </si>
  <si>
    <t>JC20-233</t>
  </si>
  <si>
    <t>JC20-234</t>
  </si>
  <si>
    <t>JC20-235</t>
  </si>
  <si>
    <t>JC20-237</t>
  </si>
  <si>
    <t>JC20-238</t>
  </si>
  <si>
    <t>JC20-239</t>
  </si>
  <si>
    <t>JC21-228</t>
  </si>
  <si>
    <t>JC21-232</t>
  </si>
  <si>
    <t>JC21-236</t>
  </si>
  <si>
    <t>JC21-240</t>
  </si>
  <si>
    <t>JC20-248</t>
  </si>
  <si>
    <t>JC20-249</t>
  </si>
  <si>
    <t>JC20-250</t>
  </si>
  <si>
    <t>JC20-251</t>
  </si>
  <si>
    <t>JC20-254</t>
  </si>
  <si>
    <t>JC20-255</t>
  </si>
  <si>
    <t>JC20-256</t>
  </si>
  <si>
    <t>JC20-257</t>
  </si>
  <si>
    <t>JC20-260</t>
  </si>
  <si>
    <t>JC20-261</t>
  </si>
  <si>
    <t>JC20-262</t>
  </si>
  <si>
    <t>JC20-263</t>
  </si>
  <si>
    <t>JC20-266</t>
  </si>
  <si>
    <t>JC20-267</t>
  </si>
  <si>
    <t>JC20-268</t>
  </si>
  <si>
    <t>JC20-269</t>
  </si>
  <si>
    <t>JC21-252</t>
  </si>
  <si>
    <t>JC21-258</t>
  </si>
  <si>
    <t>JC21-264</t>
  </si>
  <si>
    <t>JC21-270</t>
  </si>
  <si>
    <t>KM10-415</t>
  </si>
  <si>
    <t>KM10-416</t>
  </si>
  <si>
    <t>KM10-417</t>
  </si>
  <si>
    <t>KM51-400</t>
  </si>
  <si>
    <t>KM51-401</t>
  </si>
  <si>
    <t>KM51-402</t>
  </si>
  <si>
    <t>KM51-403</t>
  </si>
  <si>
    <t>KM51-404</t>
  </si>
  <si>
    <t>KM51-405</t>
  </si>
  <si>
    <t>KM51-406</t>
  </si>
  <si>
    <t>KM51-407</t>
  </si>
  <si>
    <t>KM51-408</t>
  </si>
  <si>
    <t>KM51-409</t>
  </si>
  <si>
    <t>KM51-410</t>
  </si>
  <si>
    <t>KM51-411</t>
  </si>
  <si>
    <t>KM51-412</t>
  </si>
  <si>
    <t>KM51-413</t>
  </si>
  <si>
    <t>KM51-414</t>
  </si>
  <si>
    <t>51BOBAZBBCK</t>
  </si>
  <si>
    <t>51BOBAZBBFU</t>
  </si>
  <si>
    <t>51BOBAZBBKG</t>
  </si>
  <si>
    <t>51BOBAZBBQN</t>
  </si>
  <si>
    <t>51BOBAZBBTW</t>
  </si>
  <si>
    <t>51BOBAZBBTX</t>
  </si>
  <si>
    <t>KL10-1979</t>
  </si>
  <si>
    <t>KL10-1980</t>
  </si>
  <si>
    <t>KL10-2007</t>
  </si>
  <si>
    <t>Carter</t>
  </si>
  <si>
    <t>KL10-2033</t>
  </si>
  <si>
    <t>KL10-2034</t>
  </si>
  <si>
    <t>KL10-2035</t>
  </si>
  <si>
    <t>KL71-2042</t>
  </si>
  <si>
    <t>KL71-2043</t>
  </si>
  <si>
    <t>KL71-2088</t>
  </si>
  <si>
    <t>Cyprus</t>
  </si>
  <si>
    <t>KL10-2036</t>
  </si>
  <si>
    <t>KL10-2037</t>
  </si>
  <si>
    <t>KL10-2038</t>
  </si>
  <si>
    <t>Deco Radiance</t>
  </si>
  <si>
    <t>53JLBDRCSCK</t>
  </si>
  <si>
    <t>100% polyester Jacquard Pieced w/Charmeuse and Metallic Embrodiery Comforter set</t>
  </si>
  <si>
    <t>53JLBDRCSKG</t>
  </si>
  <si>
    <t>53JLBDRCSQN</t>
  </si>
  <si>
    <t>53JLBDRCVFQ</t>
  </si>
  <si>
    <t>53JLBDRCVKG</t>
  </si>
  <si>
    <t>53JLBDRDPRFL</t>
  </si>
  <si>
    <t>53JLBDRDPSB</t>
  </si>
  <si>
    <t>53JLBDRDPTSQ</t>
  </si>
  <si>
    <t>53JLBDRDVFQ</t>
  </si>
  <si>
    <t>100% Polyester Jacquard Piece w/Metallic Charmeuse Embroidery Duvet Mini Set</t>
  </si>
  <si>
    <t>53JLBDRDVKC</t>
  </si>
  <si>
    <t>53JLBDREU</t>
  </si>
  <si>
    <t>51BOBEMBBCK</t>
  </si>
  <si>
    <t>51BOBEMBBFU</t>
  </si>
  <si>
    <t>51BOBEMBBKG</t>
  </si>
  <si>
    <t>51BOBEMBBQN</t>
  </si>
  <si>
    <t>51BOBEMBBTW</t>
  </si>
  <si>
    <t>51BOBEMBBTX</t>
  </si>
  <si>
    <t>KL40-1777</t>
  </si>
  <si>
    <t>75% Polyster 25% Cotton Printed Window Panel-Display</t>
  </si>
  <si>
    <t>KL40-1778</t>
  </si>
  <si>
    <t>KL40-1779</t>
  </si>
  <si>
    <t>KL40-1780</t>
  </si>
  <si>
    <t>KL40-2089</t>
  </si>
  <si>
    <t>75% Polyester 25% Cotton Patio Door Panel</t>
  </si>
  <si>
    <t>KL40-2090</t>
  </si>
  <si>
    <t>Infinity</t>
  </si>
  <si>
    <t>53SVBINCSCK</t>
  </si>
  <si>
    <t>100% Polyester Charmeuse Pleated Comforter Set w/ Embroidery</t>
  </si>
  <si>
    <t>53SVBINCSCKC</t>
  </si>
  <si>
    <t>53SVBINCSKG</t>
  </si>
  <si>
    <t>53SVBINCSKGC</t>
  </si>
  <si>
    <t>53SVBINCSQN</t>
  </si>
  <si>
    <t>53SVBINCSQNC</t>
  </si>
  <si>
    <t>53SVBINCVKG</t>
  </si>
  <si>
    <t>53SVBINCVKGC</t>
  </si>
  <si>
    <t>53SVBINCVQN</t>
  </si>
  <si>
    <t>53SVBINCVQNC</t>
  </si>
  <si>
    <t>53SVBINDPCP</t>
  </si>
  <si>
    <t>53SVBINDPCPC</t>
  </si>
  <si>
    <t>53SVBINDPEM</t>
  </si>
  <si>
    <t>100% Polyester Charmeuse Pleated Square Pillow w/ Embroidery</t>
  </si>
  <si>
    <t>53SVBINDPEMC</t>
  </si>
  <si>
    <t>53SVBINDPFR</t>
  </si>
  <si>
    <t>53SVBINDPFRC</t>
  </si>
  <si>
    <t>53SVBINDVFQ</t>
  </si>
  <si>
    <t>100% Polyester Charmeuse Pleated Duvet Mini Set w/ Embroidery</t>
  </si>
  <si>
    <t>53SVBINDVFQC</t>
  </si>
  <si>
    <t>53SVBINDVKG</t>
  </si>
  <si>
    <t>53SVBINDVKGC</t>
  </si>
  <si>
    <t>53SVBINEU</t>
  </si>
  <si>
    <t>53SVBINEUC</t>
  </si>
  <si>
    <t>53SVBINPA</t>
  </si>
  <si>
    <t>53SVBINPAC</t>
  </si>
  <si>
    <t>KL70-2095</t>
  </si>
  <si>
    <t>KL40-1961</t>
  </si>
  <si>
    <t>90% Polyester 10% linen Window Panel</t>
  </si>
  <si>
    <t>KL40-1962</t>
  </si>
  <si>
    <t>KL40-1963</t>
  </si>
  <si>
    <t>KL40-1964</t>
  </si>
  <si>
    <t>KL40-1965</t>
  </si>
  <si>
    <t>KL40-1966</t>
  </si>
  <si>
    <t>KL40-1967</t>
  </si>
  <si>
    <t>KL40-1968</t>
  </si>
  <si>
    <t>KL40-1969</t>
  </si>
  <si>
    <t>KL40-1970</t>
  </si>
  <si>
    <t>KL40-1971</t>
  </si>
  <si>
    <t>KL40-1972</t>
  </si>
  <si>
    <t>Madison</t>
  </si>
  <si>
    <t>KL10-2085</t>
  </si>
  <si>
    <t>KL10-2086</t>
  </si>
  <si>
    <t>KL10-2087</t>
  </si>
  <si>
    <t>Mckinny</t>
  </si>
  <si>
    <t>KL10-2030</t>
  </si>
  <si>
    <t>100% Polyester Microfiber Twill 7pcs Comforter Set</t>
  </si>
  <si>
    <t>KL10-2031</t>
  </si>
  <si>
    <t>KL10-2032</t>
  </si>
  <si>
    <t>Newport</t>
  </si>
  <si>
    <t>KL10-2039</t>
  </si>
  <si>
    <t>100% Polyester Microfiber 7pcs Comforter Set</t>
  </si>
  <si>
    <t>KL10-2040</t>
  </si>
  <si>
    <t>KL10-2041</t>
  </si>
  <si>
    <t>Payton</t>
  </si>
  <si>
    <t>KL40-1949</t>
  </si>
  <si>
    <t>71% Polyester 27% Cotton 2% Rayon Window Panel</t>
  </si>
  <si>
    <t>KL40-1950</t>
  </si>
  <si>
    <t>KL40-1951</t>
  </si>
  <si>
    <t>KL40-1952</t>
  </si>
  <si>
    <t>KL40-1953</t>
  </si>
  <si>
    <t>KL40-1954</t>
  </si>
  <si>
    <t>KL40-1955</t>
  </si>
  <si>
    <t>KL40-1956</t>
  </si>
  <si>
    <t>KL40-1957</t>
  </si>
  <si>
    <t>KL40-1958</t>
  </si>
  <si>
    <t>KL40-1959</t>
  </si>
  <si>
    <t>KL40-1960</t>
  </si>
  <si>
    <t>KL40-1973</t>
  </si>
  <si>
    <t>KL40-1974</t>
  </si>
  <si>
    <t>KL40-1975</t>
  </si>
  <si>
    <t>KL40-1976</t>
  </si>
  <si>
    <t>KL10-2049</t>
  </si>
  <si>
    <t>KL10-2050</t>
  </si>
  <si>
    <t>KL10-2051</t>
  </si>
  <si>
    <t>KL70-1945</t>
  </si>
  <si>
    <t>KL70-1947</t>
  </si>
  <si>
    <t>Sherpa</t>
  </si>
  <si>
    <t>MCC10-344</t>
  </si>
  <si>
    <t>100% Polyester Solid Microvelvet Comforter</t>
  </si>
  <si>
    <t>MCC10-345</t>
  </si>
  <si>
    <t>MCC10-346</t>
  </si>
  <si>
    <t>MCC10-347</t>
  </si>
  <si>
    <t>MCC10-348</t>
  </si>
  <si>
    <t>MCC10-349</t>
  </si>
  <si>
    <t>MCC10-350</t>
  </si>
  <si>
    <t>MCC10-351</t>
  </si>
  <si>
    <t>MCC10-352</t>
  </si>
  <si>
    <t>MCC10-353</t>
  </si>
  <si>
    <t>MCC10-354</t>
  </si>
  <si>
    <t>MCC10-355</t>
  </si>
  <si>
    <t>MCC10-356</t>
  </si>
  <si>
    <t>MCC10-357</t>
  </si>
  <si>
    <t>MCC10-358</t>
  </si>
  <si>
    <t>HD Promotion Alt comforter</t>
  </si>
  <si>
    <t>MCG10-265</t>
  </si>
  <si>
    <t>MCG10-266</t>
  </si>
  <si>
    <t>MCG10-267</t>
  </si>
  <si>
    <t>MS Fleece blanket</t>
  </si>
  <si>
    <t>MCH10-329</t>
  </si>
  <si>
    <t>MCH10-330</t>
  </si>
  <si>
    <t>MCH10-331</t>
  </si>
  <si>
    <t>MCH10-332</t>
  </si>
  <si>
    <t>MCH10-333</t>
  </si>
  <si>
    <t>MCH10-334</t>
  </si>
  <si>
    <t>MCH10-335</t>
  </si>
  <si>
    <t>MCH10-336</t>
  </si>
  <si>
    <t>MCH10-337</t>
  </si>
  <si>
    <t>MCH10-338</t>
  </si>
  <si>
    <t>MCH10-339</t>
  </si>
  <si>
    <t>MCH10-340</t>
  </si>
  <si>
    <t>MCH10-341</t>
  </si>
  <si>
    <t>MCH10-342</t>
  </si>
  <si>
    <t>MCH10-343</t>
  </si>
  <si>
    <t>Double Ring</t>
  </si>
  <si>
    <t>ME70-259</t>
  </si>
  <si>
    <t>100% Polyester Shower Curtain w/ Embroidery</t>
  </si>
  <si>
    <t>ME20-295</t>
  </si>
  <si>
    <t>ME20-296</t>
  </si>
  <si>
    <t>ME20-297</t>
  </si>
  <si>
    <t>ME20-301</t>
  </si>
  <si>
    <t>ME20-302</t>
  </si>
  <si>
    <t>ME20-303</t>
  </si>
  <si>
    <t>ME20-307</t>
  </si>
  <si>
    <t>ME20-308</t>
  </si>
  <si>
    <t>ME20-309</t>
  </si>
  <si>
    <t>ME20-313</t>
  </si>
  <si>
    <t>ME20-314</t>
  </si>
  <si>
    <t>ME20-315</t>
  </si>
  <si>
    <t>ME20-334</t>
  </si>
  <si>
    <t>ME20-335</t>
  </si>
  <si>
    <t>ME20-336</t>
  </si>
  <si>
    <t>ME20-340</t>
  </si>
  <si>
    <t>ME20-341</t>
  </si>
  <si>
    <t>ME20-342</t>
  </si>
  <si>
    <t>ME21-298</t>
  </si>
  <si>
    <t>ME21-299</t>
  </si>
  <si>
    <t>ME21-304</t>
  </si>
  <si>
    <t>ME21-305</t>
  </si>
  <si>
    <t>ME21-310</t>
  </si>
  <si>
    <t>ME21-311</t>
  </si>
  <si>
    <t>ME21-316</t>
  </si>
  <si>
    <t>ME21-317</t>
  </si>
  <si>
    <t>ME21-337</t>
  </si>
  <si>
    <t>ME21-338</t>
  </si>
  <si>
    <t>ME21-343</t>
  </si>
  <si>
    <t>ME21-344</t>
  </si>
  <si>
    <t>Pintuck</t>
  </si>
  <si>
    <t>ME70-253</t>
  </si>
  <si>
    <t>100% Polyester Microfiber Solid Shower Curtain w/ Pintuck</t>
  </si>
  <si>
    <t>ME70-292</t>
  </si>
  <si>
    <t>ME70-293</t>
  </si>
  <si>
    <t>Spa Waffle</t>
  </si>
  <si>
    <t>ME70-254</t>
  </si>
  <si>
    <t>ME70-255</t>
  </si>
  <si>
    <t>ME70-256</t>
  </si>
  <si>
    <t>ME70-257</t>
  </si>
  <si>
    <t>ME70-258</t>
  </si>
  <si>
    <t>ME95C-0019A</t>
  </si>
  <si>
    <t>ME95C-0020A</t>
  </si>
  <si>
    <t>ME95G-0014</t>
  </si>
  <si>
    <t>PET63OC3146E</t>
  </si>
  <si>
    <t>Grey/Ivory</t>
  </si>
  <si>
    <t>PET63OC3147E</t>
  </si>
  <si>
    <t>PET63OC3149E</t>
  </si>
  <si>
    <t>Dark Blue/Ivory</t>
  </si>
  <si>
    <t>PET63OC3150E</t>
  </si>
  <si>
    <t>NS10-2597</t>
  </si>
  <si>
    <t>NS10-2598</t>
  </si>
  <si>
    <t>NS10-2599</t>
  </si>
  <si>
    <t>NS11-2588A</t>
  </si>
  <si>
    <t>NS12-2600</t>
  </si>
  <si>
    <t>NS12-2601</t>
  </si>
  <si>
    <t>NS30-2589A</t>
  </si>
  <si>
    <t>NS30-2590A</t>
  </si>
  <si>
    <t>Bindi</t>
  </si>
  <si>
    <t>K sham</t>
  </si>
  <si>
    <t>Euro sham</t>
  </si>
  <si>
    <t>EO11-1794</t>
  </si>
  <si>
    <t>EO30-1795</t>
  </si>
  <si>
    <t>EO10-1685</t>
  </si>
  <si>
    <t>EO10-1686</t>
  </si>
  <si>
    <t>EO10-1687</t>
  </si>
  <si>
    <t>EO10-1688</t>
  </si>
  <si>
    <t>EO10-1689</t>
  </si>
  <si>
    <t>EO11-1693A</t>
  </si>
  <si>
    <t>EO12-1690</t>
  </si>
  <si>
    <t>EO12-1691</t>
  </si>
  <si>
    <t>EO12-1692</t>
  </si>
  <si>
    <t>EO30-1694A</t>
  </si>
  <si>
    <t>Oblong pillow</t>
  </si>
  <si>
    <t>EO30-1695A</t>
  </si>
  <si>
    <t>DotKat</t>
  </si>
  <si>
    <t>shower curtain</t>
  </si>
  <si>
    <t>Fretwork Aqua</t>
  </si>
  <si>
    <t>Q Duvet Mini Set</t>
  </si>
  <si>
    <t>EO10-1634</t>
  </si>
  <si>
    <t>EO10-1635</t>
  </si>
  <si>
    <t>EO10-1636</t>
  </si>
  <si>
    <t>EO10-1637</t>
  </si>
  <si>
    <t>EO10-1638</t>
  </si>
  <si>
    <t>EO11-1642</t>
  </si>
  <si>
    <t>EO12-1639</t>
  </si>
  <si>
    <t>EO12-1640</t>
  </si>
  <si>
    <t>EO12-1641</t>
  </si>
  <si>
    <t>EO30-1643</t>
  </si>
  <si>
    <t>EO30-1644</t>
  </si>
  <si>
    <t>EO30-1645</t>
  </si>
  <si>
    <t>EO10-1700</t>
  </si>
  <si>
    <t>EO10-1701</t>
  </si>
  <si>
    <t>EO10-1702</t>
  </si>
  <si>
    <t>EO10-1703</t>
  </si>
  <si>
    <t>EO10-1704</t>
  </si>
  <si>
    <t>EO11-1708</t>
  </si>
  <si>
    <t>EO11-1708A</t>
  </si>
  <si>
    <t>EO11-1751</t>
  </si>
  <si>
    <t>EO11-1752</t>
  </si>
  <si>
    <t>EO12-1705</t>
  </si>
  <si>
    <t>EO12-1706</t>
  </si>
  <si>
    <t>EO12-1707</t>
  </si>
  <si>
    <t>EO12-1748</t>
  </si>
  <si>
    <t>EO12-1749</t>
  </si>
  <si>
    <t>EO12-1750</t>
  </si>
  <si>
    <t>EO30-1709</t>
  </si>
  <si>
    <t>EO30-1709A</t>
  </si>
  <si>
    <t>EO30-1711</t>
  </si>
  <si>
    <t>EO30-1711A</t>
  </si>
  <si>
    <t>EO10-1668</t>
  </si>
  <si>
    <t>EO10-1669</t>
  </si>
  <si>
    <t>EO10-1670</t>
  </si>
  <si>
    <t>EO10-1671</t>
  </si>
  <si>
    <t>EO10-1672</t>
  </si>
  <si>
    <t>EO11-1676</t>
  </si>
  <si>
    <t>EO12-1673</t>
  </si>
  <si>
    <t>EO12-1674</t>
  </si>
  <si>
    <t>EO12-1675</t>
  </si>
  <si>
    <t>EO30-1677</t>
  </si>
  <si>
    <t>EO30-1678</t>
  </si>
  <si>
    <t>EO30-1679</t>
  </si>
  <si>
    <t>Panel</t>
  </si>
  <si>
    <t>EO10-1617</t>
  </si>
  <si>
    <t>EO10-1618</t>
  </si>
  <si>
    <t>EO10-1619</t>
  </si>
  <si>
    <t>EO10-1620</t>
  </si>
  <si>
    <t>EO10-1621</t>
  </si>
  <si>
    <t>EO11-1625A</t>
  </si>
  <si>
    <t>EO12-1622</t>
  </si>
  <si>
    <t>EO12-1623</t>
  </si>
  <si>
    <t>EO12-1624</t>
  </si>
  <si>
    <t>EO30-1626A</t>
  </si>
  <si>
    <t>EO30-1627A</t>
  </si>
  <si>
    <t>EO30-1628A</t>
  </si>
  <si>
    <t>NJ10-2616</t>
  </si>
  <si>
    <t>NJ10-2617</t>
  </si>
  <si>
    <t>NJ10-2618</t>
  </si>
  <si>
    <t>NJ11-2622</t>
  </si>
  <si>
    <t>NJ12-2619</t>
  </si>
  <si>
    <t>NJ12-2620</t>
  </si>
  <si>
    <t>NJ12-2621</t>
  </si>
  <si>
    <t>NJ30-2623</t>
  </si>
  <si>
    <t>NJ30-2624</t>
  </si>
  <si>
    <t>EO10-1651</t>
  </si>
  <si>
    <t>EO10-1652</t>
  </si>
  <si>
    <t>EO10-1653</t>
  </si>
  <si>
    <t>EO10-1654</t>
  </si>
  <si>
    <t>EO10-1655</t>
  </si>
  <si>
    <t>EO11-1659A</t>
  </si>
  <si>
    <t>EO12-1656</t>
  </si>
  <si>
    <t>EO12-1657</t>
  </si>
  <si>
    <t>EO12-1658</t>
  </si>
  <si>
    <t>EO30-1660A</t>
  </si>
  <si>
    <t>EO30-1661A</t>
  </si>
  <si>
    <t>EO30-1662A</t>
  </si>
  <si>
    <t>EO10-1758</t>
  </si>
  <si>
    <t>EO10-1759</t>
  </si>
  <si>
    <t>EO10-1760</t>
  </si>
  <si>
    <t>EO10-1761</t>
  </si>
  <si>
    <t>EO10-1762</t>
  </si>
  <si>
    <t>EO11-1766</t>
  </si>
  <si>
    <t>EO12-1763</t>
  </si>
  <si>
    <t>EO12-1764</t>
  </si>
  <si>
    <t>EO12-1765</t>
  </si>
  <si>
    <t>EO30-1767</t>
  </si>
  <si>
    <t>EO30-1768</t>
  </si>
  <si>
    <t>EO30-1769</t>
  </si>
  <si>
    <t>C/K Comforter Set</t>
  </si>
  <si>
    <t>FPF17-0355A</t>
  </si>
  <si>
    <t>FPF17-0355B</t>
  </si>
  <si>
    <t>FPF17-0356A</t>
  </si>
  <si>
    <t>FPF17-0356B</t>
  </si>
  <si>
    <t>NA11-2604</t>
  </si>
  <si>
    <t>NA11-2605</t>
  </si>
  <si>
    <t>NA11-2606</t>
  </si>
  <si>
    <t>NA11-2607</t>
  </si>
  <si>
    <t>Bedskirt</t>
  </si>
  <si>
    <t>NA11-2608</t>
  </si>
  <si>
    <t>NA11-2609</t>
  </si>
  <si>
    <t>NA12-2602</t>
  </si>
  <si>
    <t>NA12-2603</t>
  </si>
  <si>
    <t>NA15-2615</t>
  </si>
  <si>
    <t>NA20-2595</t>
  </si>
  <si>
    <t>NA20-2596</t>
  </si>
  <si>
    <t>NA20-2597</t>
  </si>
  <si>
    <t>NA20-2598</t>
  </si>
  <si>
    <t>NA20-2599</t>
  </si>
  <si>
    <t>NA21-2600</t>
  </si>
  <si>
    <t>NA21-2601</t>
  </si>
  <si>
    <t>NA30-2610</t>
  </si>
  <si>
    <t>NA30-2612</t>
  </si>
  <si>
    <t>NA30-2613</t>
  </si>
  <si>
    <t>Painted Paisley</t>
  </si>
  <si>
    <t>T Comforter se</t>
  </si>
  <si>
    <t>F Comforter se</t>
  </si>
  <si>
    <t>Q Comforter se</t>
  </si>
  <si>
    <t>K Comforter se</t>
  </si>
  <si>
    <t>CK Comforter s</t>
  </si>
  <si>
    <t>T Duvet Mini S</t>
  </si>
  <si>
    <t>F/Q Duvet Mini</t>
  </si>
  <si>
    <t>K Duvet Mini</t>
  </si>
  <si>
    <t>FPF17-0352</t>
  </si>
  <si>
    <t>FPF17-0353</t>
  </si>
  <si>
    <t>FPF17-0385</t>
  </si>
  <si>
    <t>NA11-2469</t>
  </si>
  <si>
    <t>NA11-2470</t>
  </si>
  <si>
    <t>NA11-2471</t>
  </si>
  <si>
    <t>NA11-2472</t>
  </si>
  <si>
    <t>NA11-2473</t>
  </si>
  <si>
    <t>NA11-2474</t>
  </si>
  <si>
    <t>NA11-2475</t>
  </si>
  <si>
    <t>NA12-2467</t>
  </si>
  <si>
    <t>NA12-2468</t>
  </si>
  <si>
    <t>NA15-2480</t>
  </si>
  <si>
    <t>NA20-2460</t>
  </si>
  <si>
    <t>NA20-2461</t>
  </si>
  <si>
    <t>NA20-2462</t>
  </si>
  <si>
    <t>NA20-2463</t>
  </si>
  <si>
    <t>NA20-2464</t>
  </si>
  <si>
    <t>NA21-2465</t>
  </si>
  <si>
    <t>NA21-2466</t>
  </si>
  <si>
    <t>NA30-2476</t>
  </si>
  <si>
    <t>NA30-2477</t>
  </si>
  <si>
    <t>NA30-2478</t>
  </si>
  <si>
    <t>NA30-2479</t>
  </si>
  <si>
    <t>FPF18-0349</t>
  </si>
  <si>
    <t>FPF18-0383</t>
  </si>
  <si>
    <t>NS11-2581A</t>
  </si>
  <si>
    <t>NS30-2582A</t>
  </si>
  <si>
    <t>NS30-2583A</t>
  </si>
  <si>
    <t>SR10-705</t>
  </si>
  <si>
    <t>SR10-706</t>
  </si>
  <si>
    <t>SR10-701</t>
  </si>
  <si>
    <t>SR10-702</t>
  </si>
  <si>
    <t>Cannon MF</t>
  </si>
  <si>
    <t>SR10-649</t>
  </si>
  <si>
    <t>100% Polyester Microfiber Comforter</t>
  </si>
  <si>
    <t>SR10-650</t>
  </si>
  <si>
    <t>SR10-651</t>
  </si>
  <si>
    <t>Cannon Microcell</t>
  </si>
  <si>
    <t>SR10-652</t>
  </si>
  <si>
    <t>100% Polyester Microcell Comforter</t>
  </si>
  <si>
    <t>SR10-653</t>
  </si>
  <si>
    <t>SR10-654</t>
  </si>
  <si>
    <t>SR10-655</t>
  </si>
  <si>
    <t>SR10-699</t>
  </si>
  <si>
    <t>SR10-700</t>
  </si>
  <si>
    <t>SR10-656</t>
  </si>
  <si>
    <t>100% Polyester Microfiber Solid 5pcs Comforter Set</t>
  </si>
  <si>
    <t>SR10-657</t>
  </si>
  <si>
    <t>SR10-703</t>
  </si>
  <si>
    <t>SR10-704</t>
  </si>
  <si>
    <t>SR16-693</t>
  </si>
  <si>
    <t>SR16-694</t>
  </si>
  <si>
    <t>SR16-695</t>
  </si>
  <si>
    <t>SR16-696</t>
  </si>
  <si>
    <t>SR16-697</t>
  </si>
  <si>
    <t>SR16-698</t>
  </si>
  <si>
    <t>100% Polyester Window Panel</t>
  </si>
  <si>
    <t>SP30-418</t>
  </si>
  <si>
    <t>SP30-420</t>
  </si>
  <si>
    <t>SP30-421</t>
  </si>
  <si>
    <t>SP30-422</t>
  </si>
  <si>
    <t>SP30-423</t>
  </si>
  <si>
    <t>SP30-424</t>
  </si>
  <si>
    <t>SP80-358</t>
  </si>
  <si>
    <t>SP80-359</t>
  </si>
  <si>
    <t>SP80-360</t>
  </si>
  <si>
    <t>SP10-357</t>
  </si>
  <si>
    <t>SP10-354</t>
  </si>
  <si>
    <t>SP40-442</t>
  </si>
  <si>
    <t>SP40-443</t>
  </si>
  <si>
    <t>SP10-361</t>
  </si>
  <si>
    <t>SP10-362</t>
  </si>
  <si>
    <t>SP10-365</t>
  </si>
  <si>
    <t>SP40-409</t>
  </si>
  <si>
    <t>SP10-363</t>
  </si>
  <si>
    <t>SP10-364</t>
  </si>
  <si>
    <t>SP80-262</t>
  </si>
  <si>
    <t>SP80-263</t>
  </si>
  <si>
    <t>SP80-302</t>
  </si>
  <si>
    <t>SP10-355</t>
  </si>
  <si>
    <t>SP10-252</t>
  </si>
  <si>
    <t>SP10-253</t>
  </si>
  <si>
    <t>SP10-305</t>
  </si>
  <si>
    <t>SP40-432</t>
  </si>
  <si>
    <t>SP40-433</t>
  </si>
  <si>
    <t>SP40-434</t>
  </si>
  <si>
    <t>SP40-435</t>
  </si>
  <si>
    <t>SP40-410</t>
  </si>
  <si>
    <t>SP40-411</t>
  </si>
  <si>
    <t>SP40-412</t>
  </si>
  <si>
    <t>SP40-413</t>
  </si>
  <si>
    <t>SP40-430</t>
  </si>
  <si>
    <t>SP40-431</t>
  </si>
  <si>
    <t>SP10-254</t>
  </si>
  <si>
    <t>SP10-255</t>
  </si>
  <si>
    <t>SP10-306</t>
  </si>
  <si>
    <t>SP40-408</t>
  </si>
  <si>
    <t>SP40-428</t>
  </si>
  <si>
    <t>SP40-429</t>
  </si>
  <si>
    <t>SP10-356</t>
  </si>
  <si>
    <t>SP10-256</t>
  </si>
  <si>
    <t>SP10-257</t>
  </si>
  <si>
    <t>SP10-307</t>
  </si>
  <si>
    <t>Sp10-414</t>
  </si>
  <si>
    <t>Sp10-415</t>
  </si>
  <si>
    <t>SP80-260</t>
  </si>
  <si>
    <t>SP80-261</t>
  </si>
  <si>
    <t>SP80-301</t>
  </si>
  <si>
    <t>SP40-436</t>
  </si>
  <si>
    <t>SP40-437</t>
  </si>
  <si>
    <t>SP70-331</t>
  </si>
  <si>
    <t>Sp10-329</t>
  </si>
  <si>
    <t>Sp10-330</t>
  </si>
  <si>
    <t>SP40-407</t>
  </si>
  <si>
    <t>SP40-438</t>
  </si>
  <si>
    <t>SP40-439</t>
  </si>
  <si>
    <t>SP40-441</t>
  </si>
  <si>
    <t>SP20-333</t>
  </si>
  <si>
    <t>SP20-334</t>
  </si>
  <si>
    <t>SP20-337</t>
  </si>
  <si>
    <t>SP20-338</t>
  </si>
  <si>
    <t>SP20-341</t>
  </si>
  <si>
    <t>SP20-342</t>
  </si>
  <si>
    <t>SP20-345</t>
  </si>
  <si>
    <t>SP20-346</t>
  </si>
  <si>
    <t>SP20-349</t>
  </si>
  <si>
    <t>SP20-350</t>
  </si>
  <si>
    <t>SP21-335</t>
  </si>
  <si>
    <t>SP21-336</t>
  </si>
  <si>
    <t>SP21-339</t>
  </si>
  <si>
    <t>SP21-340</t>
  </si>
  <si>
    <t>SP21-343</t>
  </si>
  <si>
    <t>SP21-344</t>
  </si>
  <si>
    <t>SP21-347</t>
  </si>
  <si>
    <t>SP21-348</t>
  </si>
  <si>
    <t>SP21-351</t>
  </si>
  <si>
    <t>SP21-352</t>
  </si>
  <si>
    <t>SP51-372</t>
  </si>
  <si>
    <t>SP51-373</t>
  </si>
  <si>
    <t>SP51-374</t>
  </si>
  <si>
    <t>SP51-375</t>
  </si>
  <si>
    <t>SP51-376</t>
  </si>
  <si>
    <t>SP51-377</t>
  </si>
  <si>
    <t>SP51-378</t>
  </si>
  <si>
    <t>SP51-379</t>
  </si>
  <si>
    <t>SP51-380</t>
  </si>
  <si>
    <t>SP51-381</t>
  </si>
  <si>
    <t>Lilian</t>
  </si>
  <si>
    <t>WMCA</t>
  </si>
  <si>
    <t>BB12-1801</t>
  </si>
  <si>
    <t>BB12-1802</t>
  </si>
  <si>
    <t>BB10-2019</t>
  </si>
  <si>
    <t>BB10-2020</t>
  </si>
  <si>
    <t>BB12-2031</t>
  </si>
  <si>
    <t>BB12-2032</t>
  </si>
  <si>
    <t>BB80-2025</t>
  </si>
  <si>
    <t>BB80-2026</t>
  </si>
  <si>
    <t>Hotel</t>
  </si>
  <si>
    <t>BB10-2021</t>
  </si>
  <si>
    <t>BB10-2022</t>
  </si>
  <si>
    <t>BB12-2033</t>
  </si>
  <si>
    <t>BB12-2034</t>
  </si>
  <si>
    <t>BB80-2027</t>
  </si>
  <si>
    <t>BB80-2028</t>
  </si>
  <si>
    <t>II11-694</t>
  </si>
  <si>
    <t>II30-695</t>
  </si>
  <si>
    <t>II30-696</t>
  </si>
  <si>
    <t>II30-697</t>
  </si>
  <si>
    <t>BB10-1984</t>
  </si>
  <si>
    <t>BB10-1985</t>
  </si>
  <si>
    <t>BB12-1996</t>
  </si>
  <si>
    <t>BB12-1997</t>
  </si>
  <si>
    <t>BB70-2084</t>
  </si>
  <si>
    <t>BB80-2008</t>
  </si>
  <si>
    <t>BB80-2009</t>
  </si>
  <si>
    <t>BB10-1978</t>
  </si>
  <si>
    <t>BB10-1979</t>
  </si>
  <si>
    <t>BB12-1990</t>
  </si>
  <si>
    <t>BB12-1991</t>
  </si>
  <si>
    <t>BB70-2085</t>
  </si>
  <si>
    <t>BB80-2002</t>
  </si>
  <si>
    <t>BB80-2003</t>
  </si>
  <si>
    <t>BB10-2017</t>
  </si>
  <si>
    <t>BB10-2018</t>
  </si>
  <si>
    <t>BB12-2029</t>
  </si>
  <si>
    <t>BB12-2030</t>
  </si>
  <si>
    <t>BB70-2086</t>
  </si>
  <si>
    <t>BB80-2023</t>
  </si>
  <si>
    <t>BB80-2024</t>
  </si>
  <si>
    <t>BB10-1982</t>
  </si>
  <si>
    <t>BB10-1983</t>
  </si>
  <si>
    <t>BB12-1994</t>
  </si>
  <si>
    <t>BB12-1995</t>
  </si>
  <si>
    <t>BB80-2006</t>
  </si>
  <si>
    <t>BB80-2007</t>
  </si>
  <si>
    <t>BB10-1986</t>
  </si>
  <si>
    <t>BB10-1987</t>
  </si>
  <si>
    <t>BB12-1998</t>
  </si>
  <si>
    <t>BB12-1999</t>
  </si>
  <si>
    <t>BB70-2087</t>
  </si>
  <si>
    <t>BB80-2010</t>
  </si>
  <si>
    <t>BB80-2011</t>
  </si>
  <si>
    <t>BB10-1980</t>
  </si>
  <si>
    <t>BB10-1981</t>
  </si>
  <si>
    <t>BB12-1992</t>
  </si>
  <si>
    <t>BB12-1993</t>
  </si>
  <si>
    <t>BB70-2083</t>
  </si>
  <si>
    <t>BB80-2004</t>
  </si>
  <si>
    <t>BB80-2005</t>
  </si>
  <si>
    <t>BB12-1803</t>
  </si>
  <si>
    <t>BB12-1804</t>
  </si>
  <si>
    <t>BB10-1912</t>
  </si>
  <si>
    <t>BB10-1913</t>
  </si>
  <si>
    <t>BB10-1914</t>
  </si>
  <si>
    <t>BB10-1915</t>
  </si>
  <si>
    <t>BB10-1916</t>
  </si>
  <si>
    <t>BB40-1917</t>
  </si>
  <si>
    <t>BB41-1918</t>
  </si>
  <si>
    <t>BB10-1988</t>
  </si>
  <si>
    <t>BB10-1989</t>
  </si>
  <si>
    <t>BB12-2000</t>
  </si>
  <si>
    <t>BB12-2001</t>
  </si>
  <si>
    <t>BB70-2088</t>
  </si>
  <si>
    <t>BB80-2012</t>
  </si>
  <si>
    <t>BB80-2013</t>
  </si>
  <si>
    <t>42078201WQ</t>
  </si>
  <si>
    <t>42078202WQ</t>
  </si>
  <si>
    <t>42078210B</t>
  </si>
  <si>
    <t>42310101BQ</t>
  </si>
  <si>
    <t>42310102BQ</t>
  </si>
  <si>
    <t>42310110B</t>
  </si>
  <si>
    <t>42524101Q</t>
  </si>
  <si>
    <t>BB71-1936</t>
  </si>
  <si>
    <t>BB71-1937</t>
  </si>
  <si>
    <t>BB71-1938</t>
  </si>
  <si>
    <t>BB71-1939</t>
  </si>
  <si>
    <t>BB71-1940</t>
  </si>
  <si>
    <t>BB71-1941</t>
  </si>
  <si>
    <t>BB70-1931</t>
  </si>
  <si>
    <t>BB72-1935</t>
  </si>
  <si>
    <t>BB91-1932</t>
  </si>
  <si>
    <t>BB91-1933</t>
  </si>
  <si>
    <t>BB91-1934</t>
  </si>
  <si>
    <t>BB71-1950</t>
  </si>
  <si>
    <t>BB71-1951</t>
  </si>
  <si>
    <t>BB71-1952</t>
  </si>
  <si>
    <t>BB71-1953</t>
  </si>
  <si>
    <t>BB71-1954</t>
  </si>
  <si>
    <t>BB71-1955</t>
  </si>
  <si>
    <t>BB71-1942</t>
  </si>
  <si>
    <t>BB71-1943</t>
  </si>
  <si>
    <t>BB71-1944</t>
  </si>
  <si>
    <t>BB71-1945</t>
  </si>
  <si>
    <t>BB71-1946</t>
  </si>
  <si>
    <t>BB71-1947</t>
  </si>
  <si>
    <t>BB71-1948</t>
  </si>
  <si>
    <t>BB71-1949</t>
  </si>
  <si>
    <t>BB70-1926</t>
  </si>
  <si>
    <t>BB72-1930</t>
  </si>
  <si>
    <t>BB91-1927</t>
  </si>
  <si>
    <t>BB91-1928</t>
  </si>
  <si>
    <t>BB91-1929</t>
  </si>
  <si>
    <t>BB41-1752</t>
  </si>
  <si>
    <t>BB40-1966</t>
  </si>
  <si>
    <t>BB40-1967</t>
  </si>
  <si>
    <t>BB40-1968</t>
  </si>
  <si>
    <t>BB40-1969</t>
  </si>
  <si>
    <t>BB40-1970</t>
  </si>
  <si>
    <t>BB40-1971</t>
  </si>
  <si>
    <t>BB40-1972</t>
  </si>
  <si>
    <t>BB40-1973</t>
  </si>
  <si>
    <t>BB40-1775</t>
  </si>
  <si>
    <t>BB40-1776</t>
  </si>
  <si>
    <t>BB41-1754</t>
  </si>
  <si>
    <t>BB40-1843</t>
  </si>
  <si>
    <t>BB40-1844</t>
  </si>
  <si>
    <t>BB40-1845</t>
  </si>
  <si>
    <t>BB40-1846</t>
  </si>
  <si>
    <t>BB40-1847</t>
  </si>
  <si>
    <t>BB40-1848</t>
  </si>
  <si>
    <t>BB40-1849</t>
  </si>
  <si>
    <t>BB40-1850</t>
  </si>
  <si>
    <t>BB40-1892</t>
  </si>
  <si>
    <t>BB40-1895</t>
  </si>
  <si>
    <t>BB40-1764</t>
  </si>
  <si>
    <t>BB40-1769</t>
  </si>
  <si>
    <t>BB40-1771</t>
  </si>
  <si>
    <t>BLD20-168</t>
  </si>
  <si>
    <t>BLD20-169</t>
  </si>
  <si>
    <t>BLD20-170</t>
  </si>
  <si>
    <t>BLD20-171</t>
  </si>
  <si>
    <t>BLD20-184</t>
  </si>
  <si>
    <t>BLD20-185</t>
  </si>
  <si>
    <t>BLD20-186</t>
  </si>
  <si>
    <t>BLD20-187</t>
  </si>
  <si>
    <t>BK51-229</t>
  </si>
  <si>
    <t>BK51-230</t>
  </si>
  <si>
    <t>F/Q Micro Fleece Blanket</t>
  </si>
  <si>
    <t>BK51-231</t>
  </si>
  <si>
    <t>K Micro Fleece Blanket</t>
  </si>
  <si>
    <t>Classic Denim black</t>
  </si>
  <si>
    <t>DL10-854</t>
  </si>
  <si>
    <t>100% Cotton Denim Comforter</t>
  </si>
  <si>
    <t>DL10-855</t>
  </si>
  <si>
    <t>DL10-856</t>
  </si>
  <si>
    <t>DL11-857</t>
  </si>
  <si>
    <t>Denim Standard Sham</t>
  </si>
  <si>
    <t>DL11-858</t>
  </si>
  <si>
    <t>Denim Sham</t>
  </si>
  <si>
    <t>DL11-859</t>
  </si>
  <si>
    <t>Denim Euro Sham</t>
  </si>
  <si>
    <t>DL11-860</t>
  </si>
  <si>
    <t>Denim Bedskirt</t>
  </si>
  <si>
    <t>DL11-861</t>
  </si>
  <si>
    <t>DL11-862</t>
  </si>
  <si>
    <t>DL11-863</t>
  </si>
  <si>
    <t>DL30-864</t>
  </si>
  <si>
    <t>Denim Square Pillow</t>
  </si>
  <si>
    <t>DL30-865</t>
  </si>
  <si>
    <t>Denim Oblong Pillow</t>
  </si>
  <si>
    <t>DL10-890</t>
  </si>
  <si>
    <t>DL10-891</t>
  </si>
  <si>
    <t>DL10-892</t>
  </si>
  <si>
    <t>DL11-893</t>
  </si>
  <si>
    <t>Std sham</t>
  </si>
  <si>
    <t>DL11-894</t>
  </si>
  <si>
    <t>DL11-895</t>
  </si>
  <si>
    <t>DL11-896</t>
  </si>
  <si>
    <t>DL11-897</t>
  </si>
  <si>
    <t>DL11-898</t>
  </si>
  <si>
    <t>DL11-899</t>
  </si>
  <si>
    <t>DL30-900</t>
  </si>
  <si>
    <t>DL30-901</t>
  </si>
  <si>
    <t>Cotton Solid Ringspun Blanket</t>
  </si>
  <si>
    <t>Carmen</t>
  </si>
  <si>
    <t>Nokomis</t>
  </si>
  <si>
    <t>T Nokomis Printed Comforter Mi</t>
  </si>
  <si>
    <t>F/Q Nokomis Printed Comforter</t>
  </si>
  <si>
    <t>Paul</t>
  </si>
  <si>
    <t>T Paul Printed Comforter Mini</t>
  </si>
  <si>
    <t>F/Q Paul Printed Comforter</t>
  </si>
  <si>
    <t>ASIAN WRITING</t>
  </si>
  <si>
    <t>SOLO STAG</t>
  </si>
  <si>
    <t xml:space="preserve">24X58 MIRROR 1" BEVEL - V     </t>
  </si>
  <si>
    <t xml:space="preserve">24X58 MIRROR 1" BEVEL BRONZE  </t>
  </si>
  <si>
    <t xml:space="preserve">CHAMPION BICYCLE METAL SCULPT </t>
  </si>
  <si>
    <t xml:space="preserve">HUMMINGBIRD VISIT             </t>
  </si>
  <si>
    <t>FR95B-0008</t>
  </si>
  <si>
    <t>Anchor Shelf Hook</t>
  </si>
  <si>
    <t>FR95B-0023A</t>
  </si>
  <si>
    <t>FR95C-0005</t>
  </si>
  <si>
    <t>Plank Painted Tree</t>
  </si>
  <si>
    <t>FR95C-0011A</t>
  </si>
  <si>
    <t>Beach Trail II Gel Coated Printed Cvs</t>
  </si>
  <si>
    <t>FR95C-0032</t>
  </si>
  <si>
    <t>FR95G-0002</t>
  </si>
  <si>
    <t>OCEAN WHALE SERIES</t>
  </si>
  <si>
    <t>FR95G-0004</t>
  </si>
  <si>
    <t>OLD TIME SUNSET</t>
  </si>
  <si>
    <t>869-Westend-HS</t>
  </si>
  <si>
    <t>869-Westend-HS Suede Pillow</t>
  </si>
  <si>
    <t>HOF30-1831</t>
  </si>
  <si>
    <t>18*18 Square pillow</t>
  </si>
  <si>
    <t>HOF20-1843</t>
  </si>
  <si>
    <t>HOF20-1847</t>
  </si>
  <si>
    <t>HOF20-1848</t>
  </si>
  <si>
    <t>HOF20-1849</t>
  </si>
  <si>
    <t>HOF20-1852</t>
  </si>
  <si>
    <t>HOF20-1853</t>
  </si>
  <si>
    <t>HOF20-1854</t>
  </si>
  <si>
    <t>HOF20-1862</t>
  </si>
  <si>
    <t>HOF20-1863</t>
  </si>
  <si>
    <t>HOF20-1864</t>
  </si>
  <si>
    <t>HOF20-1867</t>
  </si>
  <si>
    <t>HOF20-1868</t>
  </si>
  <si>
    <t>HOF20-1869</t>
  </si>
  <si>
    <t>HOF21-1850</t>
  </si>
  <si>
    <t>HOF21-1851</t>
  </si>
  <si>
    <t>HOF21-1855</t>
  </si>
  <si>
    <t>HOF21-1856</t>
  </si>
  <si>
    <t>HOF21-1865</t>
  </si>
  <si>
    <t>HOF21-1866</t>
  </si>
  <si>
    <t>HOF21-1870</t>
  </si>
  <si>
    <t>HOF21-1871</t>
  </si>
  <si>
    <t>JC10-287</t>
  </si>
  <si>
    <t>JC10-288</t>
  </si>
  <si>
    <t>JC10-289</t>
  </si>
  <si>
    <t>JC30-225</t>
  </si>
  <si>
    <t>JC30-226</t>
  </si>
  <si>
    <t xml:space="preserve">Alton </t>
  </si>
  <si>
    <t>KL40-2129</t>
  </si>
  <si>
    <t>50x108,Natural</t>
  </si>
  <si>
    <t>KL40-2130</t>
  </si>
  <si>
    <t>KL40-2101</t>
  </si>
  <si>
    <t>100*84,Grey</t>
  </si>
  <si>
    <t>KL40-2102</t>
  </si>
  <si>
    <t>100*84,Surf green</t>
  </si>
  <si>
    <t>KL40-2103</t>
  </si>
  <si>
    <t>100*84,Natural</t>
  </si>
  <si>
    <t>KL40-2104</t>
  </si>
  <si>
    <t>KL41-2097</t>
  </si>
  <si>
    <t>50x16,Grey</t>
  </si>
  <si>
    <t>KL41-2098</t>
  </si>
  <si>
    <t>KL41-2099</t>
  </si>
  <si>
    <t>50x16,Natural</t>
  </si>
  <si>
    <t>KL41-2100</t>
  </si>
  <si>
    <t>50x16,Spice</t>
  </si>
  <si>
    <t>KL40-2139</t>
  </si>
  <si>
    <t>90% Polyester 10% Linen Window Panel</t>
  </si>
  <si>
    <t>KL40-2140</t>
  </si>
  <si>
    <t>KL40-2141</t>
  </si>
  <si>
    <t>KL40-2142</t>
  </si>
  <si>
    <t>KL40-2143</t>
  </si>
  <si>
    <t>KL40-2144</t>
  </si>
  <si>
    <t>KL40-2145</t>
  </si>
  <si>
    <t>KL40-2146</t>
  </si>
  <si>
    <t>Perugia</t>
  </si>
  <si>
    <t>KL40-2131</t>
  </si>
  <si>
    <t>KL40-2132</t>
  </si>
  <si>
    <t>KL40-2133</t>
  </si>
  <si>
    <t>KL40-2134</t>
  </si>
  <si>
    <t>KL40-2135</t>
  </si>
  <si>
    <t>KL40-2136</t>
  </si>
  <si>
    <t>KL40-2137</t>
  </si>
  <si>
    <t>KL40-2138</t>
  </si>
  <si>
    <t>Aztec Stripe</t>
  </si>
  <si>
    <t>61BOURQAZFQ</t>
  </si>
  <si>
    <t>100% Polyester Microfiber Printed Mini Quilt Set</t>
  </si>
  <si>
    <t>61BOURQAZKG</t>
  </si>
  <si>
    <t>61BOURQAZTW</t>
  </si>
  <si>
    <t>61BOURQAZTXL</t>
  </si>
  <si>
    <t>Beachcomber</t>
  </si>
  <si>
    <t>KL10-2154</t>
  </si>
  <si>
    <t>100% Polyester Microfiber Printed 7pcs Comforter Set</t>
  </si>
  <si>
    <t>KL10-2155</t>
  </si>
  <si>
    <t>KL10-2156</t>
  </si>
  <si>
    <t>Blue Isle</t>
  </si>
  <si>
    <t>KL10-2147</t>
  </si>
  <si>
    <t>KL10-2148</t>
  </si>
  <si>
    <t>KL10-2149</t>
  </si>
  <si>
    <t>Olivia</t>
  </si>
  <si>
    <t>KL10-2157</t>
  </si>
  <si>
    <t>100% Polyester Microfiber Pieced Pintuck 7pcs Comforter Set W/ Knife Edge</t>
  </si>
  <si>
    <t>KL10-2158</t>
  </si>
  <si>
    <t>KL10-2159</t>
  </si>
  <si>
    <t>KL40-2108</t>
  </si>
  <si>
    <t>KL41-2109</t>
  </si>
  <si>
    <t>Glass Coated Printed Canvas</t>
  </si>
  <si>
    <t>Blurry Lines 3</t>
  </si>
  <si>
    <t>Coral Triangle</t>
  </si>
  <si>
    <t>ME70-403</t>
  </si>
  <si>
    <t>100% Polyester Satin Shower Curtain</t>
  </si>
  <si>
    <t>Grey Polka Dot</t>
  </si>
  <si>
    <t>ME70-402</t>
  </si>
  <si>
    <t>100% Cotton Duck Shower Curtain</t>
  </si>
  <si>
    <t>ME70-401</t>
  </si>
  <si>
    <t>Liquid sheet set</t>
  </si>
  <si>
    <t>100% Cotton Liquid Sheet Set</t>
  </si>
  <si>
    <t>100% Cotton Liquid Pillowcase</t>
  </si>
  <si>
    <t>Pixelated Chevron</t>
  </si>
  <si>
    <t>ME70-404</t>
  </si>
  <si>
    <t>HA63RC3583</t>
  </si>
  <si>
    <t>HA63RC3584</t>
  </si>
  <si>
    <t>Brighton</t>
  </si>
  <si>
    <t>Clark</t>
  </si>
  <si>
    <t>IIF18-0084</t>
  </si>
  <si>
    <t>Mercer Coffee Table, Wood Top,</t>
  </si>
  <si>
    <t>IIF17-0082A</t>
  </si>
  <si>
    <t>IIF17-0082B</t>
  </si>
  <si>
    <t>IIF17-0083A</t>
  </si>
  <si>
    <t>IIF17-0083B</t>
  </si>
  <si>
    <t>IIF17-0045</t>
  </si>
  <si>
    <t>Waldorf Lounge</t>
  </si>
  <si>
    <t>IIF18-0103</t>
  </si>
  <si>
    <t>Crete Teal</t>
  </si>
  <si>
    <t>EO10-1712</t>
  </si>
  <si>
    <t>comforter set</t>
  </si>
  <si>
    <t>EO10-1713</t>
  </si>
  <si>
    <t>EO10-1714</t>
  </si>
  <si>
    <t>EO10-1715</t>
  </si>
  <si>
    <t>EO10-1716</t>
  </si>
  <si>
    <t>EO12-1717</t>
  </si>
  <si>
    <t>duvet mini set</t>
  </si>
  <si>
    <t>EO12-1718</t>
  </si>
  <si>
    <t>EO12-1719</t>
  </si>
  <si>
    <t>EO30-1720</t>
  </si>
  <si>
    <t>EO30-1721</t>
  </si>
  <si>
    <t>oblong pillow</t>
  </si>
  <si>
    <t>Crete white</t>
  </si>
  <si>
    <t>EO10-1852</t>
  </si>
  <si>
    <t>EO10-1853</t>
  </si>
  <si>
    <t>EO10-1854</t>
  </si>
  <si>
    <t>EO10-1855</t>
  </si>
  <si>
    <t>EO10-1856</t>
  </si>
  <si>
    <t>EO11-1860</t>
  </si>
  <si>
    <t>EO12-1857</t>
  </si>
  <si>
    <t>EO12-1858</t>
  </si>
  <si>
    <t>EO12-1859</t>
  </si>
  <si>
    <t>EO13-1893</t>
  </si>
  <si>
    <t>EO13-1894</t>
  </si>
  <si>
    <t>EO30-1861</t>
  </si>
  <si>
    <t>EO30-1863</t>
  </si>
  <si>
    <t>EO30-1864</t>
  </si>
  <si>
    <t>EO40-1948</t>
  </si>
  <si>
    <t>EO41-1949</t>
  </si>
  <si>
    <t>EO70-1926</t>
  </si>
  <si>
    <t>EO70-1926A</t>
  </si>
  <si>
    <t>EO70-1945</t>
  </si>
  <si>
    <t>EO70-1946</t>
  </si>
  <si>
    <t>EO70-1947</t>
  </si>
  <si>
    <t>EO72-1930</t>
  </si>
  <si>
    <t>EO72-1930A</t>
  </si>
  <si>
    <t>EO91-1927</t>
  </si>
  <si>
    <t>EO91-1927A</t>
  </si>
  <si>
    <t>EO91-1928</t>
  </si>
  <si>
    <t>EO91-1928A</t>
  </si>
  <si>
    <t>EO91-1929</t>
  </si>
  <si>
    <t>EO91-1929A</t>
  </si>
  <si>
    <t>Indira Aqua</t>
  </si>
  <si>
    <t>Indira Red</t>
  </si>
  <si>
    <t>duvet</t>
  </si>
  <si>
    <t>Ishana</t>
  </si>
  <si>
    <t>Juneau</t>
  </si>
  <si>
    <t>EO10-1878</t>
  </si>
  <si>
    <t>EO10-1879</t>
  </si>
  <si>
    <t>EO10-1880</t>
  </si>
  <si>
    <t>EO10-1881</t>
  </si>
  <si>
    <t>EO10-1882</t>
  </si>
  <si>
    <t>EO11-1889A</t>
  </si>
  <si>
    <t>EO12-1883</t>
  </si>
  <si>
    <t>EO12-1884</t>
  </si>
  <si>
    <t>EO12-1885</t>
  </si>
  <si>
    <t>EO13-1887</t>
  </si>
  <si>
    <t>EO13-1888</t>
  </si>
  <si>
    <t>EO30-1890A</t>
  </si>
  <si>
    <t>EO30-1891A</t>
  </si>
  <si>
    <t>EO30-1892A</t>
  </si>
  <si>
    <t>EO80-1931</t>
  </si>
  <si>
    <t>EO80-1932</t>
  </si>
  <si>
    <t>EO10-1865</t>
  </si>
  <si>
    <t>EO10-1866</t>
  </si>
  <si>
    <t>EO10-1867</t>
  </si>
  <si>
    <t>EO10-1868</t>
  </si>
  <si>
    <t>EO10-1869</t>
  </si>
  <si>
    <t>EO11-1873A</t>
  </si>
  <si>
    <t>EO12-1870</t>
  </si>
  <si>
    <t>EO12-1871</t>
  </si>
  <si>
    <t>EO12-1872</t>
  </si>
  <si>
    <t>EO13-1895</t>
  </si>
  <si>
    <t>EO13-1896</t>
  </si>
  <si>
    <t>EO30-1875A</t>
  </si>
  <si>
    <t>EO30-1876A</t>
  </si>
  <si>
    <t>EO30-1877A</t>
  </si>
  <si>
    <t>Madira</t>
  </si>
  <si>
    <t>Madira Coral</t>
  </si>
  <si>
    <t>F/Q Duvet Mini Se</t>
  </si>
  <si>
    <t>EO80-1935</t>
  </si>
  <si>
    <t>EO80-1936</t>
  </si>
  <si>
    <t>EO80-1933</t>
  </si>
  <si>
    <t>EO80-1934</t>
  </si>
  <si>
    <t>Abstract Stripe</t>
  </si>
  <si>
    <t>Q Comforter Se</t>
  </si>
  <si>
    <t>K Comforter Se</t>
  </si>
  <si>
    <t>CK Comforter S</t>
  </si>
  <si>
    <t>Q Duvet Mini S</t>
  </si>
  <si>
    <t>K Duvet Mini S</t>
  </si>
  <si>
    <t>NJ80-2693</t>
  </si>
  <si>
    <t>NJ80-2694</t>
  </si>
  <si>
    <t>NA11-2681</t>
  </si>
  <si>
    <t>NA11-2682</t>
  </si>
  <si>
    <t>NA11-2683</t>
  </si>
  <si>
    <t>NA11-2684</t>
  </si>
  <si>
    <t>NA11-2685</t>
  </si>
  <si>
    <t>NA11-2686</t>
  </si>
  <si>
    <t>NA12-2679</t>
  </si>
  <si>
    <t>NA12-2680</t>
  </si>
  <si>
    <t>NA15-2690</t>
  </si>
  <si>
    <t>NA20-2672</t>
  </si>
  <si>
    <t>NA20-2673</t>
  </si>
  <si>
    <t>NA20-2674</t>
  </si>
  <si>
    <t>NA20-2675</t>
  </si>
  <si>
    <t>NA20-2676</t>
  </si>
  <si>
    <t>NA21-2677</t>
  </si>
  <si>
    <t>NA21-2678</t>
  </si>
  <si>
    <t>NA30-2687</t>
  </si>
  <si>
    <t>NA30-2688</t>
  </si>
  <si>
    <t>NA30-2689</t>
  </si>
  <si>
    <t>Katina</t>
  </si>
  <si>
    <t>Origami Mum</t>
  </si>
  <si>
    <t>Duvet Sham</t>
  </si>
  <si>
    <t>Duvet Cover</t>
  </si>
  <si>
    <t>Q Sheet</t>
  </si>
  <si>
    <t>NA20-2595A</t>
  </si>
  <si>
    <t>K Sheet</t>
  </si>
  <si>
    <t>NA20-2596A</t>
  </si>
  <si>
    <t>CK Sheet</t>
  </si>
  <si>
    <t>NA21-2600A</t>
  </si>
  <si>
    <t>NA21-2601A</t>
  </si>
  <si>
    <t>Pillow</t>
  </si>
  <si>
    <t>Tsuba Geo</t>
  </si>
  <si>
    <t>NJ80-2697</t>
  </si>
  <si>
    <t>NJ80-2698</t>
  </si>
  <si>
    <t>Yumi Botanical</t>
  </si>
  <si>
    <t>Harlow</t>
  </si>
  <si>
    <t>Waterproof-new spec</t>
  </si>
  <si>
    <t>SP95C-0005</t>
  </si>
  <si>
    <t>SP20-525</t>
  </si>
  <si>
    <t>SP20-526</t>
  </si>
  <si>
    <t>SP20-527</t>
  </si>
  <si>
    <t>SP20-528</t>
  </si>
  <si>
    <t>SP20-531</t>
  </si>
  <si>
    <t>SP20-532</t>
  </si>
  <si>
    <t>SP20-533</t>
  </si>
  <si>
    <t>SP20-534</t>
  </si>
  <si>
    <t>SP20-537</t>
  </si>
  <si>
    <t>SP20-538</t>
  </si>
  <si>
    <t>SP20-539</t>
  </si>
  <si>
    <t>SP20-540</t>
  </si>
  <si>
    <t>SP20-543</t>
  </si>
  <si>
    <t>SP20-544</t>
  </si>
  <si>
    <t>SP20-545</t>
  </si>
  <si>
    <t>SP20-546</t>
  </si>
  <si>
    <t>SP20-549</t>
  </si>
  <si>
    <t>SP20-550</t>
  </si>
  <si>
    <t>SP20-551</t>
  </si>
  <si>
    <t>SP20-552</t>
  </si>
  <si>
    <t>SP20-555</t>
  </si>
  <si>
    <t>SP20-556</t>
  </si>
  <si>
    <t>SP20-557</t>
  </si>
  <si>
    <t>SP20-558</t>
  </si>
  <si>
    <t>SP21-529</t>
  </si>
  <si>
    <t>SP21-530</t>
  </si>
  <si>
    <t>SP21-535</t>
  </si>
  <si>
    <t>SP21-536</t>
  </si>
  <si>
    <t>SP21-541</t>
  </si>
  <si>
    <t>SP21-542</t>
  </si>
  <si>
    <t>SP21-547</t>
  </si>
  <si>
    <t>SP21-548</t>
  </si>
  <si>
    <t>SP21-553</t>
  </si>
  <si>
    <t>SP21-554</t>
  </si>
  <si>
    <t>SP21-559</t>
  </si>
  <si>
    <t>SP21-560</t>
  </si>
  <si>
    <t>SP30-521</t>
  </si>
  <si>
    <t>SP30-522</t>
  </si>
  <si>
    <t>SP40-518</t>
  </si>
  <si>
    <t>SP40-520</t>
  </si>
  <si>
    <t>SP10-506</t>
  </si>
  <si>
    <t>SP10-507</t>
  </si>
  <si>
    <t>SP10-508</t>
  </si>
  <si>
    <t>SP40-523</t>
  </si>
  <si>
    <t>SP40-444</t>
  </si>
  <si>
    <t>N Natori Sheet Set</t>
  </si>
  <si>
    <t>NS20-2575</t>
  </si>
  <si>
    <t>NS20-2576</t>
  </si>
  <si>
    <t>NS20-2577</t>
  </si>
  <si>
    <t>NS20-2580</t>
  </si>
  <si>
    <t>NS20-2581</t>
  </si>
  <si>
    <t>NS20-2582</t>
  </si>
  <si>
    <t>NS20-2585</t>
  </si>
  <si>
    <t>NS20-2586</t>
  </si>
  <si>
    <t>NS20-2587</t>
  </si>
  <si>
    <t>NS20-2590</t>
  </si>
  <si>
    <t>NS20-2591</t>
  </si>
  <si>
    <t>NS20-2592</t>
  </si>
  <si>
    <t>NS21-2578</t>
  </si>
  <si>
    <t>NS21-2579</t>
  </si>
  <si>
    <t>NS21-2583</t>
  </si>
  <si>
    <t>NS21-2584</t>
  </si>
  <si>
    <t>NS21-2588</t>
  </si>
  <si>
    <t>NS21-2589</t>
  </si>
  <si>
    <t>NS21-2593</t>
  </si>
  <si>
    <t>NS21-2594</t>
  </si>
  <si>
    <t>MS35-001-822-01</t>
  </si>
  <si>
    <t>MS35-001-822-02</t>
  </si>
  <si>
    <t>MS35-001-822-03</t>
  </si>
  <si>
    <t>MS35-001-822-07</t>
  </si>
  <si>
    <t>BH45-001-799-40</t>
  </si>
  <si>
    <t>BH45-001-799-41</t>
  </si>
  <si>
    <t>BH45-001-799-76</t>
  </si>
  <si>
    <t>BH45-001-799-77</t>
  </si>
  <si>
    <t>BH45-001-799-20</t>
  </si>
  <si>
    <t>BH16-010-199-50</t>
  </si>
  <si>
    <t>BH16-010-199-51</t>
  </si>
  <si>
    <t>BH16-001-799-03</t>
  </si>
  <si>
    <t>BH16-001-799-04</t>
  </si>
  <si>
    <t>BH45-001-799-18</t>
  </si>
  <si>
    <t>BH45-001-799-19</t>
  </si>
  <si>
    <t>BH16-003-199-03</t>
  </si>
  <si>
    <t>BH16-003-199-04</t>
  </si>
  <si>
    <t>BH16-003-199-07</t>
  </si>
  <si>
    <t>BH16-003-199-08</t>
  </si>
  <si>
    <t>BH16-003-499-03</t>
  </si>
  <si>
    <t>BH16-003-499-07</t>
  </si>
  <si>
    <t>WM90-005</t>
  </si>
  <si>
    <t>WM90-006</t>
  </si>
  <si>
    <t>BH45-001-799-46</t>
  </si>
  <si>
    <t>BH45-001-799-47</t>
  </si>
  <si>
    <t>YZ45-001-777-01</t>
  </si>
  <si>
    <t>YZ45-001-777-02</t>
  </si>
  <si>
    <t>YZ45-001-777-03</t>
  </si>
  <si>
    <t>YZ45-001-777-04</t>
  </si>
  <si>
    <t>MS35-001-822-09</t>
  </si>
  <si>
    <t>MS35-001-822-10</t>
  </si>
  <si>
    <t>MS35-001-822-04</t>
  </si>
  <si>
    <t>MS35-001-822-05</t>
  </si>
  <si>
    <t>MS35-001-822-06</t>
  </si>
  <si>
    <t>MS35-001-822-08</t>
  </si>
  <si>
    <t>MS16-008-007-10</t>
  </si>
  <si>
    <t>MS16-008-007-11</t>
  </si>
  <si>
    <t>MS16-008-007-12</t>
  </si>
  <si>
    <t>BH16-003-199-21</t>
  </si>
  <si>
    <t>BH16-003-199-22</t>
  </si>
  <si>
    <t>MS16-003-033-01</t>
  </si>
  <si>
    <t>MS16-003-033-02</t>
  </si>
  <si>
    <t>MS16-002-071-20</t>
  </si>
  <si>
    <t>MS16-002-071-21</t>
  </si>
  <si>
    <t>MS16-002-071-22</t>
  </si>
  <si>
    <t>MS16-002-071-23</t>
  </si>
  <si>
    <t>MS16-002-071-24</t>
  </si>
  <si>
    <t>MS16-002-071-25</t>
  </si>
  <si>
    <t>MS16-002-071-26</t>
  </si>
  <si>
    <t>MS16-002-071-27</t>
  </si>
  <si>
    <t>MS16-002-071-28</t>
  </si>
  <si>
    <t>MS16-002-071-29</t>
  </si>
  <si>
    <t>BH16-003-199-23</t>
  </si>
  <si>
    <t>MS16-003-033-03</t>
  </si>
  <si>
    <t>WC12-428</t>
  </si>
  <si>
    <t>WC12-429</t>
  </si>
  <si>
    <t>WC12-433</t>
  </si>
  <si>
    <t>WC12-434</t>
  </si>
  <si>
    <t>WC95B-0009A</t>
  </si>
  <si>
    <t>WC95B-0012A</t>
  </si>
  <si>
    <t>WC95C-0013A</t>
  </si>
  <si>
    <t>WC95C-0014</t>
  </si>
  <si>
    <t>WC95C-0015</t>
  </si>
  <si>
    <t>WC95C-0016</t>
  </si>
  <si>
    <t>63LCBQURRFQ</t>
  </si>
  <si>
    <t>63LCBQURRKC</t>
  </si>
  <si>
    <t>63LCBQURRTT</t>
  </si>
  <si>
    <t>64HCUSAWFFQ</t>
  </si>
  <si>
    <t>64HCUSAWFKG</t>
  </si>
  <si>
    <t>64HCUSAWFKS</t>
  </si>
  <si>
    <t>64HCUSAWFSH</t>
  </si>
  <si>
    <t>64HCUSAWFTW</t>
  </si>
  <si>
    <t>71SNUPQFSFQ</t>
  </si>
  <si>
    <t>71SNUPQFSKG</t>
  </si>
  <si>
    <t>71SNUPQFSKS</t>
  </si>
  <si>
    <t>71SNUPQFSSH</t>
  </si>
  <si>
    <t>71SNUPQFSTW</t>
  </si>
  <si>
    <t>71SVBFICSCK</t>
  </si>
  <si>
    <t>71SVBFICSKG</t>
  </si>
  <si>
    <t>71SVBFICSQN</t>
  </si>
  <si>
    <t>71SVBFIDVFQ</t>
  </si>
  <si>
    <t>71SVBFIDVKG</t>
  </si>
  <si>
    <t>BB10-2119</t>
  </si>
  <si>
    <t>BB10-2120</t>
  </si>
  <si>
    <t>BB10-2121</t>
  </si>
  <si>
    <t>BB10-2122</t>
  </si>
  <si>
    <t>BB10-2123</t>
  </si>
  <si>
    <t>BB10-2128</t>
  </si>
  <si>
    <t>BB10-2129</t>
  </si>
  <si>
    <t>BB10-2130</t>
  </si>
  <si>
    <t>BB10-2131</t>
  </si>
  <si>
    <t>BB10-2132</t>
  </si>
  <si>
    <t>BB10-2379</t>
  </si>
  <si>
    <t>BB10-2380</t>
  </si>
  <si>
    <t>BB10-2381</t>
  </si>
  <si>
    <t>BB10-2382</t>
  </si>
  <si>
    <t>BB10-2383</t>
  </si>
  <si>
    <t>BB10-2506</t>
  </si>
  <si>
    <t>BB10-2507</t>
  </si>
  <si>
    <t>BB10-2508</t>
  </si>
  <si>
    <t>BB10-2509</t>
  </si>
  <si>
    <t>BB10-2510</t>
  </si>
  <si>
    <t>BB10-2511</t>
  </si>
  <si>
    <t>BB10-2512</t>
  </si>
  <si>
    <t>BB10-2513</t>
  </si>
  <si>
    <t>BB12-2209</t>
  </si>
  <si>
    <t>BB12-2210</t>
  </si>
  <si>
    <t>BB12-2211</t>
  </si>
  <si>
    <t>BB12-2212</t>
  </si>
  <si>
    <t>BB12-2213</t>
  </si>
  <si>
    <t>BB12-2214</t>
  </si>
  <si>
    <t>BB12-2215</t>
  </si>
  <si>
    <t>BB12-2216</t>
  </si>
  <si>
    <t>BB12-2522</t>
  </si>
  <si>
    <t>BB12-2523</t>
  </si>
  <si>
    <t>BB12-2524</t>
  </si>
  <si>
    <t>BB12-2525</t>
  </si>
  <si>
    <t>BB12-2526</t>
  </si>
  <si>
    <t>BB12-2527</t>
  </si>
  <si>
    <t>BB12-2528</t>
  </si>
  <si>
    <t>BB12-2529</t>
  </si>
  <si>
    <t>BB14-2514</t>
  </si>
  <si>
    <t>BB14-2515</t>
  </si>
  <si>
    <t>BB14-2516</t>
  </si>
  <si>
    <t>BB14-2517</t>
  </si>
  <si>
    <t>BB14-2518</t>
  </si>
  <si>
    <t>BB14-2519</t>
  </si>
  <si>
    <t>BB14-2520</t>
  </si>
  <si>
    <t>BB14-2521</t>
  </si>
  <si>
    <t>BB21-2224</t>
  </si>
  <si>
    <t>BB21-2225</t>
  </si>
  <si>
    <t>BB21-2231</t>
  </si>
  <si>
    <t>BB21-2232</t>
  </si>
  <si>
    <t>BB21-2238</t>
  </si>
  <si>
    <t>BB21-2239</t>
  </si>
  <si>
    <t>BB21-2245</t>
  </si>
  <si>
    <t>BB21-2246</t>
  </si>
  <si>
    <t>BB21-2252</t>
  </si>
  <si>
    <t>BB21-2253</t>
  </si>
  <si>
    <t>BB23-2219</t>
  </si>
  <si>
    <t>BB23-2220</t>
  </si>
  <si>
    <t>BB23-2221</t>
  </si>
  <si>
    <t>BB23-2222</t>
  </si>
  <si>
    <t>BB23-2223</t>
  </si>
  <si>
    <t>BB23-2226</t>
  </si>
  <si>
    <t>BB23-2227</t>
  </si>
  <si>
    <t>BB23-2228</t>
  </si>
  <si>
    <t>BB23-2229</t>
  </si>
  <si>
    <t>BB23-2230</t>
  </si>
  <si>
    <t>BB23-2233</t>
  </si>
  <si>
    <t>BB23-2234</t>
  </si>
  <si>
    <t>BB23-2235</t>
  </si>
  <si>
    <t>BB23-2236</t>
  </si>
  <si>
    <t>BB23-2237</t>
  </si>
  <si>
    <t>BB23-2240</t>
  </si>
  <si>
    <t>BB23-2241</t>
  </si>
  <si>
    <t>BB23-2242</t>
  </si>
  <si>
    <t>BB23-2243</t>
  </si>
  <si>
    <t>BB23-2244</t>
  </si>
  <si>
    <t>BB23-2247</t>
  </si>
  <si>
    <t>BB23-2248</t>
  </si>
  <si>
    <t>BB23-2249</t>
  </si>
  <si>
    <t>BB23-2250</t>
  </si>
  <si>
    <t>BB23-2251</t>
  </si>
  <si>
    <t>BB40-2041</t>
  </si>
  <si>
    <t>BB40-2042</t>
  </si>
  <si>
    <t>BB40-2043</t>
  </si>
  <si>
    <t>BB40-2047</t>
  </si>
  <si>
    <t>BB40-2048</t>
  </si>
  <si>
    <t>BB40-2050</t>
  </si>
  <si>
    <t>BB40-2054</t>
  </si>
  <si>
    <t>BB40-2055</t>
  </si>
  <si>
    <t>BB40-2056</t>
  </si>
  <si>
    <t>BB40-2057</t>
  </si>
  <si>
    <t>BB40-2097</t>
  </si>
  <si>
    <t>BB40-2098</t>
  </si>
  <si>
    <t>BB40-2099</t>
  </si>
  <si>
    <t>BB40-2100</t>
  </si>
  <si>
    <t>BB40-2149</t>
  </si>
  <si>
    <t>BB40-2154</t>
  </si>
  <si>
    <t>BB40-2163</t>
  </si>
  <si>
    <t>BB40-2261</t>
  </si>
  <si>
    <t>BB40-2262</t>
  </si>
  <si>
    <t>BB40-2263</t>
  </si>
  <si>
    <t>BB40-2264</t>
  </si>
  <si>
    <t>BB40-2265</t>
  </si>
  <si>
    <t>BB40-2266</t>
  </si>
  <si>
    <t>BB40-2267</t>
  </si>
  <si>
    <t>BB40-2268</t>
  </si>
  <si>
    <t>BB40-2269</t>
  </si>
  <si>
    <t>BB40-2270</t>
  </si>
  <si>
    <t>BB40-2271</t>
  </si>
  <si>
    <t>BB40-2272</t>
  </si>
  <si>
    <t>BB40-2273</t>
  </si>
  <si>
    <t>BB40-2274</t>
  </si>
  <si>
    <t>BB40-2275</t>
  </si>
  <si>
    <t>BB40-2276</t>
  </si>
  <si>
    <t>BB40-2277</t>
  </si>
  <si>
    <t>BB40-2278</t>
  </si>
  <si>
    <t>BB40-2279</t>
  </si>
  <si>
    <t>BB40-2280</t>
  </si>
  <si>
    <t>BB40-2281</t>
  </si>
  <si>
    <t>BB40-2282</t>
  </si>
  <si>
    <t>BB40-2283</t>
  </si>
  <si>
    <t>BB40-2284</t>
  </si>
  <si>
    <t>BB40-2285</t>
  </si>
  <si>
    <t>BB40-2286</t>
  </si>
  <si>
    <t>BB40-2287</t>
  </si>
  <si>
    <t>BB40-2288</t>
  </si>
  <si>
    <t>BB40-2297</t>
  </si>
  <si>
    <t>BB40-2298</t>
  </si>
  <si>
    <t>BB40-2299</t>
  </si>
  <si>
    <t>BB40-2300</t>
  </si>
  <si>
    <t>BB40-2301</t>
  </si>
  <si>
    <t>BB40-2302</t>
  </si>
  <si>
    <t>BB40-2303</t>
  </si>
  <si>
    <t>BB40-2304</t>
  </si>
  <si>
    <t>BB40-2305</t>
  </si>
  <si>
    <t>BB40-2306</t>
  </si>
  <si>
    <t>BB40-2307</t>
  </si>
  <si>
    <t>BB40-2308</t>
  </si>
  <si>
    <t>BB40-2309</t>
  </si>
  <si>
    <t>BB40-2310</t>
  </si>
  <si>
    <t>BB40-2319</t>
  </si>
  <si>
    <t>BB40-2320</t>
  </si>
  <si>
    <t>BB40-2321</t>
  </si>
  <si>
    <t>BB40-2322</t>
  </si>
  <si>
    <t>BB40-2323</t>
  </si>
  <si>
    <t>BB40-2324</t>
  </si>
  <si>
    <t>BB40-2325</t>
  </si>
  <si>
    <t>BB40-2326</t>
  </si>
  <si>
    <t>BB40-2327</t>
  </si>
  <si>
    <t>BB40-2328</t>
  </si>
  <si>
    <t>BB40-2329</t>
  </si>
  <si>
    <t>BB40-2330</t>
  </si>
  <si>
    <t>BB40-2331</t>
  </si>
  <si>
    <t>BB40-2332</t>
  </si>
  <si>
    <t>BB40-2333</t>
  </si>
  <si>
    <t>BB40-2334</t>
  </si>
  <si>
    <t>BB40-2335</t>
  </si>
  <si>
    <t>BB40-2336</t>
  </si>
  <si>
    <t>BB40-2337</t>
  </si>
  <si>
    <t>BB40-2338</t>
  </si>
  <si>
    <t>BB40-2339</t>
  </si>
  <si>
    <t>BB40-2340</t>
  </si>
  <si>
    <t>BB40-2341</t>
  </si>
  <si>
    <t>BB40-2342</t>
  </si>
  <si>
    <t>BB40-2343</t>
  </si>
  <si>
    <t>BB40-2344</t>
  </si>
  <si>
    <t>BB40-2345</t>
  </si>
  <si>
    <t>BB40-2346</t>
  </si>
  <si>
    <t>BB40-2347</t>
  </si>
  <si>
    <t>BB40-2348</t>
  </si>
  <si>
    <t>BB40-2349</t>
  </si>
  <si>
    <t>BB40-2350</t>
  </si>
  <si>
    <t>BB40-2375</t>
  </si>
  <si>
    <t>BB40-2376</t>
  </si>
  <si>
    <t>BB40-2377</t>
  </si>
  <si>
    <t>BB40-2378</t>
  </si>
  <si>
    <t>BB40-2384</t>
  </si>
  <si>
    <t>BB40-2394</t>
  </si>
  <si>
    <t>BB40-2395</t>
  </si>
  <si>
    <t>BB40-2396</t>
  </si>
  <si>
    <t>BB40-2397</t>
  </si>
  <si>
    <t>BB40-2398</t>
  </si>
  <si>
    <t>BB40-2399</t>
  </si>
  <si>
    <t>BB40-2400</t>
  </si>
  <si>
    <t>BB40-2401</t>
  </si>
  <si>
    <t>BB40-2402</t>
  </si>
  <si>
    <t>BB40-2403</t>
  </si>
  <si>
    <t>BB40-2404</t>
  </si>
  <si>
    <t>BB40-2405</t>
  </si>
  <si>
    <t>BB40-2406</t>
  </si>
  <si>
    <t>BB40-2407</t>
  </si>
  <si>
    <t>BB40-2408</t>
  </si>
  <si>
    <t>BB40-2409</t>
  </si>
  <si>
    <t>BB40-2410</t>
  </si>
  <si>
    <t>BB40-2411</t>
  </si>
  <si>
    <t>BB40-2412</t>
  </si>
  <si>
    <t>BB40-2413</t>
  </si>
  <si>
    <t>BB40-2414</t>
  </si>
  <si>
    <t>BB40-2415</t>
  </si>
  <si>
    <t>BB40-2416</t>
  </si>
  <si>
    <t>BB40-2417</t>
  </si>
  <si>
    <t>BB40-2418</t>
  </si>
  <si>
    <t>BB40-2419</t>
  </si>
  <si>
    <t>BB40-2420</t>
  </si>
  <si>
    <t>BB40-2421</t>
  </si>
  <si>
    <t>BB40-2422</t>
  </si>
  <si>
    <t>BB40-2423</t>
  </si>
  <si>
    <t>BB40-2424</t>
  </si>
  <si>
    <t>BB40-2425</t>
  </si>
  <si>
    <t>BB40-2426</t>
  </si>
  <si>
    <t>BB40-2427</t>
  </si>
  <si>
    <t>BB40-2428</t>
  </si>
  <si>
    <t>BB40-2429</t>
  </si>
  <si>
    <t>BB40-2430</t>
  </si>
  <si>
    <t>BB40-2431</t>
  </si>
  <si>
    <t>BB40-2432</t>
  </si>
  <si>
    <t>BB40-2433</t>
  </si>
  <si>
    <t>BB40-2434</t>
  </si>
  <si>
    <t>BB40-2435</t>
  </si>
  <si>
    <t>BB40-2436</t>
  </si>
  <si>
    <t>BB40-2437</t>
  </si>
  <si>
    <t>BB40-2438</t>
  </si>
  <si>
    <t>BB40-2439</t>
  </si>
  <si>
    <t>BB40-2440</t>
  </si>
  <si>
    <t>BB40-2441</t>
  </si>
  <si>
    <t>BB40-2442</t>
  </si>
  <si>
    <t>BB40-2443</t>
  </si>
  <si>
    <t>BB40-2444</t>
  </si>
  <si>
    <t>BB40-2445</t>
  </si>
  <si>
    <t>BB40-2446</t>
  </si>
  <si>
    <t>BB40-2447</t>
  </si>
  <si>
    <t>BB40-2448</t>
  </si>
  <si>
    <t>BB40-2449</t>
  </si>
  <si>
    <t>BB40-2464</t>
  </si>
  <si>
    <t>BB40-2474</t>
  </si>
  <si>
    <t>BB40-2558</t>
  </si>
  <si>
    <t>BB40-2559</t>
  </si>
  <si>
    <t>BB40-2560</t>
  </si>
  <si>
    <t>BB40-2561</t>
  </si>
  <si>
    <t>BB40-2562</t>
  </si>
  <si>
    <t>BB40-2563</t>
  </si>
  <si>
    <t>BB40-2564</t>
  </si>
  <si>
    <t>BB40-2565</t>
  </si>
  <si>
    <t>BB40-2566</t>
  </si>
  <si>
    <t>BB40-2567</t>
  </si>
  <si>
    <t>BB40-2568</t>
  </si>
  <si>
    <t>BB40-2569</t>
  </si>
  <si>
    <t>BB40-2570</t>
  </si>
  <si>
    <t>BB40-2571</t>
  </si>
  <si>
    <t>BB40-2572</t>
  </si>
  <si>
    <t>BB40-2573</t>
  </si>
  <si>
    <t>BB40-2574</t>
  </si>
  <si>
    <t>BB40-2575</t>
  </si>
  <si>
    <t>BB40-2576</t>
  </si>
  <si>
    <t>BB40-2577</t>
  </si>
  <si>
    <t>BB40-2578</t>
  </si>
  <si>
    <t>BB40-2579</t>
  </si>
  <si>
    <t>BB40-2580</t>
  </si>
  <si>
    <t>BB40-2581</t>
  </si>
  <si>
    <t>BB40-2582</t>
  </si>
  <si>
    <t>BB40-2583</t>
  </si>
  <si>
    <t>BB40-2584</t>
  </si>
  <si>
    <t>BB40-2585</t>
  </si>
  <si>
    <t>BB41-2150</t>
  </si>
  <si>
    <t>BB41-2155</t>
  </si>
  <si>
    <t>BB41-2164</t>
  </si>
  <si>
    <t>BB41-2311</t>
  </si>
  <si>
    <t>BB41-2312</t>
  </si>
  <si>
    <t>BB41-2313</t>
  </si>
  <si>
    <t>BB41-2314</t>
  </si>
  <si>
    <t>BB41-2315</t>
  </si>
  <si>
    <t>BB41-2316</t>
  </si>
  <si>
    <t>BB41-2317</t>
  </si>
  <si>
    <t>BB41-2385</t>
  </si>
  <si>
    <t>BB41-2465</t>
  </si>
  <si>
    <t>BB41-2475</t>
  </si>
  <si>
    <t>BB50-2256</t>
  </si>
  <si>
    <t>BB50-2257</t>
  </si>
  <si>
    <t>BB50-2258</t>
  </si>
  <si>
    <t>BB50-2259</t>
  </si>
  <si>
    <t>BB50-2260</t>
  </si>
  <si>
    <t>BB70-1325</t>
  </si>
  <si>
    <t>BB70-1326</t>
  </si>
  <si>
    <t>BB70-1327</t>
  </si>
  <si>
    <t>BB70-1956</t>
  </si>
  <si>
    <t>BB70-1957</t>
  </si>
  <si>
    <t>BB70-1958</t>
  </si>
  <si>
    <t>BB70-1961</t>
  </si>
  <si>
    <t>BB70-1962</t>
  </si>
  <si>
    <t>BB70-1963</t>
  </si>
  <si>
    <t>BB70-2133</t>
  </si>
  <si>
    <t>BB70-2134</t>
  </si>
  <si>
    <t>BB70-2135</t>
  </si>
  <si>
    <t>BB70-2136</t>
  </si>
  <si>
    <t>BB70-2141</t>
  </si>
  <si>
    <t>BB70-2146</t>
  </si>
  <si>
    <t>BB70-2147</t>
  </si>
  <si>
    <t>BB70-2148</t>
  </si>
  <si>
    <t>BB70-2151</t>
  </si>
  <si>
    <t>BB70-2152</t>
  </si>
  <si>
    <t>BB70-2153</t>
  </si>
  <si>
    <t>BB70-2160</t>
  </si>
  <si>
    <t>BB70-2161</t>
  </si>
  <si>
    <t>BB70-2162</t>
  </si>
  <si>
    <t>BB70-2460</t>
  </si>
  <si>
    <t>BB70-2461</t>
  </si>
  <si>
    <t>BB70-2462</t>
  </si>
  <si>
    <t>BB70-2463</t>
  </si>
  <si>
    <t>BB70-2470</t>
  </si>
  <si>
    <t>BB70-2471</t>
  </si>
  <si>
    <t>BB70-2472</t>
  </si>
  <si>
    <t>BB70-2473</t>
  </si>
  <si>
    <t>BB70-2505</t>
  </si>
  <si>
    <t>BB71-2137</t>
  </si>
  <si>
    <t>BB71-2138</t>
  </si>
  <si>
    <t>BB71-2139</t>
  </si>
  <si>
    <t>BB71-2140</t>
  </si>
  <si>
    <t>BB71-2173</t>
  </si>
  <si>
    <t>BB71-2174</t>
  </si>
  <si>
    <t>BB71-2175</t>
  </si>
  <si>
    <t>BB71-2176</t>
  </si>
  <si>
    <t>BB71-2177</t>
  </si>
  <si>
    <t>BB71-2178</t>
  </si>
  <si>
    <t>BB71-2179</t>
  </si>
  <si>
    <t>BB71-2180</t>
  </si>
  <si>
    <t>BB71-2181</t>
  </si>
  <si>
    <t>BB71-2182</t>
  </si>
  <si>
    <t>BB71-2183</t>
  </si>
  <si>
    <t>BB71-2184</t>
  </si>
  <si>
    <t>BB71-2185</t>
  </si>
  <si>
    <t>BB71-2186</t>
  </si>
  <si>
    <t>BB71-2187</t>
  </si>
  <si>
    <t>BB71-2188</t>
  </si>
  <si>
    <t>BB71-2189</t>
  </si>
  <si>
    <t>BB71-2190</t>
  </si>
  <si>
    <t>BB71-2191</t>
  </si>
  <si>
    <t>BB71-2192</t>
  </si>
  <si>
    <t>BB71-2193</t>
  </si>
  <si>
    <t>BB71-2194</t>
  </si>
  <si>
    <t>BB71-2195</t>
  </si>
  <si>
    <t>BB71-2196</t>
  </si>
  <si>
    <t>BB71-2197</t>
  </si>
  <si>
    <t>BB71-2198</t>
  </si>
  <si>
    <t>BB71-2199</t>
  </si>
  <si>
    <t>BB71-2200</t>
  </si>
  <si>
    <t>BB71-2201</t>
  </si>
  <si>
    <t>BB71-2202</t>
  </si>
  <si>
    <t>BB71-2203</t>
  </si>
  <si>
    <t>BB71-2204</t>
  </si>
  <si>
    <t>BB71-2205</t>
  </si>
  <si>
    <t>BB71-2206</t>
  </si>
  <si>
    <t>BB71-2207</t>
  </si>
  <si>
    <t>BB71-2208</t>
  </si>
  <si>
    <t>BB71-2254</t>
  </si>
  <si>
    <t>BB71-2480</t>
  </si>
  <si>
    <t>BB71-2481</t>
  </si>
  <si>
    <t>BB71-2482</t>
  </si>
  <si>
    <t>BB71-2483</t>
  </si>
  <si>
    <t>BB71-2484</t>
  </si>
  <si>
    <t>BB71-2485</t>
  </si>
  <si>
    <t>BB71-2486</t>
  </si>
  <si>
    <t>BB71-2487</t>
  </si>
  <si>
    <t>BB71-2488</t>
  </si>
  <si>
    <t>BB71-2489</t>
  </si>
  <si>
    <t>BB71-2490</t>
  </si>
  <si>
    <t>BB71-2491</t>
  </si>
  <si>
    <t>BB71-2492</t>
  </si>
  <si>
    <t>BB71-2493</t>
  </si>
  <si>
    <t>BB71-2494</t>
  </si>
  <si>
    <t>BB71-2495</t>
  </si>
  <si>
    <t>BB71-2496</t>
  </si>
  <si>
    <t>BB71-2497</t>
  </si>
  <si>
    <t>BB71-2498</t>
  </si>
  <si>
    <t>BB71-2499</t>
  </si>
  <si>
    <t>BB71-2500</t>
  </si>
  <si>
    <t>BB71-2501</t>
  </si>
  <si>
    <t>BB71-2502</t>
  </si>
  <si>
    <t>BB71-2503</t>
  </si>
  <si>
    <t>BB71-2504</t>
  </si>
  <si>
    <t>BB72-2145</t>
  </si>
  <si>
    <t>BB72-2159</t>
  </si>
  <si>
    <t>BB72-2168</t>
  </si>
  <si>
    <t>BB72-2172</t>
  </si>
  <si>
    <t>BB72-2469</t>
  </si>
  <si>
    <t>BB72-2479</t>
  </si>
  <si>
    <t>BB73-2142</t>
  </si>
  <si>
    <t>BB73-2143</t>
  </si>
  <si>
    <t>BB73-2144</t>
  </si>
  <si>
    <t>BB73-2156</t>
  </si>
  <si>
    <t>BB73-2157</t>
  </si>
  <si>
    <t>BB73-2158</t>
  </si>
  <si>
    <t>BB73-2165</t>
  </si>
  <si>
    <t>BB73-2166</t>
  </si>
  <si>
    <t>BB73-2167</t>
  </si>
  <si>
    <t>BB73-2169</t>
  </si>
  <si>
    <t>BB73-2170</t>
  </si>
  <si>
    <t>BB73-2171</t>
  </si>
  <si>
    <t>BB73-2466</t>
  </si>
  <si>
    <t>BB73-2467</t>
  </si>
  <si>
    <t>BB73-2468</t>
  </si>
  <si>
    <t>BB73-2476</t>
  </si>
  <si>
    <t>BB73-2477</t>
  </si>
  <si>
    <t>BB73-2478</t>
  </si>
  <si>
    <t>BB95B-0011</t>
  </si>
  <si>
    <t>BB95B-0013</t>
  </si>
  <si>
    <t>BB95B-0015</t>
  </si>
  <si>
    <t>BB95C-0012</t>
  </si>
  <si>
    <t>BB95C-0013</t>
  </si>
  <si>
    <t>BB95C-0014</t>
  </si>
  <si>
    <t>BB95C-0015</t>
  </si>
  <si>
    <t>BB95G-0023</t>
  </si>
  <si>
    <t>BB95G-0024</t>
  </si>
  <si>
    <t>BB95G-0025</t>
  </si>
  <si>
    <t>BBF18-024</t>
  </si>
  <si>
    <t>BH16-001-399-01</t>
  </si>
  <si>
    <t>BH16-001-399-02</t>
  </si>
  <si>
    <t>BH16-001-399-05</t>
  </si>
  <si>
    <t>BH16-001-399-06</t>
  </si>
  <si>
    <t>BH16-001-399-07</t>
  </si>
  <si>
    <t>BH16-001-399-08</t>
  </si>
  <si>
    <t>BH16-001-799-11</t>
  </si>
  <si>
    <t>BH16-001-799-12</t>
  </si>
  <si>
    <t>BH16-001-799-52</t>
  </si>
  <si>
    <t>BH16-001-799-60</t>
  </si>
  <si>
    <t>BH16-001-799-61</t>
  </si>
  <si>
    <t>BH16-001-799-62</t>
  </si>
  <si>
    <t>BH16-001-799-63</t>
  </si>
  <si>
    <t>BH16-001-799-74</t>
  </si>
  <si>
    <t>BH16-001-799-76</t>
  </si>
  <si>
    <t>BH16-001-799-77</t>
  </si>
  <si>
    <t>BH16-001-799-78</t>
  </si>
  <si>
    <t>BH16-001-799-79</t>
  </si>
  <si>
    <t>BH16-001-799-80</t>
  </si>
  <si>
    <t>BH16-001-799-81</t>
  </si>
  <si>
    <t>BH16-001-799-82</t>
  </si>
  <si>
    <t>BH16-001-799-83</t>
  </si>
  <si>
    <t>BH16-001-799-84</t>
  </si>
  <si>
    <t>BH16-001-799-85</t>
  </si>
  <si>
    <t>BH16-003-499-39</t>
  </si>
  <si>
    <t>BH16-007-199-06</t>
  </si>
  <si>
    <t>BH16-007-199-08</t>
  </si>
  <si>
    <t>BH17-010-199-19</t>
  </si>
  <si>
    <t>BH46-001-701-13</t>
  </si>
  <si>
    <t>BH46-001-701-14</t>
  </si>
  <si>
    <t>BH46-001-797-21</t>
  </si>
  <si>
    <t>BH46-001-797-22</t>
  </si>
  <si>
    <t>BH46-001-799-43</t>
  </si>
  <si>
    <t>BH46-001-799-44</t>
  </si>
  <si>
    <t>BH46-001-799-53</t>
  </si>
  <si>
    <t>BH46-001-799-54</t>
  </si>
  <si>
    <t>BH46-001-799-89</t>
  </si>
  <si>
    <t>BH46-001-799-90</t>
  </si>
  <si>
    <t>BH46-001-799-91</t>
  </si>
  <si>
    <t>BH46-001-799-92</t>
  </si>
  <si>
    <t>BH46-001-799-93</t>
  </si>
  <si>
    <t>BH46-001-799-94</t>
  </si>
  <si>
    <t>BH46-001-799-95</t>
  </si>
  <si>
    <t>BH46-001-799-96</t>
  </si>
  <si>
    <t>BH46-007-199-08</t>
  </si>
  <si>
    <t>BH46-007-199-09</t>
  </si>
  <si>
    <t>BK20-434</t>
  </si>
  <si>
    <t>BK20-435</t>
  </si>
  <si>
    <t>BK20-436</t>
  </si>
  <si>
    <t>BK20-437</t>
  </si>
  <si>
    <t>BK20-438</t>
  </si>
  <si>
    <t>BK20-439</t>
  </si>
  <si>
    <t>BK20-440</t>
  </si>
  <si>
    <t>BK20-441</t>
  </si>
  <si>
    <t>BK20-442</t>
  </si>
  <si>
    <t>BK20-443</t>
  </si>
  <si>
    <t>BK20-444</t>
  </si>
  <si>
    <t>BK20-445</t>
  </si>
  <si>
    <t>BK20-446</t>
  </si>
  <si>
    <t>BK20-447</t>
  </si>
  <si>
    <t>BK20-448</t>
  </si>
  <si>
    <t>BK20-449</t>
  </si>
  <si>
    <t>BK20-450</t>
  </si>
  <si>
    <t>BK20-451</t>
  </si>
  <si>
    <t>BK20-452</t>
  </si>
  <si>
    <t>BK20-453</t>
  </si>
  <si>
    <t>BK20-454</t>
  </si>
  <si>
    <t>BK20-455</t>
  </si>
  <si>
    <t>BK20-456</t>
  </si>
  <si>
    <t>BK20-457</t>
  </si>
  <si>
    <t>BK20-458</t>
  </si>
  <si>
    <t>BK20-459</t>
  </si>
  <si>
    <t>BK20-460</t>
  </si>
  <si>
    <t>BK20-461</t>
  </si>
  <si>
    <t>BK20-462</t>
  </si>
  <si>
    <t>BK20-463</t>
  </si>
  <si>
    <t>BK20-464</t>
  </si>
  <si>
    <t>BK20-465</t>
  </si>
  <si>
    <t>BK20-466</t>
  </si>
  <si>
    <t>BK20-467</t>
  </si>
  <si>
    <t>BK20-468</t>
  </si>
  <si>
    <t>BT51-560</t>
  </si>
  <si>
    <t>BT51-561</t>
  </si>
  <si>
    <t>BT51-562</t>
  </si>
  <si>
    <t>BT51-563</t>
  </si>
  <si>
    <t>BT51-564</t>
  </si>
  <si>
    <t>BT51-565</t>
  </si>
  <si>
    <t>BT51-573</t>
  </si>
  <si>
    <t>BT51-574</t>
  </si>
  <si>
    <t>EO10-1985</t>
  </si>
  <si>
    <t>EO10-1986</t>
  </si>
  <si>
    <t>EO10-1987</t>
  </si>
  <si>
    <t>EO10-1988</t>
  </si>
  <si>
    <t>EO10-1989</t>
  </si>
  <si>
    <t>EO10-1997</t>
  </si>
  <si>
    <t>EO10-1998</t>
  </si>
  <si>
    <t>EO10-1999</t>
  </si>
  <si>
    <t>EO10-2000</t>
  </si>
  <si>
    <t>EO10-2001</t>
  </si>
  <si>
    <t>EO10-2031</t>
  </si>
  <si>
    <t>EO10-2032</t>
  </si>
  <si>
    <t>EO10-2033</t>
  </si>
  <si>
    <t>EO10-2034</t>
  </si>
  <si>
    <t>EO10-2035</t>
  </si>
  <si>
    <t>EO10-2126</t>
  </si>
  <si>
    <t>EO10-2127</t>
  </si>
  <si>
    <t>EO10-2128</t>
  </si>
  <si>
    <t>EO10-2129</t>
  </si>
  <si>
    <t>EO10-2130</t>
  </si>
  <si>
    <t>EO10-2137</t>
  </si>
  <si>
    <t>EO10-2138</t>
  </si>
  <si>
    <t>EO10-2139</t>
  </si>
  <si>
    <t>EO10-2140</t>
  </si>
  <si>
    <t>EO10-2141</t>
  </si>
  <si>
    <t>EO10-2189</t>
  </si>
  <si>
    <t>EO10-2190</t>
  </si>
  <si>
    <t>EO10-2191</t>
  </si>
  <si>
    <t>EO10-2198</t>
  </si>
  <si>
    <t>EO10-2199</t>
  </si>
  <si>
    <t>EO10-2200</t>
  </si>
  <si>
    <t>EO11-1993A</t>
  </si>
  <si>
    <t>EO11-2005A</t>
  </si>
  <si>
    <t>EO11-2039A</t>
  </si>
  <si>
    <t>EO11-2134A</t>
  </si>
  <si>
    <t>EO11-2145</t>
  </si>
  <si>
    <t>EO11-2145A</t>
  </si>
  <si>
    <t>EO11-2193A</t>
  </si>
  <si>
    <t>EO11-2203</t>
  </si>
  <si>
    <t>EO11-2203A</t>
  </si>
  <si>
    <t>EO12-1990</t>
  </si>
  <si>
    <t>EO12-1991</t>
  </si>
  <si>
    <t>EO12-1992</t>
  </si>
  <si>
    <t>EO12-2002</t>
  </si>
  <si>
    <t>EO12-2003</t>
  </si>
  <si>
    <t>EO12-2004</t>
  </si>
  <si>
    <t>EO12-2036</t>
  </si>
  <si>
    <t>EO12-2037</t>
  </si>
  <si>
    <t>EO12-2038</t>
  </si>
  <si>
    <t>EO12-2050</t>
  </si>
  <si>
    <t>EO12-2051</t>
  </si>
  <si>
    <t>EO12-2052</t>
  </si>
  <si>
    <t>EO12-2053</t>
  </si>
  <si>
    <t>EO12-2054</t>
  </si>
  <si>
    <t>EO12-2055</t>
  </si>
  <si>
    <t>EO12-2056</t>
  </si>
  <si>
    <t>EO12-2057</t>
  </si>
  <si>
    <t>EO12-2131A</t>
  </si>
  <si>
    <t>EO12-2132A</t>
  </si>
  <si>
    <t>EO12-2133A</t>
  </si>
  <si>
    <t>EO12-2142</t>
  </si>
  <si>
    <t>EO12-2142A</t>
  </si>
  <si>
    <t>EO12-2143</t>
  </si>
  <si>
    <t>EO12-2143A</t>
  </si>
  <si>
    <t>EO12-2144</t>
  </si>
  <si>
    <t>EO12-2144A</t>
  </si>
  <si>
    <t>EO12-2191A</t>
  </si>
  <si>
    <t>EO12-2192A</t>
  </si>
  <si>
    <t>EO12-2201</t>
  </si>
  <si>
    <t>EO12-2201A</t>
  </si>
  <si>
    <t>EO12-2202</t>
  </si>
  <si>
    <t>EO12-2202A</t>
  </si>
  <si>
    <t>EO12-2209</t>
  </si>
  <si>
    <t>EO14-2042</t>
  </si>
  <si>
    <t>EO14-2043</t>
  </si>
  <si>
    <t>EO14-2044</t>
  </si>
  <si>
    <t>EO14-2045</t>
  </si>
  <si>
    <t>EO14-2046</t>
  </si>
  <si>
    <t>EO14-2047</t>
  </si>
  <si>
    <t>EO14-2048</t>
  </si>
  <si>
    <t>EO14-2049</t>
  </si>
  <si>
    <t>EO30-1994A</t>
  </si>
  <si>
    <t>EO30-1995A</t>
  </si>
  <si>
    <t>EO30-2007A</t>
  </si>
  <si>
    <t>EO30-2008A</t>
  </si>
  <si>
    <t>EO30-2040A</t>
  </si>
  <si>
    <t>EO30-2041A</t>
  </si>
  <si>
    <t>EO30-2061</t>
  </si>
  <si>
    <t>EO30-2062</t>
  </si>
  <si>
    <t>EO30-2063</t>
  </si>
  <si>
    <t>EO30-2064</t>
  </si>
  <si>
    <t>EO30-2135A</t>
  </si>
  <si>
    <t>EO30-2136A</t>
  </si>
  <si>
    <t>EO30-2146</t>
  </si>
  <si>
    <t>EO30-2146A</t>
  </si>
  <si>
    <t>EO30-2147</t>
  </si>
  <si>
    <t>EO30-2147A</t>
  </si>
  <si>
    <t>EO30-2195A</t>
  </si>
  <si>
    <t>EO30-2197A</t>
  </si>
  <si>
    <t>EO30-2204</t>
  </si>
  <si>
    <t>EO30-2204A</t>
  </si>
  <si>
    <t>EO30-2207</t>
  </si>
  <si>
    <t>EO30-2207A</t>
  </si>
  <si>
    <t>EO70-2058</t>
  </si>
  <si>
    <t>EO70-2059</t>
  </si>
  <si>
    <t>EO70-2060</t>
  </si>
  <si>
    <t>EO70-2154</t>
  </si>
  <si>
    <t>EO91-1957</t>
  </si>
  <si>
    <t>EO91-1958</t>
  </si>
  <si>
    <t>EO91-1959</t>
  </si>
  <si>
    <t>EO91-1960</t>
  </si>
  <si>
    <t>EO91-1961</t>
  </si>
  <si>
    <t>EO91-1962</t>
  </si>
  <si>
    <t>EO91-1969</t>
  </si>
  <si>
    <t>EO91-1970</t>
  </si>
  <si>
    <t>EO91-1971</t>
  </si>
  <si>
    <t>EO91-1972</t>
  </si>
  <si>
    <t>EO91-1973</t>
  </si>
  <si>
    <t>EO91-1974</t>
  </si>
  <si>
    <t>FR10-205</t>
  </si>
  <si>
    <t>FR10-206</t>
  </si>
  <si>
    <t>FR10-207</t>
  </si>
  <si>
    <t>FR10-208</t>
  </si>
  <si>
    <t>FR10-252</t>
  </si>
  <si>
    <t>FR10-253</t>
  </si>
  <si>
    <t>FR10-254</t>
  </si>
  <si>
    <t>FR10-255</t>
  </si>
  <si>
    <t>FR20-282</t>
  </si>
  <si>
    <t>FR20-283</t>
  </si>
  <si>
    <t>FR20-284</t>
  </si>
  <si>
    <t>FR20-285</t>
  </si>
  <si>
    <t>FR20-286</t>
  </si>
  <si>
    <t>FR20-287</t>
  </si>
  <si>
    <t>FR20-288</t>
  </si>
  <si>
    <t>FR20-289</t>
  </si>
  <si>
    <t>FR20-290</t>
  </si>
  <si>
    <t>FR20-291</t>
  </si>
  <si>
    <t>FR20-292</t>
  </si>
  <si>
    <t>FR20-293</t>
  </si>
  <si>
    <t>FR20-294</t>
  </si>
  <si>
    <t>FR20-295</t>
  </si>
  <si>
    <t>FR20-296</t>
  </si>
  <si>
    <t>FR20-297</t>
  </si>
  <si>
    <t>FR20-298</t>
  </si>
  <si>
    <t>FR20-299</t>
  </si>
  <si>
    <t>FR20-300</t>
  </si>
  <si>
    <t>FR20-301</t>
  </si>
  <si>
    <t>FR20-302</t>
  </si>
  <si>
    <t>FR20-303</t>
  </si>
  <si>
    <t>FR20-304</t>
  </si>
  <si>
    <t>FR20-305</t>
  </si>
  <si>
    <t>FR20-306</t>
  </si>
  <si>
    <t>FR20-307</t>
  </si>
  <si>
    <t>FR20-308</t>
  </si>
  <si>
    <t>FR20-309</t>
  </si>
  <si>
    <t>FR20-310</t>
  </si>
  <si>
    <t>FR20-311</t>
  </si>
  <si>
    <t>FR20-312</t>
  </si>
  <si>
    <t>FR20-313</t>
  </si>
  <si>
    <t>FR20-314</t>
  </si>
  <si>
    <t>FR20-315</t>
  </si>
  <si>
    <t>FR20-316</t>
  </si>
  <si>
    <t>FR20-317</t>
  </si>
  <si>
    <t>FR20-318</t>
  </si>
  <si>
    <t>FR20-319</t>
  </si>
  <si>
    <t>FR20-320</t>
  </si>
  <si>
    <t>FR20-321</t>
  </si>
  <si>
    <t>FR20-322</t>
  </si>
  <si>
    <t>FR20-323</t>
  </si>
  <si>
    <t>FR20-324</t>
  </si>
  <si>
    <t>FR20-325</t>
  </si>
  <si>
    <t>FR20-326</t>
  </si>
  <si>
    <t>FR20-327</t>
  </si>
  <si>
    <t>FR20-328</t>
  </si>
  <si>
    <t>FR20-329</t>
  </si>
  <si>
    <t>FR20-330</t>
  </si>
  <si>
    <t>FR20-331</t>
  </si>
  <si>
    <t>FR20-332</t>
  </si>
  <si>
    <t>FR20-333</t>
  </si>
  <si>
    <t>FR20-334</t>
  </si>
  <si>
    <t>FR20-335</t>
  </si>
  <si>
    <t>FR20-336</t>
  </si>
  <si>
    <t>FR20-337</t>
  </si>
  <si>
    <t>FR20-338</t>
  </si>
  <si>
    <t>FR20-339</t>
  </si>
  <si>
    <t>FR20-340</t>
  </si>
  <si>
    <t>FR20-341</t>
  </si>
  <si>
    <t>FR51-352</t>
  </si>
  <si>
    <t>FR51-353</t>
  </si>
  <si>
    <t>FR51-355</t>
  </si>
  <si>
    <t>FR51-356</t>
  </si>
  <si>
    <t>FR51-358</t>
  </si>
  <si>
    <t>FR51-359</t>
  </si>
  <si>
    <t>FR51N-342</t>
  </si>
  <si>
    <t>FR51N-343</t>
  </si>
  <si>
    <t>FR51N-344</t>
  </si>
  <si>
    <t>FR51N-345</t>
  </si>
  <si>
    <t>FR51N-346</t>
  </si>
  <si>
    <t>FR51N-347</t>
  </si>
  <si>
    <t>FR51N-348</t>
  </si>
  <si>
    <t>FR51N-349</t>
  </si>
  <si>
    <t>FR51N-350</t>
  </si>
  <si>
    <t>FR95A-0061</t>
  </si>
  <si>
    <t>FR95B-0045</t>
  </si>
  <si>
    <t>FR95B-0046</t>
  </si>
  <si>
    <t>FR95B-0047A</t>
  </si>
  <si>
    <t>FR95C-0056</t>
  </si>
  <si>
    <t>FR95C-0058</t>
  </si>
  <si>
    <t>FR95C-0059</t>
  </si>
  <si>
    <t>FR95C-0060</t>
  </si>
  <si>
    <t>FR95E-0001</t>
  </si>
  <si>
    <t>HA63RC4026</t>
  </si>
  <si>
    <t>HA63RC4027</t>
  </si>
  <si>
    <t>HA63RC4028</t>
  </si>
  <si>
    <t>II10-691A</t>
  </si>
  <si>
    <t>II10-692A</t>
  </si>
  <si>
    <t>II10-693A</t>
  </si>
  <si>
    <t>II10-810</t>
  </si>
  <si>
    <t>II10-811</t>
  </si>
  <si>
    <t>II10-812</t>
  </si>
  <si>
    <t>II10-817</t>
  </si>
  <si>
    <t>II10-818</t>
  </si>
  <si>
    <t>II10-819</t>
  </si>
  <si>
    <t>II11-813</t>
  </si>
  <si>
    <t>II11-820</t>
  </si>
  <si>
    <t>II30-814</t>
  </si>
  <si>
    <t>II30-815</t>
  </si>
  <si>
    <t>II30-816</t>
  </si>
  <si>
    <t>II30-821</t>
  </si>
  <si>
    <t>II30-822</t>
  </si>
  <si>
    <t>II30-823</t>
  </si>
  <si>
    <t>IIF18-0141</t>
  </si>
  <si>
    <t>IIK10-029</t>
  </si>
  <si>
    <t>IIK10-030</t>
  </si>
  <si>
    <t>IIK10-033</t>
  </si>
  <si>
    <t>IIK10-034</t>
  </si>
  <si>
    <t>IIK10-037</t>
  </si>
  <si>
    <t>IIK10-038</t>
  </si>
  <si>
    <t>IIK30-031</t>
  </si>
  <si>
    <t>IIK30-032</t>
  </si>
  <si>
    <t>IIK30-035</t>
  </si>
  <si>
    <t>IIK30-036</t>
  </si>
  <si>
    <t>IIK30-039</t>
  </si>
  <si>
    <t>IIK30-040</t>
  </si>
  <si>
    <t>JC10-293</t>
  </si>
  <si>
    <t>JC10-294</t>
  </si>
  <si>
    <t>JC10-295</t>
  </si>
  <si>
    <t>JC10-304</t>
  </si>
  <si>
    <t>JC10-305</t>
  </si>
  <si>
    <t>JC10-306</t>
  </si>
  <si>
    <t>JC10-309</t>
  </si>
  <si>
    <t>JC10-310</t>
  </si>
  <si>
    <t>JC30-307</t>
  </si>
  <si>
    <t>JC30-308</t>
  </si>
  <si>
    <t>JC51-328</t>
  </si>
  <si>
    <t>JC51-329</t>
  </si>
  <si>
    <t>JC51-330</t>
  </si>
  <si>
    <t>JC51-331</t>
  </si>
  <si>
    <t>JC51-332</t>
  </si>
  <si>
    <t>JC51-333</t>
  </si>
  <si>
    <t>JC51-337</t>
  </si>
  <si>
    <t>JC51-338</t>
  </si>
  <si>
    <t>JC51-339</t>
  </si>
  <si>
    <t>JC51-340</t>
  </si>
  <si>
    <t>JC51-341</t>
  </si>
  <si>
    <t>JC51-342</t>
  </si>
  <si>
    <t>JC51-343</t>
  </si>
  <si>
    <t>JC51-344</t>
  </si>
  <si>
    <t>JC51-345</t>
  </si>
  <si>
    <t>JC51-349</t>
  </si>
  <si>
    <t>JC51-350</t>
  </si>
  <si>
    <t>JC51-351</t>
  </si>
  <si>
    <t>JC73-556</t>
  </si>
  <si>
    <t>JC73-557</t>
  </si>
  <si>
    <t>JC73-558</t>
  </si>
  <si>
    <t>JC80-287</t>
  </si>
  <si>
    <t>JC80-288</t>
  </si>
  <si>
    <t>JC80-318</t>
  </si>
  <si>
    <t>JC80-319</t>
  </si>
  <si>
    <t>JC80-358</t>
  </si>
  <si>
    <t>JC80-359</t>
  </si>
  <si>
    <t>JC80-360</t>
  </si>
  <si>
    <t>JC80-361</t>
  </si>
  <si>
    <t>KL10-2192</t>
  </si>
  <si>
    <t>KL10-2193</t>
  </si>
  <si>
    <t>KL10-2194</t>
  </si>
  <si>
    <t>KL10-2195</t>
  </si>
  <si>
    <t>KL10-2196</t>
  </si>
  <si>
    <t>KL10-2197</t>
  </si>
  <si>
    <t>KL10-2198</t>
  </si>
  <si>
    <t>KL10-2199</t>
  </si>
  <si>
    <t>KL10-2200</t>
  </si>
  <si>
    <t>KL10-2201</t>
  </si>
  <si>
    <t>KL10-2202</t>
  </si>
  <si>
    <t>KL10-2203</t>
  </si>
  <si>
    <t>KL10-2204</t>
  </si>
  <si>
    <t>KL10-2205</t>
  </si>
  <si>
    <t>KL10-2206</t>
  </si>
  <si>
    <t>KL10-2207</t>
  </si>
  <si>
    <t>KL10-2208</t>
  </si>
  <si>
    <t>KL10-2209</t>
  </si>
  <si>
    <t>KL10-2210</t>
  </si>
  <si>
    <t>KL10-2211</t>
  </si>
  <si>
    <t>KL10-2212</t>
  </si>
  <si>
    <t>KL10-2213</t>
  </si>
  <si>
    <t>KL10-2214</t>
  </si>
  <si>
    <t>KL10-2215</t>
  </si>
  <si>
    <t>KL10-2216</t>
  </si>
  <si>
    <t>KL10-2217</t>
  </si>
  <si>
    <t>KL10-2218</t>
  </si>
  <si>
    <t>KL10-2219</t>
  </si>
  <si>
    <t>KL10-2220</t>
  </si>
  <si>
    <t>KL10-2221</t>
  </si>
  <si>
    <t>KL10-2222</t>
  </si>
  <si>
    <t>KL10-2223</t>
  </si>
  <si>
    <t>KL10-2224</t>
  </si>
  <si>
    <t>KL10-2225</t>
  </si>
  <si>
    <t>KL10-2226</t>
  </si>
  <si>
    <t>KL10-2227</t>
  </si>
  <si>
    <t>KL10-2228</t>
  </si>
  <si>
    <t>KL10-2229</t>
  </si>
  <si>
    <t>KL10-2230</t>
  </si>
  <si>
    <t>KL10-2231</t>
  </si>
  <si>
    <t>KL10-2232</t>
  </si>
  <si>
    <t>KL10-2233</t>
  </si>
  <si>
    <t>KL10-2234</t>
  </si>
  <si>
    <t>KL10-2235</t>
  </si>
  <si>
    <t>KL10-2236</t>
  </si>
  <si>
    <t>KL10-2237</t>
  </si>
  <si>
    <t>KL10-2238</t>
  </si>
  <si>
    <t>KL10-2239</t>
  </si>
  <si>
    <t>KL10-2241</t>
  </si>
  <si>
    <t>KL10-2242</t>
  </si>
  <si>
    <t>KL10-2243</t>
  </si>
  <si>
    <t>KL40-2160</t>
  </si>
  <si>
    <t>KL40-2161</t>
  </si>
  <si>
    <t>KL40-2162</t>
  </si>
  <si>
    <t>KL40-2163</t>
  </si>
  <si>
    <t>KL40-2164</t>
  </si>
  <si>
    <t>KL40-2165</t>
  </si>
  <si>
    <t>KL40-2166</t>
  </si>
  <si>
    <t>KL40-2167</t>
  </si>
  <si>
    <t>KL40-2168</t>
  </si>
  <si>
    <t>KL40-2169</t>
  </si>
  <si>
    <t>KL40-2170</t>
  </si>
  <si>
    <t>KL40-2171</t>
  </si>
  <si>
    <t>KL40-2172</t>
  </si>
  <si>
    <t>KL40-2173</t>
  </si>
  <si>
    <t>KL40-2174</t>
  </si>
  <si>
    <t>KL40-2175</t>
  </si>
  <si>
    <t>KL40-2176</t>
  </si>
  <si>
    <t>KL40-2177</t>
  </si>
  <si>
    <t>KL40-2178</t>
  </si>
  <si>
    <t>KL40-2179</t>
  </si>
  <si>
    <t>KL40-2180</t>
  </si>
  <si>
    <t>KL40-2181</t>
  </si>
  <si>
    <t>KL40-2182</t>
  </si>
  <si>
    <t>KL40-2183</t>
  </si>
  <si>
    <t>KL40-2184</t>
  </si>
  <si>
    <t>KL40-2185</t>
  </si>
  <si>
    <t>KL40-2186</t>
  </si>
  <si>
    <t>KL40-2187</t>
  </si>
  <si>
    <t>KL40-2189</t>
  </si>
  <si>
    <t>KL40-2191</t>
  </si>
  <si>
    <t>KL40-2193</t>
  </si>
  <si>
    <t>KL40-2196</t>
  </si>
  <si>
    <t>KL40-2197</t>
  </si>
  <si>
    <t>KL40-2198</t>
  </si>
  <si>
    <t>KL40-2199</t>
  </si>
  <si>
    <t>KL40-2200</t>
  </si>
  <si>
    <t>KL40-2201</t>
  </si>
  <si>
    <t>KL40-2244</t>
  </si>
  <si>
    <t>KL40-2245</t>
  </si>
  <si>
    <t>KL40-2246</t>
  </si>
  <si>
    <t>KL40-2247</t>
  </si>
  <si>
    <t>KL40-2248</t>
  </si>
  <si>
    <t>KL40-2249</t>
  </si>
  <si>
    <t>KL40-2250</t>
  </si>
  <si>
    <t>KL40-2251</t>
  </si>
  <si>
    <t>KL40-2252</t>
  </si>
  <si>
    <t>KL40-2253</t>
  </si>
  <si>
    <t>KL40-2254</t>
  </si>
  <si>
    <t>KL40-2255</t>
  </si>
  <si>
    <t>KL40-2256</t>
  </si>
  <si>
    <t>KL40-2257</t>
  </si>
  <si>
    <t>KL40-2258</t>
  </si>
  <si>
    <t>KL40-2259</t>
  </si>
  <si>
    <t>KL40-2260</t>
  </si>
  <si>
    <t>KL40-2261</t>
  </si>
  <si>
    <t>KL40-2262</t>
  </si>
  <si>
    <t>KL40-2263</t>
  </si>
  <si>
    <t>KL40-2264</t>
  </si>
  <si>
    <t>KL40-2265</t>
  </si>
  <si>
    <t>KL40-2266</t>
  </si>
  <si>
    <t>KL40-2267</t>
  </si>
  <si>
    <t>KL40-2268</t>
  </si>
  <si>
    <t>KL40-2269</t>
  </si>
  <si>
    <t>KL40-2270</t>
  </si>
  <si>
    <t>KL40-2271</t>
  </si>
  <si>
    <t>KL40-2272</t>
  </si>
  <si>
    <t>KL40-2273</t>
  </si>
  <si>
    <t>KL40-2274</t>
  </si>
  <si>
    <t>KL40-2275</t>
  </si>
  <si>
    <t>KL40-2276</t>
  </si>
  <si>
    <t>KL40-2277</t>
  </si>
  <si>
    <t>KL40-2278</t>
  </si>
  <si>
    <t>KL40-2279</t>
  </si>
  <si>
    <t>KL40-2280</t>
  </si>
  <si>
    <t>KL40-2281</t>
  </si>
  <si>
    <t>KL40-2282</t>
  </si>
  <si>
    <t>KL40-2283</t>
  </si>
  <si>
    <t>KL40-2284</t>
  </si>
  <si>
    <t>KL40-2285</t>
  </si>
  <si>
    <t>KL40-2286</t>
  </si>
  <si>
    <t>KL40-2287</t>
  </si>
  <si>
    <t>KL40-2288</t>
  </si>
  <si>
    <t>KL40-2289</t>
  </si>
  <si>
    <t>KL40-2290</t>
  </si>
  <si>
    <t>KL40-2291</t>
  </si>
  <si>
    <t>KL40-2292</t>
  </si>
  <si>
    <t>KL40-2293</t>
  </si>
  <si>
    <t>KL40-2294</t>
  </si>
  <si>
    <t>KL40-2295</t>
  </si>
  <si>
    <t>KL40-2296</t>
  </si>
  <si>
    <t>KL40-2297</t>
  </si>
  <si>
    <t>KL40-2298</t>
  </si>
  <si>
    <t>KL40-2299</t>
  </si>
  <si>
    <t>KL40-2300</t>
  </si>
  <si>
    <t>KL41-2190</t>
  </si>
  <si>
    <t>KL41-2192</t>
  </si>
  <si>
    <t>KL41-2194</t>
  </si>
  <si>
    <t>KL41-2195</t>
  </si>
  <si>
    <t>KL70-2188</t>
  </si>
  <si>
    <t>KL70-2190</t>
  </si>
  <si>
    <t>MCC10-452</t>
  </si>
  <si>
    <t>MCC10-453</t>
  </si>
  <si>
    <t>MCC10-454</t>
  </si>
  <si>
    <t>MCC50-420</t>
  </si>
  <si>
    <t>MCC50-421</t>
  </si>
  <si>
    <t>MCC50-422</t>
  </si>
  <si>
    <t>MCC50-423</t>
  </si>
  <si>
    <t>MCC50-427</t>
  </si>
  <si>
    <t>MCC50-428</t>
  </si>
  <si>
    <t>MCG10-363</t>
  </si>
  <si>
    <t>MCG10-364</t>
  </si>
  <si>
    <t>MCG10-365</t>
  </si>
  <si>
    <t>MCG10-366</t>
  </si>
  <si>
    <t>MCG10-367</t>
  </si>
  <si>
    <t>MCG10-368</t>
  </si>
  <si>
    <t>MCG10-369</t>
  </si>
  <si>
    <t>MCG10-370</t>
  </si>
  <si>
    <t>MCG10-371</t>
  </si>
  <si>
    <t>MCG50-372</t>
  </si>
  <si>
    <t>MCG50-373</t>
  </si>
  <si>
    <t>MCG50-374</t>
  </si>
  <si>
    <t>MCG50-384</t>
  </si>
  <si>
    <t>MCG50-385</t>
  </si>
  <si>
    <t>MCG51-404</t>
  </si>
  <si>
    <t>MCG51-405</t>
  </si>
  <si>
    <t>MCG51-406</t>
  </si>
  <si>
    <t>MCG51-407</t>
  </si>
  <si>
    <t>MCG51-408</t>
  </si>
  <si>
    <t>MCG51-409</t>
  </si>
  <si>
    <t>MCH10-344</t>
  </si>
  <si>
    <t>MCH10-345</t>
  </si>
  <si>
    <t>MCH10-346</t>
  </si>
  <si>
    <t>MCH10-347</t>
  </si>
  <si>
    <t>ME10-560</t>
  </si>
  <si>
    <t>ME10-561</t>
  </si>
  <si>
    <t>ME10-562</t>
  </si>
  <si>
    <t>ME10-563</t>
  </si>
  <si>
    <t>ME20-354</t>
  </si>
  <si>
    <t>ME20-355</t>
  </si>
  <si>
    <t>ME20-356</t>
  </si>
  <si>
    <t>ME20-357</t>
  </si>
  <si>
    <t>ME20-359</t>
  </si>
  <si>
    <t>ME20-360</t>
  </si>
  <si>
    <t>ME20-361</t>
  </si>
  <si>
    <t>ME20-362</t>
  </si>
  <si>
    <t>ME20-364</t>
  </si>
  <si>
    <t>ME20-365</t>
  </si>
  <si>
    <t>ME20-366</t>
  </si>
  <si>
    <t>ME20-367</t>
  </si>
  <si>
    <t>ME20-369</t>
  </si>
  <si>
    <t>ME20-370</t>
  </si>
  <si>
    <t>ME20-371</t>
  </si>
  <si>
    <t>ME20-372</t>
  </si>
  <si>
    <t>ME20-374</t>
  </si>
  <si>
    <t>ME20-375</t>
  </si>
  <si>
    <t>ME20-376</t>
  </si>
  <si>
    <t>ME20-377</t>
  </si>
  <si>
    <t>ME20-379</t>
  </si>
  <si>
    <t>ME20-380</t>
  </si>
  <si>
    <t>ME20-381</t>
  </si>
  <si>
    <t>ME20-382</t>
  </si>
  <si>
    <t>ME20-384</t>
  </si>
  <si>
    <t>ME20-385</t>
  </si>
  <si>
    <t>ME20-386</t>
  </si>
  <si>
    <t>ME20-387</t>
  </si>
  <si>
    <t>ME20-389</t>
  </si>
  <si>
    <t>ME20-390</t>
  </si>
  <si>
    <t>ME20-391</t>
  </si>
  <si>
    <t>ME20-392</t>
  </si>
  <si>
    <t>ME20-394</t>
  </si>
  <si>
    <t>ME20-395</t>
  </si>
  <si>
    <t>ME20-397</t>
  </si>
  <si>
    <t>ME20-398</t>
  </si>
  <si>
    <t>ME20-400</t>
  </si>
  <si>
    <t>ME20-401</t>
  </si>
  <si>
    <t>ME20-403</t>
  </si>
  <si>
    <t>ME20-404</t>
  </si>
  <si>
    <t>ME20-406</t>
  </si>
  <si>
    <t>ME20-407</t>
  </si>
  <si>
    <t>ME20-410</t>
  </si>
  <si>
    <t>ME20-411</t>
  </si>
  <si>
    <t>ME20-412</t>
  </si>
  <si>
    <t>ME20-413</t>
  </si>
  <si>
    <t>ME20-414</t>
  </si>
  <si>
    <t>ME20-415</t>
  </si>
  <si>
    <t>ME20-501</t>
  </si>
  <si>
    <t>ME20-502</t>
  </si>
  <si>
    <t>ME20-503</t>
  </si>
  <si>
    <t>ME20-504</t>
  </si>
  <si>
    <t>ME20-590</t>
  </si>
  <si>
    <t>ME20-591</t>
  </si>
  <si>
    <t>ME20-592</t>
  </si>
  <si>
    <t>ME20-593</t>
  </si>
  <si>
    <t>ME21-358</t>
  </si>
  <si>
    <t>ME21-363</t>
  </si>
  <si>
    <t>ME21-368</t>
  </si>
  <si>
    <t>ME21-373</t>
  </si>
  <si>
    <t>ME21-378</t>
  </si>
  <si>
    <t>ME21-383</t>
  </si>
  <si>
    <t>ME21-388</t>
  </si>
  <si>
    <t>ME21-393</t>
  </si>
  <si>
    <t>ME21-505</t>
  </si>
  <si>
    <t>ME21-514</t>
  </si>
  <si>
    <t>ME21-515</t>
  </si>
  <si>
    <t>ME21-516</t>
  </si>
  <si>
    <t>ME21-517</t>
  </si>
  <si>
    <t>ME21-518</t>
  </si>
  <si>
    <t>ME21-519</t>
  </si>
  <si>
    <t>ME21-520</t>
  </si>
  <si>
    <t>ME21-521</t>
  </si>
  <si>
    <t>ME21-594</t>
  </si>
  <si>
    <t>ME21-595</t>
  </si>
  <si>
    <t>ME70-253A</t>
  </si>
  <si>
    <t>ME70-254A</t>
  </si>
  <si>
    <t>ME70-255A</t>
  </si>
  <si>
    <t>ME70-256A</t>
  </si>
  <si>
    <t>ME70-257A</t>
  </si>
  <si>
    <t>ME70-258A</t>
  </si>
  <si>
    <t>ME70-259A</t>
  </si>
  <si>
    <t>ME70-402A</t>
  </si>
  <si>
    <t>ME70-409</t>
  </si>
  <si>
    <t>ME70-438</t>
  </si>
  <si>
    <t>ME70-522</t>
  </si>
  <si>
    <t>ME70-548</t>
  </si>
  <si>
    <t>ME70-549</t>
  </si>
  <si>
    <t>ME71-176A</t>
  </si>
  <si>
    <t>ME71-439</t>
  </si>
  <si>
    <t>ME71-440</t>
  </si>
  <si>
    <t>ME71-442</t>
  </si>
  <si>
    <t>ME71-442A</t>
  </si>
  <si>
    <t>ME71-443</t>
  </si>
  <si>
    <t>ME71-443A</t>
  </si>
  <si>
    <t>ME71-444</t>
  </si>
  <si>
    <t>ME71-444A</t>
  </si>
  <si>
    <t>ME95B-0002A</t>
  </si>
  <si>
    <t>ME95G-0017</t>
  </si>
  <si>
    <t>MS16-007-222-21</t>
  </si>
  <si>
    <t>MS46-001-310-01</t>
  </si>
  <si>
    <t>MS46-001-310-02</t>
  </si>
  <si>
    <t>MS46-001-310-03</t>
  </si>
  <si>
    <t>MS46-001-310-04</t>
  </si>
  <si>
    <t>MS46-001-325-01</t>
  </si>
  <si>
    <t>MS46-001-325-02</t>
  </si>
  <si>
    <t>MS46-001-325-03</t>
  </si>
  <si>
    <t>MS46-001-325-04</t>
  </si>
  <si>
    <t>MS46-001-325-05</t>
  </si>
  <si>
    <t>MS46-001-325-06</t>
  </si>
  <si>
    <t>MS46-001-325-07</t>
  </si>
  <si>
    <t>MS46-001-325-08</t>
  </si>
  <si>
    <t>MS46-001-325-09</t>
  </si>
  <si>
    <t>MS46-001-325-10</t>
  </si>
  <si>
    <t>MS46-001-325-11</t>
  </si>
  <si>
    <t>MS46-001-325-12</t>
  </si>
  <si>
    <t>MSDC-OL16-01</t>
  </si>
  <si>
    <t>MSDC-OL16-02</t>
  </si>
  <si>
    <t>MSDC-OL16-03</t>
  </si>
  <si>
    <t>NA11-2859</t>
  </si>
  <si>
    <t>NA11-2860</t>
  </si>
  <si>
    <t>NA11-2861</t>
  </si>
  <si>
    <t>NA11-2862</t>
  </si>
  <si>
    <t>NA11-2863</t>
  </si>
  <si>
    <t>NA11-2864</t>
  </si>
  <si>
    <t>NA11-2987</t>
  </si>
  <si>
    <t>NA11-2988</t>
  </si>
  <si>
    <t>NA11-2989</t>
  </si>
  <si>
    <t>NA12-2857</t>
  </si>
  <si>
    <t>NA12-2858</t>
  </si>
  <si>
    <t>NA12-2985</t>
  </si>
  <si>
    <t>NA12-2986</t>
  </si>
  <si>
    <t>NA15-2868</t>
  </si>
  <si>
    <t>NA20-2850</t>
  </si>
  <si>
    <t>NA20-2851</t>
  </si>
  <si>
    <t>NA20-2852</t>
  </si>
  <si>
    <t>NA20-2853</t>
  </si>
  <si>
    <t>NA20-2854</t>
  </si>
  <si>
    <t>NA21-2855</t>
  </si>
  <si>
    <t>NA21-2856</t>
  </si>
  <si>
    <t>NA30-2865</t>
  </si>
  <si>
    <t>NA30-2866</t>
  </si>
  <si>
    <t>NA30-2867</t>
  </si>
  <si>
    <t>NA30-2990</t>
  </si>
  <si>
    <t>NA30-2991</t>
  </si>
  <si>
    <t>NJ10-2966</t>
  </si>
  <si>
    <t>NJ10-2967</t>
  </si>
  <si>
    <t>NJ10-2968</t>
  </si>
  <si>
    <t>NJ10-2975</t>
  </si>
  <si>
    <t>NJ10-2976</t>
  </si>
  <si>
    <t>NJ10-2977</t>
  </si>
  <si>
    <t>NJ11-2972</t>
  </si>
  <si>
    <t>NJ11-2981</t>
  </si>
  <si>
    <t>NJ12-2969</t>
  </si>
  <si>
    <t>NJ12-2970</t>
  </si>
  <si>
    <t>NJ12-2971</t>
  </si>
  <si>
    <t>NJ12-2978</t>
  </si>
  <si>
    <t>NJ12-2979</t>
  </si>
  <si>
    <t>NJ12-2980</t>
  </si>
  <si>
    <t>NJ30-2973</t>
  </si>
  <si>
    <t>NJ30-2974</t>
  </si>
  <si>
    <t>NJ30-2982</t>
  </si>
  <si>
    <t>NJ30-2983</t>
  </si>
  <si>
    <t>NS10-2592</t>
  </si>
  <si>
    <t>NS10-2593</t>
  </si>
  <si>
    <t>NS10-2594</t>
  </si>
  <si>
    <t>NS10-2869</t>
  </si>
  <si>
    <t>NS10-2870</t>
  </si>
  <si>
    <t>NS10-2871</t>
  </si>
  <si>
    <t>NS10-2877</t>
  </si>
  <si>
    <t>NS10-2878</t>
  </si>
  <si>
    <t>NS10-2879</t>
  </si>
  <si>
    <t>NS11-2874</t>
  </si>
  <si>
    <t>NS11-2882</t>
  </si>
  <si>
    <t>NS12-2595</t>
  </si>
  <si>
    <t>NS12-2596</t>
  </si>
  <si>
    <t>NS12-2872</t>
  </si>
  <si>
    <t>NS12-2873</t>
  </si>
  <si>
    <t>NS12-2880</t>
  </si>
  <si>
    <t>NS12-2881</t>
  </si>
  <si>
    <t>NS16-2748</t>
  </si>
  <si>
    <t>NS16-2749</t>
  </si>
  <si>
    <t>NS16-2750</t>
  </si>
  <si>
    <t>NS16-2751</t>
  </si>
  <si>
    <t>NS20-2902</t>
  </si>
  <si>
    <t>NS20-2903</t>
  </si>
  <si>
    <t>NS20-2904</t>
  </si>
  <si>
    <t>NS21-2905</t>
  </si>
  <si>
    <t>NS21-2906</t>
  </si>
  <si>
    <t>NS30-2746</t>
  </si>
  <si>
    <t>NS30-2747</t>
  </si>
  <si>
    <t>NS30-2875</t>
  </si>
  <si>
    <t>NS30-2876</t>
  </si>
  <si>
    <t>NS30-2883</t>
  </si>
  <si>
    <t>NS30-2884</t>
  </si>
  <si>
    <t>PC65PA3266</t>
  </si>
  <si>
    <t>PC65PA3267</t>
  </si>
  <si>
    <t>PC65PA3268</t>
  </si>
  <si>
    <t>PC65PA3273</t>
  </si>
  <si>
    <t>PC65PA3274</t>
  </si>
  <si>
    <t>PC65PA3275</t>
  </si>
  <si>
    <t>PC65PA3276</t>
  </si>
  <si>
    <t>PC65PA3277</t>
  </si>
  <si>
    <t>PC65PA3278</t>
  </si>
  <si>
    <t>PC65PA3279</t>
  </si>
  <si>
    <t>PC65PA3280</t>
  </si>
  <si>
    <t>PC65PA3284</t>
  </si>
  <si>
    <t>PC65PA3285</t>
  </si>
  <si>
    <t>PC65PA3286</t>
  </si>
  <si>
    <t>PC65PA3294</t>
  </si>
  <si>
    <t>PC65PA3295</t>
  </si>
  <si>
    <t>PC65PA3303</t>
  </si>
  <si>
    <t>SP10-448</t>
  </si>
  <si>
    <t>SP10-449</t>
  </si>
  <si>
    <t>SP10-450</t>
  </si>
  <si>
    <t>SP10-451</t>
  </si>
  <si>
    <t>SP10-452</t>
  </si>
  <si>
    <t>SP10-453</t>
  </si>
  <si>
    <t>SP10-620</t>
  </si>
  <si>
    <t>SP10-621</t>
  </si>
  <si>
    <t>SP10-622</t>
  </si>
  <si>
    <t>SP10-623</t>
  </si>
  <si>
    <t>SP10-730</t>
  </si>
  <si>
    <t>SP10-731</t>
  </si>
  <si>
    <t>SP10-732</t>
  </si>
  <si>
    <t>SP10-733</t>
  </si>
  <si>
    <t>SP10-743</t>
  </si>
  <si>
    <t>SP10-744</t>
  </si>
  <si>
    <t>SP30-581</t>
  </si>
  <si>
    <t>SP30-745</t>
  </si>
  <si>
    <t>SP30-746</t>
  </si>
  <si>
    <t>SP40-707</t>
  </si>
  <si>
    <t>SP40-708</t>
  </si>
  <si>
    <t>SP40-709</t>
  </si>
  <si>
    <t>SP40-710</t>
  </si>
  <si>
    <t>SP40-711</t>
  </si>
  <si>
    <t>SP40-712</t>
  </si>
  <si>
    <t>SP40-713</t>
  </si>
  <si>
    <t>SP40-714</t>
  </si>
  <si>
    <t>SP40-715</t>
  </si>
  <si>
    <t>SP40-716</t>
  </si>
  <si>
    <t>SP40-717</t>
  </si>
  <si>
    <t>SP40-718</t>
  </si>
  <si>
    <t>SP40-719</t>
  </si>
  <si>
    <t>SP40-720</t>
  </si>
  <si>
    <t>SP40-721</t>
  </si>
  <si>
    <t>SP40-722</t>
  </si>
  <si>
    <t>SP40-723</t>
  </si>
  <si>
    <t>SP40-724</t>
  </si>
  <si>
    <t>SP40-725</t>
  </si>
  <si>
    <t>SP70-591</t>
  </si>
  <si>
    <t>SP70-592</t>
  </si>
  <si>
    <t>SP70-624</t>
  </si>
  <si>
    <t>SP70-625</t>
  </si>
  <si>
    <t>SP70-626</t>
  </si>
  <si>
    <t>SP70-627</t>
  </si>
  <si>
    <t>SP70-628</t>
  </si>
  <si>
    <t>SP70-629</t>
  </si>
  <si>
    <t>SP70-640</t>
  </si>
  <si>
    <t>SP71-596</t>
  </si>
  <si>
    <t>SP71-597</t>
  </si>
  <si>
    <t>SP71-598</t>
  </si>
  <si>
    <t>SP72-593</t>
  </si>
  <si>
    <t>SP72-636</t>
  </si>
  <si>
    <t>SP72-637</t>
  </si>
  <si>
    <t>SP72-638</t>
  </si>
  <si>
    <t>SP72-639</t>
  </si>
  <si>
    <t>SP73-594</t>
  </si>
  <si>
    <t>SP73-595</t>
  </si>
  <si>
    <t>SP73-630</t>
  </si>
  <si>
    <t>SP73-631</t>
  </si>
  <si>
    <t>SP73-632</t>
  </si>
  <si>
    <t>SP73-633</t>
  </si>
  <si>
    <t>SP73-634</t>
  </si>
  <si>
    <t>SP73-635</t>
  </si>
  <si>
    <t>SP95B-0001A</t>
  </si>
  <si>
    <t>SP95B-0004A</t>
  </si>
  <si>
    <t>SP95B-0041</t>
  </si>
  <si>
    <t>SP95B-0042A</t>
  </si>
  <si>
    <t>SP95B-0061A</t>
  </si>
  <si>
    <t>SP95B-0090A</t>
  </si>
  <si>
    <t>SP95C-0007A</t>
  </si>
  <si>
    <t>SP95C-0034A</t>
  </si>
  <si>
    <t>SP95C-0055</t>
  </si>
  <si>
    <t>SP95C-0080A</t>
  </si>
  <si>
    <t>SP95C-0084A</t>
  </si>
  <si>
    <t>SP95G-0003A</t>
  </si>
  <si>
    <t>SP95G-0008A</t>
  </si>
  <si>
    <t>SP95G-0013</t>
  </si>
  <si>
    <t>SP95G-0014A</t>
  </si>
  <si>
    <t>SP95G-0017A</t>
  </si>
  <si>
    <t>SP95G-0020A</t>
  </si>
  <si>
    <t>SP95G-0023A</t>
  </si>
  <si>
    <t>SP95G-0037</t>
  </si>
  <si>
    <t>SP95G-0038A</t>
  </si>
  <si>
    <t>SP95G-0045A</t>
  </si>
  <si>
    <t>SP95G-0048A</t>
  </si>
  <si>
    <t>SP95G-0051</t>
  </si>
  <si>
    <t>SP95G-0052A</t>
  </si>
  <si>
    <t>SP95G-0055A</t>
  </si>
  <si>
    <t>SP95G-0063A</t>
  </si>
  <si>
    <t>SP95G-0065A</t>
  </si>
  <si>
    <t>SP95G-0067A</t>
  </si>
  <si>
    <t>SP95G-0069A</t>
  </si>
  <si>
    <t>SP95G-0071A</t>
  </si>
  <si>
    <t>SP95G-0074A</t>
  </si>
  <si>
    <t>SP95G-0077A</t>
  </si>
  <si>
    <t>SP95G-0087A</t>
  </si>
  <si>
    <t>SP95G-0091A</t>
  </si>
  <si>
    <t>SP95G-0094A</t>
  </si>
  <si>
    <t>SR10-714</t>
  </si>
  <si>
    <t>SR10-715</t>
  </si>
  <si>
    <t>SR10-716</t>
  </si>
  <si>
    <t>SR10-717</t>
  </si>
  <si>
    <t>SR10-718</t>
  </si>
  <si>
    <t>SR10-719</t>
  </si>
  <si>
    <t>SR10-720</t>
  </si>
  <si>
    <t>SR10-721</t>
  </si>
  <si>
    <t>SR10-722</t>
  </si>
  <si>
    <t>SR16-723</t>
  </si>
  <si>
    <t>SR16-724</t>
  </si>
  <si>
    <t>SR16-725</t>
  </si>
  <si>
    <t>SR16-726</t>
  </si>
  <si>
    <t>SR16-727</t>
  </si>
  <si>
    <t>SR16-728</t>
  </si>
  <si>
    <t>STS51-020</t>
  </si>
  <si>
    <t>STS51-021</t>
  </si>
  <si>
    <t>STS51-022</t>
  </si>
  <si>
    <t>STS51-023</t>
  </si>
  <si>
    <t>STS51-024</t>
  </si>
  <si>
    <t>STS51-025</t>
  </si>
  <si>
    <t>STS51-026</t>
  </si>
  <si>
    <t>STS51-027</t>
  </si>
  <si>
    <t>STS51-028</t>
  </si>
  <si>
    <t>STS51-029</t>
  </si>
  <si>
    <t>STS51-030</t>
  </si>
  <si>
    <t>STS51-031</t>
  </si>
  <si>
    <t>WR11-1991</t>
  </si>
  <si>
    <t>WR11-1992</t>
  </si>
  <si>
    <t>WR13-1988</t>
  </si>
  <si>
    <t>WR13-1989</t>
  </si>
  <si>
    <t>WR13-1990</t>
  </si>
  <si>
    <t>WR30-1993</t>
  </si>
  <si>
    <t>WC10-414</t>
  </si>
  <si>
    <t>WC10-415</t>
  </si>
  <si>
    <t>WC10-416</t>
  </si>
  <si>
    <t>WC10-417</t>
  </si>
  <si>
    <t>WC10-418</t>
  </si>
  <si>
    <t>WC10-419</t>
  </si>
  <si>
    <t>WC10-420</t>
  </si>
  <si>
    <t>WC10-421</t>
  </si>
  <si>
    <t>WC10-422</t>
  </si>
  <si>
    <t>WC10-423</t>
  </si>
  <si>
    <t>WC10-424</t>
  </si>
  <si>
    <t>WC10-425</t>
  </si>
  <si>
    <t>WC10-426</t>
  </si>
  <si>
    <t>WC10-427</t>
  </si>
  <si>
    <t>WC10-430</t>
  </si>
  <si>
    <t>WC10-431</t>
  </si>
  <si>
    <t>WC10-432</t>
  </si>
  <si>
    <t>WC10-437</t>
  </si>
  <si>
    <t>WC10-438</t>
  </si>
  <si>
    <t>WC10-439</t>
  </si>
  <si>
    <t>WC95B-0013</t>
  </si>
  <si>
    <t>WC95B-0015</t>
  </si>
  <si>
    <t>WC95C-0017A</t>
  </si>
  <si>
    <t>WC95G-0010A</t>
  </si>
  <si>
    <t>WC95G-0013A</t>
  </si>
  <si>
    <t>WC95G-0022A</t>
  </si>
  <si>
    <t>Casa Sheet blanket</t>
  </si>
  <si>
    <t>100% Cotton Ringspun Casa Sheet Blanket</t>
  </si>
  <si>
    <t>In The Blossoms Shadowbox, Printed Glass Shadowbox, Image To Be Inkjet Printed On The Back Of 11"X14" Glass, Mat To Be Wangbin Mat M-48418, Cut To 11.5"X14.5"</t>
  </si>
  <si>
    <t>Hibiscus Blossoms</t>
  </si>
  <si>
    <t>Framed Agate Stone Slice, Framed Graphics</t>
  </si>
  <si>
    <t>Jersey Knit</t>
  </si>
  <si>
    <t>50% Polyester 50% Cotton Solid Dyed Sheet Set</t>
  </si>
  <si>
    <t>50% Polyester 50% Cotton Printed Chevron Sheet Set</t>
  </si>
  <si>
    <t>50% Polyester 50% Cotton Kids Solid Dyed Sheet Set</t>
  </si>
  <si>
    <t>50% Polyester 50% Cotton Kids Printed Floral Sheet Set</t>
  </si>
  <si>
    <t>50% Polyester 50% Cotton Kids Printed Wishbone Sheet Set</t>
  </si>
  <si>
    <t>50% Polyester 50% Cotton Solid Dyed Pillowcases</t>
  </si>
  <si>
    <t>50% Polyester 50% Cotton Printed Chevron Pillowcases</t>
  </si>
  <si>
    <t>Hunting</t>
  </si>
  <si>
    <t>Reversible Brushed Tricot Coat with Fleece Lining Chevron/Diamond/Square Quilted Jacket</t>
  </si>
  <si>
    <t>Reversible Padded Poly Coat w/ Fleece Lining Reversible Zip</t>
  </si>
  <si>
    <t>100% Polyester Jersey  5MM Neoprene Vest 		N/A	Track &amp; Tail	100% Polyester Jersey  5MM Neoprene Vest</t>
  </si>
  <si>
    <t>100% Polyester Jersey  5MM Neoprene Vest 	N/A	Track &amp; Tail	100% Polyester Jersey  5MM Neoprene Vest</t>
  </si>
  <si>
    <t>Paw Protection Camo Boots</t>
  </si>
  <si>
    <t>100% Polyester Food Container</t>
  </si>
  <si>
    <t>100% Polyester Collapsible Water Bowl</t>
  </si>
  <si>
    <t>Solid Oxford Reverse to Solid Fleece Travel Blanket</t>
  </si>
  <si>
    <t>Comforter set</t>
  </si>
  <si>
    <t>Lagos</t>
  </si>
  <si>
    <t>Kalea</t>
  </si>
  <si>
    <t>F/Q Coverlet</t>
  </si>
  <si>
    <t>window panel</t>
  </si>
  <si>
    <t>valance</t>
  </si>
  <si>
    <t>Rug</t>
  </si>
  <si>
    <t>Kelly Paisley</t>
  </si>
  <si>
    <t>Quilt mini set</t>
  </si>
  <si>
    <t>Hand Towel</t>
  </si>
  <si>
    <t>Tip towel</t>
  </si>
  <si>
    <t>Oscar</t>
  </si>
  <si>
    <t>Sofia</t>
  </si>
  <si>
    <t>Canton</t>
  </si>
  <si>
    <t>Std Duvet Sham</t>
  </si>
  <si>
    <t>Std Pillowcases</t>
  </si>
  <si>
    <t>Breeze</t>
  </si>
  <si>
    <t>F/Q 5pcs Quilt Set</t>
  </si>
  <si>
    <t>K 5pcs Quilt Set</t>
  </si>
  <si>
    <t>Woodblock Patchwork</t>
  </si>
  <si>
    <t>Morocco</t>
  </si>
  <si>
    <t>Glass Lotion Pump w/ Mosaic</t>
  </si>
  <si>
    <t>Dock Sunset I Printed Canvas, 1" Strech Bar</t>
  </si>
  <si>
    <t>Clouds On Concrete/Amethyst Horizon Giclée Artwork Shadowbox</t>
  </si>
  <si>
    <t>Avalon</t>
  </si>
  <si>
    <t>Sterling</t>
  </si>
  <si>
    <t>Woodstock</t>
  </si>
  <si>
    <t>K  Duvet Mini Set</t>
  </si>
  <si>
    <t>100% Cotton Bath Towel</t>
  </si>
  <si>
    <t>100% Cotton Hand Towel</t>
  </si>
  <si>
    <t>Lotion Pump</t>
  </si>
  <si>
    <t>Wisteria</t>
  </si>
  <si>
    <t>Nara</t>
  </si>
  <si>
    <t>T'boli</t>
  </si>
  <si>
    <t>Montauk Grey</t>
  </si>
  <si>
    <t>F/Q Quilt Mini Set</t>
  </si>
  <si>
    <t>K Quilt Mini Set</t>
  </si>
  <si>
    <t>F/Q Duvet Cover Mini S</t>
  </si>
  <si>
    <t>K Duvet Cover Mini Set</t>
  </si>
  <si>
    <t>Montauk Aqua</t>
  </si>
  <si>
    <t>Montauk Indigo</t>
  </si>
  <si>
    <t>F/Q  Quilt Mini Set</t>
  </si>
  <si>
    <t>Montauk Lavender</t>
  </si>
  <si>
    <t>Florentina Pink</t>
  </si>
  <si>
    <t>T Duvet mini set</t>
  </si>
  <si>
    <t>F/Q Duvet mini set</t>
  </si>
  <si>
    <t>K Duvet mini set</t>
  </si>
  <si>
    <t>100% Cotton Wash Towel</t>
  </si>
  <si>
    <t>N Natori</t>
  </si>
  <si>
    <t>100% Polyester Microfiber Bed Pillow</t>
  </si>
  <si>
    <t>100% Polyester Microfiber Mattress Pad w/ 3M Moisture Management</t>
  </si>
  <si>
    <t>Cannon MF Reversible</t>
  </si>
  <si>
    <t>100% Polyester Solid MF Microfiber DA Comforter</t>
  </si>
  <si>
    <t>printed cozy plush throw</t>
  </si>
  <si>
    <t>solid cozy plush throw</t>
  </si>
  <si>
    <t>Leaves</t>
  </si>
  <si>
    <t>Sunita</t>
  </si>
  <si>
    <t>IMAGE TO BE PRINTED ON MDF WITH  V-GROVE</t>
  </si>
  <si>
    <t>Metal Wall Decor</t>
  </si>
  <si>
    <t>GEL COATED PRINTED CANVAS</t>
  </si>
  <si>
    <t>24X58  MIRROR 1" BEVEL - V</t>
  </si>
  <si>
    <t>metallic ink printed canvas</t>
  </si>
  <si>
    <t>Conway Burnout Sheer</t>
  </si>
  <si>
    <t>55% Viscose 45% Polyester Window Panel</t>
  </si>
  <si>
    <t>Matera Chenille</t>
  </si>
  <si>
    <t>Romina Rosebud</t>
  </si>
  <si>
    <t>100% Cotton Quilt Set</t>
  </si>
  <si>
    <t>100% Polyester Textured Printed Shower Curtain</t>
  </si>
  <si>
    <t>Santhea</t>
  </si>
  <si>
    <t>Unisuede Reversible Rectangular Cuddler</t>
  </si>
  <si>
    <t>The Bay</t>
  </si>
  <si>
    <t>Rocket Coffee Table</t>
  </si>
  <si>
    <t>Rocket End Table</t>
  </si>
  <si>
    <t>Rocket Coffee Table  w/Tempere</t>
  </si>
  <si>
    <t>Rocket Wooden Console,Pecan,K</t>
  </si>
  <si>
    <t>Boomerange Lounge</t>
  </si>
  <si>
    <t>Waldorf Lounge,Metal antique b</t>
  </si>
  <si>
    <t>Melrose Club Lounge</t>
  </si>
  <si>
    <t>Mercer Coffee Table, Metal Bas</t>
  </si>
  <si>
    <t>Mercer End Table-Metal Base</t>
  </si>
  <si>
    <t>Mercer End Table-Top</t>
  </si>
  <si>
    <t>Mercer 30" Pedestal_TOP</t>
  </si>
  <si>
    <t>Mercer 30" Pedestal_BASE</t>
  </si>
  <si>
    <t>Mercer 24" Pedestal_TOP</t>
  </si>
  <si>
    <t>Mercer 24" Pedestal_BASE</t>
  </si>
  <si>
    <t>Serene Lavender</t>
  </si>
  <si>
    <t>RR SERENE SHOWER CURTAIN LAVENDER</t>
  </si>
  <si>
    <t>Saying</t>
  </si>
  <si>
    <t>Printed pillowcase pair-Love you more</t>
  </si>
  <si>
    <t>Printed pillowcase pair-Follow your dreams</t>
  </si>
  <si>
    <t>Printed pillowcase pair-I love you to the moon ar</t>
  </si>
  <si>
    <t>Printed pillowcase pair-Mr.Right(Bow Tie and We)</t>
  </si>
  <si>
    <t>Printed pillowcase pair-Sweat dreams</t>
  </si>
  <si>
    <t>Printed pillowcase pair-Rise &amp; Shine</t>
  </si>
  <si>
    <t>Printed pillowcase pair-Morning, Sunshine</t>
  </si>
  <si>
    <t>Printed pillowcase pair-Love</t>
  </si>
  <si>
    <t>R+R JERSEY KNIT SHEET SET PURPLE MEDALLION TWIN</t>
  </si>
  <si>
    <t>R+R JERSEY KNIT SHEET SET PURPLE MEDALLION TWIN XL</t>
  </si>
  <si>
    <t>R+R JERSEY KNIT SHEET SET PURPLE MEDALLION FULL</t>
  </si>
  <si>
    <t>R+R JERSEY KNIT SHEET SET PURPLE MEDALLION QUEEN</t>
  </si>
  <si>
    <t>R+R JERSEY KNIT PILLOWCASES PURPLE MEDALLION STD</t>
  </si>
  <si>
    <t>Marnie</t>
  </si>
  <si>
    <t>100% Polyester Microfiber Quilted 7pcs Comforter Set</t>
  </si>
  <si>
    <t>100% Polyester Dupioni 7pcs Comforter Set w/ Embroidery</t>
  </si>
  <si>
    <t>100% Polyester Micro Suede Pieced 7pcs Comforter Set</t>
  </si>
  <si>
    <t>Freya Purple Floral</t>
  </si>
  <si>
    <t>100% Cotton Sateen Printed 7pcs Comforter Set</t>
  </si>
  <si>
    <t>Rosie</t>
  </si>
  <si>
    <t>Elsa</t>
  </si>
  <si>
    <t>Willow</t>
  </si>
  <si>
    <t>100% Polyester Microfiber Printed Pieced Pintuck 7pcs Comforter Set</t>
  </si>
  <si>
    <t>Beacon</t>
  </si>
  <si>
    <t>100% Polyester Pieced Tufted 7pcs Comforter Set</t>
  </si>
  <si>
    <t>Fireside</t>
  </si>
  <si>
    <t>100% Polyester Soft Spunt Printed Pieced 7pcs Comforter Set w/ Button</t>
  </si>
  <si>
    <t>Beatrice</t>
  </si>
  <si>
    <t>100% Polyester Slub Printed 7pcs Comforter Set</t>
  </si>
  <si>
    <t>Sherry</t>
  </si>
  <si>
    <t>100% Polyester Microfiber printed 7pcs Comforter Set w/ Embroidery</t>
  </si>
  <si>
    <t>Aisha</t>
  </si>
  <si>
    <t>100% Polyester Dupion Window Panel</t>
  </si>
  <si>
    <t>100% Polyester Dupion Window Valance</t>
  </si>
  <si>
    <t>100% Polyester Micro Suede Window Panel</t>
  </si>
  <si>
    <t>100% Polyester Micro Suede Window Valance</t>
  </si>
  <si>
    <t>100% Polyester Jacquard Window Panel</t>
  </si>
  <si>
    <t>100% Polyester Jacquard Window Valance</t>
  </si>
  <si>
    <t>100% Polyester Micro Fiber Window Valance w/ Embroidery</t>
  </si>
  <si>
    <t>Castille</t>
  </si>
  <si>
    <t>Q 10pcs Comforter Set</t>
  </si>
  <si>
    <t>K 10pcs Comforter Set</t>
  </si>
  <si>
    <t>Q 8pcs Comforter Set</t>
  </si>
  <si>
    <t>K 8pcs Comforter Set</t>
  </si>
  <si>
    <t>Savoy</t>
  </si>
  <si>
    <t>50x84Indigo</t>
  </si>
  <si>
    <t>50x84Natural</t>
  </si>
  <si>
    <t>50x84Straw</t>
  </si>
  <si>
    <t>50x84Buttercup</t>
  </si>
  <si>
    <t>50x84Grey</t>
  </si>
  <si>
    <t>50x84Stillwater</t>
  </si>
  <si>
    <t>Warm Floral</t>
  </si>
  <si>
    <t>100% Cotton Printed Quilt</t>
  </si>
  <si>
    <t>100% Cotton Printed Shame</t>
  </si>
  <si>
    <t>Anahim</t>
  </si>
  <si>
    <t>100% polyester Micro Fiber Twill 7pcs Comforter Set</t>
  </si>
  <si>
    <t>Floral Impression</t>
  </si>
  <si>
    <t>100% Polyester Jacquard Comforter Mini Set</t>
  </si>
  <si>
    <t>100% Polyester Jacquard Duvet Mini Set</t>
  </si>
  <si>
    <t>62% Polyester 28% Cotton 10% Rayon Printed Unlined Window Panel</t>
  </si>
  <si>
    <t>Rachel</t>
  </si>
  <si>
    <t>100% Polyester Rachel Lined Window Panel</t>
  </si>
  <si>
    <t>Indra</t>
  </si>
  <si>
    <t>100% Polyester Indra Window Panel</t>
  </si>
  <si>
    <t>Bonwitt</t>
  </si>
  <si>
    <t>90% Polyester 10% Linen Bonwitt Window Panel</t>
  </si>
  <si>
    <t>100% Polyester Savoy (AKA Eliza) Embroidery Window Panel</t>
  </si>
  <si>
    <t>Declan</t>
  </si>
  <si>
    <t>100% Polyester Declan Lined Jacquard Window Panel</t>
  </si>
  <si>
    <t>Daniele</t>
  </si>
  <si>
    <t>100% Polyester Daniele Twisted Tab Window Panel</t>
  </si>
  <si>
    <t>White Sequin</t>
  </si>
  <si>
    <t xml:space="preserve"> RR WHITE SEQUIN SHOWER CURTAIN WHITE</t>
  </si>
  <si>
    <t>Daffodil</t>
  </si>
  <si>
    <t xml:space="preserve"> RR DAFFODIL SHOWER CURTAIN BURGUNDY</t>
  </si>
  <si>
    <t>Q  Comforter Set</t>
  </si>
  <si>
    <t>K  Comforter Set</t>
  </si>
  <si>
    <t>CK  Comforter Se</t>
  </si>
  <si>
    <t>Q  Duvet Mini Se</t>
  </si>
  <si>
    <t>K  Duvet Mini Se</t>
  </si>
  <si>
    <t>Havana</t>
  </si>
  <si>
    <t>Floral Vertical Stripe</t>
  </si>
  <si>
    <t>Liquid Sheet Set</t>
  </si>
  <si>
    <t>PR Liquid Cotton  Sheet Set new blue Twin</t>
  </si>
  <si>
    <t>PR Liquid Cotton  Sheet Set new blue Full</t>
  </si>
  <si>
    <t>PR Liquid Cotton  Sheet Set new blue Queen</t>
  </si>
  <si>
    <t>PR Liquid Cotton  Sheet Set new blue King</t>
  </si>
  <si>
    <t xml:space="preserve">PR Liquid Cotton  Pillowcase new blue Std </t>
  </si>
  <si>
    <t>PR Liquid Cotton  Pillowcase  new blue King</t>
  </si>
  <si>
    <t>Portage</t>
  </si>
  <si>
    <t>Portage 7PC COMFORTER SET PURPLE Queen</t>
  </si>
  <si>
    <t>Portage 7PC COMFORTER SET PURPLE King</t>
  </si>
  <si>
    <t>Davenport</t>
  </si>
  <si>
    <t>Davenport 7PC COMFORTER SET TAN Queen</t>
  </si>
  <si>
    <t>Davenport 7PC COMFORTER SET TAN King</t>
  </si>
  <si>
    <t>Zion</t>
  </si>
  <si>
    <t>Fabric</t>
  </si>
  <si>
    <t xml:space="preserve">STAGE </t>
  </si>
  <si>
    <t>Delancy 10pc set(Haley)</t>
  </si>
  <si>
    <t>Duplicated item</t>
  </si>
  <si>
    <t>count</t>
  </si>
  <si>
    <t>2016 Revenue</t>
  </si>
  <si>
    <t xml:space="preserve">Wall art </t>
  </si>
  <si>
    <t>JC80-005</t>
  </si>
  <si>
    <t>JC80-006</t>
  </si>
  <si>
    <t>HC14BD7PCCOL-CK</t>
  </si>
  <si>
    <t>HC14BD7PCCOL-K</t>
  </si>
  <si>
    <t>HC14BD7PCCOL-Q</t>
  </si>
  <si>
    <t>HC14BD7PCCTH-CK</t>
  </si>
  <si>
    <t>HC14BD7PCCTH-K</t>
  </si>
  <si>
    <t>HC14BD7PCCTH-Q</t>
  </si>
  <si>
    <t>KL10-1690</t>
  </si>
  <si>
    <t>KL10-1691</t>
  </si>
  <si>
    <t>KL10-1692</t>
  </si>
  <si>
    <t>KL10-1693</t>
  </si>
  <si>
    <t>KL10-1694</t>
  </si>
  <si>
    <t>KL10-1695</t>
  </si>
  <si>
    <t>KL10-1696</t>
  </si>
  <si>
    <t>KL10-1697</t>
  </si>
  <si>
    <t>KL10-1698</t>
  </si>
  <si>
    <t>KL10-1787</t>
  </si>
  <si>
    <t>KL10-1788</t>
  </si>
  <si>
    <t>KL10-1789</t>
  </si>
  <si>
    <t>KL40-1701</t>
  </si>
  <si>
    <t>KL40-1703</t>
  </si>
  <si>
    <t>KL41-1702</t>
  </si>
  <si>
    <t>KL41-1704</t>
  </si>
  <si>
    <t>KL71-2044</t>
  </si>
  <si>
    <t>KL71-2045</t>
  </si>
  <si>
    <t>SP10-122</t>
  </si>
  <si>
    <t>SP10-561</t>
  </si>
  <si>
    <t>SP10-562</t>
  </si>
  <si>
    <t>SP10-780</t>
  </si>
  <si>
    <t>SP10-781</t>
  </si>
  <si>
    <t>SP10-782</t>
  </si>
  <si>
    <t>SP10-783</t>
  </si>
  <si>
    <t>SP10-772</t>
  </si>
  <si>
    <t>SP10-773</t>
  </si>
  <si>
    <t>SP10-774</t>
  </si>
  <si>
    <t>SP10-775</t>
  </si>
  <si>
    <t>SP10-776</t>
  </si>
  <si>
    <t>SP10-777</t>
  </si>
  <si>
    <t>SP10-778</t>
  </si>
  <si>
    <t>SP10-779</t>
  </si>
  <si>
    <t>SP10-832</t>
  </si>
  <si>
    <t>SP10-833</t>
  </si>
  <si>
    <t>SP10-1070</t>
  </si>
  <si>
    <t>SP10-1071</t>
  </si>
  <si>
    <t>SP10-1072</t>
  </si>
  <si>
    <t>SP10-1073</t>
  </si>
  <si>
    <t>SP20-791</t>
  </si>
  <si>
    <t>80% Polyester 20% Coolmax Microfiber Sheet Set</t>
  </si>
  <si>
    <t>SP20-792</t>
  </si>
  <si>
    <t>SP20-793</t>
  </si>
  <si>
    <t>SP20-798</t>
  </si>
  <si>
    <t>SP20-799</t>
  </si>
  <si>
    <t>SP20-800</t>
  </si>
  <si>
    <t>SP20-805</t>
  </si>
  <si>
    <t>SP20-806</t>
  </si>
  <si>
    <t>SP20-807</t>
  </si>
  <si>
    <t>SP20-812</t>
  </si>
  <si>
    <t>SP20-813</t>
  </si>
  <si>
    <t>SP20-814</t>
  </si>
  <si>
    <t>SP20-819</t>
  </si>
  <si>
    <t>SP20-820</t>
  </si>
  <si>
    <t>SP20-821</t>
  </si>
  <si>
    <t>SP20-826</t>
  </si>
  <si>
    <t>SP20-827</t>
  </si>
  <si>
    <t>SP20-828</t>
  </si>
  <si>
    <t>SP21-795</t>
  </si>
  <si>
    <t>80% Polyester 20% Coolmax Microfiber Pillowcase</t>
  </si>
  <si>
    <t>SP21-796</t>
  </si>
  <si>
    <t>SP21-802</t>
  </si>
  <si>
    <t>SP21-803</t>
  </si>
  <si>
    <t>SP21-809</t>
  </si>
  <si>
    <t>SP21-810</t>
  </si>
  <si>
    <t>SP21-816</t>
  </si>
  <si>
    <t>SP21-817</t>
  </si>
  <si>
    <t>SP21-823</t>
  </si>
  <si>
    <t>SP21-824</t>
  </si>
  <si>
    <t>SP21-830</t>
  </si>
  <si>
    <t>SP21-831</t>
  </si>
  <si>
    <t>SP20-889</t>
  </si>
  <si>
    <t>SP20-890</t>
  </si>
  <si>
    <t>SP20-891</t>
  </si>
  <si>
    <t>SP20-892</t>
  </si>
  <si>
    <t>SP20-893</t>
  </si>
  <si>
    <t>SP20-894</t>
  </si>
  <si>
    <t>SP20-895</t>
  </si>
  <si>
    <t>SP20-896</t>
  </si>
  <si>
    <t>SP20-897</t>
  </si>
  <si>
    <t>SP20-898</t>
  </si>
  <si>
    <t>SP20-899</t>
  </si>
  <si>
    <t>SP20-900</t>
  </si>
  <si>
    <t>SP20-901</t>
  </si>
  <si>
    <t>SP20-902</t>
  </si>
  <si>
    <t>SP20-903</t>
  </si>
  <si>
    <t>SP20-906</t>
  </si>
  <si>
    <t>SP20-907</t>
  </si>
  <si>
    <t>SP20-908</t>
  </si>
  <si>
    <t>SP20-911</t>
  </si>
  <si>
    <t>SP20-912</t>
  </si>
  <si>
    <t>SP20-913</t>
  </si>
  <si>
    <t>SP20-916</t>
  </si>
  <si>
    <t>SP20-917</t>
  </si>
  <si>
    <t>SP20-918</t>
  </si>
  <si>
    <t>SP20-921</t>
  </si>
  <si>
    <t>SP20-922</t>
  </si>
  <si>
    <t>SP20-923</t>
  </si>
  <si>
    <t>SP20-926</t>
  </si>
  <si>
    <t>SP20-927</t>
  </si>
  <si>
    <t>SP20-928</t>
  </si>
  <si>
    <t>SP21-904</t>
  </si>
  <si>
    <t>SP21-905</t>
  </si>
  <si>
    <t>SP21-909</t>
  </si>
  <si>
    <t>SP21-910</t>
  </si>
  <si>
    <t>SP21-914</t>
  </si>
  <si>
    <t>SP21-915</t>
  </si>
  <si>
    <t>SP21-919</t>
  </si>
  <si>
    <t>SP21-920</t>
  </si>
  <si>
    <t>SP21-924</t>
  </si>
  <si>
    <t>SP21-925</t>
  </si>
  <si>
    <t>SP21-929</t>
  </si>
  <si>
    <t>SP21-930</t>
  </si>
  <si>
    <t>SP30-753</t>
  </si>
  <si>
    <t>SP30-754</t>
  </si>
  <si>
    <t>SP30-755</t>
  </si>
  <si>
    <t>SP30-756</t>
  </si>
  <si>
    <t>SP30-757</t>
  </si>
  <si>
    <t>SP40-1078</t>
  </si>
  <si>
    <t>SP40-1079</t>
  </si>
  <si>
    <t>SP40-1080</t>
  </si>
  <si>
    <t>SP40-1081</t>
  </si>
  <si>
    <t>SP40-1082</t>
  </si>
  <si>
    <t>SP40-1083</t>
  </si>
  <si>
    <t>SP40-1084</t>
  </si>
  <si>
    <t>SP40-1085</t>
  </si>
  <si>
    <t>SP40-1086</t>
  </si>
  <si>
    <t>SP40-1087</t>
  </si>
  <si>
    <t>SP40-1094</t>
  </si>
  <si>
    <t>SP40-1095</t>
  </si>
  <si>
    <t>SP40-1096</t>
  </si>
  <si>
    <t>SP40-1097</t>
  </si>
  <si>
    <t>SP40-1098</t>
  </si>
  <si>
    <t>SP40-1099</t>
  </si>
  <si>
    <t>SP40-1100</t>
  </si>
  <si>
    <t>SP40-1101</t>
  </si>
  <si>
    <t>SP40-1102</t>
  </si>
  <si>
    <t>SP40-1103</t>
  </si>
  <si>
    <t>SP40-1104</t>
  </si>
  <si>
    <t>SP40-1105</t>
  </si>
  <si>
    <t>SP40-1106</t>
  </si>
  <si>
    <t>SP40-1107</t>
  </si>
  <si>
    <t>SP40-1108</t>
  </si>
  <si>
    <t>SP40-1109</t>
  </si>
  <si>
    <t>SP40-1110</t>
  </si>
  <si>
    <t>SP40-1111</t>
  </si>
  <si>
    <t>SP40-1141</t>
  </si>
  <si>
    <t>SP40-1142</t>
  </si>
  <si>
    <t>SP40-1143</t>
  </si>
  <si>
    <t>SP40-1144</t>
  </si>
  <si>
    <t>SP40-1145</t>
  </si>
  <si>
    <t>SP40-1146</t>
  </si>
  <si>
    <t>SP40-1147</t>
  </si>
  <si>
    <t>SP40-1148</t>
  </si>
  <si>
    <t>SP51-382</t>
  </si>
  <si>
    <t>SP51-383</t>
  </si>
  <si>
    <t>SP70-888</t>
  </si>
  <si>
    <t>SP72-853</t>
  </si>
  <si>
    <t>SP72-854</t>
  </si>
  <si>
    <t>SP72-855</t>
  </si>
  <si>
    <t>SP72-856</t>
  </si>
  <si>
    <t>SP72-1089</t>
  </si>
  <si>
    <t>SP72-1091</t>
  </si>
  <si>
    <t>SP72-1092</t>
  </si>
  <si>
    <t>SP72-1093</t>
  </si>
  <si>
    <t>SP72-877</t>
  </si>
  <si>
    <t>SP72-878</t>
  </si>
  <si>
    <t>SP72-838</t>
  </si>
  <si>
    <t>SP72-839</t>
  </si>
  <si>
    <t>SP72-840</t>
  </si>
  <si>
    <t>SP72-880</t>
  </si>
  <si>
    <t>SP72-881</t>
  </si>
  <si>
    <t>SP72-882</t>
  </si>
  <si>
    <t>SP72-883</t>
  </si>
  <si>
    <t>SP72-884</t>
  </si>
  <si>
    <t>SP72-885</t>
  </si>
  <si>
    <t>SP72-886</t>
  </si>
  <si>
    <t>SP72-887</t>
  </si>
  <si>
    <t>SP70-841</t>
  </si>
  <si>
    <t>SP70-842</t>
  </si>
  <si>
    <t>SP70-845</t>
  </si>
  <si>
    <t>SP70-846</t>
  </si>
  <si>
    <t>SP70-847</t>
  </si>
  <si>
    <t>SP70-848</t>
  </si>
  <si>
    <t>SP73-849</t>
  </si>
  <si>
    <t>SP73-850</t>
  </si>
  <si>
    <t>SP73-851</t>
  </si>
  <si>
    <t>SP73-852</t>
  </si>
  <si>
    <t>SP73-868</t>
  </si>
  <si>
    <t>SP71-861</t>
  </si>
  <si>
    <t>SP71-862</t>
  </si>
  <si>
    <t>SP71-863</t>
  </si>
  <si>
    <t>SP71-864</t>
  </si>
  <si>
    <t>SP71-865</t>
  </si>
  <si>
    <t>SP71-843</t>
  </si>
  <si>
    <t>SP71-844</t>
  </si>
  <si>
    <t>SP71-866</t>
  </si>
  <si>
    <t>SP71-867</t>
  </si>
  <si>
    <t>BH47-001-797-28</t>
  </si>
  <si>
    <t>BH47-001-797-29</t>
  </si>
  <si>
    <t>BH47-001-797-32</t>
  </si>
  <si>
    <t>BH47-001-797-33</t>
  </si>
  <si>
    <t>BH47-001-797-22</t>
  </si>
  <si>
    <t>BH47-001-797-25</t>
  </si>
  <si>
    <t>BH47-001-797-30</t>
  </si>
  <si>
    <t>BH47-001-797-31</t>
  </si>
  <si>
    <t>SP73-1005</t>
  </si>
  <si>
    <t>SP73-1006</t>
  </si>
  <si>
    <t>SP73-1007</t>
  </si>
  <si>
    <t>SP73-1011</t>
  </si>
  <si>
    <t>SP73-1012</t>
  </si>
  <si>
    <t>SP73-1013</t>
  </si>
  <si>
    <t>SP73-1014</t>
  </si>
  <si>
    <t>SP73-1015</t>
  </si>
  <si>
    <t>SP73-1016</t>
  </si>
  <si>
    <t>SP73-1017</t>
  </si>
  <si>
    <t>SP73-1018</t>
  </si>
  <si>
    <t>SP73-1019</t>
  </si>
  <si>
    <t>SP73-1020</t>
  </si>
  <si>
    <t>SP73-1021</t>
  </si>
  <si>
    <t>SP73-1022</t>
  </si>
  <si>
    <t>SP73-1023</t>
  </si>
  <si>
    <t>SP73-1024</t>
  </si>
  <si>
    <t>SP73-1025</t>
  </si>
  <si>
    <t>SP73-1026</t>
  </si>
  <si>
    <t>SP73-1027</t>
  </si>
  <si>
    <t>SP73-1028</t>
  </si>
  <si>
    <t>SP73-1029</t>
  </si>
  <si>
    <t>SP73-1030</t>
  </si>
  <si>
    <t>SP73-1031</t>
  </si>
  <si>
    <t>SP73-1032</t>
  </si>
  <si>
    <t>SP73-1033</t>
  </si>
  <si>
    <t>SP73-1034</t>
  </si>
  <si>
    <t>SP73-1035</t>
  </si>
  <si>
    <t>SP73-1036</t>
  </si>
  <si>
    <t>SP73-1037</t>
  </si>
  <si>
    <t>SP73-1038</t>
  </si>
  <si>
    <t>SP73-1039</t>
  </si>
  <si>
    <t>SP73-1040</t>
  </si>
  <si>
    <t>SP73-1041</t>
  </si>
  <si>
    <t>SP73-1042</t>
  </si>
  <si>
    <t>SP73-1043</t>
  </si>
  <si>
    <t>SP73-1044</t>
  </si>
  <si>
    <t>SP73-1045</t>
  </si>
  <si>
    <t>SP73-1046</t>
  </si>
  <si>
    <t>SP95G-0103</t>
  </si>
  <si>
    <t>SP95C-0099</t>
  </si>
  <si>
    <t>SP95A-0105A</t>
  </si>
  <si>
    <t>SP95B-0104</t>
  </si>
  <si>
    <t>SP95C-0100A</t>
  </si>
  <si>
    <t>Ibiza</t>
  </si>
  <si>
    <t>F Duvet Mini Set</t>
  </si>
  <si>
    <t>Shibori</t>
  </si>
  <si>
    <t>Diamond Geo</t>
  </si>
  <si>
    <t>Mix and Match</t>
  </si>
  <si>
    <t>White Orchid</t>
  </si>
  <si>
    <t>S Duvet Sham</t>
  </si>
  <si>
    <t>T Solid Sheet Set</t>
  </si>
  <si>
    <t>TXL Solid Sheet Set</t>
  </si>
  <si>
    <t>F Solid Sheet Set</t>
  </si>
  <si>
    <t>Q Solid Sheet Set</t>
  </si>
  <si>
    <t>K Solid Sheet Set</t>
  </si>
  <si>
    <t>Stripe</t>
  </si>
  <si>
    <t>T Stripe Sheet Set</t>
  </si>
  <si>
    <t>TXL Stripe Sheet Set</t>
  </si>
  <si>
    <t>F Stripe Sheet Set</t>
  </si>
  <si>
    <t>Q Stripe Sheet Set</t>
  </si>
  <si>
    <t>K Stripe Sheet Set</t>
  </si>
  <si>
    <t>Lattice</t>
  </si>
  <si>
    <t>T Lattice Sheet Set</t>
  </si>
  <si>
    <t>TXL Lattice Sheet Set</t>
  </si>
  <si>
    <t>F Lattice Sheet Set</t>
  </si>
  <si>
    <t>Q Lattice Sheet Set</t>
  </si>
  <si>
    <t>K Lattice Sheet Set</t>
  </si>
  <si>
    <t>Vines</t>
  </si>
  <si>
    <t>T Vines Sheet Set</t>
  </si>
  <si>
    <t>TXL Vines Sheet Set</t>
  </si>
  <si>
    <t>F Vines Sheet Set</t>
  </si>
  <si>
    <t>Q Vines Sheet Set</t>
  </si>
  <si>
    <t>K Vines Sheet Set</t>
  </si>
  <si>
    <t>Sherpa Solid Microlight Blanke</t>
  </si>
  <si>
    <t>Solid Blanket</t>
  </si>
  <si>
    <t>DECO BOX WITH GEL COAT - Just The Two of Us</t>
  </si>
  <si>
    <t>Printed on Linen Canvas 3 pcs set -- Water Birds</t>
  </si>
  <si>
    <t>Gel/Foil Embellished Canvas 3pc set - Midnight Forest</t>
  </si>
  <si>
    <t>30% Hand Paint Emb Canvas -  Dusty Bloom</t>
  </si>
  <si>
    <t>Coolmax Microfiber sheet set</t>
  </si>
  <si>
    <t>DG20-107</t>
  </si>
  <si>
    <t>Coolmax Microfiber pillowcase</t>
  </si>
  <si>
    <t>DG21-108</t>
  </si>
  <si>
    <t>Microfiber sheets</t>
  </si>
  <si>
    <t>T Sheet Sets</t>
  </si>
  <si>
    <t>TXL Sheet Sets</t>
  </si>
  <si>
    <t>F Sheet Sets</t>
  </si>
  <si>
    <t>Q Sheet Sets</t>
  </si>
  <si>
    <t>K Sheet Sets</t>
  </si>
  <si>
    <t>MS87-600-125-00</t>
  </si>
  <si>
    <t>MS87-600-125-01</t>
  </si>
  <si>
    <t>MS87-600-125-02</t>
  </si>
  <si>
    <t>MS87-600-125-03</t>
  </si>
  <si>
    <t>MS87-600-125-04</t>
  </si>
  <si>
    <t>MS87-600-125-05</t>
  </si>
  <si>
    <t>MS87-600-125-06</t>
  </si>
  <si>
    <t>MS87-600-125-07</t>
  </si>
  <si>
    <t>MS87-600-125-08</t>
  </si>
  <si>
    <t>MS87-600-125-09</t>
  </si>
  <si>
    <t>MS87-600-125-10</t>
  </si>
  <si>
    <t>MS87-600-125-11</t>
  </si>
  <si>
    <t>BH17-001-799-35</t>
  </si>
  <si>
    <t>BH17-001-799-36</t>
  </si>
  <si>
    <t>BH17-001-799-37</t>
  </si>
  <si>
    <t>BH17-001-799-38</t>
  </si>
  <si>
    <t>BH17-001-799-39</t>
  </si>
  <si>
    <t>BH17-001-799-40</t>
  </si>
  <si>
    <t>BH17-001-799-41</t>
  </si>
  <si>
    <t>BH17-001-799-42</t>
  </si>
  <si>
    <t>BH46-001-399-25</t>
  </si>
  <si>
    <t>BH46-001-399-26</t>
  </si>
  <si>
    <t>BH46-001-797-17</t>
  </si>
  <si>
    <t>BH46-001-797-18</t>
  </si>
  <si>
    <t>BH46-003-599-50</t>
  </si>
  <si>
    <t>BH46-003-599-34</t>
  </si>
  <si>
    <t>BH46-003-599-35</t>
  </si>
  <si>
    <t>BH46-003-599-52</t>
  </si>
  <si>
    <t>SC90-931</t>
  </si>
  <si>
    <t>SC90-936</t>
  </si>
  <si>
    <t>MS87-685-305-04</t>
  </si>
  <si>
    <t>MS87-685-305-05</t>
  </si>
  <si>
    <t>MS87-685-305-06</t>
  </si>
  <si>
    <t>YZ87-668-215-30</t>
  </si>
  <si>
    <t>YZ87-668-215-31</t>
  </si>
  <si>
    <t>YZ87-668-215-32</t>
  </si>
  <si>
    <t>YZ87-668-215-33</t>
  </si>
  <si>
    <t>YZ87-668-215-34</t>
  </si>
  <si>
    <t>YZ87-668-215-35</t>
  </si>
  <si>
    <t>BH17-003-299-29</t>
  </si>
  <si>
    <t>BH17-003-299-30</t>
  </si>
  <si>
    <t>BH17-003-499-50</t>
  </si>
  <si>
    <t>Finley Panel PairS</t>
  </si>
  <si>
    <t>KL40-2305</t>
  </si>
  <si>
    <t>50"x84" (2)</t>
  </si>
  <si>
    <t>KL40-2306</t>
  </si>
  <si>
    <t>KL40-2307</t>
  </si>
  <si>
    <t>KL40-2310</t>
  </si>
  <si>
    <t>50"x95" (2)</t>
  </si>
  <si>
    <t>KL40-2311</t>
  </si>
  <si>
    <t>KL40-2312</t>
  </si>
  <si>
    <t>Gianna Panel PairS</t>
  </si>
  <si>
    <t>KL40-2308</t>
  </si>
  <si>
    <t>KL40-2309</t>
  </si>
  <si>
    <t>KL40-2313</t>
  </si>
  <si>
    <t>KL40-2314</t>
  </si>
  <si>
    <t>NS20-3050</t>
  </si>
  <si>
    <t>NS20-3051</t>
  </si>
  <si>
    <t>NS20-3052</t>
  </si>
  <si>
    <t>NS20-3053</t>
  </si>
  <si>
    <t>NS20-3054</t>
  </si>
  <si>
    <t>MS87-685-305-07</t>
  </si>
  <si>
    <t>MS87-685-305-08</t>
  </si>
  <si>
    <t>MS87-685-305-09</t>
  </si>
  <si>
    <t>DL12-944</t>
  </si>
  <si>
    <t>F/Q duvet cover</t>
  </si>
  <si>
    <t>DL12-945</t>
  </si>
  <si>
    <t>K duvet cover</t>
  </si>
  <si>
    <t>EDL Microfiber</t>
  </si>
  <si>
    <t>FR16-407</t>
  </si>
  <si>
    <t>EDL Microfiber Mattress Pad Twin</t>
  </si>
  <si>
    <t>FR16-408</t>
  </si>
  <si>
    <t>EDL Microfiber Mattress Pad Full</t>
  </si>
  <si>
    <t>FR16-409</t>
  </si>
  <si>
    <t>EDL Microfiber Mattress Pad Queen</t>
  </si>
  <si>
    <t>FR16-410</t>
  </si>
  <si>
    <t>EDL Microfiber Mattress Pad King</t>
  </si>
  <si>
    <t>EDL Waterproof</t>
  </si>
  <si>
    <t>FR16-411</t>
  </si>
  <si>
    <t>EDL Waterproof Mattress Pad Twin</t>
  </si>
  <si>
    <t>FR16-412</t>
  </si>
  <si>
    <t>EDL Waterproof Mattress Pad Full</t>
  </si>
  <si>
    <t>FR16-413</t>
  </si>
  <si>
    <t>EDL Waterproof Mattress Pad Queen</t>
  </si>
  <si>
    <t>FR16-414</t>
  </si>
  <si>
    <t>EDL Waterproof Mattress Pad King</t>
  </si>
  <si>
    <t>KR16-041</t>
  </si>
  <si>
    <t>KR16-042</t>
  </si>
  <si>
    <t>KR16-043</t>
  </si>
  <si>
    <t>KR16-044</t>
  </si>
  <si>
    <t>KR16-045</t>
  </si>
  <si>
    <t>KR16-046</t>
  </si>
  <si>
    <t>KR16-047</t>
  </si>
  <si>
    <t>KR16-048</t>
  </si>
  <si>
    <t>KR20-001</t>
  </si>
  <si>
    <t>KR20-002</t>
  </si>
  <si>
    <t>KR20-003</t>
  </si>
  <si>
    <t>KR20-004</t>
  </si>
  <si>
    <t>KR20-005</t>
  </si>
  <si>
    <t>KR20-006</t>
  </si>
  <si>
    <t>KR20-007</t>
  </si>
  <si>
    <t>KR20-008</t>
  </si>
  <si>
    <t>KR20-009</t>
  </si>
  <si>
    <t>KR20-010</t>
  </si>
  <si>
    <t>KR20-011</t>
  </si>
  <si>
    <t>KR20-012</t>
  </si>
  <si>
    <t>KR20-013</t>
  </si>
  <si>
    <t>KR20-014</t>
  </si>
  <si>
    <t>KR20-015</t>
  </si>
  <si>
    <t>KR20-016</t>
  </si>
  <si>
    <t>KR20-017</t>
  </si>
  <si>
    <t>KR20-018</t>
  </si>
  <si>
    <t>KR20-019</t>
  </si>
  <si>
    <t>KR20-020</t>
  </si>
  <si>
    <t>KR20-021</t>
  </si>
  <si>
    <t>KR20-022</t>
  </si>
  <si>
    <t>KR20-023</t>
  </si>
  <si>
    <t>KR20-024</t>
  </si>
  <si>
    <t>KR20-025</t>
  </si>
  <si>
    <t>KR20-026</t>
  </si>
  <si>
    <t>KR20-027</t>
  </si>
  <si>
    <t>KR20-028</t>
  </si>
  <si>
    <t>KR20-029</t>
  </si>
  <si>
    <t>KR20-030</t>
  </si>
  <si>
    <t>KR20-031</t>
  </si>
  <si>
    <t>KR20-032</t>
  </si>
  <si>
    <t>KR20-033</t>
  </si>
  <si>
    <t>KR20-034</t>
  </si>
  <si>
    <t>KR20-035</t>
  </si>
  <si>
    <t>KR20-036</t>
  </si>
  <si>
    <t>KR20-037</t>
  </si>
  <si>
    <t>KR20-038</t>
  </si>
  <si>
    <t>KR20-039</t>
  </si>
  <si>
    <t>KR20-040</t>
  </si>
  <si>
    <t>MCG50-442</t>
  </si>
  <si>
    <t>100% Polyester Solid Glimmersoft Cozy Plush Throw</t>
  </si>
  <si>
    <t>MCG50-443</t>
  </si>
  <si>
    <t>MCC50-460</t>
  </si>
  <si>
    <t>MCC50-461</t>
  </si>
  <si>
    <t>MCC50-462</t>
  </si>
  <si>
    <t>MCC50-476</t>
  </si>
  <si>
    <t>MCG50-477</t>
  </si>
  <si>
    <t>MCC50-463</t>
  </si>
  <si>
    <t>MCC50-464</t>
  </si>
  <si>
    <t>100% Polyster Printed Glimmersoft Cozy Plush Throw</t>
  </si>
  <si>
    <t>MCC50-465</t>
  </si>
  <si>
    <t>MCC50-466</t>
  </si>
  <si>
    <t>MCC50-467</t>
  </si>
  <si>
    <t>prinded  cozy plush throw</t>
  </si>
  <si>
    <t>MCG50-440</t>
  </si>
  <si>
    <t>MCG50-441</t>
  </si>
  <si>
    <t>MCC50-458</t>
  </si>
  <si>
    <t>MCC50-459</t>
  </si>
  <si>
    <t>MCC50-473</t>
  </si>
  <si>
    <t>MCC50-474</t>
  </si>
  <si>
    <t>MCC50-468</t>
  </si>
  <si>
    <t>MCC50-469</t>
  </si>
  <si>
    <t>MCC50-470</t>
  </si>
  <si>
    <t>MCC50-471</t>
  </si>
  <si>
    <t>MCC50-472</t>
  </si>
  <si>
    <t>MCC50-475</t>
  </si>
  <si>
    <t>MCG50-465</t>
  </si>
  <si>
    <t>MCG50-466</t>
  </si>
  <si>
    <t>MCG50-467</t>
  </si>
  <si>
    <t>MCG50-468</t>
  </si>
  <si>
    <t>MCG50-474</t>
  </si>
  <si>
    <t>MCG50-475</t>
  </si>
  <si>
    <t>MCG50-469</t>
  </si>
  <si>
    <t>MCG50-470</t>
  </si>
  <si>
    <t>MCG50-471</t>
  </si>
  <si>
    <t>MCG50-472</t>
  </si>
  <si>
    <t>MCG50-473</t>
  </si>
  <si>
    <t>MCG50-476</t>
  </si>
  <si>
    <t>MCG51-444</t>
  </si>
  <si>
    <t>100% Polyester Microfleece Solid Blanket w/ 2" Satin Pipin</t>
  </si>
  <si>
    <t>MCG51-445</t>
  </si>
  <si>
    <t>MCG51-446</t>
  </si>
  <si>
    <t>MCG51-447</t>
  </si>
  <si>
    <t>MCG51-448</t>
  </si>
  <si>
    <t>MCG51-449</t>
  </si>
  <si>
    <t>MCG51-450</t>
  </si>
  <si>
    <t>MCG51-451</t>
  </si>
  <si>
    <t>MCG51-452</t>
  </si>
  <si>
    <t>MCG51-453</t>
  </si>
  <si>
    <t>MCG51-454</t>
  </si>
  <si>
    <t>MCG51-455</t>
  </si>
  <si>
    <t>MCG51-456</t>
  </si>
  <si>
    <t>MCG51-457</t>
  </si>
  <si>
    <t>MCG51-458</t>
  </si>
  <si>
    <t>MCG51-459</t>
  </si>
  <si>
    <t>MCG51-460</t>
  </si>
  <si>
    <t>MCG51-461</t>
  </si>
  <si>
    <t>ME70-658</t>
  </si>
  <si>
    <t>Lilian shower curtain</t>
  </si>
  <si>
    <t>Anna Sheer</t>
  </si>
  <si>
    <t>ME70-659</t>
  </si>
  <si>
    <t>Anna Sheer shower curtain</t>
  </si>
  <si>
    <t>ME20-636</t>
  </si>
  <si>
    <t>R+R JERSEY KNIT SHEET SET NAVY TWIN</t>
  </si>
  <si>
    <t>ME20-637</t>
  </si>
  <si>
    <t>R+R JERSEY KNIT SHEET SET NAVY TXL</t>
  </si>
  <si>
    <t>ME20-638</t>
  </si>
  <si>
    <t>R+R JERSEY KNIT SHEET SET NAVY FULL</t>
  </si>
  <si>
    <t>ME20-639</t>
  </si>
  <si>
    <t>R+R JERSEY KNIT SHEET SET NAVY QUEEN</t>
  </si>
  <si>
    <t>ME95G-0018</t>
  </si>
  <si>
    <t>Warm Natural Landscape</t>
  </si>
  <si>
    <t>WM95L-0003A</t>
  </si>
  <si>
    <t>Turkish</t>
  </si>
  <si>
    <t>FR71-476</t>
  </si>
  <si>
    <t>Tub Mat</t>
  </si>
  <si>
    <t>FR71-480</t>
  </si>
  <si>
    <t>FR71-484</t>
  </si>
  <si>
    <t>FR71-488</t>
  </si>
  <si>
    <t>FR71-492</t>
  </si>
  <si>
    <t>FR71-496</t>
  </si>
  <si>
    <t>FR71-500</t>
  </si>
  <si>
    <t>FR71-504</t>
  </si>
  <si>
    <t>FR71-508</t>
  </si>
  <si>
    <t>FR71-512</t>
  </si>
  <si>
    <t>FR71-516</t>
  </si>
  <si>
    <t>FR73-473</t>
  </si>
  <si>
    <t>Bath Towel</t>
  </si>
  <si>
    <t>FR73-474</t>
  </si>
  <si>
    <t>FR73-475</t>
  </si>
  <si>
    <t>Wash Towel</t>
  </si>
  <si>
    <t>FR73-477</t>
  </si>
  <si>
    <t>FR73-478</t>
  </si>
  <si>
    <t>FR73-479</t>
  </si>
  <si>
    <t>FR73-481</t>
  </si>
  <si>
    <t>FR73-482</t>
  </si>
  <si>
    <t>FR73-483</t>
  </si>
  <si>
    <t>FR73-485</t>
  </si>
  <si>
    <t>FR73-486</t>
  </si>
  <si>
    <t>FR73-487</t>
  </si>
  <si>
    <t>FR73-489</t>
  </si>
  <si>
    <t>FR73-490</t>
  </si>
  <si>
    <t>FR73-491</t>
  </si>
  <si>
    <t>FR73-493</t>
  </si>
  <si>
    <t>FR73-494</t>
  </si>
  <si>
    <t>FR73-495</t>
  </si>
  <si>
    <t>FR73-497</t>
  </si>
  <si>
    <t>FR73-498</t>
  </si>
  <si>
    <t>FR73-499</t>
  </si>
  <si>
    <t>FR73-501</t>
  </si>
  <si>
    <t>FR73-502</t>
  </si>
  <si>
    <t>FR73-503</t>
  </si>
  <si>
    <t>FR73-505</t>
  </si>
  <si>
    <t>FR73-506</t>
  </si>
  <si>
    <t>FR73-507</t>
  </si>
  <si>
    <t>FR73-509</t>
  </si>
  <si>
    <t>FR73-510</t>
  </si>
  <si>
    <t>FR73-511</t>
  </si>
  <si>
    <t>FR73-513</t>
  </si>
  <si>
    <t>FR73-514</t>
  </si>
  <si>
    <t>FR73-515</t>
  </si>
  <si>
    <t>FR73-517</t>
  </si>
  <si>
    <t>FR73-518</t>
  </si>
  <si>
    <t>FR73-519</t>
  </si>
  <si>
    <t>FR71-520</t>
  </si>
  <si>
    <t>BH47-001-798-49</t>
  </si>
  <si>
    <t>BH47-001-798-50</t>
  </si>
  <si>
    <t>BH47-001-798-51</t>
  </si>
  <si>
    <t>BH47-001-798-52</t>
  </si>
  <si>
    <t>BH47-001-798-47</t>
  </si>
  <si>
    <t>BH47-001-798-48</t>
  </si>
  <si>
    <t>BH47-001-798-53</t>
  </si>
  <si>
    <t>BH47-001-798-54</t>
  </si>
  <si>
    <t>MS9744409622-46</t>
  </si>
  <si>
    <t>MS9744409622-47</t>
  </si>
  <si>
    <t>BH47-001-798-89</t>
  </si>
  <si>
    <t>BH47-001-798-90</t>
  </si>
  <si>
    <t>BH47-001-798-87</t>
  </si>
  <si>
    <t>BH47-001-798-88</t>
  </si>
  <si>
    <t>EO10-2259</t>
  </si>
  <si>
    <t>EO10-2260</t>
  </si>
  <si>
    <t>EO10-2261</t>
  </si>
  <si>
    <t>EO10-2262</t>
  </si>
  <si>
    <t>EO10-2263</t>
  </si>
  <si>
    <t>EO11-2267</t>
  </si>
  <si>
    <t xml:space="preserve"> Euro sham</t>
  </si>
  <si>
    <t>EO12-2264</t>
  </si>
  <si>
    <t>T Duvet Mini set</t>
  </si>
  <si>
    <t>EO12-2265</t>
  </si>
  <si>
    <t>F/Q Duvet Mini set</t>
  </si>
  <si>
    <t>EO12-2266</t>
  </si>
  <si>
    <t>K Duvet Mini set</t>
  </si>
  <si>
    <t>EO30-2269</t>
  </si>
  <si>
    <t>Ivy Paisley</t>
  </si>
  <si>
    <t>EO10-2270</t>
  </si>
  <si>
    <t>EO10-2271</t>
  </si>
  <si>
    <t>EO10-2272</t>
  </si>
  <si>
    <t>EO10-2273</t>
  </si>
  <si>
    <t>EO10-2274</t>
  </si>
  <si>
    <t>EO11-2278</t>
  </si>
  <si>
    <t>EO12-2275</t>
  </si>
  <si>
    <t>EO12-2276</t>
  </si>
  <si>
    <t>EO12-2277</t>
  </si>
  <si>
    <t>EO30-2279</t>
  </si>
  <si>
    <t>EO30-2280</t>
  </si>
  <si>
    <t>Larissa</t>
  </si>
  <si>
    <t>EO10-2248</t>
  </si>
  <si>
    <t>EO10-2249</t>
  </si>
  <si>
    <t>EO10-2250</t>
  </si>
  <si>
    <t>EO10-2251</t>
  </si>
  <si>
    <t>EO10-2252</t>
  </si>
  <si>
    <t>EO11-2256</t>
  </si>
  <si>
    <t>EO12-2253</t>
  </si>
  <si>
    <t>EO12-2254</t>
  </si>
  <si>
    <t>EO12-2255</t>
  </si>
  <si>
    <t>EO30-2257</t>
  </si>
  <si>
    <t>EO30-2258</t>
  </si>
  <si>
    <t>Nara Navy</t>
  </si>
  <si>
    <t>NS10-3080</t>
  </si>
  <si>
    <t>NS30-3086</t>
  </si>
  <si>
    <t>NS11-3085</t>
  </si>
  <si>
    <t>NS12-3084</t>
  </si>
  <si>
    <t>NS12-3083</t>
  </si>
  <si>
    <t>NS10-3082</t>
  </si>
  <si>
    <t>NS10-3081</t>
  </si>
  <si>
    <t>NS30-3087</t>
  </si>
  <si>
    <t>Sterling Dragon</t>
  </si>
  <si>
    <t>NA12-3072</t>
  </si>
  <si>
    <t>NA11-3073</t>
  </si>
  <si>
    <t>NA11-3074</t>
  </si>
  <si>
    <t>NA11-3075</t>
  </si>
  <si>
    <t>NA30-3076</t>
  </si>
  <si>
    <t>NA30-3077</t>
  </si>
  <si>
    <t>NA12-3071</t>
  </si>
  <si>
    <t>NA15-3079</t>
  </si>
  <si>
    <t>NA30-3078</t>
  </si>
  <si>
    <t>Bremen</t>
  </si>
  <si>
    <t>FR10-525</t>
  </si>
  <si>
    <t>FR10-526</t>
  </si>
  <si>
    <t>MS87-685-305-01</t>
  </si>
  <si>
    <t>MS87-685-305-02</t>
  </si>
  <si>
    <t>MS87-685-305-03</t>
  </si>
  <si>
    <t>KL40-2315</t>
  </si>
  <si>
    <t>100% Polyester Printed Window Panel</t>
  </si>
  <si>
    <t>KL41-2316</t>
  </si>
  <si>
    <t>100% Polyester Microfiber Valance w/  Embroidery</t>
  </si>
  <si>
    <t>KL12-2320</t>
  </si>
  <si>
    <t>100% Polyester Micro Suede Duvet Set</t>
  </si>
  <si>
    <t>KL12-2321</t>
  </si>
  <si>
    <t>KL12-2318</t>
  </si>
  <si>
    <t>100% Polyester Jacquard Duvet Set</t>
  </si>
  <si>
    <t>KL12-2319</t>
  </si>
  <si>
    <t>Elsa Charcoal</t>
  </si>
  <si>
    <t>KL10-2324</t>
  </si>
  <si>
    <t>KL10-2325</t>
  </si>
  <si>
    <t>KL10-2328</t>
  </si>
  <si>
    <t>KL40-2326</t>
  </si>
  <si>
    <t>100% Polyester Jacquard Pieced Window Panel</t>
  </si>
  <si>
    <t>KL41-2327</t>
  </si>
  <si>
    <t>100% Polyester Jacquard Valance</t>
  </si>
  <si>
    <t>KL12-2330</t>
  </si>
  <si>
    <t>KL12-2331</t>
  </si>
  <si>
    <t>Modern Lights</t>
  </si>
  <si>
    <t>KL10-2322</t>
  </si>
  <si>
    <t>KL10-2323</t>
  </si>
  <si>
    <t>KL10-2329</t>
  </si>
  <si>
    <t>Buffalo Check</t>
  </si>
  <si>
    <t>KL10-2423</t>
  </si>
  <si>
    <t>KL10-2424</t>
  </si>
  <si>
    <t>KL10-2425</t>
  </si>
  <si>
    <t>Alamos</t>
  </si>
  <si>
    <t>KL10-2426</t>
  </si>
  <si>
    <t>KL10-2427</t>
  </si>
  <si>
    <t>KL10-2428</t>
  </si>
  <si>
    <t>Belson</t>
  </si>
  <si>
    <t>KL40-2383</t>
  </si>
  <si>
    <t>KL40-2384</t>
  </si>
  <si>
    <t>KL40-2385</t>
  </si>
  <si>
    <t>KL40-2386</t>
  </si>
  <si>
    <t>KL40-2387</t>
  </si>
  <si>
    <t>KL40-2388</t>
  </si>
  <si>
    <t>KL40-2389</t>
  </si>
  <si>
    <t>KL40-2390</t>
  </si>
  <si>
    <t>KL40-2391</t>
  </si>
  <si>
    <t>KL40-2392</t>
  </si>
  <si>
    <t>KL40-2393</t>
  </si>
  <si>
    <t>KL40-2394</t>
  </si>
  <si>
    <t>KL40-2395</t>
  </si>
  <si>
    <t>KL40-2396</t>
  </si>
  <si>
    <t>KL40-2397</t>
  </si>
  <si>
    <t>KL40-2398</t>
  </si>
  <si>
    <t>KL40-2399</t>
  </si>
  <si>
    <t>KL40-2400</t>
  </si>
  <si>
    <t>KL40-2401</t>
  </si>
  <si>
    <t>KL40-2402</t>
  </si>
  <si>
    <t>KL40-2403</t>
  </si>
  <si>
    <t>KL40-2404</t>
  </si>
  <si>
    <t>KL40-2405</t>
  </si>
  <si>
    <t>KL40-2406</t>
  </si>
  <si>
    <t>Capella</t>
  </si>
  <si>
    <t>KL40-2407</t>
  </si>
  <si>
    <t>100% Polyester Clip Window Panel</t>
  </si>
  <si>
    <t>KL40-2408</t>
  </si>
  <si>
    <t>KL40-2409</t>
  </si>
  <si>
    <t>KL40-2410</t>
  </si>
  <si>
    <t>KL40-2411</t>
  </si>
  <si>
    <t>KL40-2412</t>
  </si>
  <si>
    <t>KL40-2413</t>
  </si>
  <si>
    <t>KL40-2414</t>
  </si>
  <si>
    <t>Leanne</t>
  </si>
  <si>
    <t>KL40-2415</t>
  </si>
  <si>
    <t>100% Polyester Embroidered Sheer</t>
  </si>
  <si>
    <t>KL40-2416</t>
  </si>
  <si>
    <t>KL40-2417</t>
  </si>
  <si>
    <t>KL40-2418</t>
  </si>
  <si>
    <t>KL40-2419</t>
  </si>
  <si>
    <t>KL40-2420</t>
  </si>
  <si>
    <t>KL40-2421</t>
  </si>
  <si>
    <t>KL40-2422</t>
  </si>
  <si>
    <t>525TC Cross Weave Sateen Sheet Set</t>
  </si>
  <si>
    <t>KL20-2335</t>
  </si>
  <si>
    <t>55% Cotton 45% Polyester Cross Weave Sateen Sheet Set</t>
  </si>
  <si>
    <t>KL20-2336</t>
  </si>
  <si>
    <t>KL20-2337</t>
  </si>
  <si>
    <t>KL20-2338</t>
  </si>
  <si>
    <t>KL21-2339</t>
  </si>
  <si>
    <t>55% Cotton 45% Polyester Cross Weave Sateen Pillowcase</t>
  </si>
  <si>
    <t>KL21-2340</t>
  </si>
  <si>
    <t>KL20-2341</t>
  </si>
  <si>
    <t>KL20-2342</t>
  </si>
  <si>
    <t>KL20-2343</t>
  </si>
  <si>
    <t>KL20-2344</t>
  </si>
  <si>
    <t>KL21-2345</t>
  </si>
  <si>
    <t>KL21-2346</t>
  </si>
  <si>
    <t>KL20-2347</t>
  </si>
  <si>
    <t>KL20-2348</t>
  </si>
  <si>
    <t>KL20-2349</t>
  </si>
  <si>
    <t>KL20-2350</t>
  </si>
  <si>
    <t>KL21-2351</t>
  </si>
  <si>
    <t>KL21-2352</t>
  </si>
  <si>
    <t>KL20-2353</t>
  </si>
  <si>
    <t>KL20-2354</t>
  </si>
  <si>
    <t>KL20-2355</t>
  </si>
  <si>
    <t>KL20-2356</t>
  </si>
  <si>
    <t>KL21-2357</t>
  </si>
  <si>
    <t>KL21-2358</t>
  </si>
  <si>
    <t>KL20-2359</t>
  </si>
  <si>
    <t>KL20-2360</t>
  </si>
  <si>
    <t>KL20-2361</t>
  </si>
  <si>
    <t>KL20-2362</t>
  </si>
  <si>
    <t>KL21-2363</t>
  </si>
  <si>
    <t>KL21-2364</t>
  </si>
  <si>
    <t>KL20-2365</t>
  </si>
  <si>
    <t>KL20-2366</t>
  </si>
  <si>
    <t>KL20-2367</t>
  </si>
  <si>
    <t>KL20-2368</t>
  </si>
  <si>
    <t>KL21-2369</t>
  </si>
  <si>
    <t>KL21-2370</t>
  </si>
  <si>
    <t>KL20-2371</t>
  </si>
  <si>
    <t>KL20-2372</t>
  </si>
  <si>
    <t>KL20-2373</t>
  </si>
  <si>
    <t>KL20-2374</t>
  </si>
  <si>
    <t>KL21-2375</t>
  </si>
  <si>
    <t>KL21-2376</t>
  </si>
  <si>
    <t>KL20-2377</t>
  </si>
  <si>
    <t>KL20-2378</t>
  </si>
  <si>
    <t>KL20-2379</t>
  </si>
  <si>
    <t>KL20-2380</t>
  </si>
  <si>
    <t>KL21-2381</t>
  </si>
  <si>
    <t>KL21-2382</t>
  </si>
  <si>
    <t>EO70-2288</t>
  </si>
  <si>
    <t>DL12-602</t>
  </si>
  <si>
    <t>DL12-603</t>
  </si>
  <si>
    <t>BH17-001-799-05</t>
  </si>
  <si>
    <t>BH17-001-799-06</t>
  </si>
  <si>
    <t>MS97-685-305-01</t>
  </si>
  <si>
    <t>MS97-685-305-02</t>
  </si>
  <si>
    <t>MS97-685-305-03</t>
  </si>
  <si>
    <t>MS97-685-305-04</t>
  </si>
  <si>
    <t>BH17-003-499-56</t>
  </si>
  <si>
    <t>MS87-685-305-51</t>
  </si>
  <si>
    <t>MS87-685-305-50</t>
  </si>
  <si>
    <t>MS87-685-305-52</t>
  </si>
  <si>
    <t>MCC10-458</t>
  </si>
  <si>
    <t>100% Polyester Printed Microvelvet Sherpa Comforter</t>
  </si>
  <si>
    <t>MCC10-459</t>
  </si>
  <si>
    <t>MCC10-460</t>
  </si>
  <si>
    <t>MCC10-461</t>
  </si>
  <si>
    <t>MCC10-462</t>
  </si>
  <si>
    <t>MCC10-463</t>
  </si>
  <si>
    <t>MCC10-464</t>
  </si>
  <si>
    <t>MCC10-465</t>
  </si>
  <si>
    <t>MCC10-466</t>
  </si>
  <si>
    <t>2 Pack|2 Pack|2 Pack</t>
  </si>
  <si>
    <t>MCC32-467</t>
  </si>
  <si>
    <t>100% Polyester Microfiber Pillow + Solid Velvet to Berber Pillowcase Set (2pk)</t>
  </si>
  <si>
    <t>MCC32-468</t>
  </si>
  <si>
    <t>MCC32-469</t>
  </si>
  <si>
    <t>MCC32-470</t>
  </si>
  <si>
    <t>MCC32-471</t>
  </si>
  <si>
    <t>MCC32-472</t>
  </si>
  <si>
    <t>100% Polyester Microfiber Pillow + Printed Velvet to Berber Pillowcase Set (2pk)</t>
  </si>
  <si>
    <t>MCC32-473</t>
  </si>
  <si>
    <t>MCC32-474</t>
  </si>
  <si>
    <t>Assorted</t>
  </si>
  <si>
    <t>DG90-111</t>
  </si>
  <si>
    <t>Std Printed Pillowcase Assortment</t>
  </si>
  <si>
    <t>Safford</t>
  </si>
  <si>
    <t>ME10-660</t>
  </si>
  <si>
    <t>7pc comforter set  - Safford  Beige/Red Queen</t>
  </si>
  <si>
    <t>ME10-661</t>
  </si>
  <si>
    <t>7pc comforter set  - Safford  Beige/Red King</t>
  </si>
  <si>
    <t>Abington</t>
  </si>
  <si>
    <t>ME10-662</t>
  </si>
  <si>
    <t>7pc comforter set  -Abington Taupe  Queen</t>
  </si>
  <si>
    <t>ME10-663</t>
  </si>
  <si>
    <t>7pc comforter set  -Abington Taupe King</t>
  </si>
  <si>
    <t>Lainey</t>
  </si>
  <si>
    <t>ME10-664</t>
  </si>
  <si>
    <t>7pc comforter set  - Lainey  Mushroom Queen</t>
  </si>
  <si>
    <t>ME10-665</t>
  </si>
  <si>
    <t>7pc comforter set  - Lainey  Mushroom King</t>
  </si>
  <si>
    <t>Tarrant</t>
  </si>
  <si>
    <t>ME10-666</t>
  </si>
  <si>
    <t>7pc comforter set  - Tarrant Auqa Queen</t>
  </si>
  <si>
    <t>ME10-667</t>
  </si>
  <si>
    <t>7pc comforter set  - Tarrant Auqa King</t>
  </si>
  <si>
    <t>Marcy</t>
  </si>
  <si>
    <t>ME10-668</t>
  </si>
  <si>
    <t>7pc comforter set  -Marcy Yellow Queen</t>
  </si>
  <si>
    <t>ME10-669</t>
  </si>
  <si>
    <t>7pc comforter set  -Marcy Yellow King</t>
  </si>
  <si>
    <t>Triana</t>
  </si>
  <si>
    <t>EO40-2214</t>
  </si>
  <si>
    <t>EO40-2215</t>
  </si>
  <si>
    <t>EO40-2216</t>
  </si>
  <si>
    <t>EO40-2217</t>
  </si>
  <si>
    <t>EO40-2218</t>
  </si>
  <si>
    <t>EO40-2219</t>
  </si>
  <si>
    <t>EO40-2220</t>
  </si>
  <si>
    <t>EO40-2221</t>
  </si>
  <si>
    <t>EO40-2222</t>
  </si>
  <si>
    <t>EO40-2223</t>
  </si>
  <si>
    <t>EO40-2224</t>
  </si>
  <si>
    <t>EO40-2225</t>
  </si>
  <si>
    <t>N Natori Sheet Blanket</t>
  </si>
  <si>
    <t>NS51N-2752</t>
  </si>
  <si>
    <t>100% Cotton Ringspun Blanket</t>
  </si>
  <si>
    <t>NS51N-2753</t>
  </si>
  <si>
    <t>FR95C-0062</t>
  </si>
  <si>
    <t>Printed Canvas with Hand Painted Embellishment</t>
  </si>
  <si>
    <t>FR95C-0063</t>
  </si>
  <si>
    <t>Printed Wood 36X36"</t>
  </si>
  <si>
    <t>FR95C-0068</t>
  </si>
  <si>
    <t>Printed Canvas</t>
  </si>
  <si>
    <t>FR95B-0065A</t>
  </si>
  <si>
    <t>Foil Embellished Plywood Box</t>
  </si>
  <si>
    <t>FR95B-0069A</t>
  </si>
  <si>
    <t>PRINTED MDF BOX WITH GEL COAT</t>
  </si>
  <si>
    <t>SC90-957</t>
  </si>
  <si>
    <t>SC90-962</t>
  </si>
  <si>
    <t>BH47-001-798-23</t>
  </si>
  <si>
    <t>BH47-001-798-24</t>
  </si>
  <si>
    <t>BH47-001-799-91</t>
  </si>
  <si>
    <t>BH47-001-799-92</t>
  </si>
  <si>
    <t>BH47-001-798-55</t>
  </si>
  <si>
    <t>BH47-001-798-56</t>
  </si>
  <si>
    <t>BH47-001-798-41</t>
  </si>
  <si>
    <t>BH47-001-798-42</t>
  </si>
  <si>
    <t>MS9744409622-48</t>
  </si>
  <si>
    <t>MS9744409622-49</t>
  </si>
  <si>
    <t>MS5701030822-27</t>
  </si>
  <si>
    <t>MS5701030822-28</t>
  </si>
  <si>
    <t>MS9744409622-68</t>
  </si>
  <si>
    <t>MS9744409622-69</t>
  </si>
  <si>
    <t>MS9744409622-76</t>
  </si>
  <si>
    <t>MS9744409622-77</t>
  </si>
  <si>
    <t>MS9744409622-74</t>
  </si>
  <si>
    <t>MS9744409622-75</t>
  </si>
  <si>
    <t>WC14-471</t>
  </si>
  <si>
    <t>WC14-472</t>
  </si>
  <si>
    <t>WC14-467</t>
  </si>
  <si>
    <t>WC14-468</t>
  </si>
  <si>
    <t>WC14-469</t>
  </si>
  <si>
    <t>WC14-470</t>
  </si>
  <si>
    <t>WC14-466</t>
  </si>
  <si>
    <t>WC14-474</t>
  </si>
  <si>
    <t>WC14-475</t>
  </si>
  <si>
    <t>WC14-476</t>
  </si>
  <si>
    <t>WC14-506</t>
  </si>
  <si>
    <t>WC14-507</t>
  </si>
  <si>
    <t>WC14-508</t>
  </si>
  <si>
    <t>WC14-509</t>
  </si>
  <si>
    <t>WC14-510</t>
  </si>
  <si>
    <t>WC14-511</t>
  </si>
  <si>
    <t>WC10-503</t>
  </si>
  <si>
    <t>WC10-504</t>
  </si>
  <si>
    <t>WC10-505</t>
  </si>
  <si>
    <t>WC10-500</t>
  </si>
  <si>
    <t>WC10-501</t>
  </si>
  <si>
    <t>WC10-502</t>
  </si>
  <si>
    <t>WC10-477</t>
  </si>
  <si>
    <t>WC10-478</t>
  </si>
  <si>
    <t>WC10-479</t>
  </si>
  <si>
    <t>WC10-480</t>
  </si>
  <si>
    <t>WC10-481</t>
  </si>
  <si>
    <t>WC10-482</t>
  </si>
  <si>
    <t>WC10-493</t>
  </si>
  <si>
    <t>WC10-494</t>
  </si>
  <si>
    <t>WC10-495</t>
  </si>
  <si>
    <t>WC10-489</t>
  </si>
  <si>
    <t>WC10-490</t>
  </si>
  <si>
    <t>WC10-491</t>
  </si>
  <si>
    <t>WC10-497</t>
  </si>
  <si>
    <t>WC10-498</t>
  </si>
  <si>
    <t>WC10-499</t>
  </si>
  <si>
    <t>WC10-485</t>
  </si>
  <si>
    <t>WC10-486</t>
  </si>
  <si>
    <t>WC10-487</t>
  </si>
  <si>
    <t>WC12-463</t>
  </si>
  <si>
    <t>WC12-464</t>
  </si>
  <si>
    <t>WC12-461</t>
  </si>
  <si>
    <t>WC12-462</t>
  </si>
  <si>
    <t>WC12-512</t>
  </si>
  <si>
    <t>WC12-513</t>
  </si>
  <si>
    <t>WC95B-0022A</t>
  </si>
  <si>
    <t>WC95C-0021A</t>
  </si>
  <si>
    <t>WC95B-0027A</t>
  </si>
  <si>
    <t>WC95B-0016</t>
  </si>
  <si>
    <t>WC40-450</t>
  </si>
  <si>
    <t>WC40-451</t>
  </si>
  <si>
    <t>WC40-452</t>
  </si>
  <si>
    <t>WC40-453</t>
  </si>
  <si>
    <t>WC40-454</t>
  </si>
  <si>
    <t>WC40-455</t>
  </si>
  <si>
    <t>WC40-456</t>
  </si>
  <si>
    <t>WC40-457</t>
  </si>
  <si>
    <t>WC40-458</t>
  </si>
  <si>
    <t>WC40-459</t>
  </si>
  <si>
    <t>WC40-460</t>
  </si>
  <si>
    <t>WC21-532</t>
  </si>
  <si>
    <t>WC21-533</t>
  </si>
  <si>
    <t>WC21-534</t>
  </si>
  <si>
    <t>WC21-535</t>
  </si>
  <si>
    <t>WC21-536</t>
  </si>
  <si>
    <t>WC21-537</t>
  </si>
  <si>
    <t>BH47-001-798-99</t>
  </si>
  <si>
    <t>BH47-001-797-01</t>
  </si>
  <si>
    <t>BH47-001-797-04</t>
  </si>
  <si>
    <t>BH47-001-797-05</t>
  </si>
  <si>
    <t>MS9744409622-78</t>
  </si>
  <si>
    <t>MS9744409622-79</t>
  </si>
  <si>
    <t>BH47-001-798-93</t>
  </si>
  <si>
    <t>BH47-001-798-94</t>
  </si>
  <si>
    <t>BH47-001-797-10</t>
  </si>
  <si>
    <t>BH47-001-797-11</t>
  </si>
  <si>
    <t>BH47-001-797-06</t>
  </si>
  <si>
    <t>BH47-001-797-07</t>
  </si>
  <si>
    <t>BH47-001-797-08</t>
  </si>
  <si>
    <t>BH47-001-797-09</t>
  </si>
  <si>
    <t>BH47-001-797-14</t>
  </si>
  <si>
    <t>BH47-001-797-15</t>
  </si>
  <si>
    <t>BH47-001-797-16</t>
  </si>
  <si>
    <t>BH47-001-797-17</t>
  </si>
  <si>
    <t>BH47-001-797-18</t>
  </si>
  <si>
    <t>BH47-001-797-19</t>
  </si>
  <si>
    <t>BH47-001-797-12</t>
  </si>
  <si>
    <t>BH47-001-797-13</t>
  </si>
  <si>
    <t>BH16-007-199-26</t>
  </si>
  <si>
    <t>MS9744409622-44</t>
  </si>
  <si>
    <t>MS9744409622-45</t>
  </si>
  <si>
    <t>BH47-001-799-83</t>
  </si>
  <si>
    <t>BH47-001-799-84</t>
  </si>
  <si>
    <t>BH47-001-798-29</t>
  </si>
  <si>
    <t>BH47-001-798-30</t>
  </si>
  <si>
    <t>MS9744409622-62</t>
  </si>
  <si>
    <t>MS9744409622-63</t>
  </si>
  <si>
    <t>MS9744409622-64</t>
  </si>
  <si>
    <t>MS9744409622-65</t>
  </si>
  <si>
    <t>MS9744409622-54</t>
  </si>
  <si>
    <t>MS9744409622-55</t>
  </si>
  <si>
    <t>MS9744409622-56</t>
  </si>
  <si>
    <t>MS9744409622-57</t>
  </si>
  <si>
    <t>MS9744409622-58</t>
  </si>
  <si>
    <t>MS9744409622-59</t>
  </si>
  <si>
    <t>MS9744409622-60</t>
  </si>
  <si>
    <t>MS9744409622-61</t>
  </si>
  <si>
    <t>MS5701030822-21</t>
  </si>
  <si>
    <t>MS5701030822-22</t>
  </si>
  <si>
    <t>MS9744409622-52</t>
  </si>
  <si>
    <t>MS9744409622-53</t>
  </si>
  <si>
    <t>BH47-001-799-79</t>
  </si>
  <si>
    <t>BH47-001-799-80</t>
  </si>
  <si>
    <t>BH47-001-797-20</t>
  </si>
  <si>
    <t>BH47-001-797-21</t>
  </si>
  <si>
    <t>BH47-001-797-23</t>
  </si>
  <si>
    <t>BH47-001-797-24</t>
  </si>
  <si>
    <t>BH47-001-797-26</t>
  </si>
  <si>
    <t>BH47-001-797-27</t>
  </si>
  <si>
    <t>BH47-001-798-97</t>
  </si>
  <si>
    <t>BH47-001-798-98</t>
  </si>
  <si>
    <t>BH46-007-199-47</t>
  </si>
  <si>
    <t>BH46-007-199-48</t>
  </si>
  <si>
    <t>KL20-2471</t>
  </si>
  <si>
    <t>KL20-2472</t>
  </si>
  <si>
    <t>KL20-2473</t>
  </si>
  <si>
    <t>KL20-2474</t>
  </si>
  <si>
    <t>KL21-2475</t>
  </si>
  <si>
    <t>KL21-2476</t>
  </si>
  <si>
    <t>KL20-2477</t>
  </si>
  <si>
    <t>KL20-2478</t>
  </si>
  <si>
    <t>KL20-2479</t>
  </si>
  <si>
    <t>KL20-2480</t>
  </si>
  <si>
    <t>KL21-2481</t>
  </si>
  <si>
    <t>KL21-2482</t>
  </si>
  <si>
    <t>Miranda</t>
  </si>
  <si>
    <t>KL10-2429</t>
  </si>
  <si>
    <t>100% Polyester Charmeuse Printed 7pcs Comforter Set</t>
  </si>
  <si>
    <t>KL10-2430</t>
  </si>
  <si>
    <t>KL10-2431</t>
  </si>
  <si>
    <t>KL70-2444</t>
  </si>
  <si>
    <t>100% Polyeseter Jacquard Pieced Shower Curtain w/Solid Faux Silk and Pintuck</t>
  </si>
  <si>
    <t>KL70-2445</t>
  </si>
  <si>
    <t>KL70-2446</t>
  </si>
  <si>
    <t>KL40-2301</t>
  </si>
  <si>
    <t>KL40-2302</t>
  </si>
  <si>
    <t>KL40-2303</t>
  </si>
  <si>
    <t>KL40-2304</t>
  </si>
  <si>
    <t>KL40-2432</t>
  </si>
  <si>
    <t>100% Polyester Lined Window Panel</t>
  </si>
  <si>
    <t>KL40-2433</t>
  </si>
  <si>
    <t>KL40-2434</t>
  </si>
  <si>
    <t>KL40-2435</t>
  </si>
  <si>
    <t>KL40-2436</t>
  </si>
  <si>
    <t>95% Polyester 5% Linen Window Panel</t>
  </si>
  <si>
    <t>KL40-2437</t>
  </si>
  <si>
    <t>KL40-2438</t>
  </si>
  <si>
    <t>KL40-2439</t>
  </si>
  <si>
    <t>KL40-2440</t>
  </si>
  <si>
    <t>KL40-2441</t>
  </si>
  <si>
    <t>KL40-2442</t>
  </si>
  <si>
    <t>KL40-2443</t>
  </si>
  <si>
    <t>Chenille</t>
  </si>
  <si>
    <t>KL40-2447</t>
  </si>
  <si>
    <t>100% polyester Chenille Velvet Window Panel</t>
  </si>
  <si>
    <t>KL40-2448</t>
  </si>
  <si>
    <t>KL40-2449</t>
  </si>
  <si>
    <t>KL40-2450</t>
  </si>
  <si>
    <t>KL40-2451</t>
  </si>
  <si>
    <t>KL40-2452</t>
  </si>
  <si>
    <t>KL40-2453</t>
  </si>
  <si>
    <t>KL40-2454</t>
  </si>
  <si>
    <t>MS9744409622-80</t>
  </si>
  <si>
    <t>MS9744409622-81</t>
  </si>
  <si>
    <t>MS9744409622-70</t>
  </si>
  <si>
    <t>MS9744409622-71</t>
  </si>
  <si>
    <t>MS9744409622-72</t>
  </si>
  <si>
    <t>MS9744409622-73</t>
  </si>
  <si>
    <t>BH47-001-798-91</t>
  </si>
  <si>
    <t>BH47-001-798-92</t>
  </si>
  <si>
    <t>BH47-001-797-02</t>
  </si>
  <si>
    <t>BH47-001-797-03</t>
  </si>
  <si>
    <t>BH47-001-798-95</t>
  </si>
  <si>
    <t>BH47-001-798-96</t>
  </si>
  <si>
    <t>KL10-2455</t>
  </si>
  <si>
    <t>KL10-2456</t>
  </si>
  <si>
    <t>KL10-2498</t>
  </si>
  <si>
    <t>KL10-2457</t>
  </si>
  <si>
    <t>KL10-2458</t>
  </si>
  <si>
    <t>KL10-2499</t>
  </si>
  <si>
    <t>KL10-2459</t>
  </si>
  <si>
    <t>KL10-2460</t>
  </si>
  <si>
    <t>KL10-2495</t>
  </si>
  <si>
    <t>KL10-2461</t>
  </si>
  <si>
    <t>KL10-2462</t>
  </si>
  <si>
    <t>KL10-2496</t>
  </si>
  <si>
    <t>KL10-2463</t>
  </si>
  <si>
    <t>KL10-2464</t>
  </si>
  <si>
    <t>KL10-2497</t>
  </si>
  <si>
    <t>KL10-2465</t>
  </si>
  <si>
    <t>KL10-2466</t>
  </si>
  <si>
    <t>KL10-2467</t>
  </si>
  <si>
    <t>KL10-2468</t>
  </si>
  <si>
    <t>KL10-2469</t>
  </si>
  <si>
    <t>KL10-2470</t>
  </si>
  <si>
    <t>KL14-2483</t>
  </si>
  <si>
    <t>KL14-2484</t>
  </si>
  <si>
    <t>KL14-2485</t>
  </si>
  <si>
    <t>KL14-2486</t>
  </si>
  <si>
    <t>KL14-2487</t>
  </si>
  <si>
    <t>KL14-2488</t>
  </si>
  <si>
    <t>KL14-2489</t>
  </si>
  <si>
    <t>KL14-2490</t>
  </si>
  <si>
    <t>KL14-2491</t>
  </si>
  <si>
    <t>KL14-2492</t>
  </si>
  <si>
    <t>KL14-2493</t>
  </si>
  <si>
    <t>KL14-2494</t>
  </si>
  <si>
    <t>ME20-738</t>
  </si>
  <si>
    <t>ME20-739</t>
  </si>
  <si>
    <t>ME20-740</t>
  </si>
  <si>
    <t>ME20-741</t>
  </si>
  <si>
    <t>ME21-742</t>
  </si>
  <si>
    <t>ME20-743</t>
  </si>
  <si>
    <t>ME20-744</t>
  </si>
  <si>
    <t>ME20-745</t>
  </si>
  <si>
    <t>ME20-746</t>
  </si>
  <si>
    <t>ME21-747</t>
  </si>
  <si>
    <t>ME10-726</t>
  </si>
  <si>
    <t>7 PC COMF SET HOTEL BLACK/WHITE QUEEN</t>
  </si>
  <si>
    <t>ME10-727</t>
  </si>
  <si>
    <t>7 PC COMF SET HOTEL BLACK/WHITE KING</t>
  </si>
  <si>
    <t>ME10-728</t>
  </si>
  <si>
    <t>7 PC COMF SET HARLOW GLITZ QUEEN</t>
  </si>
  <si>
    <t>ME10-729</t>
  </si>
  <si>
    <t>7 PC COMF SET HARLOW GLITZ KING</t>
  </si>
  <si>
    <t>Chesterfield</t>
  </si>
  <si>
    <t>ME10-732</t>
  </si>
  <si>
    <t>7 PC COMF SET CHESTERFIELD BLUE GREEN QUEEN</t>
  </si>
  <si>
    <t>ME10-733</t>
  </si>
  <si>
    <t>7 PC COMF SET CHESTERFIELD BLUE GREEN KING</t>
  </si>
  <si>
    <t>Traford</t>
  </si>
  <si>
    <t>ME10-734</t>
  </si>
  <si>
    <t>7 PC COMF SET TRAFORD NAVY QUEEN</t>
  </si>
  <si>
    <t>ME10-735</t>
  </si>
  <si>
    <t>7 PC COMF SET TRAFORD NAVY KING</t>
  </si>
  <si>
    <t>Etta</t>
  </si>
  <si>
    <t>ME10-736</t>
  </si>
  <si>
    <t>7 PC COMF SET ETTA PURPLE FLORAL QUEEN</t>
  </si>
  <si>
    <t>ME10-737</t>
  </si>
  <si>
    <t>7 PC COMF SET ETTA PURPLE FLORAL KING</t>
  </si>
  <si>
    <t>ME10-730</t>
  </si>
  <si>
    <t>ME10-731</t>
  </si>
  <si>
    <t>KL40-2503</t>
  </si>
  <si>
    <t>KL41-2504</t>
  </si>
  <si>
    <t>KL40-2501</t>
  </si>
  <si>
    <t>KL41-2502</t>
  </si>
  <si>
    <t>KL20-2505</t>
  </si>
  <si>
    <t>KL20-2506</t>
  </si>
  <si>
    <t>KL20-2507</t>
  </si>
  <si>
    <t>KL20-2508</t>
  </si>
  <si>
    <t>KL21-2509</t>
  </si>
  <si>
    <t>KL21-2510</t>
  </si>
  <si>
    <t>KL20-2511</t>
  </si>
  <si>
    <t>KL20-2512</t>
  </si>
  <si>
    <t>KL20-2513</t>
  </si>
  <si>
    <t>KL20-2514</t>
  </si>
  <si>
    <t>KL21-2515</t>
  </si>
  <si>
    <t>KL21-2516</t>
  </si>
  <si>
    <t>Hotel Glass</t>
  </si>
  <si>
    <t>MCH71-484</t>
  </si>
  <si>
    <t>MCH71-475</t>
  </si>
  <si>
    <t>Stowe Marble</t>
  </si>
  <si>
    <t>MCH71-502</t>
  </si>
  <si>
    <t>Rose</t>
  </si>
  <si>
    <t>MCH71-490</t>
  </si>
  <si>
    <t>MCH71-485</t>
  </si>
  <si>
    <t>MCH71-486</t>
  </si>
  <si>
    <t>soap dish</t>
  </si>
  <si>
    <t>MCH71-476</t>
  </si>
  <si>
    <t>MCH71-503</t>
  </si>
  <si>
    <t>Chase - hammered brushed chrome</t>
  </si>
  <si>
    <t>MCH71-480</t>
  </si>
  <si>
    <t>Autumn</t>
  </si>
  <si>
    <t>MCH71-510</t>
  </si>
  <si>
    <t>MCH71-491</t>
  </si>
  <si>
    <t>Florence</t>
  </si>
  <si>
    <t>MCH71-506</t>
  </si>
  <si>
    <t>Cape Mosaic</t>
  </si>
  <si>
    <t>MCH71-497</t>
  </si>
  <si>
    <t>MCH71-487</t>
  </si>
  <si>
    <t>Tray</t>
  </si>
  <si>
    <t>MCH71-504</t>
  </si>
  <si>
    <t>MCH71-492</t>
  </si>
  <si>
    <t>MCH71-477</t>
  </si>
  <si>
    <t>MCH71-481</t>
  </si>
  <si>
    <t>MCH71-493</t>
  </si>
  <si>
    <t>MCH71-507</t>
  </si>
  <si>
    <t>MCH71-498</t>
  </si>
  <si>
    <t>MCH71-488</t>
  </si>
  <si>
    <t>Stacking jar</t>
  </si>
  <si>
    <t>MCH71-478</t>
  </si>
  <si>
    <t>Tissue Cover</t>
  </si>
  <si>
    <t>MCH71-505</t>
  </si>
  <si>
    <t>MCH71-482</t>
  </si>
  <si>
    <t>MCH71-511</t>
  </si>
  <si>
    <t>MCH71-494</t>
  </si>
  <si>
    <t>MCH71-508</t>
  </si>
  <si>
    <t>MCH71-499</t>
  </si>
  <si>
    <t>MCH71-489</t>
  </si>
  <si>
    <t>MCH71-512</t>
  </si>
  <si>
    <t>MCH71-495</t>
  </si>
  <si>
    <t>MCH71-500</t>
  </si>
  <si>
    <t>MCH71-479</t>
  </si>
  <si>
    <t>Wastebasket</t>
  </si>
  <si>
    <t>MCH71-483</t>
  </si>
  <si>
    <t>MCH71-496</t>
  </si>
  <si>
    <t>MCH71-509</t>
  </si>
  <si>
    <t>MCH71-501</t>
  </si>
  <si>
    <t>ZGA95G-0001</t>
  </si>
  <si>
    <t>ZGA95G-0002</t>
  </si>
  <si>
    <t>ZGA95G-0003</t>
  </si>
  <si>
    <t>ME95C-0069</t>
  </si>
  <si>
    <t>ME95C-0068</t>
  </si>
  <si>
    <t>ME95B-0067</t>
  </si>
  <si>
    <t>ME95C-0070</t>
  </si>
  <si>
    <t>FR95B-0075</t>
  </si>
  <si>
    <t>KL10-2518</t>
  </si>
  <si>
    <t>KL10-2519</t>
  </si>
  <si>
    <t>KL10-2520</t>
  </si>
  <si>
    <t>KL10-2521</t>
  </si>
  <si>
    <t>KL10-2522</t>
  </si>
  <si>
    <t>KL10-2523</t>
  </si>
  <si>
    <t>KL10-2524</t>
  </si>
  <si>
    <t>KL10-2525</t>
  </si>
  <si>
    <t>KL10-2526</t>
  </si>
  <si>
    <t>ME20-796</t>
  </si>
  <si>
    <t>ME20-797</t>
  </si>
  <si>
    <t>ME20-798</t>
  </si>
  <si>
    <t>ME20-799</t>
  </si>
  <si>
    <t>ME20-800</t>
  </si>
  <si>
    <t>ME20-801</t>
  </si>
  <si>
    <t>ME20-802</t>
  </si>
  <si>
    <t>ME20-803</t>
  </si>
  <si>
    <t>ME20-804</t>
  </si>
  <si>
    <t>ME20-805</t>
  </si>
  <si>
    <t>ME20-806</t>
  </si>
  <si>
    <t>ME20-807</t>
  </si>
  <si>
    <t>ME20-808</t>
  </si>
  <si>
    <t>ME20-809</t>
  </si>
  <si>
    <t>ME20-810</t>
  </si>
  <si>
    <t>ME20-811</t>
  </si>
  <si>
    <t>ME20-812</t>
  </si>
  <si>
    <t>ME20-813</t>
  </si>
  <si>
    <t>ME20-814</t>
  </si>
  <si>
    <t>ME20-815</t>
  </si>
  <si>
    <t>ME20-816</t>
  </si>
  <si>
    <t>ME20-817</t>
  </si>
  <si>
    <t>ME20-818</t>
  </si>
  <si>
    <t>ME20-819</t>
  </si>
  <si>
    <t>ME20-820</t>
  </si>
  <si>
    <t>ME20-821</t>
  </si>
  <si>
    <t>ME20-822</t>
  </si>
  <si>
    <t>ME20-823</t>
  </si>
  <si>
    <t>ME20-824</t>
  </si>
  <si>
    <t>ME20-825</t>
  </si>
  <si>
    <t>ME20-826</t>
  </si>
  <si>
    <t>ME20-827</t>
  </si>
  <si>
    <t>HOF10-1954</t>
  </si>
  <si>
    <t>Maise Comf set QN</t>
  </si>
  <si>
    <t>HOF10-1955</t>
  </si>
  <si>
    <t>Maise Comf set kg</t>
  </si>
  <si>
    <t>HOF31-1956</t>
  </si>
  <si>
    <t>Maise Cushion 12X20</t>
  </si>
  <si>
    <t>HOF31-1957</t>
  </si>
  <si>
    <t>Maise Cushion 20X20</t>
  </si>
  <si>
    <t>HOF10-1958</t>
  </si>
  <si>
    <t>ISA Comf set QN</t>
  </si>
  <si>
    <t>HOF10-1959</t>
  </si>
  <si>
    <t>ISA Comf set KG</t>
  </si>
  <si>
    <t>HOF31-1960</t>
  </si>
  <si>
    <t>ISA Cushion 12X20</t>
  </si>
  <si>
    <t>HOF31-1961</t>
  </si>
  <si>
    <t>ISA Cushion 20X20</t>
  </si>
  <si>
    <t>RA70-184</t>
  </si>
  <si>
    <t>BB71-368</t>
  </si>
  <si>
    <t>BB71-369</t>
  </si>
  <si>
    <t>BB71-370</t>
  </si>
  <si>
    <t>RA71-185</t>
  </si>
  <si>
    <t>BB71-350</t>
  </si>
  <si>
    <t>BB71-371</t>
  </si>
  <si>
    <t>BB71-372</t>
  </si>
  <si>
    <t>RA91-191</t>
  </si>
  <si>
    <t>BB71-351</t>
  </si>
  <si>
    <t>BB71-373</t>
  </si>
  <si>
    <t>RA91-192</t>
  </si>
  <si>
    <t>BB71-352</t>
  </si>
  <si>
    <t>RA91-193</t>
  </si>
  <si>
    <t>BB71-353</t>
  </si>
  <si>
    <t>BB71-354</t>
  </si>
  <si>
    <t>BB71-355</t>
  </si>
  <si>
    <t>RA71-186</t>
  </si>
  <si>
    <t>RA71-187</t>
  </si>
  <si>
    <t>RA71-188</t>
  </si>
  <si>
    <t>RA71-189</t>
  </si>
  <si>
    <t>RA71-190</t>
  </si>
  <si>
    <t>RA72-197</t>
  </si>
  <si>
    <t>BB70-380</t>
  </si>
  <si>
    <t>BB70-431</t>
  </si>
  <si>
    <t>BB72-432</t>
  </si>
  <si>
    <t>BB91-433</t>
  </si>
  <si>
    <t>BB91-434</t>
  </si>
  <si>
    <t>BB91-435</t>
  </si>
  <si>
    <t>BB71-436</t>
  </si>
  <si>
    <t>BB71-437</t>
  </si>
  <si>
    <t>BB71-438</t>
  </si>
  <si>
    <t>BB71-439</t>
  </si>
  <si>
    <t>BB71-440</t>
  </si>
  <si>
    <t>BB71-441</t>
  </si>
  <si>
    <t>BB70-442</t>
  </si>
  <si>
    <t>BB72-443</t>
  </si>
  <si>
    <t>BB91-444</t>
  </si>
  <si>
    <t>BB91-445</t>
  </si>
  <si>
    <t>BB91-446</t>
  </si>
  <si>
    <t>BB71-447</t>
  </si>
  <si>
    <t>BB71-448</t>
  </si>
  <si>
    <t>BB71-449</t>
  </si>
  <si>
    <t>BB71-450</t>
  </si>
  <si>
    <t>BB71-451</t>
  </si>
  <si>
    <t>BB71-452</t>
  </si>
  <si>
    <t>BB70-452</t>
  </si>
  <si>
    <t>BB70-453</t>
  </si>
  <si>
    <t>BB70-454</t>
  </si>
  <si>
    <t>BB71-461</t>
  </si>
  <si>
    <t>BB71-462</t>
  </si>
  <si>
    <t>BB71-463</t>
  </si>
  <si>
    <t>BB71-464</t>
  </si>
  <si>
    <t>BB71-465</t>
  </si>
  <si>
    <t>BB71-466</t>
  </si>
  <si>
    <t>BM70-106</t>
  </si>
  <si>
    <t>BM72-107</t>
  </si>
  <si>
    <t>BM91-108</t>
  </si>
  <si>
    <t>BM91-109</t>
  </si>
  <si>
    <t>BM91-110</t>
  </si>
  <si>
    <t>BM71-111</t>
  </si>
  <si>
    <t>BM71-112</t>
  </si>
  <si>
    <t>BM71-113</t>
  </si>
  <si>
    <t>BM71-114</t>
  </si>
  <si>
    <t>BM71-115</t>
  </si>
  <si>
    <t>BM71-116</t>
  </si>
  <si>
    <t>BM72-119</t>
  </si>
  <si>
    <t>BM91-120</t>
  </si>
  <si>
    <t>BM91-121</t>
  </si>
  <si>
    <t>BM91-122</t>
  </si>
  <si>
    <t>BM71-123</t>
  </si>
  <si>
    <t>BM71-124</t>
  </si>
  <si>
    <t>BM71-125</t>
  </si>
  <si>
    <t>BM71-126</t>
  </si>
  <si>
    <t>BM71-127</t>
  </si>
  <si>
    <t>BM71-128</t>
  </si>
  <si>
    <t>BB70-529</t>
  </si>
  <si>
    <t>BB91-530</t>
  </si>
  <si>
    <t>BB91-531</t>
  </si>
  <si>
    <t>BB91-532</t>
  </si>
  <si>
    <t>BB72-533</t>
  </si>
  <si>
    <t>BB71-651</t>
  </si>
  <si>
    <t>BB71-652</t>
  </si>
  <si>
    <t>BB71-653</t>
  </si>
  <si>
    <t>BB91-654</t>
  </si>
  <si>
    <t>BB70-655</t>
  </si>
  <si>
    <t>BB72-656</t>
  </si>
  <si>
    <t>BM72-222</t>
  </si>
  <si>
    <t>BM72-234</t>
  </si>
  <si>
    <t>BB72-677</t>
  </si>
  <si>
    <t>BB72-688</t>
  </si>
  <si>
    <t>BB72-699</t>
  </si>
  <si>
    <t>BB70-698</t>
  </si>
  <si>
    <t>BB70-676</t>
  </si>
  <si>
    <t>BB91-700</t>
  </si>
  <si>
    <t>BB91-678</t>
  </si>
  <si>
    <t>BB91-679</t>
  </si>
  <si>
    <t>BB91-701</t>
  </si>
  <si>
    <t>BB91-680</t>
  </si>
  <si>
    <t>BB91-702</t>
  </si>
  <si>
    <t>BB71-681</t>
  </si>
  <si>
    <t>BB71-703</t>
  </si>
  <si>
    <t>BB71-704</t>
  </si>
  <si>
    <t>BB71-682</t>
  </si>
  <si>
    <t>BB71-705</t>
  </si>
  <si>
    <t>BB71-683</t>
  </si>
  <si>
    <t>BB71-706</t>
  </si>
  <si>
    <t>BB71-684</t>
  </si>
  <si>
    <t>BB71-707</t>
  </si>
  <si>
    <t>BB71-685</t>
  </si>
  <si>
    <t>BB71-708</t>
  </si>
  <si>
    <t>BB71-686</t>
  </si>
  <si>
    <t>BB70-687</t>
  </si>
  <si>
    <t>BM70-221</t>
  </si>
  <si>
    <t>BM91-223</t>
  </si>
  <si>
    <t>BB91-689</t>
  </si>
  <si>
    <t>BM91-224</t>
  </si>
  <si>
    <t>BB91-690</t>
  </si>
  <si>
    <t>BM91-225</t>
  </si>
  <si>
    <t>BB91-691</t>
  </si>
  <si>
    <t>BM71-226</t>
  </si>
  <si>
    <t>BM71-227</t>
  </si>
  <si>
    <t>BB71-692</t>
  </si>
  <si>
    <t>BM71-228</t>
  </si>
  <si>
    <t>BM71-229</t>
  </si>
  <si>
    <t>BB71-693</t>
  </si>
  <si>
    <t>BM71-230</t>
  </si>
  <si>
    <t>BB71-694</t>
  </si>
  <si>
    <t>BM71-231</t>
  </si>
  <si>
    <t>BB71-695</t>
  </si>
  <si>
    <t>BB71-696</t>
  </si>
  <si>
    <t>BM71-244</t>
  </si>
  <si>
    <t>BB71-697</t>
  </si>
  <si>
    <t>BM70-233</t>
  </si>
  <si>
    <t>BM91-235</t>
  </si>
  <si>
    <t>BM91-236</t>
  </si>
  <si>
    <t>BM91-237</t>
  </si>
  <si>
    <t>BB70-709</t>
  </si>
  <si>
    <t>BM72-246</t>
  </si>
  <si>
    <t>BM91-247</t>
  </si>
  <si>
    <t>BM91-248</t>
  </si>
  <si>
    <t>BM91-249</t>
  </si>
  <si>
    <t>BM71-250</t>
  </si>
  <si>
    <t>BM71-251</t>
  </si>
  <si>
    <t>BM71-252</t>
  </si>
  <si>
    <t>BM71-253</t>
  </si>
  <si>
    <t>BM71-254</t>
  </si>
  <si>
    <t>BM71-255</t>
  </si>
  <si>
    <t>BM70-256</t>
  </si>
  <si>
    <t>BM72-257</t>
  </si>
  <si>
    <t>BM91-258</t>
  </si>
  <si>
    <t>BM91-259</t>
  </si>
  <si>
    <t>BM91-260</t>
  </si>
  <si>
    <t>BM71-261</t>
  </si>
  <si>
    <t>BM71-262</t>
  </si>
  <si>
    <t>BM71-263</t>
  </si>
  <si>
    <t>BM71-264</t>
  </si>
  <si>
    <t>BM71-265</t>
  </si>
  <si>
    <t>BM71-266</t>
  </si>
  <si>
    <t>BM70-267</t>
  </si>
  <si>
    <t>BM72-268</t>
  </si>
  <si>
    <t>BM91-269</t>
  </si>
  <si>
    <t>BM91-270</t>
  </si>
  <si>
    <t>BM91-271</t>
  </si>
  <si>
    <t>BM71-278</t>
  </si>
  <si>
    <t>BM70-279</t>
  </si>
  <si>
    <t>BM72-280</t>
  </si>
  <si>
    <t>BM91-281</t>
  </si>
  <si>
    <t>BM91-282</t>
  </si>
  <si>
    <t>BM91-283</t>
  </si>
  <si>
    <t>BM71-284</t>
  </si>
  <si>
    <t>BM71-285</t>
  </si>
  <si>
    <t>BM71-286</t>
  </si>
  <si>
    <t>BM71-287</t>
  </si>
  <si>
    <t>BM71-288</t>
  </si>
  <si>
    <t>BM71-289</t>
  </si>
  <si>
    <t>BB72-810</t>
  </si>
  <si>
    <t>BB72-822</t>
  </si>
  <si>
    <t>BB70-809</t>
  </si>
  <si>
    <t>BB70-821</t>
  </si>
  <si>
    <t>BB91-811</t>
  </si>
  <si>
    <t>BB91-812</t>
  </si>
  <si>
    <t>BB91-813</t>
  </si>
  <si>
    <t>BB91-823</t>
  </si>
  <si>
    <t>BB91-824</t>
  </si>
  <si>
    <t>BB91-825</t>
  </si>
  <si>
    <t>BB71-826</t>
  </si>
  <si>
    <t>BB71-814</t>
  </si>
  <si>
    <t>BB71-815</t>
  </si>
  <si>
    <t>BB71-827</t>
  </si>
  <si>
    <t>BB71-828</t>
  </si>
  <si>
    <t>BB71-816</t>
  </si>
  <si>
    <t>BB71-817</t>
  </si>
  <si>
    <t>BB71-829</t>
  </si>
  <si>
    <t>BB71-830</t>
  </si>
  <si>
    <t>BB71-818</t>
  </si>
  <si>
    <t>BB71-819</t>
  </si>
  <si>
    <t>BB71-831</t>
  </si>
  <si>
    <t>BM71-388</t>
  </si>
  <si>
    <t>BM71-389</t>
  </si>
  <si>
    <t>BM71-390</t>
  </si>
  <si>
    <t>BM71-391</t>
  </si>
  <si>
    <t>BM71-392</t>
  </si>
  <si>
    <t>BM71-393</t>
  </si>
  <si>
    <t>BM70-394</t>
  </si>
  <si>
    <t>BM70-395</t>
  </si>
  <si>
    <t>BM70-396</t>
  </si>
  <si>
    <t>BM70-397</t>
  </si>
  <si>
    <t>BM70-481</t>
  </si>
  <si>
    <t>BM70-486</t>
  </si>
  <si>
    <t>BM72-487</t>
  </si>
  <si>
    <t>BM72-482</t>
  </si>
  <si>
    <t>BM91-483</t>
  </si>
  <si>
    <t>BM91-488</t>
  </si>
  <si>
    <t>BM91-489</t>
  </si>
  <si>
    <t>BM91-484</t>
  </si>
  <si>
    <t>BM91-485</t>
  </si>
  <si>
    <t>BM91-490</t>
  </si>
  <si>
    <t>BM70-509</t>
  </si>
  <si>
    <t>BM72-510</t>
  </si>
  <si>
    <t>BM91-511</t>
  </si>
  <si>
    <t>BM91-512</t>
  </si>
  <si>
    <t>BM91-513</t>
  </si>
  <si>
    <t>AIM91-015</t>
  </si>
  <si>
    <t>AIM91-016</t>
  </si>
  <si>
    <t>AIM91-017</t>
  </si>
  <si>
    <t>AIM72-018</t>
  </si>
  <si>
    <t>BB71-1122</t>
  </si>
  <si>
    <t>BB71-1123</t>
  </si>
  <si>
    <t>BB71-1124</t>
  </si>
  <si>
    <t>BB71-1125</t>
  </si>
  <si>
    <t>BB71-1126</t>
  </si>
  <si>
    <t>BB71-1127</t>
  </si>
  <si>
    <t>BB71-1134</t>
  </si>
  <si>
    <t>BB71-1135</t>
  </si>
  <si>
    <t>BB71-1136</t>
  </si>
  <si>
    <t>BB71-1137</t>
  </si>
  <si>
    <t>BB71-1138</t>
  </si>
  <si>
    <t>BB71-1139</t>
  </si>
  <si>
    <t>AIM70-029</t>
  </si>
  <si>
    <t>BB71-1145</t>
  </si>
  <si>
    <t>BB71-1146</t>
  </si>
  <si>
    <t>BB71-1147</t>
  </si>
  <si>
    <t>BB71-1148</t>
  </si>
  <si>
    <t>BB71-1149</t>
  </si>
  <si>
    <t>BB71-1150</t>
  </si>
  <si>
    <t>AIM71-030</t>
  </si>
  <si>
    <t>BB40-1959</t>
  </si>
  <si>
    <t>BB41-1960</t>
  </si>
  <si>
    <t>BB40-2351</t>
  </si>
  <si>
    <t>BB40-2352</t>
  </si>
  <si>
    <t>BB40-2353</t>
  </si>
  <si>
    <t>BB40-2354</t>
  </si>
  <si>
    <t>BB40-2355</t>
  </si>
  <si>
    <t>BB40-2359</t>
  </si>
  <si>
    <t>BB40-2363</t>
  </si>
  <si>
    <t>BB40-2367</t>
  </si>
  <si>
    <t>BB40-2371</t>
  </si>
  <si>
    <t>BB40-2356</t>
  </si>
  <si>
    <t>BB40-2360</t>
  </si>
  <si>
    <t>BB40-2364</t>
  </si>
  <si>
    <t>BB40-2368</t>
  </si>
  <si>
    <t>BB40-2372</t>
  </si>
  <si>
    <t>BB40-2357</t>
  </si>
  <si>
    <t>BB40-2361</t>
  </si>
  <si>
    <t>BB40-2365</t>
  </si>
  <si>
    <t>BB40-2369</t>
  </si>
  <si>
    <t>BB40-2373</t>
  </si>
  <si>
    <t>BB40-2358</t>
  </si>
  <si>
    <t>BB40-2362</t>
  </si>
  <si>
    <t>BB40-2366</t>
  </si>
  <si>
    <t>BB40-2370</t>
  </si>
  <si>
    <t>BB40-2374</t>
  </si>
  <si>
    <t>BB65PA4596</t>
  </si>
  <si>
    <t>BB65PA4597</t>
  </si>
  <si>
    <t>BB65PA4598</t>
  </si>
  <si>
    <t>BB65PA4599</t>
  </si>
  <si>
    <t>BB65PA4602</t>
  </si>
  <si>
    <t>BB65PA4600</t>
  </si>
  <si>
    <t>BB65PA4603</t>
  </si>
  <si>
    <t>BB65PA4601</t>
  </si>
  <si>
    <t>BB65PA4604</t>
  </si>
  <si>
    <t>BB40-2530</t>
  </si>
  <si>
    <t>BB40-2531</t>
  </si>
  <si>
    <t>BB40-2532</t>
  </si>
  <si>
    <t>BB40-2533</t>
  </si>
  <si>
    <t>BB40-2534</t>
  </si>
  <si>
    <t>BB40-2535</t>
  </si>
  <si>
    <t>BB40-2536</t>
  </si>
  <si>
    <t>BB40-2537</t>
  </si>
  <si>
    <t>BB40-2538</t>
  </si>
  <si>
    <t>BB40-2539</t>
  </si>
  <si>
    <t>BB40-2540</t>
  </si>
  <si>
    <t>BB40-2541</t>
  </si>
  <si>
    <t>BB40-2542</t>
  </si>
  <si>
    <t>BB40-2543</t>
  </si>
  <si>
    <t>BB40-2544</t>
  </si>
  <si>
    <t>BB40-2545</t>
  </si>
  <si>
    <t>BB40-2546</t>
  </si>
  <si>
    <t>BB40-2547</t>
  </si>
  <si>
    <t>BB40-2548</t>
  </si>
  <si>
    <t>BB40-2549</t>
  </si>
  <si>
    <t>BB40-2550</t>
  </si>
  <si>
    <t>BB40-2551</t>
  </si>
  <si>
    <t>BB40-2552</t>
  </si>
  <si>
    <t>BB40-2553</t>
  </si>
  <si>
    <t>BB40-2554</t>
  </si>
  <si>
    <t>BB40-2555</t>
  </si>
  <si>
    <t>BB40-2556</t>
  </si>
  <si>
    <t>BB40-2557</t>
  </si>
  <si>
    <t>BB40-2386</t>
  </si>
  <si>
    <t>BB40-2387</t>
  </si>
  <si>
    <t>BB40-2388</t>
  </si>
  <si>
    <t>BB40-2389</t>
  </si>
  <si>
    <t>BB40-2390</t>
  </si>
  <si>
    <t>BB40-2391</t>
  </si>
  <si>
    <t>BB40-2392</t>
  </si>
  <si>
    <t>BB40-2393</t>
  </si>
  <si>
    <t>BB40-2588</t>
  </si>
  <si>
    <t>BB40-2589</t>
  </si>
  <si>
    <t>BB40-2590</t>
  </si>
  <si>
    <t>BB40-2591</t>
  </si>
  <si>
    <t>BB40-2592</t>
  </si>
  <si>
    <t>BB40-2593</t>
  </si>
  <si>
    <t>BB40-2594</t>
  </si>
  <si>
    <t>BB40-2595</t>
  </si>
  <si>
    <t>BB10-2596</t>
  </si>
  <si>
    <t>BB10-2597</t>
  </si>
  <si>
    <t>BB10-2598</t>
  </si>
  <si>
    <t>BB10-2599</t>
  </si>
  <si>
    <t>BB10-2600</t>
  </si>
  <si>
    <t>BB10-2601</t>
  </si>
  <si>
    <t>BB10-2602</t>
  </si>
  <si>
    <t>BB10-2603</t>
  </si>
  <si>
    <t>BB10-2604</t>
  </si>
  <si>
    <t>BB10-2605</t>
  </si>
  <si>
    <t>BB10-2606</t>
  </si>
  <si>
    <t>BB10-2607</t>
  </si>
  <si>
    <t>BB50-2657</t>
  </si>
  <si>
    <t>BB50-2658</t>
  </si>
  <si>
    <t>II10-884</t>
  </si>
  <si>
    <t>II10-885</t>
  </si>
  <si>
    <t>II10-886</t>
  </si>
  <si>
    <t>II11-887</t>
  </si>
  <si>
    <t>II30-888</t>
  </si>
  <si>
    <t>II30-889</t>
  </si>
  <si>
    <t>II10-891</t>
  </si>
  <si>
    <t>II10-892</t>
  </si>
  <si>
    <t>II10-893</t>
  </si>
  <si>
    <t>II11-894</t>
  </si>
  <si>
    <t>II30-895</t>
  </si>
  <si>
    <t>II30-897</t>
  </si>
  <si>
    <t>BB95G-0026</t>
  </si>
  <si>
    <t>BB21-2617</t>
  </si>
  <si>
    <t>BB21-2618</t>
  </si>
  <si>
    <t>BB21-2624</t>
  </si>
  <si>
    <t>BB21-2625</t>
  </si>
  <si>
    <t>BB21-2631</t>
  </si>
  <si>
    <t>BB21-2632</t>
  </si>
  <si>
    <t>BB21-2638</t>
  </si>
  <si>
    <t>BB21-2639</t>
  </si>
  <si>
    <t>BB21-2652</t>
  </si>
  <si>
    <t>BB21-2653</t>
  </si>
  <si>
    <t>BB23-2612</t>
  </si>
  <si>
    <t>BB23-2613</t>
  </si>
  <si>
    <t>BB23-2614</t>
  </si>
  <si>
    <t>BB23-2615</t>
  </si>
  <si>
    <t>BB23-2616</t>
  </si>
  <si>
    <t>BB23-2619</t>
  </si>
  <si>
    <t>BB23-2620</t>
  </si>
  <si>
    <t>BB23-2621</t>
  </si>
  <si>
    <t>BB23-2622</t>
  </si>
  <si>
    <t>BB23-2623</t>
  </si>
  <si>
    <t>BB23-2626</t>
  </si>
  <si>
    <t>BB23-2627</t>
  </si>
  <si>
    <t>BB23-2628</t>
  </si>
  <si>
    <t>BB23-2629</t>
  </si>
  <si>
    <t>BB23-2630</t>
  </si>
  <si>
    <t>BB23-2633</t>
  </si>
  <si>
    <t>BB23-2634</t>
  </si>
  <si>
    <t>BB23-2635</t>
  </si>
  <si>
    <t>BB23-2636</t>
  </si>
  <si>
    <t>BB23-2637</t>
  </si>
  <si>
    <t>BB23-2647</t>
  </si>
  <si>
    <t>BB23-2648</t>
  </si>
  <si>
    <t>BB23-2649</t>
  </si>
  <si>
    <t>BB23-2650</t>
  </si>
  <si>
    <t>BB23-2651</t>
  </si>
  <si>
    <t>BB10-2671</t>
  </si>
  <si>
    <t>BB10-2672</t>
  </si>
  <si>
    <t>BB20-2673</t>
  </si>
  <si>
    <t>BB20-2674</t>
  </si>
  <si>
    <t>BB20-2675</t>
  </si>
  <si>
    <t>BB20-2676</t>
  </si>
  <si>
    <t>BB30-2677</t>
  </si>
  <si>
    <t>II13-899</t>
  </si>
  <si>
    <t>II13-900</t>
  </si>
  <si>
    <t>II13-902</t>
  </si>
  <si>
    <t>II13-903</t>
  </si>
  <si>
    <t>BB95C-0027</t>
  </si>
  <si>
    <t>BB95C-0028</t>
  </si>
  <si>
    <t>BB70-2680</t>
  </si>
  <si>
    <t>BB70-2681</t>
  </si>
  <si>
    <t>BB70-2682</t>
  </si>
  <si>
    <t>BB70-2684</t>
  </si>
  <si>
    <t>BB70-2685</t>
  </si>
  <si>
    <t>BB71-2686</t>
  </si>
  <si>
    <t>BB71-2687</t>
  </si>
  <si>
    <t>BB71-2688</t>
  </si>
  <si>
    <t>BB71-2689</t>
  </si>
  <si>
    <t>BB71-2690</t>
  </si>
  <si>
    <t>BB71-2691</t>
  </si>
  <si>
    <t>BB71-2692</t>
  </si>
  <si>
    <t>BB71-2693</t>
  </si>
  <si>
    <t>BB71-2694</t>
  </si>
  <si>
    <t>BB71-2695</t>
  </si>
  <si>
    <t>BB71-2696</t>
  </si>
  <si>
    <t>BB71-2697</t>
  </si>
  <si>
    <t>BB70-2699</t>
  </si>
  <si>
    <t>BB70-2700</t>
  </si>
  <si>
    <t>BB70-2701</t>
  </si>
  <si>
    <t>BB40-2702</t>
  </si>
  <si>
    <t>BB41-2703</t>
  </si>
  <si>
    <t>BB70-2698</t>
  </si>
  <si>
    <t>BB72-2707</t>
  </si>
  <si>
    <t>BB73-2704</t>
  </si>
  <si>
    <t>BB73-2705</t>
  </si>
  <si>
    <t>BB73-2706</t>
  </si>
  <si>
    <t>BB95C-0029</t>
  </si>
  <si>
    <t>BB95C-0031</t>
  </si>
  <si>
    <t>BB95G-0032</t>
  </si>
  <si>
    <t>BB70-2722</t>
  </si>
  <si>
    <t>BB41-2738</t>
  </si>
  <si>
    <t>BB40-2723</t>
  </si>
  <si>
    <t>BB40-2724</t>
  </si>
  <si>
    <t>BB40-2725</t>
  </si>
  <si>
    <t>BB40-2726</t>
  </si>
  <si>
    <t>BB40-2728</t>
  </si>
  <si>
    <t>BB40-2729</t>
  </si>
  <si>
    <t>BB40-2730</t>
  </si>
  <si>
    <t>BB40-2731</t>
  </si>
  <si>
    <t>BB40-2733</t>
  </si>
  <si>
    <t>BB40-2734</t>
  </si>
  <si>
    <t>BB40-2735</t>
  </si>
  <si>
    <t>BB40-2736</t>
  </si>
  <si>
    <t>BB40-2746</t>
  </si>
  <si>
    <t>BB40-2747</t>
  </si>
  <si>
    <t>BB40-2748</t>
  </si>
  <si>
    <t>BB40-2749</t>
  </si>
  <si>
    <t>BB73-2770</t>
  </si>
  <si>
    <t>BB73-2771</t>
  </si>
  <si>
    <t>BB73-2772</t>
  </si>
  <si>
    <t>BB72-2773</t>
  </si>
  <si>
    <t>BB71-2762</t>
  </si>
  <si>
    <t>BB71-2763</t>
  </si>
  <si>
    <t>BB71-2764</t>
  </si>
  <si>
    <t>BB71-2765</t>
  </si>
  <si>
    <t>BB71-2766</t>
  </si>
  <si>
    <t>BB71-2767</t>
  </si>
  <si>
    <t>BB71-2768</t>
  </si>
  <si>
    <t>BB71-2774</t>
  </si>
  <si>
    <t>BB71-2775</t>
  </si>
  <si>
    <t>BB71-2776</t>
  </si>
  <si>
    <t>BB71-2777</t>
  </si>
  <si>
    <t>BB71-2778</t>
  </si>
  <si>
    <t>BB71-2779</t>
  </si>
  <si>
    <t>BB71-2780</t>
  </si>
  <si>
    <t>BB71-2781</t>
  </si>
  <si>
    <t>BB71-2782</t>
  </si>
  <si>
    <t>BB71-2783</t>
  </si>
  <si>
    <t>BB40-2811</t>
  </si>
  <si>
    <t>BB40-2812</t>
  </si>
  <si>
    <t>BB40-2813</t>
  </si>
  <si>
    <t>BB40-2814</t>
  </si>
  <si>
    <t>BB40-2815</t>
  </si>
  <si>
    <t>BB40-2816</t>
  </si>
  <si>
    <t>BB40-2817</t>
  </si>
  <si>
    <t>BB40-2818</t>
  </si>
  <si>
    <t>BB40-2819</t>
  </si>
  <si>
    <t>BB40-2820</t>
  </si>
  <si>
    <t>BB40-2821</t>
  </si>
  <si>
    <t>BB40-2822</t>
  </si>
  <si>
    <t>BB40-2823</t>
  </si>
  <si>
    <t>BB40-2824</t>
  </si>
  <si>
    <t>BB41-2825</t>
  </si>
  <si>
    <t>BB41-2826</t>
  </si>
  <si>
    <t>BB41-2827</t>
  </si>
  <si>
    <t>BB20-2830</t>
  </si>
  <si>
    <t>BB20-2831</t>
  </si>
  <si>
    <t>BB20-2832</t>
  </si>
  <si>
    <t>BB20-2833</t>
  </si>
  <si>
    <t>BB20-2834</t>
  </si>
  <si>
    <t>BB20-2835</t>
  </si>
  <si>
    <t>BB20-2836</t>
  </si>
  <si>
    <t>BB20-2837</t>
  </si>
  <si>
    <t>BB20-2838</t>
  </si>
  <si>
    <t>BB20-2839</t>
  </si>
  <si>
    <t>BB20-2840</t>
  </si>
  <si>
    <t>BB20-2841</t>
  </si>
  <si>
    <t>BB30-2808</t>
  </si>
  <si>
    <t>BB30-2809</t>
  </si>
  <si>
    <t>BB30-2810</t>
  </si>
  <si>
    <t>BB40-2894</t>
  </si>
  <si>
    <t>BB40-2898</t>
  </si>
  <si>
    <t>BB40-2895</t>
  </si>
  <si>
    <t>BB40-2899</t>
  </si>
  <si>
    <t>BB40-2896</t>
  </si>
  <si>
    <t>BB40-2900</t>
  </si>
  <si>
    <t>BB40-2897</t>
  </si>
  <si>
    <t>BB40-2901</t>
  </si>
  <si>
    <t>BB40-2842</t>
  </si>
  <si>
    <t>BB40-2843</t>
  </si>
  <si>
    <t>BB40-2844</t>
  </si>
  <si>
    <t>BB40-2845</t>
  </si>
  <si>
    <t>BB40-2846</t>
  </si>
  <si>
    <t>BB40-2847</t>
  </si>
  <si>
    <t>BB40-2848</t>
  </si>
  <si>
    <t>BB40-2849</t>
  </si>
  <si>
    <t>BB40-2850</t>
  </si>
  <si>
    <t>BB40-2851</t>
  </si>
  <si>
    <t>BB40-2852</t>
  </si>
  <si>
    <t>BB40-2856</t>
  </si>
  <si>
    <t>BB40-2860</t>
  </si>
  <si>
    <t>BB40-2864</t>
  </si>
  <si>
    <t>BB40-2868</t>
  </si>
  <si>
    <t>BB40-2872</t>
  </si>
  <si>
    <t>BB40-2876</t>
  </si>
  <si>
    <t>BB40-2880</t>
  </si>
  <si>
    <t>BB40-2884</t>
  </si>
  <si>
    <t>BB40-2888</t>
  </si>
  <si>
    <t>BB40-2854</t>
  </si>
  <si>
    <t>BB40-2858</t>
  </si>
  <si>
    <t>BB40-2862</t>
  </si>
  <si>
    <t>BB40-2866</t>
  </si>
  <si>
    <t>BB40-2870</t>
  </si>
  <si>
    <t>BB40-2874</t>
  </si>
  <si>
    <t>BB40-2878</t>
  </si>
  <si>
    <t>BB40-2882</t>
  </si>
  <si>
    <t>BB40-2886</t>
  </si>
  <si>
    <t>BB40-2855</t>
  </si>
  <si>
    <t>BB40-2859</t>
  </si>
  <si>
    <t>BB40-2863</t>
  </si>
  <si>
    <t>BB40-2867</t>
  </si>
  <si>
    <t>BB40-2871</t>
  </si>
  <si>
    <t>BB40-2875</t>
  </si>
  <si>
    <t>BB40-2879</t>
  </si>
  <si>
    <t>BB40-2883</t>
  </si>
  <si>
    <t>BB40-2887</t>
  </si>
  <si>
    <t>BB40-2853</t>
  </si>
  <si>
    <t>BB40-2857</t>
  </si>
  <si>
    <t>BB40-2861</t>
  </si>
  <si>
    <t>BB40-2865</t>
  </si>
  <si>
    <t>BB40-2869</t>
  </si>
  <si>
    <t>BB40-2873</t>
  </si>
  <si>
    <t>BB40-2877</t>
  </si>
  <si>
    <t>BB40-2881</t>
  </si>
  <si>
    <t>BB40-2885</t>
  </si>
  <si>
    <t>BB40-2889</t>
  </si>
  <si>
    <t>BB40-2890</t>
  </si>
  <si>
    <t>BB40-2891</t>
  </si>
  <si>
    <t>BB40-2892</t>
  </si>
  <si>
    <t>BB40-2893</t>
  </si>
  <si>
    <t>BB40-2902</t>
  </si>
  <si>
    <t>BB40-2906</t>
  </si>
  <si>
    <t>BB40-2910</t>
  </si>
  <si>
    <t>BB40-2903</t>
  </si>
  <si>
    <t>BB40-2907</t>
  </si>
  <si>
    <t>BB40-2911</t>
  </si>
  <si>
    <t>BB40-2904</t>
  </si>
  <si>
    <t>BB40-2908</t>
  </si>
  <si>
    <t>BB40-2912</t>
  </si>
  <si>
    <t>BB40-2905</t>
  </si>
  <si>
    <t>BB40-2909</t>
  </si>
  <si>
    <t>BB40-2913</t>
  </si>
  <si>
    <t>BB40-2944</t>
  </si>
  <si>
    <t>BB40-2945</t>
  </si>
  <si>
    <t>PET63PN4717</t>
  </si>
  <si>
    <t>PET63PN4718</t>
  </si>
  <si>
    <t>PET63CU4719</t>
  </si>
  <si>
    <t>PET63CU4720</t>
  </si>
  <si>
    <t>PET63CU4721</t>
  </si>
  <si>
    <t>PET63TE4722</t>
  </si>
  <si>
    <t>PET63TE4723</t>
  </si>
  <si>
    <t>PET63TE4724</t>
  </si>
  <si>
    <t>PET63HS4725</t>
  </si>
  <si>
    <t>PET63HS4726</t>
  </si>
  <si>
    <t>PET63HS4727</t>
  </si>
  <si>
    <t>PET63RC4728</t>
  </si>
  <si>
    <t>PET63RC4729</t>
  </si>
  <si>
    <t>PET63RC4730</t>
  </si>
  <si>
    <t>PET63RC4731</t>
  </si>
  <si>
    <t>PET63PC4732</t>
  </si>
  <si>
    <t>PET63PC4733</t>
  </si>
  <si>
    <t>PET63PN4884</t>
  </si>
  <si>
    <t>PET63PC4885</t>
  </si>
  <si>
    <t>PET63PC4886</t>
  </si>
  <si>
    <t>PET63PC4887</t>
  </si>
  <si>
    <t>PET63PC4888</t>
  </si>
  <si>
    <t>PET63PT4889</t>
  </si>
  <si>
    <t>PET63PT4890</t>
  </si>
  <si>
    <t>PET63PT4891</t>
  </si>
  <si>
    <t>PET63PT4892</t>
  </si>
  <si>
    <t>PET63RC4893</t>
  </si>
  <si>
    <t>PET63RC4894</t>
  </si>
  <si>
    <t>PET63PN4884BR</t>
  </si>
  <si>
    <t>MCG50-389</t>
  </si>
  <si>
    <t>MCC50-432</t>
  </si>
  <si>
    <t>MCG04-462</t>
  </si>
  <si>
    <t>MCG04-463</t>
  </si>
  <si>
    <t>MS Comforter</t>
  </si>
  <si>
    <t>MS ComforterComforterF/QNAQUA/BRNSTN</t>
  </si>
  <si>
    <t>MS ComforterComforterKingAQUA/BRNSTN</t>
  </si>
  <si>
    <t>MS ComforterComforterT/TXLAQUA/BRNSTN</t>
  </si>
  <si>
    <t>MS ComforterComforterF/QNRedSedona/DkBrn</t>
  </si>
  <si>
    <t>MS ComforterComforterKingRedSedona/DkBrn</t>
  </si>
  <si>
    <t>MS ComforterComforterT/TXLRedSedona/DkBrn</t>
  </si>
  <si>
    <t>MS ComforterComforterKingRich Black</t>
  </si>
  <si>
    <t>MS ComforterComforterKingGrey/Black</t>
  </si>
  <si>
    <t>MS ComforterComforterKingNavy/Blue Eyes</t>
  </si>
  <si>
    <t>MS 5oz comforter</t>
  </si>
  <si>
    <t>MS 5oz comforterZebraK</t>
  </si>
  <si>
    <t>Monique paisley</t>
  </si>
  <si>
    <t>Monique paisley BNB T/TXL</t>
  </si>
  <si>
    <t>Monique paisley BNB Full</t>
  </si>
  <si>
    <t>Monique paisley BNB Queen</t>
  </si>
  <si>
    <t>Monique paisley BNB King</t>
  </si>
  <si>
    <t>Senna BNB</t>
  </si>
  <si>
    <t>Senna BNB T/TXL</t>
  </si>
  <si>
    <t>Senna BNB Full</t>
  </si>
  <si>
    <t>Senna BNB Queen</t>
  </si>
  <si>
    <t>Senna BNB King</t>
  </si>
  <si>
    <t>MS ComforterComforterF/QNGrey/Black</t>
  </si>
  <si>
    <t>MS ComforterComforterF/QNRich Black</t>
  </si>
  <si>
    <t>MS ComforterComforterF/QNNavy/Blue Eyes</t>
  </si>
  <si>
    <t>MS 5oz comforterGrey PlaidF/Q</t>
  </si>
  <si>
    <t>MS 5oz comforterZebraF/Q</t>
  </si>
  <si>
    <t>MS 5oz comforterLeopardF/Q</t>
  </si>
  <si>
    <t>MS ComforterComforterT/TXLRich Black</t>
  </si>
  <si>
    <t>MS ComforterComforterT/TXLNavy/Blue Eyes</t>
  </si>
  <si>
    <t>MS ComforterComforterT/TXLGrey/Black</t>
  </si>
  <si>
    <t>MS 5oz comforterZebraT/TXL</t>
  </si>
  <si>
    <t>MS 5oz comforterLeopardT/TXL</t>
  </si>
  <si>
    <t>MS 5oz comforterGrey PlaidT/TXL</t>
  </si>
  <si>
    <t xml:space="preserve">AQUA CHEVRON </t>
  </si>
  <si>
    <t xml:space="preserve">BHG 5PC AQUA CHEVRON </t>
  </si>
  <si>
    <t xml:space="preserve"> LENORE DAMASK </t>
  </si>
  <si>
    <t xml:space="preserve">BHG5PC LENORE DAMASK </t>
  </si>
  <si>
    <t>PINTUCK</t>
  </si>
  <si>
    <t>BHG 3PC PINTUCK</t>
  </si>
  <si>
    <t>KASHMIR</t>
  </si>
  <si>
    <t>BHG 5PC KASHMIR FQ</t>
  </si>
  <si>
    <t>BHG 5PC KASHMIR KG</t>
  </si>
  <si>
    <t>MS Bedskirt</t>
  </si>
  <si>
    <t>MS BedskirtSham/bedskirt setSTDArctic White</t>
  </si>
  <si>
    <t>MS BedskirtSham/bedskirt setSTDNavy</t>
  </si>
  <si>
    <t>MS BedskirtSham/bedskirt setSTDRich Black</t>
  </si>
  <si>
    <t>MS BedskirtSham/bedskirt setSTDIvory</t>
  </si>
  <si>
    <t>MS BedskirtSham/bedskirt setSTDBrown Stone</t>
  </si>
  <si>
    <t>MS BedskirtSham/bedskirt setSTDDark Brown</t>
  </si>
  <si>
    <t>MS BedskirtSham/bedskirt setTwinArctic White</t>
  </si>
  <si>
    <t>MS BedskirtSham/bedskirt setKingArctic White</t>
  </si>
  <si>
    <t>MS BedskirtSham/bedskirt setTwinNavy</t>
  </si>
  <si>
    <t>MS BedskirtSham/bedskirt setKingNavy</t>
  </si>
  <si>
    <t>MS BedskirtSham/bedskirt setTwinRich Black</t>
  </si>
  <si>
    <t>MS BedskirtSham/bedskirt setKingRich Black</t>
  </si>
  <si>
    <t>MS BedskirtSham/bedskirt setTwinIvory</t>
  </si>
  <si>
    <t>MS BedskirtSham/bedskirt setKingIvory</t>
  </si>
  <si>
    <t>MS BedskirtSham/bedskirt setTwinBrown Stone</t>
  </si>
  <si>
    <t>MS BedskirtSham/bedskirt setKingBrown Stone</t>
  </si>
  <si>
    <t>MS BedskirtSham/bedskirt setTwinDark Brown</t>
  </si>
  <si>
    <t>MS BedskirtSham/bedskirt setKingDark Brown</t>
  </si>
  <si>
    <t>Body Pillow Cover</t>
  </si>
  <si>
    <t>Solid Cobalt Blue Body Pillow Cover</t>
  </si>
  <si>
    <t>MS Sham</t>
  </si>
  <si>
    <t>MS Satin Body Pillow Cover Assortment</t>
  </si>
  <si>
    <t>MS Print Body Pillow Cover Assortment</t>
  </si>
  <si>
    <t>YZ LONG FUR</t>
  </si>
  <si>
    <t>YZ LONG FUR Pin Chevron FQ COMF</t>
  </si>
  <si>
    <t>YZ LONG FUR BLK TW COMF</t>
  </si>
  <si>
    <t>YZ LONG FUR BLK FQ COMF</t>
  </si>
  <si>
    <t>PDQ</t>
  </si>
  <si>
    <t>SIDEKICK MASTER SHIPPER</t>
  </si>
  <si>
    <t>Travel Pillow Cover</t>
  </si>
  <si>
    <t>TRAVEL - MF Chevron</t>
  </si>
  <si>
    <t>TRAVEL - MF Camo</t>
  </si>
  <si>
    <t>TRAVEL - MF Brnstn</t>
  </si>
  <si>
    <t>BODY - MF Blue</t>
  </si>
  <si>
    <t>BODY - MF White</t>
  </si>
  <si>
    <t>BODY - MF B&amp;W Scroll</t>
  </si>
  <si>
    <t>BODY - MF Mint Fret</t>
  </si>
  <si>
    <t>BODY - MF Camo</t>
  </si>
  <si>
    <t>BODY - MF Aztec</t>
  </si>
  <si>
    <t>BODY-Satin Brnstn</t>
  </si>
  <si>
    <t>BODY - Satin Blush</t>
  </si>
  <si>
    <t>BHG 3PC NEW WHITE PINTUCK FQ</t>
  </si>
  <si>
    <t>BHG 3PC NEW WHITE PINTUCK KG</t>
  </si>
  <si>
    <t>BHG 3PC GREY FLANNEL PINTUCK FQ</t>
  </si>
  <si>
    <t>BHG 3PC GREY FLANNEL PINTUCK KG</t>
  </si>
  <si>
    <t>BHG 3PC TAUPE PINTUCK FQ</t>
  </si>
  <si>
    <t>BHG 3PC TAUPE PINTUCK KG</t>
  </si>
  <si>
    <t>BHG 3PC TEAL PINTUCK FQ</t>
  </si>
  <si>
    <t>BHG 3PC TEAL PINTUCK KG</t>
  </si>
  <si>
    <t>PRINCETON</t>
  </si>
  <si>
    <t>MS 7PC PRINCETON BLUSH FQ</t>
  </si>
  <si>
    <t>MS 7PC PRINCETON BLUSH KG</t>
  </si>
  <si>
    <t>BHG 5pc KASHMIR FQ</t>
  </si>
  <si>
    <t>BHG 5pc KASHMIR KG</t>
  </si>
  <si>
    <t xml:space="preserve">BW DAMASK </t>
  </si>
  <si>
    <t xml:space="preserve">BHG 5PC BW DAMASK </t>
  </si>
  <si>
    <t>Comforter Cover</t>
  </si>
  <si>
    <t>BHG Comforter Cover</t>
  </si>
  <si>
    <t>Insert comforter</t>
  </si>
  <si>
    <t>BHG Insert comforter</t>
  </si>
  <si>
    <t>SHOWERCURTAINS</t>
  </si>
  <si>
    <t>BHG INDIGO PAISLEY FABRIC SC</t>
  </si>
  <si>
    <t>BHG WAFFLE STRIPE FABRIC SC</t>
  </si>
  <si>
    <t>Dec pillow</t>
  </si>
  <si>
    <t>BHG Gold Pillow Oblong</t>
  </si>
  <si>
    <t>Jelissa</t>
  </si>
  <si>
    <t>Jelissa 7pc set King</t>
  </si>
  <si>
    <t>7 pc set</t>
  </si>
  <si>
    <t>BHG 7pc Nia</t>
  </si>
  <si>
    <t>Jelissa 7pc set F/Q</t>
  </si>
  <si>
    <t>7 pc Set</t>
  </si>
  <si>
    <t>BHG 7pc Nia (Global)</t>
  </si>
  <si>
    <t>BHG 7PC INDIGO PAISLEY F/Q</t>
  </si>
  <si>
    <t>BHG 7PC INDIGO PAISLEY King</t>
  </si>
  <si>
    <t>3pcs comf set</t>
  </si>
  <si>
    <t>BH 3PC WHT RUCH FQ</t>
  </si>
  <si>
    <t>BH 3PC WHT RUCH KG</t>
  </si>
  <si>
    <t>5pcs sets</t>
  </si>
  <si>
    <t xml:space="preserve">BHG5PC YLWGRY PAISLEY </t>
  </si>
  <si>
    <t xml:space="preserve">BHG 5PC DMNDIKAT </t>
  </si>
  <si>
    <t>MS SENNA FABRIC SC</t>
  </si>
  <si>
    <t>MS 7PC BLUE PLAID FQ</t>
  </si>
  <si>
    <t>MS 7PC BLUE PLAID K</t>
  </si>
  <si>
    <t>MS 7PC PAISLEY FQ</t>
  </si>
  <si>
    <t>MS 7PC PAISLEY K</t>
  </si>
  <si>
    <t>Elephant Pillow - Dare to be Different</t>
  </si>
  <si>
    <t>BHG 7pc NIA FQ</t>
  </si>
  <si>
    <t>BHG 7pc NIA KG</t>
  </si>
  <si>
    <t>BHG 7PC INDIGO PAISLEY FQ</t>
  </si>
  <si>
    <t>BHG 7PC INDIGO PAISLEY KG</t>
  </si>
  <si>
    <t>MS 7pc AQUA PAISLEY FQ</t>
  </si>
  <si>
    <t>MS 7PC AQUA PAISLEY KG</t>
  </si>
  <si>
    <t>5 pc set</t>
  </si>
  <si>
    <t>BHG 5PC YLWGRY PAISLEY</t>
  </si>
  <si>
    <t xml:space="preserve">BHG BLACK CHVRN CMFCVR </t>
  </si>
  <si>
    <t xml:space="preserve">BHG KNOTTED GREY CMFCVR </t>
  </si>
  <si>
    <t xml:space="preserve">BHG KNOTTED WHITE CMFCVR </t>
  </si>
  <si>
    <t>BHG AQUA CMF CVR FQ</t>
  </si>
  <si>
    <t>BHG AQUA CMF CVR KG</t>
  </si>
  <si>
    <t>BHG OGEE COMF CVR FQ</t>
  </si>
  <si>
    <t>BHG OGEE COMF CVR KG</t>
  </si>
  <si>
    <t>BH PAISLY COMFCVR FQ</t>
  </si>
  <si>
    <t>BH PAISLY COMFCVR KG</t>
  </si>
  <si>
    <t xml:space="preserve">BHG COMF WHITE  INSERT </t>
  </si>
  <si>
    <t>BH WAFFL STRP SC</t>
  </si>
  <si>
    <t>MS 7PC TAUPE DAMASK FQ</t>
  </si>
  <si>
    <t>MS 7PC TAUPE DAMASK KG</t>
  </si>
  <si>
    <t>8 pc set</t>
  </si>
  <si>
    <t>BHG 8PC GREY BOX PLEAT FQ</t>
  </si>
  <si>
    <t>BHG 8PC GREY BOX PLEAT KG</t>
  </si>
  <si>
    <t>BHG 8PC FLORAL COTTAGE FQ</t>
  </si>
  <si>
    <t>BHG 8PC FLORAL COTTAGE KG</t>
  </si>
  <si>
    <t>BNB</t>
  </si>
  <si>
    <t>MS COLORBLOCK BNB</t>
  </si>
  <si>
    <t>Quilt Set</t>
  </si>
  <si>
    <t>BHG 4PC QUILT SET</t>
  </si>
  <si>
    <t>walmart</t>
  </si>
  <si>
    <t>YZ MINT RUCHED COMF</t>
  </si>
  <si>
    <t>YZ CORAL RUCHED COMF</t>
  </si>
  <si>
    <t>YZ LAVENDAR RUCHEDCOMF</t>
  </si>
  <si>
    <t>Wall Art</t>
  </si>
  <si>
    <t>Watercolor Sketchbook ASSORT</t>
  </si>
  <si>
    <t>Quilt</t>
  </si>
  <si>
    <t>BHG Peekaboo Quilts</t>
  </si>
  <si>
    <t>Sham</t>
  </si>
  <si>
    <t>Satin</t>
  </si>
  <si>
    <t>Sheet set</t>
  </si>
  <si>
    <t>MS HEXAGON FQ</t>
  </si>
  <si>
    <t>MS HEXAGON KG</t>
  </si>
  <si>
    <t>MS HEXAGON SHAM</t>
  </si>
  <si>
    <t>MS Down Alt Comf</t>
  </si>
  <si>
    <t>Satin sheet set Rich Black K</t>
  </si>
  <si>
    <t>Satin sheet set Chocolate K</t>
  </si>
  <si>
    <t>GraceMedallion</t>
  </si>
  <si>
    <t>MS BNB GLBLDMND TTXL</t>
  </si>
  <si>
    <t>MS BNB GLBLDMND FULL</t>
  </si>
  <si>
    <t>MS BNB GLBLDMND QN</t>
  </si>
  <si>
    <t>MS BNB GLBLDMND KG</t>
  </si>
  <si>
    <t xml:space="preserve">MS 7PC VICTORIA </t>
  </si>
  <si>
    <t>MS BNB GRN PLAID</t>
  </si>
  <si>
    <t>MS BNB GRN PLAID TTX</t>
  </si>
  <si>
    <t>MS BNB GRN PLAID FL</t>
  </si>
  <si>
    <t>MS BNB GRN PLAID QN</t>
  </si>
  <si>
    <t>MS BNB GRN PLAID KG</t>
  </si>
  <si>
    <t>MS BNB WC FLORAL</t>
  </si>
  <si>
    <t>MS BNB BURST FLRTTXL</t>
  </si>
  <si>
    <t>MS BNB BURST FLR FL</t>
  </si>
  <si>
    <t>MS BNB BURST FLR QN</t>
  </si>
  <si>
    <t>MS BNB BURST FLR KG</t>
  </si>
  <si>
    <t>MS PAISLEY QUILT</t>
  </si>
  <si>
    <t>MS PAISLEY FQ</t>
  </si>
  <si>
    <t>MS PAISLEY KG</t>
  </si>
  <si>
    <t>MS PAISLEY SHAM</t>
  </si>
  <si>
    <t>Tapestry Art</t>
  </si>
  <si>
    <t>MS Hexagon Quilts K Sham</t>
  </si>
  <si>
    <t>MS Paisley Quilts K Sham</t>
  </si>
  <si>
    <t>BHG 3PC MODERN PLAID</t>
  </si>
  <si>
    <t>BHG 3PC MODERN PLAID FQ</t>
  </si>
  <si>
    <t>BHG 3PC MODERN PLAID KG</t>
  </si>
  <si>
    <t>BHG 3PC DECO MEDALLION</t>
  </si>
  <si>
    <t>BHG 3PC DECO MEDALLION FQ</t>
  </si>
  <si>
    <t>BHG 3PC DECO MEDALLION KG</t>
  </si>
  <si>
    <t>BHG 3PC CLIP JAC</t>
  </si>
  <si>
    <t>BHG 3PC GREY CLIP JAC FQ</t>
  </si>
  <si>
    <t>BHG 3PC GREY CLIP JAC KG</t>
  </si>
  <si>
    <t>BHG 3PC NAVY CLIP JAC FQ</t>
  </si>
  <si>
    <t>BHG 3PC NAVY CLIP JAC KG</t>
  </si>
  <si>
    <t>MS 7PC SILVER RHAPSODY</t>
  </si>
  <si>
    <t>MS 7PC SILVER RHAPSODY FQ</t>
  </si>
  <si>
    <t>MS 7PC SILVER RHAPSODY KG</t>
  </si>
  <si>
    <t>MS GOLD DOTS BNB</t>
  </si>
  <si>
    <t>MS GOLD DOTS BNB T/TXL</t>
  </si>
  <si>
    <t>MS GOLD DOTS BNB FULL</t>
  </si>
  <si>
    <t>MS GOLD DOTS BNB QUEEN</t>
  </si>
  <si>
    <t>MS GOLD DOTS BNB KING</t>
  </si>
  <si>
    <t>MS 7PC VICTORIA</t>
  </si>
  <si>
    <t>MS 7PC VICTORIA F/Q</t>
  </si>
  <si>
    <t>MS 7PC VICTORIA KG</t>
  </si>
  <si>
    <t>Solid Border</t>
  </si>
  <si>
    <t>Solid BorderQuiltF/QNIvory</t>
  </si>
  <si>
    <t>Solid BorderQuiltKingIvory</t>
  </si>
  <si>
    <t>BHG Solid Border Sham</t>
  </si>
  <si>
    <t>Solid Border FQ quilt</t>
  </si>
  <si>
    <t>Solid Border K quilt</t>
  </si>
  <si>
    <t>Solid Border STD sham</t>
  </si>
  <si>
    <t>Solid Border K sham</t>
  </si>
  <si>
    <t>MS BNB GRYYLW PAISLEY TTXL</t>
  </si>
  <si>
    <t>MS BNB GRYYLW PAISLEY FL</t>
  </si>
  <si>
    <t>MS BNB GRYYLW PAISLEY QN</t>
  </si>
  <si>
    <t>MS BNB GRYYLW PAISLEY KG</t>
  </si>
  <si>
    <t>BH MSUED</t>
  </si>
  <si>
    <t>BH MSUED BRNRED T/TXL</t>
  </si>
  <si>
    <t>BH MSUED BRNRED FQ</t>
  </si>
  <si>
    <t>BH MSUED BRNRED KG</t>
  </si>
  <si>
    <t>BH MSUED BRNIVORY SQ</t>
  </si>
  <si>
    <t>BH MSUED BRNRED OB</t>
  </si>
  <si>
    <t>BH MSUED BRNBLU T/TXL</t>
  </si>
  <si>
    <t>BH MSUED BRNBLU FQ</t>
  </si>
  <si>
    <t>BH MSUED BRNBLU KG</t>
  </si>
  <si>
    <t>BH MSUED BRNBLU OB</t>
  </si>
  <si>
    <t>BH MSUED BLKRED T/TXL</t>
  </si>
  <si>
    <t>BH MSUED BLKRED FQ</t>
  </si>
  <si>
    <t>BH MSUED BLKRED KG</t>
  </si>
  <si>
    <t>BH MSUED BLKRED SQ</t>
  </si>
  <si>
    <t>BH MSUED BLKRED OB</t>
  </si>
  <si>
    <t xml:space="preserve">BHG5PC TRADEWINDS PFTPLT </t>
  </si>
  <si>
    <t xml:space="preserve">CHEETAH </t>
  </si>
  <si>
    <t>BHG 5PC CHEETAH FQ</t>
  </si>
  <si>
    <t>BHG 5PC CHEETAH K</t>
  </si>
  <si>
    <t>BHG 7PC RED IKAT</t>
  </si>
  <si>
    <t>MS BDSPRD</t>
  </si>
  <si>
    <t>MS BDSPRD BDX TW</t>
  </si>
  <si>
    <t>MS BDSPRD BDX FL</t>
  </si>
  <si>
    <t>MS BDSPRD BDX QN</t>
  </si>
  <si>
    <t>MS BDSPRD NVY TW</t>
  </si>
  <si>
    <t>MS BDSPRD NVY FL</t>
  </si>
  <si>
    <t>MS BDSPRD NVY QN</t>
  </si>
  <si>
    <t>MS BDSPRD TAN TW</t>
  </si>
  <si>
    <t>MS BDSPRD TAN FL</t>
  </si>
  <si>
    <t>MS BDSPRD TAN QN</t>
  </si>
  <si>
    <t>5PC set</t>
  </si>
  <si>
    <t>BHG 5PC TEAL FLWRS FQ</t>
  </si>
  <si>
    <t>BHG 5PC TEAL FLWRS KG</t>
  </si>
  <si>
    <t>BHG SEERSKR STRP SC</t>
  </si>
  <si>
    <t>BHG FLRL EMB SC</t>
  </si>
  <si>
    <t>MS PINK/GRY FLORAL QUILT F/Q</t>
  </si>
  <si>
    <t>MS PINK/GRY FLORAL QUILT KG</t>
  </si>
  <si>
    <t>MS PINK/GRY FLORAL QUILT SHAM</t>
  </si>
  <si>
    <t>MOD PAISLY</t>
  </si>
  <si>
    <t>BH 5PC MOD PAISLY FQ</t>
  </si>
  <si>
    <t>BH 5PC MOD PAISLY KG</t>
  </si>
  <si>
    <t>MS VINTAGE PATCHWRK QUILT</t>
  </si>
  <si>
    <t xml:space="preserve">MS VINTAGE PATCHWRK QUILT FQ
</t>
  </si>
  <si>
    <t xml:space="preserve">MS VINTAGE PATCHWRK QUILT KG
</t>
  </si>
  <si>
    <t>MS VINTAGE PATCHWRK SHAM STD</t>
  </si>
  <si>
    <t>MS VINTAGE PATCHWRK SHAM KG</t>
  </si>
  <si>
    <t>MS PINK/GRY FLORAL QUILT SHAM K</t>
  </si>
  <si>
    <t>MS TAUPE IKAT MEDALLION BNB</t>
  </si>
  <si>
    <t>MS BLACK DIAMOND BNB</t>
  </si>
  <si>
    <t xml:space="preserve"> TRIANGLES</t>
  </si>
  <si>
    <t>TRANQUIL FLORAL</t>
  </si>
  <si>
    <t>3PC SET</t>
  </si>
  <si>
    <t>BHG5PC TRADEWINDS PFTPLT</t>
  </si>
  <si>
    <t>BHG 5PC TEAL FLWRS</t>
  </si>
  <si>
    <t>5PC SETS</t>
  </si>
  <si>
    <t>BHG 5PC INDGO CHVRN FQ</t>
  </si>
  <si>
    <t>BHG 5PC INDGO CHVRN KG</t>
  </si>
  <si>
    <t>BHG Print Quilt Yellow Floral</t>
  </si>
  <si>
    <t xml:space="preserve">BHG Print Quilt Vintage </t>
  </si>
  <si>
    <t>Adult Fashion Bedding</t>
  </si>
  <si>
    <t>BHG Print Sham Yellow Floral</t>
  </si>
  <si>
    <t xml:space="preserve">BHG Print Sham Vintage </t>
  </si>
  <si>
    <t>BH DM PAISLEY QLT FQ</t>
  </si>
  <si>
    <t>BH DM PAISLEY QLT KG</t>
  </si>
  <si>
    <t>BH ONYX AZTEC QLT FQ</t>
  </si>
  <si>
    <t>BH ONYX AZTEC QLT KG</t>
  </si>
  <si>
    <t>BH DM PAISLY QLT SHM</t>
  </si>
  <si>
    <t>BH ONYX AZTEC QLT SHM</t>
  </si>
  <si>
    <t>494-Pintuck DC-HT</t>
  </si>
  <si>
    <t>473-Indigo Pintuck (Pintuck Ogee)-HT</t>
  </si>
  <si>
    <t>471-Blk Chevron (Libra)-HT</t>
  </si>
  <si>
    <t>475-Black Damask (Dilon)-HT</t>
  </si>
  <si>
    <t>472-Grey Chevron (Nadia)-HT</t>
  </si>
  <si>
    <t>476-Indigo Chevron (Adley)-HT</t>
  </si>
  <si>
    <t>474-Ikat Chevron-HT</t>
  </si>
  <si>
    <t>470-Ikat Damask</t>
  </si>
  <si>
    <t>493-Dot Damask (Amara)-HT</t>
  </si>
  <si>
    <t>502-Coral Medallion (Sonali)-HT.</t>
  </si>
  <si>
    <t>HOME WIRE METAL WALL DECOR</t>
  </si>
  <si>
    <t>LIVE LOVE WINE WINE HOLDER</t>
  </si>
  <si>
    <t xml:space="preserve">26X26 ASSORTED CANVAS </t>
  </si>
  <si>
    <t>24x30 framed art assorted</t>
  </si>
  <si>
    <t xml:space="preserve">14X26 FRAMED GLASS ART </t>
  </si>
  <si>
    <t xml:space="preserve">8X10 ASSORTED FRAMED ART </t>
  </si>
  <si>
    <t>596-White-MS</t>
  </si>
  <si>
    <t>QUILT WHT T/XL</t>
  </si>
  <si>
    <t>QUILT WHT D/Q</t>
  </si>
  <si>
    <t>601-Chevron-MS</t>
  </si>
  <si>
    <t>QUILT TEAL T/TXL</t>
  </si>
  <si>
    <t>QUILT TEAL D/Q</t>
  </si>
  <si>
    <t>598-Rev Black-MS</t>
  </si>
  <si>
    <t>QUILT REV BLK T/TXL</t>
  </si>
  <si>
    <t>QUILT REV BLK D/Q</t>
  </si>
  <si>
    <t>600-Patch-MS(Patchwork-Navy)</t>
  </si>
  <si>
    <t>QUILT PATCH BL D/Q</t>
  </si>
  <si>
    <t>597-Clr Chevron-MS(MS STRIPE PURPLE QUILT)</t>
  </si>
  <si>
    <t>MSQUILT STRI PUR D/G</t>
  </si>
  <si>
    <t>599-Rope-MS</t>
  </si>
  <si>
    <t>QUILT BL T/TXL</t>
  </si>
  <si>
    <t>QUILT BL D/Q</t>
  </si>
  <si>
    <t>607-Saffron-HT</t>
  </si>
  <si>
    <t>HTQUILT SAFFRON D/Q</t>
  </si>
  <si>
    <t>HTQUILT SAFFRON K</t>
  </si>
  <si>
    <t>605-Hummingbird-HT</t>
  </si>
  <si>
    <t>HTQUILT BIRD D/Q</t>
  </si>
  <si>
    <t>HTQUILT BIRD K</t>
  </si>
  <si>
    <t>606-Patch-HT</t>
  </si>
  <si>
    <t>HT QUILT PATCH D/Q</t>
  </si>
  <si>
    <t>HT QUILT PATCH K</t>
  </si>
  <si>
    <t>603-Coastal Charm-HT</t>
  </si>
  <si>
    <t>HT5PC COSTAL CHARM D</t>
  </si>
  <si>
    <t>HT5PC COSTAL CHARM Q</t>
  </si>
  <si>
    <t>HT5PC COSTAL CHARM K</t>
  </si>
  <si>
    <t>602-Princess Charlotte-HT</t>
  </si>
  <si>
    <t>HT5PC P CHARLOTTE D</t>
  </si>
  <si>
    <t>HT5PC P CHARLOTTE Q</t>
  </si>
  <si>
    <t>HT5PC P CHARLOTTE K</t>
  </si>
  <si>
    <t>592-Plaid-MS(Maura)</t>
  </si>
  <si>
    <t>COM PLAID PUR T</t>
  </si>
  <si>
    <t>COM PLAID PUR D</t>
  </si>
  <si>
    <t>COM PLAID PUR Q</t>
  </si>
  <si>
    <t>593-Plaid Tan-MS(Pine  Valley)</t>
  </si>
  <si>
    <t>COM PLAID TAN T</t>
  </si>
  <si>
    <t>COM PLAID TAN D</t>
  </si>
  <si>
    <t>COM PLAID TAN Q</t>
  </si>
  <si>
    <t>589-Greek Key-MS black colorway</t>
  </si>
  <si>
    <t>BIAB GKEY D</t>
  </si>
  <si>
    <t>BIAB GKEY Q</t>
  </si>
  <si>
    <t>BIAB GKEY K</t>
  </si>
  <si>
    <t>589-Greek Key-MS red colorway</t>
  </si>
  <si>
    <t>BIAB GREEK KEY RED D</t>
  </si>
  <si>
    <t>BIAB GREEK KEY RED Q</t>
  </si>
  <si>
    <t>BIAB GREEK KEY RED K</t>
  </si>
  <si>
    <t>591- Medallion-MS(Tan Medallion)</t>
  </si>
  <si>
    <t>BIAB MEDALLION D</t>
  </si>
  <si>
    <t>BIAB MEDAILLION Q</t>
  </si>
  <si>
    <t>BIAB MEDALLION K</t>
  </si>
  <si>
    <t>590-Red Scroll-MS</t>
  </si>
  <si>
    <t>BIAB RED SCROLL D</t>
  </si>
  <si>
    <t>BIAB RED SCROLL Q</t>
  </si>
  <si>
    <t>BIAB RED SCROLL K</t>
  </si>
  <si>
    <t>595-Medallion-MS(Red Medallion)</t>
  </si>
  <si>
    <t>DUVET MED RED T</t>
  </si>
  <si>
    <t>DUVET MED RED D/Q</t>
  </si>
  <si>
    <t>594-Triangle-MS(Tri Blue)</t>
  </si>
  <si>
    <t>DUVET TRI BLU T/XL</t>
  </si>
  <si>
    <t>DUVET TRI BLU D/Q</t>
  </si>
  <si>
    <t>604-Button Top-HT</t>
  </si>
  <si>
    <t>HTDUVET BUTTON TOP TAN</t>
  </si>
  <si>
    <t>HTDUVET BUTTON TOP TAN K</t>
  </si>
  <si>
    <t>Assorted 8x8 Framed 
Deco Coat</t>
  </si>
  <si>
    <t>Assorted 8x8 Canvas</t>
  </si>
  <si>
    <t>Assorted 11x11 MDF</t>
  </si>
  <si>
    <t xml:space="preserve">22 X 7.2 Anchor Shelf Hooks </t>
  </si>
  <si>
    <t>Sheers</t>
  </si>
  <si>
    <t>Irina</t>
  </si>
  <si>
    <t>Yakima</t>
  </si>
  <si>
    <t>Mason Stripe</t>
  </si>
  <si>
    <t>Light Filtering</t>
  </si>
  <si>
    <t>Redford</t>
  </si>
  <si>
    <t>Velvet Fret</t>
  </si>
  <si>
    <t>Satin Pillowcase</t>
  </si>
  <si>
    <t>Black</t>
  </si>
  <si>
    <t>Champagne</t>
  </si>
  <si>
    <t>Taupe</t>
  </si>
  <si>
    <t>red</t>
  </si>
  <si>
    <t>Leopard</t>
  </si>
  <si>
    <t>Zebra</t>
  </si>
  <si>
    <t>Blanket</t>
  </si>
  <si>
    <t>MM Down Alt Blanket Q</t>
  </si>
  <si>
    <t>MM Down Alt Blanket KG</t>
  </si>
  <si>
    <t>Members Mark F/Q Down Alt Blanket</t>
  </si>
  <si>
    <t>active</t>
  </si>
  <si>
    <t>Members Mark KG Down Alt Blanket</t>
  </si>
  <si>
    <t xml:space="preserve">BHG Regent </t>
  </si>
  <si>
    <t>BHG Regent 7pc Embroid Set</t>
  </si>
  <si>
    <t xml:space="preserve"> Quilt</t>
  </si>
  <si>
    <t>BHG Global Quilt</t>
  </si>
  <si>
    <t>BHG Global Sham</t>
  </si>
  <si>
    <t>BHG Butterfly Oblong Pillow</t>
  </si>
  <si>
    <t>Cabana</t>
  </si>
  <si>
    <t>BHG Regent 7 pc set</t>
  </si>
  <si>
    <t>BH 3PC CREAM RUCH FQ</t>
  </si>
  <si>
    <t>BH 3PC CREAM RUCH KG</t>
  </si>
  <si>
    <t>BH 3PC GR JP RUCH FQ</t>
  </si>
  <si>
    <t>BH 3PC GR JP RUCH KG</t>
  </si>
  <si>
    <t>BH 3PC LVNDR RUCH FQ</t>
  </si>
  <si>
    <t>BH 3PC LVNDR RUCH KG</t>
  </si>
  <si>
    <t>BHG 7PC GOLD DMSK</t>
  </si>
  <si>
    <t>MS BOLDR Comf MINI Set</t>
  </si>
  <si>
    <t>MS BOLDR MNICMFR/B K</t>
  </si>
  <si>
    <t>Print Black and White Scroll Body Pillow cover</t>
  </si>
  <si>
    <t>Solid Chocolate Body Pillow cover</t>
  </si>
  <si>
    <t>Black Satin Body Pillow Cover</t>
  </si>
  <si>
    <t>Satin sheet set Zebra F</t>
  </si>
  <si>
    <t>Zebra BNB</t>
  </si>
  <si>
    <t>Zebra BNB T</t>
  </si>
  <si>
    <t>Zebra BNB F</t>
  </si>
  <si>
    <t>Zebra BNB Q</t>
  </si>
  <si>
    <t>Zebra BNB K</t>
  </si>
  <si>
    <t>Quilts and Coverlets</t>
  </si>
  <si>
    <t>BHG Solid Hotel Ivory</t>
  </si>
  <si>
    <t>Comforter</t>
  </si>
  <si>
    <t>BHG Color Block Quilt</t>
  </si>
  <si>
    <t>100% Polyester Microfiber Solid Quilt Set</t>
  </si>
  <si>
    <t>BHG Ruched Dots</t>
  </si>
  <si>
    <t>100% Polyester Microfiber Print Runched Comforter Set</t>
  </si>
  <si>
    <t>BHG Navy Stripes</t>
  </si>
  <si>
    <t>100% Polyester Microfiber Printed Comforter Set</t>
  </si>
  <si>
    <t>BHG Navy Plaid</t>
  </si>
  <si>
    <t>BHG Ruched Basket Weave</t>
  </si>
  <si>
    <t>100% Polyester Microfiber Solid Manipultioan Duvet Cover Mini Set</t>
  </si>
  <si>
    <t>BHG Blue Brushstroke Stripe</t>
  </si>
  <si>
    <t>100% Polyester Microfiber Seersuker Printed 5pcs Comforter Set</t>
  </si>
  <si>
    <t>BHG Peakaboo Pleated</t>
  </si>
  <si>
    <t>100% Cotton Printed Quilt Set</t>
  </si>
  <si>
    <t>100% Cotton Printed Sham</t>
  </si>
  <si>
    <t>MS BNB Olivia</t>
  </si>
  <si>
    <t>100% Polyester Microfiber 6pcs Comforter Set</t>
  </si>
  <si>
    <t>100% Polyester Microfiber 8pcs Comforter Set</t>
  </si>
  <si>
    <t>Floral Medallion</t>
  </si>
  <si>
    <t>Midnight Paisley</t>
  </si>
  <si>
    <t>Buttoned Plaid</t>
  </si>
  <si>
    <t>Banded Geo</t>
  </si>
  <si>
    <t>Embroidered Diamond</t>
  </si>
  <si>
    <t>80% Polyester 20% Cotton Fabric Comforter Set w/ Elastic Embroidery</t>
  </si>
  <si>
    <t>Woven Dot</t>
  </si>
  <si>
    <t>100% Cotton Jaquard Fabric Comforter Set</t>
  </si>
  <si>
    <t>White Ruched</t>
  </si>
  <si>
    <t>100% Polyester Microfiber Soild Ruched Comforter Set</t>
  </si>
  <si>
    <t>Grey Plaid</t>
  </si>
  <si>
    <t>100% Polyester Microfiber Printed Quilt</t>
  </si>
  <si>
    <t>100% Polyester Microfiber Printed Sham</t>
  </si>
  <si>
    <t>Priceton</t>
  </si>
  <si>
    <t>Morgan</t>
  </si>
  <si>
    <t>T Morgan Comforter Mini Set</t>
  </si>
  <si>
    <t>Colton</t>
  </si>
  <si>
    <t>T Colton Pieced Comforter Set</t>
  </si>
  <si>
    <t>Q Colton Pieced Comforter Set</t>
  </si>
  <si>
    <t>Campbell</t>
  </si>
  <si>
    <t>T Campbell Printed Comforter S</t>
  </si>
  <si>
    <t>Q Campbell Printed Comforter S</t>
  </si>
  <si>
    <t>K Campbell Printed Comforter S</t>
  </si>
  <si>
    <t>Calhoun</t>
  </si>
  <si>
    <t>T Calhoun Comforter Mini Set</t>
  </si>
  <si>
    <t>Q Calhoun Comforter Mini Set</t>
  </si>
  <si>
    <t>Liz Claiborne Liquid Cotton</t>
  </si>
  <si>
    <t>F Liz Claiborne Sheet Set</t>
  </si>
  <si>
    <t>Q Liz Claiborne Sheet Set</t>
  </si>
  <si>
    <t>K Liz Claiborne Sheet Set</t>
  </si>
  <si>
    <t>CK Liz Claiborne Sheet Set</t>
  </si>
  <si>
    <t>T Liz Claiborne Sheet Set</t>
  </si>
  <si>
    <t>Solid Satin Sheet Set</t>
  </si>
  <si>
    <t>F Solid Satin Sheet Sets</t>
  </si>
  <si>
    <t>Q Solid Satin Sheet Sets</t>
  </si>
  <si>
    <t>K Solid Satin Sheet Sets</t>
  </si>
  <si>
    <t>Temp Regulate</t>
  </si>
  <si>
    <t>F Temp Regulate Sheet Set</t>
  </si>
  <si>
    <t>Q Temp Regulate Sheet Set</t>
  </si>
  <si>
    <t>K Temp Regulate Sheet Set</t>
  </si>
  <si>
    <t>Std Liz Claiborne Pillowcase</t>
  </si>
  <si>
    <t>K Liz Claiborne Pillowcase</t>
  </si>
  <si>
    <t>Std Solid Satin Pillow Case</t>
  </si>
  <si>
    <t>Std Temp Regulate Pillow Case</t>
  </si>
  <si>
    <t>Calhoun Square Pillow</t>
  </si>
  <si>
    <t>Calhoun Oblong Pillow</t>
  </si>
  <si>
    <t>Calhoun Solid Window Panel</t>
  </si>
  <si>
    <t>Micro Fleece Blanket</t>
  </si>
  <si>
    <t>T Poly Solid Micro Fleece BLK</t>
  </si>
  <si>
    <t>F/Q Solid Micro Fleece BLK</t>
  </si>
  <si>
    <t>T Solid Micro Fleece BLK</t>
  </si>
  <si>
    <t>K Solid Micro Fleece BLK</t>
  </si>
  <si>
    <t>Lola Shower Curtain</t>
  </si>
  <si>
    <t>Lola Bath Rug</t>
  </si>
  <si>
    <t>Abby</t>
  </si>
  <si>
    <t>Q Emma Quilt Mini Set</t>
  </si>
  <si>
    <t>Game Day</t>
  </si>
  <si>
    <t>T Game Day Quilt Mini Set</t>
  </si>
  <si>
    <t>Lola Bath Towel</t>
  </si>
  <si>
    <t>Lola Hand Towel</t>
  </si>
  <si>
    <t>Lola 4pcs Washpack</t>
  </si>
  <si>
    <t>Laila</t>
  </si>
  <si>
    <t>Laila Bath Towel</t>
  </si>
  <si>
    <t>Laila Hand Towel</t>
  </si>
  <si>
    <t>Laila Washpack</t>
  </si>
  <si>
    <t>Winter Leaf I And II</t>
  </si>
  <si>
    <t>Blue Gilded Maple</t>
  </si>
  <si>
    <t>Find The Blessing In Everything Layered Mdf Plaque</t>
  </si>
  <si>
    <t>Eventide Park</t>
  </si>
  <si>
    <t>Dream Of Leaves I/II</t>
  </si>
  <si>
    <t>A Blue Note I &amp; II</t>
  </si>
  <si>
    <t>In Our Home</t>
  </si>
  <si>
    <t>BEAUTY IN BLUE TRI PACK</t>
  </si>
  <si>
    <t>Red Bud, Japanese, Elmsycamore</t>
  </si>
  <si>
    <t>MODERN POPPY PLUM</t>
  </si>
  <si>
    <t>Spencer</t>
  </si>
  <si>
    <t>100% Polyester Microfiber Printed Comforter Mini Set</t>
  </si>
  <si>
    <t>Plymouth</t>
  </si>
  <si>
    <t>100% Micro Sueded Pieced 7pcs Comforter Set</t>
  </si>
  <si>
    <t>Appleton</t>
  </si>
  <si>
    <t>100% Polyester Jacquard 11pcs Comforter Set</t>
  </si>
  <si>
    <t>Seymour</t>
  </si>
  <si>
    <t>100% Polyester Faxu Dupioni Pieced 7pcs Comforter Set w/ Emb.</t>
  </si>
  <si>
    <t>100% Polyester Microfiber Printed 5pcs Comforter Mini Set</t>
  </si>
  <si>
    <t>Tyler</t>
  </si>
  <si>
    <t>100% Faxu Dupioni Pieced 7pcs Comforter Set With Pintuck</t>
  </si>
  <si>
    <t>Marlo</t>
  </si>
  <si>
    <t>100% Polyester Printed Microfiber Comforter Set</t>
  </si>
  <si>
    <t>100% Polyester Printed Microfiber 5pcs Comforter Set</t>
  </si>
  <si>
    <t>Neva</t>
  </si>
  <si>
    <t>Spencer Blue</t>
  </si>
  <si>
    <t>100% Polyester Microfiber Comforter Set</t>
  </si>
  <si>
    <t>100% Polyester  Microfiber 5pcs Comforter Set</t>
  </si>
  <si>
    <t>100% Polyester Microfiber 5pcs Printed Comforter Mini Set</t>
  </si>
  <si>
    <t>100% Polyester Microfiber Pieced 5pcs Comforter Mini Set W/ taping</t>
  </si>
  <si>
    <t>Casey</t>
  </si>
  <si>
    <t>Comforter and sham face: 100% polyester micro fiber 85gsm printed. Reverse: 100% poly microfiber 75gsm solid. Comforter filling: 200gsm poly</t>
  </si>
  <si>
    <t>Tatum</t>
  </si>
  <si>
    <t>100% Polyester Microfiber Fabric Printed 7pcs Comforter Set w/ Embroidery</t>
  </si>
  <si>
    <t>Maria</t>
  </si>
  <si>
    <t>Caden</t>
  </si>
  <si>
    <t>Spence Black</t>
  </si>
  <si>
    <t>100% Polyester Microfiber Solid Comforter Set</t>
  </si>
  <si>
    <t>Parker</t>
  </si>
  <si>
    <t>100% Polyester Micro Sueded Pieced 7pcs Comforter Set</t>
  </si>
  <si>
    <t>Baxter</t>
  </si>
  <si>
    <t>100% Polyester Microfiber 7pcs Comforter Set w/ Embroidery</t>
  </si>
  <si>
    <t>Myles</t>
  </si>
  <si>
    <t>100% Polyester Jacquard 11pcs Comforter Set w/ Flat Piping</t>
  </si>
  <si>
    <t>Tanner</t>
  </si>
  <si>
    <t>100% Polyester Microsuede Pieced 7pcs Comforter Set</t>
  </si>
  <si>
    <t>100% Polyester Microfiber Quilted 11pcs Comforter Set w/ Embroidery</t>
  </si>
  <si>
    <t>Peyton</t>
  </si>
  <si>
    <t>100% Polyester Microfiber 5pcs Comforter Set w/ Embroidery</t>
  </si>
  <si>
    <t>Cassidy</t>
  </si>
  <si>
    <t>Kalin</t>
  </si>
  <si>
    <t>Leah</t>
  </si>
  <si>
    <t>Tory</t>
  </si>
  <si>
    <t>100% Polyester Solid Knitted Micro Fleece Blanket, W/2" Satin Binding On Top Only</t>
  </si>
  <si>
    <t>100% Polyester Printed Knitted Micro Fleece Blanket, W/2" Satin Binding On Top Only</t>
  </si>
  <si>
    <t>100% Polyester Microfiber Printed Shower Curtain w/ 3M Scotchgard Finish</t>
  </si>
  <si>
    <t>100% Polyester Dupioni Shower Curtain w/ 3M Scotchgard Finish</t>
  </si>
  <si>
    <t>Tree</t>
  </si>
  <si>
    <t>Tyler Shower Curtain</t>
  </si>
  <si>
    <t>Melamine Wastebasket</t>
  </si>
  <si>
    <t>Resin 12pcs Hooks</t>
  </si>
  <si>
    <t>100% Cotton Tufted Bath Rug</t>
  </si>
  <si>
    <t>Ollie</t>
  </si>
  <si>
    <t>Raleigh</t>
  </si>
  <si>
    <t>Dakota</t>
  </si>
  <si>
    <t>Norman</t>
  </si>
  <si>
    <t>Tia</t>
  </si>
  <si>
    <t>100% Polyester Printed Microfiber 5pcs Quilt Mini Set</t>
  </si>
  <si>
    <t>100% Polyester Microfiber Printed Quilt Mini Set W/ Flange</t>
  </si>
  <si>
    <t>100% Polyester Microfiber Printed 5pcs Quilt Mini Set W/ Flange</t>
  </si>
  <si>
    <t>100% Cotton Terry Bath Towel</t>
  </si>
  <si>
    <t>100% Cotton Terry Hand Towel</t>
  </si>
  <si>
    <t>Cloud</t>
  </si>
  <si>
    <t>100% Polyester Super Soft Bath Rug</t>
  </si>
  <si>
    <t>100% Faux Silk Pieced w/Embroidery Shower Curtain</t>
  </si>
  <si>
    <t>Kashimere</t>
  </si>
  <si>
    <t>Kent</t>
  </si>
  <si>
    <t>Morris</t>
  </si>
  <si>
    <t>Ollie does the World</t>
  </si>
  <si>
    <t>70% Polyester 30% Cotton Twill Printed Shower Curtain</t>
  </si>
  <si>
    <t>Kashmir</t>
  </si>
  <si>
    <t>100% Cotton Solid Hand Towel w/ Embroidery</t>
  </si>
  <si>
    <t>Ollie doest the world</t>
  </si>
  <si>
    <t>Aqua Stripe</t>
  </si>
  <si>
    <t>Ceramic Lotion Pump w/Hand Paint</t>
  </si>
  <si>
    <t>TBH</t>
  </si>
  <si>
    <t>Gray Stripe</t>
  </si>
  <si>
    <t>Ceramic Trinket Dish w/Hand Paint</t>
  </si>
  <si>
    <t>Apothecary Single Jar</t>
  </si>
  <si>
    <t>Glass Single Jar</t>
  </si>
  <si>
    <t>Apothecary Stacking Jar</t>
  </si>
  <si>
    <t>Glass Stacking Jar</t>
  </si>
  <si>
    <t>Chalk Board Jar</t>
  </si>
  <si>
    <t>Chalk Board stacking jar</t>
  </si>
  <si>
    <t>Caravan</t>
  </si>
  <si>
    <t>100% Polyester Printed Shower Curtain with 3M Scotchguard finish</t>
  </si>
  <si>
    <t>100% Polyester Tradewind SC with 3M Scotchgard Finish</t>
  </si>
  <si>
    <t>100% Cotton Bath Rug</t>
  </si>
  <si>
    <t>12pcs Hooks</t>
  </si>
  <si>
    <t>wall art</t>
  </si>
  <si>
    <t>FOLIAGE III/IV</t>
  </si>
  <si>
    <t>BLOSSOMS OF SPRING I &amp; II</t>
  </si>
  <si>
    <t>DREAM / INSPIRE NATURE BLUE METAL SCULPT</t>
  </si>
  <si>
    <t>LIFE IS…</t>
  </si>
  <si>
    <t>autumn memories</t>
  </si>
  <si>
    <t>FRIVOLOUS FLORALS</t>
  </si>
  <si>
    <t>Tranquil Tub Ii</t>
  </si>
  <si>
    <t>Arissa</t>
  </si>
  <si>
    <t>T Arissa Quilt Set</t>
  </si>
  <si>
    <t>F/Q Arissa Quilt Set</t>
  </si>
  <si>
    <t>100% polyester solid with jacquard pieces</t>
  </si>
  <si>
    <t>New</t>
  </si>
  <si>
    <t>WATERCOLOR SEPIA LEAVES I/II</t>
  </si>
  <si>
    <t>IN THE BLOSSOMS PRINTED GLASS SHADOWBOX I</t>
  </si>
  <si>
    <t>BIBLE VERSE IV</t>
  </si>
  <si>
    <t>SADDLE MOUNTAIN EMBELLISHED PRINTED CANVAS</t>
  </si>
  <si>
    <t>Natural Botanical-Framed Graphic</t>
  </si>
  <si>
    <t>Pi Jsm 31/32 Sweet Hydrangeas</t>
  </si>
  <si>
    <t>French Tulip 1-Framed Graphic</t>
  </si>
  <si>
    <t>Hand Paint Emb. Printed Canvas</t>
  </si>
  <si>
    <t>Silver Leaves I Printed Canvas</t>
  </si>
  <si>
    <t>WINTER BOUQUET - Framed Graphic</t>
  </si>
  <si>
    <t>Be Still-Print On Wood Box</t>
  </si>
  <si>
    <t>Ivies And Ferns III-Framed Graphic</t>
  </si>
  <si>
    <t>Quiet Contemplation I/II--Framed Graphic</t>
  </si>
  <si>
    <t>Twilight Framed Graphic</t>
  </si>
  <si>
    <t>Living life-printed canvas</t>
  </si>
  <si>
    <t>Home is where the Heart is-print on MDF Box</t>
  </si>
  <si>
    <t>Cotton Stems-print on wood panel</t>
  </si>
  <si>
    <t>Crystal Raindrops Panel I -embellished canvas</t>
  </si>
  <si>
    <t>Polka Dot</t>
  </si>
  <si>
    <t>Parker Stripe</t>
  </si>
  <si>
    <t>Micro Stripe</t>
  </si>
  <si>
    <t>Calyer</t>
  </si>
  <si>
    <t>Sports Patchwork</t>
  </si>
  <si>
    <t>T Sports Patchwork Printed Qui</t>
  </si>
  <si>
    <t>Q Sports Patchwork Printed Qui</t>
  </si>
  <si>
    <t>Thara</t>
  </si>
  <si>
    <t>T Thara Printed Quilt Set</t>
  </si>
  <si>
    <t>Q Thara Printed Quilt Set</t>
  </si>
  <si>
    <t>Hawthorne</t>
  </si>
  <si>
    <t>WALK ON THE BEACH</t>
  </si>
  <si>
    <t>BLACK PLUM</t>
  </si>
  <si>
    <t>BLACK PLUM I/II PRINTED CANVAS</t>
  </si>
  <si>
    <t>Moroccan Tile</t>
  </si>
  <si>
    <t>Moroccan Tile Lotion Pump</t>
  </si>
  <si>
    <t>Moroccan Tile Soap Dish</t>
  </si>
  <si>
    <t>Moroccan Tile Toothbrush Holde</t>
  </si>
  <si>
    <t>Moroccan Tile Tumbler</t>
  </si>
  <si>
    <t>Moroccan Tile Tissue Cover</t>
  </si>
  <si>
    <t>Moroccan Tile Wasketbasket</t>
  </si>
  <si>
    <t>Moroccan Tile CA</t>
  </si>
  <si>
    <t>Moroccan Tile CA Lotion Pump</t>
  </si>
  <si>
    <t>Moroccan Tile CA Soap Dish</t>
  </si>
  <si>
    <t>MoroccanTileCAToothbrush Holde</t>
  </si>
  <si>
    <t>Moroccan Tile CA Tumbler</t>
  </si>
  <si>
    <t>Moroccan Tile CA Tissue Cover</t>
  </si>
  <si>
    <t>Moroccan Tile CA Wasketbasket</t>
  </si>
  <si>
    <t>Sidney White</t>
  </si>
  <si>
    <t>T Sidney White 6pcs Comforter</t>
  </si>
  <si>
    <t>F Sidney White 7pcs Comforter</t>
  </si>
  <si>
    <t>Q Sidney White 7pcs Comforter</t>
  </si>
  <si>
    <t>K Sidney White 7pcs Comforter</t>
  </si>
  <si>
    <t>CK Sidney White 7pcs Comforter</t>
  </si>
  <si>
    <t>Sidney White Panel</t>
  </si>
  <si>
    <t>Sidney White Valance</t>
  </si>
  <si>
    <t>Garrison</t>
  </si>
  <si>
    <t>Blue Heron/Blue Heron Duo PQ</t>
  </si>
  <si>
    <t>BLUE HERON/BLUE HERON DUO PQ</t>
  </si>
  <si>
    <t>Moroccan Tile Cotton Jar</t>
  </si>
  <si>
    <t>Moroccan Tile Small Tray</t>
  </si>
  <si>
    <t>Moroccan Tile Large Tray</t>
  </si>
  <si>
    <t>Moroccan Tile CA Cotton Jar</t>
  </si>
  <si>
    <t>Moroccan Tile CA Small Tray</t>
  </si>
  <si>
    <t>Moroccan Tile CA Large Tray</t>
  </si>
  <si>
    <t>Hanami</t>
  </si>
  <si>
    <t>Esme</t>
  </si>
  <si>
    <t>Esme Lotion Pump</t>
  </si>
  <si>
    <t>Esme Toothbrush Holder</t>
  </si>
  <si>
    <t>Esme Tumbler</t>
  </si>
  <si>
    <t>Esme Cotton Jar</t>
  </si>
  <si>
    <t>Esme Towel Tray</t>
  </si>
  <si>
    <t>Esme Wasketbasket</t>
  </si>
  <si>
    <t>Mia</t>
  </si>
  <si>
    <t>Hanami Shower Curtain</t>
  </si>
  <si>
    <t>Mia Shower Curtain</t>
  </si>
  <si>
    <t>Hana</t>
  </si>
  <si>
    <t>BLACK PLUM I</t>
  </si>
  <si>
    <t>BLACK PLUM II</t>
  </si>
  <si>
    <t>BLUE HERON</t>
  </si>
  <si>
    <t>BLUE HERON DOU</t>
  </si>
  <si>
    <t>Maddox</t>
  </si>
  <si>
    <t>Amherst</t>
  </si>
  <si>
    <t>Palmer</t>
  </si>
  <si>
    <t>Black Crackle</t>
  </si>
  <si>
    <t>Black Crackle Lotion/Plastic P</t>
  </si>
  <si>
    <t>Black Crackle Soap Dish</t>
  </si>
  <si>
    <t>Black Crackl Toothbrush Holder</t>
  </si>
  <si>
    <t>Black Crackle Tumbler</t>
  </si>
  <si>
    <t>Black Crackle Tissue Cover</t>
  </si>
  <si>
    <t>Black Crackle Wasketbasket</t>
  </si>
  <si>
    <t>BRIGHT FLORAL HP LACQUER CVS</t>
  </si>
  <si>
    <t>2013 Dec Line, Canvas</t>
  </si>
  <si>
    <t>ART FLORAL LQR 653</t>
  </si>
  <si>
    <t>Julissa</t>
  </si>
  <si>
    <t>T/TXL Julissa Comforter Set</t>
  </si>
  <si>
    <t>F/Q Julissa Comforter Set</t>
  </si>
  <si>
    <t>T Julissa Sheet Set</t>
  </si>
  <si>
    <t>TXL Julissa Sheet Set</t>
  </si>
  <si>
    <t>F Julissa Sheet Set</t>
  </si>
  <si>
    <t>Q Julissa Sheet Set</t>
  </si>
  <si>
    <t>Julissa Oblong Pillow</t>
  </si>
  <si>
    <t>Julissa Square Pillow</t>
  </si>
  <si>
    <t>Julissa Round Pillow</t>
  </si>
  <si>
    <t>Blossom</t>
  </si>
  <si>
    <t>Q Blossom 8pcs Comforter Set</t>
  </si>
  <si>
    <t>K Blossom 8pcs Comforter Set</t>
  </si>
  <si>
    <t>CK Blossom 8pcs Comforter Set</t>
  </si>
  <si>
    <t>Esme Soap Dish</t>
  </si>
  <si>
    <t>Esme Tissue Cover</t>
  </si>
  <si>
    <t>Mosby</t>
  </si>
  <si>
    <t>Mosby Shower Curtain</t>
  </si>
  <si>
    <t>Black Crackle Hooks</t>
  </si>
  <si>
    <t>Sunrise</t>
  </si>
  <si>
    <t>Cade aqua</t>
  </si>
  <si>
    <t>Cade Aqua</t>
  </si>
  <si>
    <t>T/TXL Cade aqua Comforter</t>
  </si>
  <si>
    <t>T/TXL Cade aqua Quilt</t>
  </si>
  <si>
    <t>F Blossom 8pcs Comforter Set</t>
  </si>
  <si>
    <t>Blossom Panel and Tie Back Set</t>
  </si>
  <si>
    <t>Blossom Valance</t>
  </si>
  <si>
    <t>Cindy|Jean|Carlo</t>
  </si>
  <si>
    <t>Cindy</t>
  </si>
  <si>
    <t>Sunrise Guest Towel Tray</t>
  </si>
  <si>
    <t>Emerson</t>
  </si>
  <si>
    <t>Emerson Tumbler</t>
  </si>
  <si>
    <t>Parisian</t>
  </si>
  <si>
    <t>Parisian Lotion Pump</t>
  </si>
  <si>
    <t>Parisian Toothbrush Holder</t>
  </si>
  <si>
    <t>Parisian Tumbler</t>
  </si>
  <si>
    <t>Parisian Soap Dish</t>
  </si>
  <si>
    <t>Parisian Tissue Cover</t>
  </si>
  <si>
    <t>Parisian Wastebasket</t>
  </si>
  <si>
    <t>Logan</t>
  </si>
  <si>
    <t>Logan Hand Towel</t>
  </si>
  <si>
    <t>F/Q  Amherst Duvet Set</t>
  </si>
  <si>
    <t>K  Amherst Duvet Set</t>
  </si>
  <si>
    <t>Vienna</t>
  </si>
  <si>
    <t>F/Q Vienna  Duvet Set</t>
  </si>
  <si>
    <t>K Vienna  Duvet Set</t>
  </si>
  <si>
    <t>Yvette</t>
  </si>
  <si>
    <t>T Yvette 6pcs Comforer Set</t>
  </si>
  <si>
    <t>F Yvette 7pcs Comforer Set</t>
  </si>
  <si>
    <t>Q Yvette 7pcs Comforer Set</t>
  </si>
  <si>
    <t>K Yvette 7pcs Comforer Set</t>
  </si>
  <si>
    <t>CK Yvette 7pcs Comforer Set</t>
  </si>
  <si>
    <t>Yvette Window Panel</t>
  </si>
  <si>
    <t>Shelby</t>
  </si>
  <si>
    <t>Shelby Shower Curtain</t>
  </si>
  <si>
    <t>Felis</t>
  </si>
  <si>
    <t>Felis Shower Curtain</t>
  </si>
  <si>
    <t>Shelby Rug</t>
  </si>
  <si>
    <t>Felis Rug</t>
  </si>
  <si>
    <t>Felis Bath towel</t>
  </si>
  <si>
    <t>Felis Hand Towel</t>
  </si>
  <si>
    <t>Shelby Finger tip</t>
  </si>
  <si>
    <t>Felis Finger tip</t>
  </si>
  <si>
    <t>Apothecary</t>
  </si>
  <si>
    <t>Apothecary Lotion Pump</t>
  </si>
  <si>
    <t>Apothecary Toothbrush Holder</t>
  </si>
  <si>
    <t>Morning Glory</t>
  </si>
  <si>
    <t>Morning Glory Lotion Pump</t>
  </si>
  <si>
    <t>Apothecary Tumbler</t>
  </si>
  <si>
    <t>Apothecary Soap Dish</t>
  </si>
  <si>
    <t>Apothecary Tissue Cover</t>
  </si>
  <si>
    <t>Apothecary Wastebasket</t>
  </si>
  <si>
    <t>Morning Glory Toothbrush Holde</t>
  </si>
  <si>
    <t>Gold Crackle</t>
  </si>
  <si>
    <t>Gold Crackle Glass Wast</t>
  </si>
  <si>
    <t>Morning Glory Tumbler</t>
  </si>
  <si>
    <t>Morning Glory CJ</t>
  </si>
  <si>
    <t>Gold Crackle Glass Tiss</t>
  </si>
  <si>
    <t>Morning Glory Guest Towel Tray</t>
  </si>
  <si>
    <t>Gold Crackle Glass Soap</t>
  </si>
  <si>
    <t>Morning Glory Wastebasket</t>
  </si>
  <si>
    <t>Metallic Ombre</t>
  </si>
  <si>
    <t>Metallic Ombre Towel Tray</t>
  </si>
  <si>
    <t>Gold Crackle Glass Tumb</t>
  </si>
  <si>
    <t>Metallic Ombre Vanity Tray</t>
  </si>
  <si>
    <t>Gold Crackle Glass Toot</t>
  </si>
  <si>
    <t>Gold Crackle Glass Loti</t>
  </si>
  <si>
    <t>Shelby Window Panel</t>
  </si>
  <si>
    <t>Shelby Valances</t>
  </si>
  <si>
    <t>Nitza Grey</t>
  </si>
  <si>
    <t>T/TXLNitza Grey Comf Mini</t>
  </si>
  <si>
    <t>F/Q Nitza Grey Comf Mini</t>
  </si>
  <si>
    <t>Tia Blue</t>
  </si>
  <si>
    <t>T/TXL Tia Blue Comf Mini</t>
  </si>
  <si>
    <t>Pepin Coral</t>
  </si>
  <si>
    <t>F/Q Pepin Coral Comf Mini</t>
  </si>
  <si>
    <t>Nathan Blue</t>
  </si>
  <si>
    <t>T/TXL Nathan Blue Comf Mini</t>
  </si>
  <si>
    <t>F/Q Nathan Blue Comf Mini</t>
  </si>
  <si>
    <t>Pilar Aqua</t>
  </si>
  <si>
    <t>F/Q Pilar Aqua Comf Mini</t>
  </si>
  <si>
    <t>Zoe Coral</t>
  </si>
  <si>
    <t>F/Q Zoe Coral Comf Mini</t>
  </si>
  <si>
    <t>F/Q  Zoe Coral Duvet</t>
  </si>
  <si>
    <t>T/TXL Nitza Grey Duvet Mini Se</t>
  </si>
  <si>
    <t>T/TXL Nitza Grey Quilt Mini Se</t>
  </si>
  <si>
    <t>F/Q Nitza Grey Quilt Mini Set</t>
  </si>
  <si>
    <t>F/Q Nitza Grey Duvet Mini Se</t>
  </si>
  <si>
    <t>T/TXL Pepin Coral Quilt Mini S</t>
  </si>
  <si>
    <t>F/Q Tia Blue Quilt Mini Set</t>
  </si>
  <si>
    <t>T/TXL  Zoe Coral Duvet</t>
  </si>
  <si>
    <t>F/Q Pepin Coral Quilt Mini Set</t>
  </si>
  <si>
    <t>T/TXL Pilar Aqua Quilt Mini Se</t>
  </si>
  <si>
    <t>T/TXL  Pilar Aqua Duvet</t>
  </si>
  <si>
    <t>F/Q  Pilar Aqua Duvet</t>
  </si>
  <si>
    <t>F/Q Pilar Aqua Quilt Mini Set</t>
  </si>
  <si>
    <t>T/TXL Pepin Coral Duvet Mini S</t>
  </si>
  <si>
    <t>T/TXL Nathan Blue Duvet</t>
  </si>
  <si>
    <t>F/Q Pepin Coral Duvet Mini Se</t>
  </si>
  <si>
    <t>T/TXL Zoe Coral Quilt Mini Se</t>
  </si>
  <si>
    <t>F/Q Nathan Blue Duvet</t>
  </si>
  <si>
    <t>F/Q Zoe Coral Quilt Mini Set</t>
  </si>
  <si>
    <t>T/TXL Nathan Blue Quilt Mini S</t>
  </si>
  <si>
    <t>F/Q Nathan Blue Quilt Mini Set</t>
  </si>
  <si>
    <t>Paola Aqua</t>
  </si>
  <si>
    <t>T/TXL Paola Aqua Comf Mini</t>
  </si>
  <si>
    <t>F/Q Paola Aqua Comf Mini</t>
  </si>
  <si>
    <t>Cade Grey</t>
  </si>
  <si>
    <t>T/TXL Cade Grey Comf Mini</t>
  </si>
  <si>
    <t>F/Q Cade Grey Comf Mini</t>
  </si>
  <si>
    <t>Minnet Blue</t>
  </si>
  <si>
    <t>T/TXL Minnet Blue Comf Mini</t>
  </si>
  <si>
    <t>F/Q Minnet Blue Comf Mini</t>
  </si>
  <si>
    <t>T/TXL Paola Aqua Quilt Mini Se</t>
  </si>
  <si>
    <t>F/Q Paola Aqua Quilt Mini Set</t>
  </si>
  <si>
    <t>T/TXL Cade Grey Quilt Mini Se</t>
  </si>
  <si>
    <t>F/Q Cade Grey Quilt Mini Set</t>
  </si>
  <si>
    <t>T/TXL Minnet BlueQuilt Mini Se</t>
  </si>
  <si>
    <t>F/Q Minnet Blue Quilt Mini Set</t>
  </si>
  <si>
    <t>T/TXL Paola Aqua Duvet</t>
  </si>
  <si>
    <t>F/Q  Paola Aqua Duvet</t>
  </si>
  <si>
    <t>T/TXL Cade Grey Duvet</t>
  </si>
  <si>
    <t>F/Q  Cade Grey Duvet</t>
  </si>
  <si>
    <t>T/TXL Minnet Blue Duvet</t>
  </si>
  <si>
    <t>F/Q  Minnet Blue Duvet</t>
  </si>
  <si>
    <t>Mira</t>
  </si>
  <si>
    <t>Mira Euro Sham</t>
  </si>
  <si>
    <t>Mira Store Pillow</t>
  </si>
  <si>
    <t>Mira Web Pillow</t>
  </si>
  <si>
    <t>Nathan Blue Shower Curtain</t>
  </si>
  <si>
    <t>Nitza Grey Shower Curtain</t>
  </si>
  <si>
    <t>Paola Aqua Shower Curtain</t>
  </si>
  <si>
    <t>Pilar Aqua Shower Curtain</t>
  </si>
  <si>
    <t>Zoe Coral Shower Curtain</t>
  </si>
  <si>
    <t>Yvette Coral</t>
  </si>
  <si>
    <t>F Yvette Coral 7pcs Comforter</t>
  </si>
  <si>
    <t>Q Yvette Coral 7pcs Comforter</t>
  </si>
  <si>
    <t>K Yvette Coral 7pcs Comforter</t>
  </si>
  <si>
    <t>T Mira Comforter</t>
  </si>
  <si>
    <t>F/Q Mira Comforter</t>
  </si>
  <si>
    <t>K Mira Comforter</t>
  </si>
  <si>
    <t>Tao</t>
  </si>
  <si>
    <t>T  6pcs Comforter Set</t>
  </si>
  <si>
    <t>F Tao 8pcs Comforter Set</t>
  </si>
  <si>
    <t>Q Tao 8pcs Comforter Set</t>
  </si>
  <si>
    <t>K Tao 8pcs Comforter Set</t>
  </si>
  <si>
    <t>CK Tao 8pcs Comforter Set</t>
  </si>
  <si>
    <t>Algiers</t>
  </si>
  <si>
    <t>Algiers Shower Curtain</t>
  </si>
  <si>
    <t>Anthony</t>
  </si>
  <si>
    <t>Anthony Shower Curtain</t>
  </si>
  <si>
    <t>Coty</t>
  </si>
  <si>
    <t>Coty Shower Curtain</t>
  </si>
  <si>
    <t>Chloe</t>
  </si>
  <si>
    <t>Chloe Shower Curtain</t>
  </si>
  <si>
    <t>Gold Crakle Guest Towel Tray</t>
  </si>
  <si>
    <t>Gold Crakle Vanity Tray</t>
  </si>
  <si>
    <t>Sea Pearl</t>
  </si>
  <si>
    <t>Sea Pearl Shell Guest To</t>
  </si>
  <si>
    <t>Sea Pearl Vanity Tray</t>
  </si>
  <si>
    <t>Camilla</t>
  </si>
  <si>
    <t>Camilla Shower Curtain</t>
  </si>
  <si>
    <t>Algiers Bath towel</t>
  </si>
  <si>
    <t>Algiers Hand Towel</t>
  </si>
  <si>
    <t>Algiers Finger tip</t>
  </si>
  <si>
    <t>Algiers Bath rug</t>
  </si>
  <si>
    <t>Chloe Window Panel</t>
  </si>
  <si>
    <t>Chloe Window Valance</t>
  </si>
  <si>
    <t>Anthony Window Panel</t>
  </si>
  <si>
    <t>Anthony Window Valance</t>
  </si>
  <si>
    <t>Anthony Bath Towel</t>
  </si>
  <si>
    <t>Anthony Hand Towel</t>
  </si>
  <si>
    <t>Anthony Tip Towel</t>
  </si>
  <si>
    <t>Anthony Bath Rug</t>
  </si>
  <si>
    <t>Coty Window Panel</t>
  </si>
  <si>
    <t>Coty Window Valance</t>
  </si>
  <si>
    <t>Coty Bath Towel</t>
  </si>
  <si>
    <t>Coty Hand Towel</t>
  </si>
  <si>
    <t>Coty Tip Towel</t>
  </si>
  <si>
    <t>Coty Bath Rug</t>
  </si>
  <si>
    <t>Chloe Bath Towel</t>
  </si>
  <si>
    <t>Chloe Hand Towel</t>
  </si>
  <si>
    <t>Chloe Tip Towel</t>
  </si>
  <si>
    <t>Chloe Bath Rug</t>
  </si>
  <si>
    <t>Algeria</t>
  </si>
  <si>
    <t>Algeria Shower Curtaun Hook</t>
  </si>
  <si>
    <t>Sea Pearl Lotion Pump</t>
  </si>
  <si>
    <t>Sea Pearl Toothbrush Hol</t>
  </si>
  <si>
    <t>Sea Pearl Tumbler</t>
  </si>
  <si>
    <t>Sea Pearl Soap Dish</t>
  </si>
  <si>
    <t>Sea Pearl Tissue Cover</t>
  </si>
  <si>
    <t>Sea Pearl Wastebasket</t>
  </si>
  <si>
    <t>Mimosa</t>
  </si>
  <si>
    <t>Mimosa Lotion Pump</t>
  </si>
  <si>
    <t>Mimosa Toothbrush Holder</t>
  </si>
  <si>
    <t>Mimosa Tumbler</t>
  </si>
  <si>
    <t>Mimosa Soap Dish</t>
  </si>
  <si>
    <t>Mimosa Tissue Cover</t>
  </si>
  <si>
    <t>Mimosa Wastebasket</t>
  </si>
  <si>
    <t>Bubble Glass</t>
  </si>
  <si>
    <t>Bubble Glass Lotion Pump</t>
  </si>
  <si>
    <t>Bubble Glass Toothbrush Holder</t>
  </si>
  <si>
    <t>Bubble Glass Tumbler</t>
  </si>
  <si>
    <t>Bubble Glass Soap Dish</t>
  </si>
  <si>
    <t>Bubble Glass Tissue Cover</t>
  </si>
  <si>
    <t>Bubble Glass Wastebasket</t>
  </si>
  <si>
    <t>Octagon Wood</t>
  </si>
  <si>
    <t>Octagon Wood Lotion Pump</t>
  </si>
  <si>
    <t>Octagon Wood Toothbrush Holder</t>
  </si>
  <si>
    <t>Octagon Wood Tumbler</t>
  </si>
  <si>
    <t>Octagon Wood Soap Dish</t>
  </si>
  <si>
    <t>Octagon Wood Tissue Cover</t>
  </si>
  <si>
    <t>Octagon Wood Wastebasket</t>
  </si>
  <si>
    <t>Dogecagon</t>
  </si>
  <si>
    <t>Dogecagon Lotion Pump</t>
  </si>
  <si>
    <t>Dogecagon Toothbrush Holder</t>
  </si>
  <si>
    <t>Dogecagon Tumbler</t>
  </si>
  <si>
    <t>Dogecagon Soap Dish</t>
  </si>
  <si>
    <t>Dogecagon Tissue Cover</t>
  </si>
  <si>
    <t>Dogecagon Wastebasket</t>
  </si>
  <si>
    <t>Chloe Lotion Pump</t>
  </si>
  <si>
    <t>Chloe Toothbrush Holder</t>
  </si>
  <si>
    <t>Chloe Tumbler</t>
  </si>
  <si>
    <t>Chloe Soap Dish</t>
  </si>
  <si>
    <t>Chloe Wastebasket</t>
  </si>
  <si>
    <t>Cosworth Netural</t>
  </si>
  <si>
    <t>F/Q Cosworth Netural Duvet</t>
  </si>
  <si>
    <t>K Cosworth Netural Duvet</t>
  </si>
  <si>
    <t>Anika Spice</t>
  </si>
  <si>
    <t>F/Q Anika Spice  Duvet Set</t>
  </si>
  <si>
    <t>K Anika Spice Duvet Set</t>
  </si>
  <si>
    <t>Matti Blue</t>
  </si>
  <si>
    <t>F/Q Matti Blue Duvet</t>
  </si>
  <si>
    <t>K Matti Blue Duvet</t>
  </si>
  <si>
    <t>Madora Blue</t>
  </si>
  <si>
    <t>F/Q Madora Blue Duvet Set</t>
  </si>
  <si>
    <t>K Madora Blue Duvet Set</t>
  </si>
  <si>
    <t>T Hana Comforter Set</t>
  </si>
  <si>
    <t>F/Q Hana Comforter Set</t>
  </si>
  <si>
    <t>Hana Square Pillow</t>
  </si>
  <si>
    <t>Hana Oblong Pillow</t>
  </si>
  <si>
    <t>Road Trip</t>
  </si>
  <si>
    <t>T Road Trip Comforter Set</t>
  </si>
  <si>
    <t>F/Q Road Trip  Comforter Set</t>
  </si>
  <si>
    <t>Road Trip Square Pillow</t>
  </si>
  <si>
    <t>Jacala</t>
  </si>
  <si>
    <t>T Jacala Comforter Set</t>
  </si>
  <si>
    <t>F/Q Jacala  Comforter Set</t>
  </si>
  <si>
    <t>Jacala Square Pillow</t>
  </si>
  <si>
    <t>Lodge Sunset</t>
  </si>
  <si>
    <t>T Printed Coverlet</t>
  </si>
  <si>
    <t>Q Printed Coverlet</t>
  </si>
  <si>
    <t>100% Cotton Printed Coverlet</t>
  </si>
  <si>
    <t>Printed Sham</t>
  </si>
  <si>
    <t>ART JUBILEE POPPY 16X16</t>
  </si>
  <si>
    <t>12 x 12 print  High Gloss Blac</t>
  </si>
  <si>
    <t>ART METALLIC SUNBURST 18X18</t>
  </si>
  <si>
    <t>18X18 Canvas with gold L frame</t>
  </si>
  <si>
    <t>ART RED FLORAL LQR 24X24</t>
  </si>
  <si>
    <t>regular canvas printing, 50% k</t>
  </si>
  <si>
    <t>ART GOLD BUTTERFLY 1 16X16</t>
  </si>
  <si>
    <t>Glam-Azure Butterfly 2 FOILDED</t>
  </si>
  <si>
    <t>ART MIDDAY FLORAL 20X20</t>
  </si>
  <si>
    <t>SCREENED GLASS 20X20</t>
  </si>
  <si>
    <t>Ballad</t>
  </si>
  <si>
    <t>T Ballad Comforter Set</t>
  </si>
  <si>
    <t>F/Q Ballad Comforter Set</t>
  </si>
  <si>
    <t>K Ballad Comforter Set</t>
  </si>
  <si>
    <t>Ballad  Euro Sham</t>
  </si>
  <si>
    <t>Ballad Oblong Pillow</t>
  </si>
  <si>
    <t>Ballad Square Pillow</t>
  </si>
  <si>
    <t>Pittsburg</t>
  </si>
  <si>
    <t>T Pittsburg Comforter Set</t>
  </si>
  <si>
    <t>F/Q Pittsburg Comforter Set</t>
  </si>
  <si>
    <t>K Pittsburg Comforter Set</t>
  </si>
  <si>
    <t>Pittsburg Euro Sham</t>
  </si>
  <si>
    <t>Pittsburg Square Pillow</t>
  </si>
  <si>
    <t>Pittsburg Oblong Pillow</t>
  </si>
  <si>
    <t>Stay Tuck</t>
  </si>
  <si>
    <t>T Stay Tuck 4pcs Sheet Set</t>
  </si>
  <si>
    <t>F Stay Tuck 5pcs Sheet Set</t>
  </si>
  <si>
    <t>Q Stay Tuck 5pcs Sheet Set</t>
  </si>
  <si>
    <t>K Stay Tuck 5pcs Sheet Set</t>
  </si>
  <si>
    <t>CK Stay Tuck 5pcs Sheet Set</t>
  </si>
  <si>
    <t>Throw</t>
  </si>
  <si>
    <t>Std Stay Tuck Pillowcase</t>
  </si>
  <si>
    <t>K Stay Tuck Pillowcase</t>
  </si>
  <si>
    <t>Std Stay Tuck  Pillowcase</t>
  </si>
  <si>
    <t>TREE ON WOOD PLANK</t>
  </si>
  <si>
    <t>Tree on Wood plank 100% hand p</t>
  </si>
  <si>
    <t>MELBOURN YELLOW</t>
  </si>
  <si>
    <t>MELBOURN YELLOW GREY GOLD FOIL</t>
  </si>
  <si>
    <t>Birds and Bloom</t>
  </si>
  <si>
    <t>BIRDS AND BLOOM Metallic Canva</t>
  </si>
  <si>
    <t>Tree on Plank hand paited</t>
  </si>
  <si>
    <t>T Madison 6pcs Comforter Set</t>
  </si>
  <si>
    <t>F Madison 7pcs Comforter Set</t>
  </si>
  <si>
    <t>Q Madison 7pcs Comforter Set</t>
  </si>
  <si>
    <t>K Madison 7pcs Comforter Set</t>
  </si>
  <si>
    <t>CK Madison 7pcs Comforter Set</t>
  </si>
  <si>
    <t>Madison Panel</t>
  </si>
  <si>
    <t>Madison Valance</t>
  </si>
  <si>
    <t>Demi</t>
  </si>
  <si>
    <t>Demi Shower Curtain</t>
  </si>
  <si>
    <t>Lisbon</t>
  </si>
  <si>
    <t>Lisbon Shower Curtain</t>
  </si>
  <si>
    <t>Lisbon Window Panel</t>
  </si>
  <si>
    <t>Demi Window Panel</t>
  </si>
  <si>
    <t>Demi Window Valances</t>
  </si>
  <si>
    <t>Demi Bath Towel</t>
  </si>
  <si>
    <t>Demi Hand Towel</t>
  </si>
  <si>
    <t>Demi Tip Towel</t>
  </si>
  <si>
    <t>Demi Bath Rug</t>
  </si>
  <si>
    <t>Lisbon Bath Rug</t>
  </si>
  <si>
    <t>Lisbon Window Valances</t>
  </si>
  <si>
    <t>Lisbon Bath Towel</t>
  </si>
  <si>
    <t>Lisbon Hand Towel</t>
  </si>
  <si>
    <t>All Glass Jar</t>
  </si>
  <si>
    <t>All Glass Jar Glass Jar Medium</t>
  </si>
  <si>
    <t>Lisbon Tip Towel</t>
  </si>
  <si>
    <t>All Glass Jar Glass jar small</t>
  </si>
  <si>
    <t>All Glass Jar Stacking Jar</t>
  </si>
  <si>
    <t>Glass Metal Jar</t>
  </si>
  <si>
    <t>Glass Metal Jar Medium</t>
  </si>
  <si>
    <t>Glass Metal Jar Small</t>
  </si>
  <si>
    <t>Milazzo</t>
  </si>
  <si>
    <t>Milazzo Lotion Pump</t>
  </si>
  <si>
    <t>Milazzo TBH</t>
  </si>
  <si>
    <t>Milazzo Tumbler</t>
  </si>
  <si>
    <t>Milazzo Soap Dish</t>
  </si>
  <si>
    <t>Milazzo Tissue Cover</t>
  </si>
  <si>
    <t>Milazzo Wastebasket</t>
  </si>
  <si>
    <t>Alemain</t>
  </si>
  <si>
    <t>Alemain Lotion Pump</t>
  </si>
  <si>
    <t>Alemain Toothbrush Holder</t>
  </si>
  <si>
    <t>Alemain Tumbler</t>
  </si>
  <si>
    <t>Alemain Soap Dish</t>
  </si>
  <si>
    <t>Alemain Tissue Cover</t>
  </si>
  <si>
    <t>Alemain Wastebasket</t>
  </si>
  <si>
    <t>Agate</t>
  </si>
  <si>
    <t>Agate Lotion Pump</t>
  </si>
  <si>
    <t>Agate TBH</t>
  </si>
  <si>
    <t>Agate Tumbler</t>
  </si>
  <si>
    <t>Agate Soap Dish</t>
  </si>
  <si>
    <t>Agate Tissue Cover</t>
  </si>
  <si>
    <t>Agate Wastebasket</t>
  </si>
  <si>
    <t>Good Food Friends Wine</t>
  </si>
  <si>
    <t>FRAMED GRAPHICS-GOOD FOOD FRIE</t>
  </si>
  <si>
    <t>2017 SOLID MESH HARNESS</t>
  </si>
  <si>
    <t>SM Dog Harness</t>
  </si>
  <si>
    <t>MD Dog Harness</t>
  </si>
  <si>
    <t>LG Dog Harness</t>
  </si>
  <si>
    <t>Elodie Purple</t>
  </si>
  <si>
    <t>Elodie Purple Shower Curtain</t>
  </si>
  <si>
    <t>Claudine Coral</t>
  </si>
  <si>
    <t>T/TXL Claudine Coral Comforter</t>
  </si>
  <si>
    <t>F/Q Claudine Coral Comforter</t>
  </si>
  <si>
    <t>T/TXL Elodie Purple Comforter</t>
  </si>
  <si>
    <t>Fleur Blue</t>
  </si>
  <si>
    <t>T/TXL Fleur Blue Comforter</t>
  </si>
  <si>
    <t>Nitza Aqua</t>
  </si>
  <si>
    <t>T/TXL Nitza Aqua Comforter</t>
  </si>
  <si>
    <t>F/Q Elodie Purple Comforter</t>
  </si>
  <si>
    <t>F/Q Fleur Blue Comforter</t>
  </si>
  <si>
    <t>F/Q Nitza Aqua Comforter</t>
  </si>
  <si>
    <t>T/TXL Claudine Coral Quilt</t>
  </si>
  <si>
    <t>F/Q Claudine Coral Quilt</t>
  </si>
  <si>
    <t>T/TXL Elodie Purple Quilt</t>
  </si>
  <si>
    <t>T/TXL Fleur Blue Quilt</t>
  </si>
  <si>
    <t>T/TXL Nitza Aqua Quilt</t>
  </si>
  <si>
    <t>F/Q Elodie Purple Quilt</t>
  </si>
  <si>
    <t>F/Q Fleur Blue Quilt</t>
  </si>
  <si>
    <t>F/Q Nitza Aqua Quilt</t>
  </si>
  <si>
    <t>T/TXL Claudine Coral Duvet</t>
  </si>
  <si>
    <t>F/Q Claudine Coral Duvet</t>
  </si>
  <si>
    <t>T/TXL Elodie Purple Duvet</t>
  </si>
  <si>
    <t>T/TXL Fleur Blue Duvet</t>
  </si>
  <si>
    <t>T/TXL Nitza Aqua Duvet</t>
  </si>
  <si>
    <t>F/Q Elodie Purple Duvet</t>
  </si>
  <si>
    <t>F/Q Fleur Blue Duvet</t>
  </si>
  <si>
    <t>Jan Blush</t>
  </si>
  <si>
    <t>T/TXL Jan Blush  Comforter Set</t>
  </si>
  <si>
    <t>F/Q Jan Blush  Comforter Set</t>
  </si>
  <si>
    <t>K Jan Blush  Comforter Set</t>
  </si>
  <si>
    <t>Isla Grey</t>
  </si>
  <si>
    <t>T/TXL Isla Grey Comforter Set</t>
  </si>
  <si>
    <t>F/Q Isla Grey Comforter Set</t>
  </si>
  <si>
    <t>K Isla Grey Comforter Set</t>
  </si>
  <si>
    <t>Isla Teal</t>
  </si>
  <si>
    <t>T/TXL Isla Teal Comforter Set</t>
  </si>
  <si>
    <t>F/Q Isla Teal Comforter Set</t>
  </si>
  <si>
    <t>K Isla Teal Comforter Set</t>
  </si>
  <si>
    <t>Clint Black</t>
  </si>
  <si>
    <t>T/TXL Clint Black Comfort. Set</t>
  </si>
  <si>
    <t>F/Q Clint Black Comforter Set</t>
  </si>
  <si>
    <t>K Clint Black Comforter Set</t>
  </si>
  <si>
    <t>Serengeti</t>
  </si>
  <si>
    <t>Serengeti Throw</t>
  </si>
  <si>
    <t>Ayana</t>
  </si>
  <si>
    <t>T Ayana Comforter Mini Set</t>
  </si>
  <si>
    <t>Q Ayana Comforter Mini Set</t>
  </si>
  <si>
    <t>K Ayana Comforter Mini Set</t>
  </si>
  <si>
    <t>100% Cotton Sham w/ Embroidery</t>
  </si>
  <si>
    <t>100% Cotton Pillow w/ Metalic</t>
  </si>
  <si>
    <t>100% Cotton Canvas Pillow w/ M</t>
  </si>
  <si>
    <t>Alpine</t>
  </si>
  <si>
    <t>T Alpine Comforter Mini Set</t>
  </si>
  <si>
    <t>Q Alpine Comforter Mini Set</t>
  </si>
  <si>
    <t>K Alpine Comforter Mini Set</t>
  </si>
  <si>
    <t>100% Cotton Sham W/ Embroidery</t>
  </si>
  <si>
    <t>100% Cotton Pillow w/ Embroide</t>
  </si>
  <si>
    <t>100% Cotton Pillow w/ Metallic</t>
  </si>
  <si>
    <t>Midnight Bloom</t>
  </si>
  <si>
    <t>Giclee With Silver Foil 23X23</t>
  </si>
  <si>
    <t>Milk</t>
  </si>
  <si>
    <t>Std Milk Pillowcase</t>
  </si>
  <si>
    <t>K Milk Pillowcase</t>
  </si>
  <si>
    <t>T Milk Sheet Set</t>
  </si>
  <si>
    <t>F Milk Sheet Set</t>
  </si>
  <si>
    <t>Q Milk Sheet Set</t>
  </si>
  <si>
    <t>K Milk Sheet Set</t>
  </si>
  <si>
    <t>CK Milk Sheet Set</t>
  </si>
  <si>
    <t>Twin XL Julissa Sheet Set</t>
  </si>
  <si>
    <t>Julissa Pillow</t>
  </si>
  <si>
    <t>Q/F Ayana Coverlet</t>
  </si>
  <si>
    <t>K Ayana Coverlet</t>
  </si>
  <si>
    <t>Q/F Alpine Coverlet</t>
  </si>
  <si>
    <t>K Alpine Coverlet</t>
  </si>
  <si>
    <t>Midnight Forest</t>
  </si>
  <si>
    <t>3pcs canvas set with foil and</t>
  </si>
  <si>
    <t>Forest Reflections</t>
  </si>
  <si>
    <t>3pcs canvas set canvas with ro</t>
  </si>
  <si>
    <t>Turin</t>
  </si>
  <si>
    <t>Turin Shower Curtain</t>
  </si>
  <si>
    <t>Jillian</t>
  </si>
  <si>
    <t>Jillian Shower Curtain</t>
  </si>
  <si>
    <t>Cabana stripe</t>
  </si>
  <si>
    <t>Cabana stripe Shower Curtain</t>
  </si>
  <si>
    <t>Oakvale</t>
  </si>
  <si>
    <t>Oakvale Shower Curtain</t>
  </si>
  <si>
    <t>Briony</t>
  </si>
  <si>
    <t>Briony Shower Curtain</t>
  </si>
  <si>
    <t>Marble</t>
  </si>
  <si>
    <t>Marble Lotion Pump</t>
  </si>
  <si>
    <t>Marble TBH</t>
  </si>
  <si>
    <t>Marble Tumbler</t>
  </si>
  <si>
    <t>Marble Soap Dish</t>
  </si>
  <si>
    <t>Marble Tissue Cover</t>
  </si>
  <si>
    <t>Marble Wastebasket</t>
  </si>
  <si>
    <t>Matte Mosaic</t>
  </si>
  <si>
    <t>Matte Mosaic Lotion Pump</t>
  </si>
  <si>
    <t>Matte Mosaic Toothbrush Holder</t>
  </si>
  <si>
    <t>Matte Mosaic Tumbler</t>
  </si>
  <si>
    <t>Matte Mosaic Soap Dish</t>
  </si>
  <si>
    <t>Matte Mosaic Tissue Cover</t>
  </si>
  <si>
    <t>Matte Mosaic Wastebasket</t>
  </si>
  <si>
    <t>Marble Shower  Curtain</t>
  </si>
  <si>
    <t>Marble Shower Curtain</t>
  </si>
  <si>
    <t>Marble Window Panel</t>
  </si>
  <si>
    <t>Marble Window Valance</t>
  </si>
  <si>
    <t>Marble Bath Rug</t>
  </si>
  <si>
    <t>Marble Bath Towel</t>
  </si>
  <si>
    <t>Marble Hand Towel</t>
  </si>
  <si>
    <t>Marble Finger Tip</t>
  </si>
  <si>
    <t>SERENE BLUE</t>
  </si>
  <si>
    <t>Framed Canvas with Gel Coat</t>
  </si>
  <si>
    <t>PRETTY BIRD</t>
  </si>
  <si>
    <t>Framed Graphics</t>
  </si>
  <si>
    <t>PFE</t>
  </si>
  <si>
    <t>Pet Napper</t>
  </si>
  <si>
    <t>Blue Round Bed</t>
  </si>
  <si>
    <t>Grey Round Bed</t>
  </si>
  <si>
    <t>Round Bed</t>
  </si>
  <si>
    <t>Tufted Euro Cuddler</t>
  </si>
  <si>
    <t>Hooded Cat Bed</t>
  </si>
  <si>
    <t>Rectangular Cuddler</t>
  </si>
  <si>
    <t>Pet Couch</t>
  </si>
  <si>
    <t>Pet Throw</t>
  </si>
  <si>
    <t>Barb</t>
  </si>
  <si>
    <t>100% Cotton 500 TC Solid Sateen Weave Sheet Set w/ Z hem</t>
  </si>
  <si>
    <t>100% Polyester Microfiber Embroidered Sheet Set</t>
  </si>
  <si>
    <t>100% Cotton 500 TC Solid Sateen Weave Pillowcase w/ Z hem</t>
  </si>
  <si>
    <t>100% Polyester Microfiber Embroidered Pillowcase</t>
  </si>
  <si>
    <t>60% Cotton 40% Polyester Solid 6pcs Sheet Set</t>
  </si>
  <si>
    <t>100% Polyester Solid Micro Fiber Body Pillow Cover</t>
  </si>
  <si>
    <t>100% Polyester Solid Micro Velvet Body Pillow Cover</t>
  </si>
  <si>
    <t>100% Polyester Solid PV Long Fur Body Pillow Cover</t>
  </si>
  <si>
    <t>100% Polyester Solid Microfiber Boomerang Pillow Cover</t>
  </si>
  <si>
    <t>100% Polyester  Microfiber Printed Window Panel</t>
  </si>
  <si>
    <t>Ogee</t>
  </si>
  <si>
    <t>Viva</t>
  </si>
  <si>
    <t>Maru Dot</t>
  </si>
  <si>
    <t>Yanna</t>
  </si>
  <si>
    <t>Venetian</t>
  </si>
  <si>
    <t>Grasscloth</t>
  </si>
  <si>
    <t>100% Polyester Mingled Yarn Foamback Panel Pair</t>
  </si>
  <si>
    <t>Frank</t>
  </si>
  <si>
    <t>100% Polyester Printed Microfiber Foamback Panel Pair</t>
  </si>
  <si>
    <t>Tristan</t>
  </si>
  <si>
    <t>62% Polyester, 28% Cotton, 10% Rayon Textured Cloth Panel Pair</t>
  </si>
  <si>
    <t>Daria</t>
  </si>
  <si>
    <t>62% Polyester, 28% Cotton, 10% Rayon Border Printed Textured Cloth Panel Pair</t>
  </si>
  <si>
    <t>Bonnie</t>
  </si>
  <si>
    <t>90% Polyester, 10% Linen Embroidered Window Panel Pair</t>
  </si>
  <si>
    <t>Garrison Window Panel</t>
  </si>
  <si>
    <t>Garrison CA</t>
  </si>
  <si>
    <t>Garrison CA Window Panel</t>
  </si>
  <si>
    <t>Soho Velvet</t>
  </si>
  <si>
    <t>Soho Velvet  Panel</t>
  </si>
  <si>
    <t>Gotham Texture</t>
  </si>
  <si>
    <t>Gotham Texture Panel</t>
  </si>
  <si>
    <t>Skyline</t>
  </si>
  <si>
    <t>Skyline Panel</t>
  </si>
  <si>
    <t>Skyline Sheer</t>
  </si>
  <si>
    <t>Garrison Grommet</t>
  </si>
  <si>
    <t>Garrison Grommet Window Panel</t>
  </si>
  <si>
    <t>Soho Velvet Panel</t>
  </si>
  <si>
    <t>Garrison Sheer</t>
  </si>
  <si>
    <t>Garrison Window Sheer</t>
  </si>
  <si>
    <t>Bicycle</t>
  </si>
  <si>
    <t>Bicycle Window Panel</t>
  </si>
  <si>
    <t>Jax</t>
  </si>
  <si>
    <t>Jax Window Panel</t>
  </si>
  <si>
    <t>Aya Chevron</t>
  </si>
  <si>
    <t>Aya Chevron  Window Panel</t>
  </si>
  <si>
    <t>Jax  Window Panel</t>
  </si>
  <si>
    <t>Aya Chevron Window Panel</t>
  </si>
  <si>
    <t>Chloe Pom Pom</t>
  </si>
  <si>
    <t>Chloe Pom Pom Window Panel</t>
  </si>
  <si>
    <t>Mariposa</t>
  </si>
  <si>
    <t>Mariposa Panel</t>
  </si>
  <si>
    <t>Aria Stamp</t>
  </si>
  <si>
    <t>Aria Stamp  Window Panel</t>
  </si>
  <si>
    <t>Aria Stamp Window Panel</t>
  </si>
  <si>
    <t>Isla Floral</t>
  </si>
  <si>
    <t>Isla Floral  Window Panel</t>
  </si>
  <si>
    <t>Isla Floral Window Panel</t>
  </si>
  <si>
    <t>Chloe Pom Pom Valance</t>
  </si>
  <si>
    <t>Mariposa Valance</t>
  </si>
  <si>
    <t>Tuscany</t>
  </si>
  <si>
    <t>Tuscany Window Panel</t>
  </si>
  <si>
    <t>Hawthorne Window Panel</t>
  </si>
  <si>
    <t>Parker Stripe Panel</t>
  </si>
  <si>
    <t>Princeton</t>
  </si>
  <si>
    <t>Princeton Panel</t>
  </si>
  <si>
    <t>Halden Stripe</t>
  </si>
  <si>
    <t>Halden Stripe Window Panel</t>
  </si>
  <si>
    <t>Aliya</t>
  </si>
  <si>
    <t>Aliya Window Panel</t>
  </si>
  <si>
    <t>Opus</t>
  </si>
  <si>
    <t>Opus Window Panel</t>
  </si>
  <si>
    <t>Lizzie Dot</t>
  </si>
  <si>
    <t>Lizzie Dot Window Panel</t>
  </si>
  <si>
    <t>Penelope Medallion</t>
  </si>
  <si>
    <t>Penelope Medallion Panel</t>
  </si>
  <si>
    <t>Maddie Stripe</t>
  </si>
  <si>
    <t>Maddie Strip Kids Window Panel</t>
  </si>
  <si>
    <t>Maya Tassel</t>
  </si>
  <si>
    <t>Maya Tassel Window Panel</t>
  </si>
  <si>
    <t>Nanni Embroidery Sheer</t>
  </si>
  <si>
    <t>Nanni Embroidery Sheer Panel</t>
  </si>
  <si>
    <t>Maddie Stripe Valance</t>
  </si>
  <si>
    <t>Lizzie Dot Valance</t>
  </si>
  <si>
    <t>Penelope Medallion Valance</t>
  </si>
  <si>
    <t>Maya Tassel Valance</t>
  </si>
  <si>
    <t>Nanni Embroidery Sheer Valance</t>
  </si>
  <si>
    <t>Kendall</t>
  </si>
  <si>
    <t>Kendall Panel</t>
  </si>
  <si>
    <t>Kendall Sheer</t>
  </si>
  <si>
    <t>Rico Palm</t>
  </si>
  <si>
    <t>Rico Palm Panel</t>
  </si>
  <si>
    <t>Zion Panel</t>
  </si>
  <si>
    <t>Cosma</t>
  </si>
  <si>
    <t>Cosma Panel</t>
  </si>
  <si>
    <t>Cosma Sheer</t>
  </si>
  <si>
    <t>Templeton</t>
  </si>
  <si>
    <t>Templeton Panel</t>
  </si>
  <si>
    <t>Prescott</t>
  </si>
  <si>
    <t>Prescott Panel</t>
  </si>
  <si>
    <t>Erin Clip</t>
  </si>
  <si>
    <t>Erin Clip Window Sheer</t>
  </si>
  <si>
    <t>Bowery</t>
  </si>
  <si>
    <t>Bowery Panel</t>
  </si>
  <si>
    <t>2017 Revenue</t>
  </si>
  <si>
    <t>2017 vs 2016</t>
  </si>
  <si>
    <t>2017 vs 2016
%</t>
  </si>
  <si>
    <t>commodity_cd</t>
  </si>
  <si>
    <t xml:space="preserve">BLK </t>
  </si>
  <si>
    <t xml:space="preserve">PET </t>
  </si>
  <si>
    <t>BATH</t>
  </si>
  <si>
    <t xml:space="preserve">WIN </t>
  </si>
  <si>
    <t>Allison</t>
  </si>
  <si>
    <t>Allison Curtain and Hook Set</t>
  </si>
  <si>
    <t>Allison Pump</t>
  </si>
  <si>
    <t>Allison Soap Dish</t>
  </si>
  <si>
    <t>Allison Toothbrush Holder</t>
  </si>
  <si>
    <t>Allison Tumbler</t>
  </si>
  <si>
    <t>Allison Tissue Cover</t>
  </si>
  <si>
    <t>Allison Wasketbasket</t>
  </si>
  <si>
    <t>Allison Bath Rug</t>
  </si>
  <si>
    <t>Allison Bath Towel</t>
  </si>
  <si>
    <t>Allison Hand Towel</t>
  </si>
  <si>
    <t>Allison Wash Towel</t>
  </si>
  <si>
    <t>ADUL</t>
  </si>
  <si>
    <t xml:space="preserve">FUR </t>
  </si>
  <si>
    <t>Anatole</t>
  </si>
  <si>
    <t>Anato Shower Curtain</t>
  </si>
  <si>
    <t>Anatole Lotion Dispensor</t>
  </si>
  <si>
    <t>Anatole Soap Dish</t>
  </si>
  <si>
    <t>Anatole Tooth Brush Holder</t>
  </si>
  <si>
    <t>Anatole Tumbler</t>
  </si>
  <si>
    <t>Anatole Tissue Box</t>
  </si>
  <si>
    <t>Anatole Waste Basket</t>
  </si>
  <si>
    <t>Anatole Bath Rug</t>
  </si>
  <si>
    <t>Anatole Fingertip Towel</t>
  </si>
  <si>
    <t>Anatole Hand Towel</t>
  </si>
  <si>
    <t>Anatole Bath Towel</t>
  </si>
  <si>
    <t>Aria Stamp Sheer</t>
  </si>
  <si>
    <t>Aria Stamp Scarf</t>
  </si>
  <si>
    <t xml:space="preserve">ART </t>
  </si>
  <si>
    <t>Belize</t>
  </si>
  <si>
    <t>Belize Shower Curtain</t>
  </si>
  <si>
    <t>Belize Bath Rug</t>
  </si>
  <si>
    <t>Belize Bath Towel</t>
  </si>
  <si>
    <t>Belize Hand Towel</t>
  </si>
  <si>
    <t>Belize Tip Towel</t>
  </si>
  <si>
    <t>Bermuda</t>
  </si>
  <si>
    <t>Bermuda Lotion/Plastic Pump</t>
  </si>
  <si>
    <t>Bermuda Soap Dish</t>
  </si>
  <si>
    <t>Bermuda Toothbrush Holder</t>
  </si>
  <si>
    <t>Bermuda Tumbler</t>
  </si>
  <si>
    <t>Bermuda Tissue Cover</t>
  </si>
  <si>
    <t>Bermuda Wasketbasket</t>
  </si>
  <si>
    <t>42524101</t>
  </si>
  <si>
    <t>BTC Medali</t>
  </si>
  <si>
    <t>BTC Medali Shower Curtain</t>
  </si>
  <si>
    <t>BTC Medali Lotion Pump</t>
  </si>
  <si>
    <t>BTC Medali Toothbrush holder</t>
  </si>
  <si>
    <t>BTC Medali Waste Basket</t>
  </si>
  <si>
    <t>BTC Medali Bath Rug</t>
  </si>
  <si>
    <t>BTC Medali Bath Towel</t>
  </si>
  <si>
    <t>YOUT</t>
  </si>
  <si>
    <t>F/Q Cade aqua Comforter</t>
  </si>
  <si>
    <t>T/TXL Cade aqua Duvet Mini Set</t>
  </si>
  <si>
    <t>F/Q Cade aqua Duvet</t>
  </si>
  <si>
    <t>F/Q Cade aqua Quilt</t>
  </si>
  <si>
    <t>Chloe Tissue Cover</t>
  </si>
  <si>
    <t>City Block</t>
  </si>
  <si>
    <t>City Block Shower Curtain</t>
  </si>
  <si>
    <t>Coastline</t>
  </si>
  <si>
    <t>Coastline Shower Curtain</t>
  </si>
  <si>
    <t>Coastline Lotion w/ Pump</t>
  </si>
  <si>
    <t>Coastline Soap Dish</t>
  </si>
  <si>
    <t>Coastline Toothbrush Holder</t>
  </si>
  <si>
    <t>Coastline Tumbler</t>
  </si>
  <si>
    <t>Coastline Tissue Cover</t>
  </si>
  <si>
    <t>Coastline Waste Basket</t>
  </si>
  <si>
    <t>Coastline Bath Rug</t>
  </si>
  <si>
    <t>Coastline Bath Towel</t>
  </si>
  <si>
    <t>Coastline Hand Towel</t>
  </si>
  <si>
    <t>Coastline Tip Towel</t>
  </si>
  <si>
    <t>Colorado</t>
  </si>
  <si>
    <t>Colorado Lotion Pump</t>
  </si>
  <si>
    <t>Colorado Toothbrush Holder</t>
  </si>
  <si>
    <t>Colorado Soap Dish</t>
  </si>
  <si>
    <t>Colorado Ceramic Tissue Cover</t>
  </si>
  <si>
    <t>Colorado Ceramic Wastebasket</t>
  </si>
  <si>
    <t>Colorado Tumbler</t>
  </si>
  <si>
    <t>Cosma Embroidery Panel</t>
  </si>
  <si>
    <t>Cosma Embroidery Sheer</t>
  </si>
  <si>
    <t>Crete</t>
  </si>
  <si>
    <t>Crete Shower Curtain</t>
  </si>
  <si>
    <t>Delphine</t>
  </si>
  <si>
    <t>Delphine Shower Curtain</t>
  </si>
  <si>
    <t>Delphine Lotion Pump</t>
  </si>
  <si>
    <t>Delphine Soap Dish</t>
  </si>
  <si>
    <t>Delphine Toothbrush Holder</t>
  </si>
  <si>
    <t>Delphine Tumbler</t>
  </si>
  <si>
    <t>Delphine Tissue Cover</t>
  </si>
  <si>
    <t>Delphine Wasketbasket</t>
  </si>
  <si>
    <t>Delphine Bath Rug</t>
  </si>
  <si>
    <t>Delphine Bath Towel</t>
  </si>
  <si>
    <t>Delphine Hand Towel</t>
  </si>
  <si>
    <t>Delphine Wash Towel</t>
  </si>
  <si>
    <t>Duality</t>
  </si>
  <si>
    <t>Overlapping Lotion Dispensor</t>
  </si>
  <si>
    <t>Overlapping Soap Dish</t>
  </si>
  <si>
    <t>Overlapping Tooth Brush Holder</t>
  </si>
  <si>
    <t>Overlapping Tumbler</t>
  </si>
  <si>
    <t>Overlapping Tissue Box</t>
  </si>
  <si>
    <t>Overlapping Waste Basket</t>
  </si>
  <si>
    <t>Emerald</t>
  </si>
  <si>
    <t>Emerald Lotion Pump</t>
  </si>
  <si>
    <t>Emerald Soap Dish</t>
  </si>
  <si>
    <t>Emerald Toothbrush Holder</t>
  </si>
  <si>
    <t>Emerald Tumbler</t>
  </si>
  <si>
    <t>Emerald Tissue Cover</t>
  </si>
  <si>
    <t>Emerald Wasketbasket</t>
  </si>
  <si>
    <t>Emerson Lotion Pump</t>
  </si>
  <si>
    <t>Emerson Toothbrush Holder</t>
  </si>
  <si>
    <t>Emerson Soap Dish</t>
  </si>
  <si>
    <t>Emerson Tissue Cover</t>
  </si>
  <si>
    <t>Emerson Wastebasket</t>
  </si>
  <si>
    <t>Fields</t>
  </si>
  <si>
    <t>Fields Shower Curtain</t>
  </si>
  <si>
    <t>Folklore</t>
  </si>
  <si>
    <t>Folklore Shower Curtain</t>
  </si>
  <si>
    <t>Folklore Lotion Pump</t>
  </si>
  <si>
    <t>Folklore Soap Dish</t>
  </si>
  <si>
    <t>Folklore Toothbrush Holder</t>
  </si>
  <si>
    <t>Folklore Tumbler</t>
  </si>
  <si>
    <t>Folklore Tissue Cover</t>
  </si>
  <si>
    <t>Folklore Wasketbasket</t>
  </si>
  <si>
    <t>Folklore Bath Rug</t>
  </si>
  <si>
    <t>Folklore Bath Towel</t>
  </si>
  <si>
    <t>Folklore Hand Towel</t>
  </si>
  <si>
    <t>Folklore Wash Towel</t>
  </si>
  <si>
    <t>Glass Jar with wood lid</t>
  </si>
  <si>
    <t>Glass Jar with wood lid Glass</t>
  </si>
  <si>
    <t>Glitter</t>
  </si>
  <si>
    <t>Glitter Lotion Dispensor</t>
  </si>
  <si>
    <t>Glitter Soap Dish</t>
  </si>
  <si>
    <t>Glitter Tooth Brush Holder</t>
  </si>
  <si>
    <t>Glitter Tumbler</t>
  </si>
  <si>
    <t>Glitter Tissue Box</t>
  </si>
  <si>
    <t>Glitter Waste Basket</t>
  </si>
  <si>
    <t>Grace</t>
  </si>
  <si>
    <t>Grace Ceramic Lotion Pump</t>
  </si>
  <si>
    <t>Grace Ceramic Toothbrush Holde</t>
  </si>
  <si>
    <t>Grace Ceramic Tumbler</t>
  </si>
  <si>
    <t>Grace Ceramic Guest towel tray</t>
  </si>
  <si>
    <t>Grace Ceramic Wastebasket</t>
  </si>
  <si>
    <t>Hana Lotion Pump</t>
  </si>
  <si>
    <t>Hana Soap Dish</t>
  </si>
  <si>
    <t>Hana Toothbrush Holder</t>
  </si>
  <si>
    <t>Hana Tumbler</t>
  </si>
  <si>
    <t>Hana Tissue Cover</t>
  </si>
  <si>
    <t>Hana Wasketbasket</t>
  </si>
  <si>
    <t>Hanami Hooks</t>
  </si>
  <si>
    <t>Hanami Bath Rug</t>
  </si>
  <si>
    <t>Hanami Bath Towel</t>
  </si>
  <si>
    <t>Hanami Hand Towel</t>
  </si>
  <si>
    <t>Hanami Tip Towel</t>
  </si>
  <si>
    <t>Hawthorne Shower Curtain</t>
  </si>
  <si>
    <t>Hawthorne Lotion w/ Pump</t>
  </si>
  <si>
    <t>Hawthorne Soap Dish</t>
  </si>
  <si>
    <t>Hawthorne Toothbrush Hold</t>
  </si>
  <si>
    <t>Hawthorne Tumbler</t>
  </si>
  <si>
    <t>Hawthorne Tissue Cover</t>
  </si>
  <si>
    <t>Hawthorne Wasket Basket</t>
  </si>
  <si>
    <t>Hawthorne Bath Rug</t>
  </si>
  <si>
    <t>Hawthorne Bath Towel</t>
  </si>
  <si>
    <t>Hawthorne Hand Towel</t>
  </si>
  <si>
    <t>Hawthorne Tip Towel</t>
  </si>
  <si>
    <t>Island Grove</t>
  </si>
  <si>
    <t>Island Grove Shower Curtain</t>
  </si>
  <si>
    <t>Julia</t>
  </si>
  <si>
    <t>Julia Window Panel</t>
  </si>
  <si>
    <t>Julissa Heart Dec Pillow</t>
  </si>
  <si>
    <t>Julissa Awesome Dec Pillow</t>
  </si>
  <si>
    <t>Julissa Llama Dec Pillow</t>
  </si>
  <si>
    <t>Kelcie</t>
  </si>
  <si>
    <t>Kelcie Shower Curtain</t>
  </si>
  <si>
    <t>Kelcie Lotion Pump</t>
  </si>
  <si>
    <t>Kelcie Soap Dish</t>
  </si>
  <si>
    <t>Kelcie Toothbrush Holder</t>
  </si>
  <si>
    <t>Kelcie Tumbler</t>
  </si>
  <si>
    <t>Kelcie Tissue Cover</t>
  </si>
  <si>
    <t>Kelcie Wasketbasket</t>
  </si>
  <si>
    <t>Kelcie Bath Rug</t>
  </si>
  <si>
    <t>Kelcie Bath Towel</t>
  </si>
  <si>
    <t>Kelcie Hand Towel</t>
  </si>
  <si>
    <t>Kelcie Wash Towel</t>
  </si>
  <si>
    <t>Lincoln Square</t>
  </si>
  <si>
    <t>Lincoln Square Shower Curtain</t>
  </si>
  <si>
    <t>Logan Bath Towel</t>
  </si>
  <si>
    <t>Logan Fingertip Towel</t>
  </si>
  <si>
    <t>Merill</t>
  </si>
  <si>
    <t>Merill Bath Rug</t>
  </si>
  <si>
    <t>Merill Bath Towel</t>
  </si>
  <si>
    <t>Merill Hand Towel</t>
  </si>
  <si>
    <t>Merill Tip Towel</t>
  </si>
  <si>
    <t>Mia Bath Rug</t>
  </si>
  <si>
    <t>Mia Bath Towel</t>
  </si>
  <si>
    <t>Mia Hand Towel</t>
  </si>
  <si>
    <t>Mia Wash Towel</t>
  </si>
  <si>
    <t>SHET</t>
  </si>
  <si>
    <t>Miravel</t>
  </si>
  <si>
    <t>Miravel Shower Curtain</t>
  </si>
  <si>
    <t>Mums</t>
  </si>
  <si>
    <t>Chrysanthemums Lotion</t>
  </si>
  <si>
    <t>Chrysanthemums Soap Dish</t>
  </si>
  <si>
    <t>Chrysanthemums ToothBrushHolde</t>
  </si>
  <si>
    <t>Chrysanthemums Tumbler</t>
  </si>
  <si>
    <t>Chrysanthemums Tissue Box</t>
  </si>
  <si>
    <t>Chrysanthemums Waste Basket</t>
  </si>
  <si>
    <t>Nautilus</t>
  </si>
  <si>
    <t>Nautilus Window Panel</t>
  </si>
  <si>
    <t>Parker Stripe Shower Curtain</t>
  </si>
  <si>
    <t>T/TXL Pepin Coral Comf Mini</t>
  </si>
  <si>
    <t>T/TXL Pilar Aqua Comf Mini</t>
  </si>
  <si>
    <t>Rennes</t>
  </si>
  <si>
    <t>Rennes  Lotion Pump</t>
  </si>
  <si>
    <t>Rennes Toothbrush Holder</t>
  </si>
  <si>
    <t>Rennes Tumbler</t>
  </si>
  <si>
    <t>Rennes Guest Towel Tray</t>
  </si>
  <si>
    <t>Rennes Wastebasket</t>
  </si>
  <si>
    <t>Seine</t>
  </si>
  <si>
    <t>Seine Lotion Pump</t>
  </si>
  <si>
    <t>Seine Toothbrush Holder</t>
  </si>
  <si>
    <t>Seine Tumbler</t>
  </si>
  <si>
    <t>Seine Cotton Jar</t>
  </si>
  <si>
    <t>Seine Towel Tray</t>
  </si>
  <si>
    <t>Seine Wasketbasket</t>
  </si>
  <si>
    <t>Seychelle</t>
  </si>
  <si>
    <t>Seychelle Window Panel</t>
  </si>
  <si>
    <t>Shelby Bath towel</t>
  </si>
  <si>
    <t>Shelby Hand Towel</t>
  </si>
  <si>
    <t>St. Martin</t>
  </si>
  <si>
    <t>St. Martin Window Panel</t>
  </si>
  <si>
    <t>St. Thomas</t>
  </si>
  <si>
    <t>St. Thomas Window Panel</t>
  </si>
  <si>
    <t>Stonewash Mosaic</t>
  </si>
  <si>
    <t>Stonewash Mosaic Lotion Pump</t>
  </si>
  <si>
    <t>Stonewash Mosaic Toothbrush</t>
  </si>
  <si>
    <t>Stonewash Mosaic Tumbler</t>
  </si>
  <si>
    <t>Stonewash Mosaic Guest Towel T</t>
  </si>
  <si>
    <t>Stonewash Mosaic Wastebasket</t>
  </si>
  <si>
    <t>Sunrise Lotion/ Plastic Pump</t>
  </si>
  <si>
    <t>Sunrise Toothbrush Holder</t>
  </si>
  <si>
    <t>Sunrise Tumbler</t>
  </si>
  <si>
    <t>Sunrise Soap Dish</t>
  </si>
  <si>
    <t>Sunrise Tissue Cover</t>
  </si>
  <si>
    <t>Sunrise Wasketbasket</t>
  </si>
  <si>
    <t>Sunrise Vanity Tray</t>
  </si>
  <si>
    <t>Tamil</t>
  </si>
  <si>
    <t>Tamil Shower Curtain/Hook Set</t>
  </si>
  <si>
    <t>Tamil Lotion Pump</t>
  </si>
  <si>
    <t>Tamil Soap Dish</t>
  </si>
  <si>
    <t>Tamil Toothbrush Holder</t>
  </si>
  <si>
    <t>Tamil Tumbler</t>
  </si>
  <si>
    <t>Tamil Tissue Cover</t>
  </si>
  <si>
    <t>Tamil Wasketbasket</t>
  </si>
  <si>
    <t>Tamil Bath Rug</t>
  </si>
  <si>
    <t>Tamil Bath Towel</t>
  </si>
  <si>
    <t>Tamil Hand Towel</t>
  </si>
  <si>
    <t>Tamil Wash Towel</t>
  </si>
  <si>
    <t>F/Q Tia Blue Comf Mini</t>
  </si>
  <si>
    <t>T/TXL Tia Blue Duvet Mini Se</t>
  </si>
  <si>
    <t>F/Q Tia Blue Duvet Mini Se</t>
  </si>
  <si>
    <t>Tia Blue Shower Curtain</t>
  </si>
  <si>
    <t>T/TXL Tia Blue Quilt Mini Set</t>
  </si>
  <si>
    <t>11790410</t>
  </si>
  <si>
    <t>Yvette Valance</t>
  </si>
  <si>
    <t>T Yvette Coral 6pcs Comforter</t>
  </si>
  <si>
    <t>CK Yvette Coral 7pcs Comforter</t>
  </si>
  <si>
    <t>T/TXL Zoe Coral Comf Mini</t>
  </si>
  <si>
    <t>Bombay</t>
  </si>
  <si>
    <t>Bargello</t>
  </si>
  <si>
    <t>Bargello Shower Curtain</t>
  </si>
  <si>
    <t>Bargello Bath Rug</t>
  </si>
  <si>
    <t>Bargello Bath Towel</t>
  </si>
  <si>
    <t>Bargello Hand Towel</t>
  </si>
  <si>
    <t>Bargello Wash Towel</t>
  </si>
  <si>
    <t>Blueport</t>
  </si>
  <si>
    <t>Blueport Shower Curtain</t>
  </si>
  <si>
    <t>Blueport Lotion Pump</t>
  </si>
  <si>
    <t>Blueport Soap Dish</t>
  </si>
  <si>
    <t>Blueport Toothbrush Holder</t>
  </si>
  <si>
    <t>Blueport Tumbler</t>
  </si>
  <si>
    <t>Blueport Tissue Cover</t>
  </si>
  <si>
    <t>Blueport Waste Basket</t>
  </si>
  <si>
    <t>Blueport Bath Rug</t>
  </si>
  <si>
    <t>Blueport Bath Towel</t>
  </si>
  <si>
    <t>Blueport Hand Towel</t>
  </si>
  <si>
    <t>Blueport Wash Towel</t>
  </si>
  <si>
    <t>Blueport CA</t>
  </si>
  <si>
    <t>Blueport CA Shower Curtain</t>
  </si>
  <si>
    <t>Blueport CA Lotion Pump</t>
  </si>
  <si>
    <t>Blueport CA Soap Dish</t>
  </si>
  <si>
    <t>Blueport CA Toothbrush Holder</t>
  </si>
  <si>
    <t>Blueport CA Tumbler</t>
  </si>
  <si>
    <t>Blueport CA Tissue Cover</t>
  </si>
  <si>
    <t>Blueport CA Waste Basket</t>
  </si>
  <si>
    <t>Blueport CA Bath Rug</t>
  </si>
  <si>
    <t>Blueport CA Bath Towel</t>
  </si>
  <si>
    <t>Blueport CA Hand Towel</t>
  </si>
  <si>
    <t>Blueport CA Wash Towel</t>
  </si>
  <si>
    <t>Garrison Shower Curtain</t>
  </si>
  <si>
    <t>Lawson</t>
  </si>
  <si>
    <t>Lawson Lotion Pump</t>
  </si>
  <si>
    <t>Lawson Soap Dish</t>
  </si>
  <si>
    <t>Lawson Toothbrush Holder</t>
  </si>
  <si>
    <t>Lawson Tumbler</t>
  </si>
  <si>
    <t>Lawson Tissue Cover</t>
  </si>
  <si>
    <t>Lawson Wasketbasket</t>
  </si>
  <si>
    <t>Moroccan Tile Shower Curtain</t>
  </si>
  <si>
    <t>Moroccan Tile 12pcs Hooks Set</t>
  </si>
  <si>
    <t>Moroccan Tile Bath Rug</t>
  </si>
  <si>
    <t>Moroccan Tile Bath Towel</t>
  </si>
  <si>
    <t>Moroccan Tile Hand Towel</t>
  </si>
  <si>
    <t>Moroccan Tile Wash Towel</t>
  </si>
  <si>
    <t>Moroccan Tile CAShower Curtain</t>
  </si>
  <si>
    <t>Moroccan TileCA12pcs Hooks Set</t>
  </si>
  <si>
    <t>Moroccan Tile CA Bath Rug</t>
  </si>
  <si>
    <t>Moroccan Tile CA Bath Towel</t>
  </si>
  <si>
    <t>Moroccan Tile CA Hand Towel</t>
  </si>
  <si>
    <t>Moroccan Tile CA Wash Towel</t>
  </si>
  <si>
    <t>Pavanne</t>
  </si>
  <si>
    <t>Pavanne Shower Curtain</t>
  </si>
  <si>
    <t>Pavanne Lotion Pump</t>
  </si>
  <si>
    <t>Pavanne Soap Dish</t>
  </si>
  <si>
    <t>Pavanne Toothbrush Holder</t>
  </si>
  <si>
    <t>Pavanne Tumbler</t>
  </si>
  <si>
    <t>Pavanne Tissue Cover</t>
  </si>
  <si>
    <t>Pavanne Wasketbasket</t>
  </si>
  <si>
    <t>Pavanne Bath Rug</t>
  </si>
  <si>
    <t>Pavanne Bath Towel</t>
  </si>
  <si>
    <t>Pavanne Hand Towel</t>
  </si>
  <si>
    <t>Pavanne Wash Towel</t>
  </si>
  <si>
    <t>Pavanne CA</t>
  </si>
  <si>
    <t>Pavanne CA Shower Curtain</t>
  </si>
  <si>
    <t>Pavanne CA Lotion Pump</t>
  </si>
  <si>
    <t>Pavanne CA Soap Dish</t>
  </si>
  <si>
    <t>Pavanne Ca</t>
  </si>
  <si>
    <t>Pavanne CA Toothbrush Holder</t>
  </si>
  <si>
    <t>Pavanne CA Tumbler</t>
  </si>
  <si>
    <t>Pavanne CA Tissue Cover</t>
  </si>
  <si>
    <t>Pavanne CA Wasketbasket</t>
  </si>
  <si>
    <t>Pavanne CA Bath Rug</t>
  </si>
  <si>
    <t>Pavanne CA Bath Towel</t>
  </si>
  <si>
    <t>Pavanne CA Hand Towel</t>
  </si>
  <si>
    <t>Pavanne CA Wash Towel</t>
  </si>
  <si>
    <t>Sarto</t>
  </si>
  <si>
    <t>Sarto Shower Curtain</t>
  </si>
  <si>
    <t>Sarto Bath Rug</t>
  </si>
  <si>
    <t>Sarto Bath Towel</t>
  </si>
  <si>
    <t>Sarto Hand Towel</t>
  </si>
  <si>
    <t>Sarto Wash Towel</t>
  </si>
  <si>
    <t>Sarto CA</t>
  </si>
  <si>
    <t>Sarto CA Shower Curtain</t>
  </si>
  <si>
    <t>Sarto CA Bath Rug</t>
  </si>
  <si>
    <t>Sarto CA Bath Towel</t>
  </si>
  <si>
    <t>Sarto CA Hand Towel</t>
  </si>
  <si>
    <t>Sarto CA Wash Towel</t>
  </si>
  <si>
    <t>Vivienne</t>
  </si>
  <si>
    <t>Vivienne Shower Curtain</t>
  </si>
  <si>
    <t>Vivienne Lotion Pump</t>
  </si>
  <si>
    <t>Vivienne Soap Dish</t>
  </si>
  <si>
    <t>Vivienne Toothbrush Holder</t>
  </si>
  <si>
    <t>Vivienne Tumbler</t>
  </si>
  <si>
    <t>Vivienne Tissue Cover</t>
  </si>
  <si>
    <t>Vivienne Waste Basket</t>
  </si>
  <si>
    <t>Vivienne Bath Rug</t>
  </si>
  <si>
    <t>Vivienne Bath Towel</t>
  </si>
  <si>
    <t>Vivienne Hand Towel</t>
  </si>
  <si>
    <t>Vivienne Wash Towel</t>
  </si>
  <si>
    <t>Vivienne CA</t>
  </si>
  <si>
    <t>Vivienne CA Shower Curtain</t>
  </si>
  <si>
    <t>Vivienne CA Lotion Pump</t>
  </si>
  <si>
    <t>Vivienne CA Soap Dish</t>
  </si>
  <si>
    <t>Vivienne CA Toothbrush Holder</t>
  </si>
  <si>
    <t>Vivienne CA Tumbler</t>
  </si>
  <si>
    <t>Vivienne CA Tissue Cover</t>
  </si>
  <si>
    <t>Vivienne CA Waste Basket</t>
  </si>
  <si>
    <t>Vivienne CA Bath Rug</t>
  </si>
  <si>
    <t>Vivienne CA Bath Towel</t>
  </si>
  <si>
    <t>Vivienne CA Hand Towel</t>
  </si>
  <si>
    <t>Vivienne CA Wash Towel</t>
  </si>
  <si>
    <t>300TC Wrinkle Free Sheet Set</t>
  </si>
  <si>
    <t>100% Cotton 300TC Wrinkle Resistant Sheet Set</t>
  </si>
  <si>
    <t>300TC Wrinkle Resistant Pillowcase</t>
  </si>
  <si>
    <t>100% Cotton 300TC Wrinkle Resistant Pillowcase</t>
  </si>
  <si>
    <t>100% Cotton 300TC Wrinkle Resistant  Pillowcase</t>
  </si>
  <si>
    <t>T Micro Fleece Blanket</t>
  </si>
  <si>
    <t>Neckroll</t>
  </si>
  <si>
    <t>Washed Chambray</t>
  </si>
  <si>
    <t xml:space="preserve">Twin comforter </t>
  </si>
  <si>
    <t xml:space="preserve">Full/Queen comforter </t>
  </si>
  <si>
    <t xml:space="preserve">King comforter </t>
  </si>
  <si>
    <t>King sham</t>
  </si>
  <si>
    <t>twin bed skirt</t>
  </si>
  <si>
    <t>Full bed skirt</t>
  </si>
  <si>
    <t>Queen bed skirt</t>
  </si>
  <si>
    <t xml:space="preserve">King bed skirt </t>
  </si>
  <si>
    <t xml:space="preserve">Square Pillow </t>
  </si>
  <si>
    <t xml:space="preserve">Oblong Pillow </t>
  </si>
  <si>
    <t>BASI</t>
  </si>
  <si>
    <t>1551010</t>
  </si>
  <si>
    <t>2140019510</t>
  </si>
  <si>
    <t>31138601</t>
  </si>
  <si>
    <t>31191601</t>
  </si>
  <si>
    <t>42377501</t>
  </si>
  <si>
    <t>61996410</t>
  </si>
  <si>
    <t>100% Hand Painted on Pinewood Plank</t>
  </si>
  <si>
    <t>T Abby Quilt Mini Set</t>
  </si>
  <si>
    <t>Q Abby Quilt Mini Set</t>
  </si>
  <si>
    <t>Alexis</t>
  </si>
  <si>
    <t>T Alexis Comforter Mini Set</t>
  </si>
  <si>
    <t>Q Alexis Comforter Mini Set</t>
  </si>
  <si>
    <t>K Alexis Comforter Mini Set</t>
  </si>
  <si>
    <t>Alexis Square Pillow</t>
  </si>
  <si>
    <t>Alexis Oblong Pillow</t>
  </si>
  <si>
    <t>Ariel</t>
  </si>
  <si>
    <t>T Ariel Comforter Mini Set</t>
  </si>
  <si>
    <t>F/Q Ariel Comforter Mini Set</t>
  </si>
  <si>
    <t>Aries</t>
  </si>
  <si>
    <t>T Aries Comforter Mini Set</t>
  </si>
  <si>
    <t>Q Aries Comforter Mini Set</t>
  </si>
  <si>
    <t>K Aries Comforter Mini Set</t>
  </si>
  <si>
    <t>Aries Square Pillow</t>
  </si>
  <si>
    <t>Aries Oblong Pillow</t>
  </si>
  <si>
    <t>Aries Valance</t>
  </si>
  <si>
    <t>Audra</t>
  </si>
  <si>
    <t>T Audra Quilt Mini Set</t>
  </si>
  <si>
    <t>Q Audra Quilt Mini Set</t>
  </si>
  <si>
    <t>K Calhoun Comforter Mini Set</t>
  </si>
  <si>
    <t>Calhoun Valance</t>
  </si>
  <si>
    <t>Darima</t>
  </si>
  <si>
    <t>Darima Shower Curtain</t>
  </si>
  <si>
    <t>Darima Bath Rug</t>
  </si>
  <si>
    <t>Darima Bath Towel</t>
  </si>
  <si>
    <t>Darima Hand Towel</t>
  </si>
  <si>
    <t>Darima 4pcs Washpack</t>
  </si>
  <si>
    <t>Elle</t>
  </si>
  <si>
    <t>T Elle Comforter Mini Set</t>
  </si>
  <si>
    <t>Q Elle Comforter Mini Set</t>
  </si>
  <si>
    <t>K Elle Comforter Mini Set</t>
  </si>
  <si>
    <t>Elle Square Pillow</t>
  </si>
  <si>
    <t>Elle Oblong Pillow</t>
  </si>
  <si>
    <t>Elle Solid Valance</t>
  </si>
  <si>
    <t>T Emma Quilt Mini Set</t>
  </si>
  <si>
    <t>Q Game Day Quilt Mini Set</t>
  </si>
  <si>
    <t>Gemma</t>
  </si>
  <si>
    <t>T Gemma Comforter Mini Set</t>
  </si>
  <si>
    <t>F/Q Gemma Comforter Mini Set</t>
  </si>
  <si>
    <t>Jasmine</t>
  </si>
  <si>
    <t>T Jasmine Comforter Set</t>
  </si>
  <si>
    <t>Q Jasmine Comforter Set</t>
  </si>
  <si>
    <t>K Jasmine Comforter Set</t>
  </si>
  <si>
    <t>Jasmine Square Pillow</t>
  </si>
  <si>
    <t>Jasmine Oblong Pillow</t>
  </si>
  <si>
    <t>T Julia Comforter Set</t>
  </si>
  <si>
    <t>F/Q Julia Comforter Set</t>
  </si>
  <si>
    <t>Katelyn</t>
  </si>
  <si>
    <t>Katelyn Shower Curtain</t>
  </si>
  <si>
    <t>Katelyn Bath Rug</t>
  </si>
  <si>
    <t>Katelyn Bath Towel</t>
  </si>
  <si>
    <t>Katelyn Hand Towel</t>
  </si>
  <si>
    <t>Katelyn 4pcs Washpack</t>
  </si>
  <si>
    <t>K Poly Solid Micro Fleece BLK</t>
  </si>
  <si>
    <t>F/Q Morgan 5pc Comf. Mini Set</t>
  </si>
  <si>
    <t>Sarah</t>
  </si>
  <si>
    <t>Sarah Shower Curtain</t>
  </si>
  <si>
    <t>Sarah Bath Rug</t>
  </si>
  <si>
    <t>Sarah Bath Towel</t>
  </si>
  <si>
    <t>Sarah Hand Towel</t>
  </si>
  <si>
    <t>Sarah 4pcs Washpack</t>
  </si>
  <si>
    <t>CK Temp Regulate Sheet Set</t>
  </si>
  <si>
    <t>100% Polyester Knitted Micro Fleece Blanket w/ 1.5" Satin Binding on Top Only</t>
  </si>
  <si>
    <t>Microlight Blanket</t>
  </si>
  <si>
    <t>100% Polyester Microlight Blanket W/ 1" Self Hem</t>
  </si>
  <si>
    <t>Ceramic Lotion Plasic Pump</t>
  </si>
  <si>
    <t>Ceramic Tray</t>
  </si>
  <si>
    <t>Daytona</t>
  </si>
  <si>
    <t>Queen 7pcs Comforter Set</t>
  </si>
  <si>
    <t>King 7pcs Comforter Set</t>
  </si>
  <si>
    <t>CK 7pcs Comforter Set</t>
  </si>
  <si>
    <t>63" Buttercup  Fret Grommet</t>
  </si>
  <si>
    <t>63" Tuscan Red Fret Grommet</t>
  </si>
  <si>
    <t>Jakarta</t>
  </si>
  <si>
    <t>100% Polyester Textured Shower Curtain</t>
  </si>
  <si>
    <t>Montana</t>
  </si>
  <si>
    <t>100% Polyester Microfiber Printed Pieced with Solid 7pcs Comforter Set</t>
  </si>
  <si>
    <t>Ocean Grove</t>
  </si>
  <si>
    <t>Olympia</t>
  </si>
  <si>
    <t>Surf Indigo</t>
  </si>
  <si>
    <t>100% Polyester Microfiber Printed Shower Curtain</t>
  </si>
  <si>
    <t>Talulu</t>
  </si>
  <si>
    <t>Waffle</t>
  </si>
  <si>
    <t>Ceramic Cotton Jar</t>
  </si>
  <si>
    <t>Big one</t>
  </si>
  <si>
    <t>Big One BIAB</t>
  </si>
  <si>
    <t>Big One Girl</t>
  </si>
  <si>
    <t>Aztec</t>
  </si>
  <si>
    <t>100% Polyester Microfiber Printed 8pcs Comforter Set BIAB</t>
  </si>
  <si>
    <t>100% Polyester Microfiber Printed 6pcs Comforter Set BIAB</t>
  </si>
  <si>
    <t>Big One Quilt</t>
  </si>
  <si>
    <t>Home Classics</t>
  </si>
  <si>
    <t>Belvedere</t>
  </si>
  <si>
    <t>Bismark</t>
  </si>
  <si>
    <t>100% Polyester Soft Spun Printed Pieced 7pcs Comforter Set</t>
  </si>
  <si>
    <t>Catherine</t>
  </si>
  <si>
    <t>100% Polyester Pieced 7pcs Comforter Set</t>
  </si>
  <si>
    <t>Cole</t>
  </si>
  <si>
    <t>100% Polyester Pieced Microsuede 7pcs Comforter Set w/ Pintuck</t>
  </si>
  <si>
    <t>Delray</t>
  </si>
  <si>
    <t>100% Polyester Microfiber Twill Printed Pieced 10pcs Comforter Set</t>
  </si>
  <si>
    <t>Leena</t>
  </si>
  <si>
    <t>100% polyester Micro Fiber Tufted 7pcs Set w/ Strapping</t>
  </si>
  <si>
    <t>100% Polyester Panel w/ Tie Back</t>
  </si>
  <si>
    <t>100% Polyester Tufted Valance w/ Lining</t>
  </si>
  <si>
    <t>Sandra</t>
  </si>
  <si>
    <t>Jennifer Lopez</t>
  </si>
  <si>
    <t>100% Polyester Charmeuse Quilted Coverlet</t>
  </si>
  <si>
    <t>100% Polyester Charmeuse All Over Ruffle Pillow</t>
  </si>
  <si>
    <t>100% Polyester Charmeuse Stardust beads Pillow</t>
  </si>
  <si>
    <t>100% poly charmeuse Texture Sequins Pillow</t>
  </si>
  <si>
    <t>100% Polyester Jacquard w/Gold Metallic Embrodiery Euro Sham</t>
  </si>
  <si>
    <t>Porcelain</t>
  </si>
  <si>
    <t>100% Polyester Jacquard Pieced Comforter Set w/ Pintuck</t>
  </si>
  <si>
    <t>100% Polyester Jacquard Euro Sham</t>
  </si>
  <si>
    <t>100% Polyester Charmeuse Quilted Sham</t>
  </si>
  <si>
    <t>100% Polyester Jacquard Pieced Mini Duvet Cover Set w/ Pintuck.</t>
  </si>
  <si>
    <t>100% Poly Charmeuse Quilted Coverlet</t>
  </si>
  <si>
    <t>CK Porcelain Quilted Coverlet</t>
  </si>
  <si>
    <t>100% Poly Charmeuse Pillow w/ Embroidery</t>
  </si>
  <si>
    <t>100% Polyester Pillow w/ Pintuck</t>
  </si>
  <si>
    <t>100% Polyester Quilted Pillow w/ Beads Band</t>
  </si>
  <si>
    <t>Madison park</t>
  </si>
  <si>
    <t>53% Cotton 47% Polyester Cross Weave Sateen Sheet Set</t>
  </si>
  <si>
    <t>53% Cotton 47% Polyester Cross Weave Sateen Pillowcase</t>
  </si>
  <si>
    <t>Aurora</t>
  </si>
  <si>
    <t>100% Polyester Microfiber Printed 5pcs Quilt Set</t>
  </si>
  <si>
    <t>Bryce</t>
  </si>
  <si>
    <t>Caledon</t>
  </si>
  <si>
    <t>Foster</t>
  </si>
  <si>
    <t>100% Polyester Jacquard 5pcs Quilt Set</t>
  </si>
  <si>
    <t>Janette</t>
  </si>
  <si>
    <t>Lyla</t>
  </si>
  <si>
    <t>100% Polyester Seersucker Printed Window Panel w/Tie Back</t>
  </si>
  <si>
    <t>100% Polyester Microfiber Valance w/ Embroidery</t>
  </si>
  <si>
    <t>Nadiya</t>
  </si>
  <si>
    <t>Naple</t>
  </si>
  <si>
    <t>Summit</t>
  </si>
  <si>
    <t>100% Polyester Printed Pieced 7pcs Comforter Set</t>
  </si>
  <si>
    <t>Sutton</t>
  </si>
  <si>
    <t>100% Polyester Microfiber Window Panel</t>
  </si>
  <si>
    <t>100% Polyester Microfiber Valance</t>
  </si>
  <si>
    <t>Timur</t>
  </si>
  <si>
    <t>100% Polyester Microfiber Solid Pieced w/Embroidery and Quilting</t>
  </si>
  <si>
    <t>Sonoma</t>
  </si>
  <si>
    <t>sonoma Window</t>
  </si>
  <si>
    <t>50x108,Straw</t>
  </si>
  <si>
    <t>100*84,Spice</t>
  </si>
  <si>
    <t>50x16,Surf green</t>
  </si>
  <si>
    <t>50x84Tuscan Red</t>
  </si>
  <si>
    <t>Vera Wang</t>
  </si>
  <si>
    <t>100% Polyester Charmeuse Pleated Comforter Set w/ Emb.</t>
  </si>
  <si>
    <t>100% Polyester Pleated Duvet Mini Set w/ Emb.</t>
  </si>
  <si>
    <t>100% Polyester Beaded Oblong Pillow</t>
  </si>
  <si>
    <t>100% Polyester Embroidered Squared Pillow</t>
  </si>
  <si>
    <t>100% Polyester Texture Squared Pillow</t>
  </si>
  <si>
    <t>100% Polyester Charmeuse Window Panel</t>
  </si>
  <si>
    <t>100% Polyester Polycharmeuse Quilted Coverlet</t>
  </si>
  <si>
    <t>100% Polyester Charmeuse Pleated Applique Bloom Oblong Pillow</t>
  </si>
  <si>
    <t>100% Polyester Charmeuse Pleated Frayed Square Pillow</t>
  </si>
  <si>
    <t>100% Polyester Polycharmeuse Quilted Gusset Euro Sham</t>
  </si>
  <si>
    <t>100% Poly Charmeuse Window Panel w/ Embroidery</t>
  </si>
  <si>
    <t>CC Cozy Plush Wrap</t>
  </si>
  <si>
    <t>1140242501</t>
  </si>
  <si>
    <t>SOLID SHEET SET PURPLE TWIN</t>
  </si>
  <si>
    <t>SOLID SHEET SET PURPLE TWIN XL</t>
  </si>
  <si>
    <t>SOLID SHEET SET PURPLE FULL</t>
  </si>
  <si>
    <t>SOLID SHEET SET PURPLE QUEEN</t>
  </si>
  <si>
    <t>SOLID SHEET SET GREY TWIN</t>
  </si>
  <si>
    <t>SOLID SHEET SET GREY TWIN XL</t>
  </si>
  <si>
    <t>SOLID SHEET SET GREY FULL</t>
  </si>
  <si>
    <t>SOLID SHEET SET GREY QUEEN</t>
  </si>
  <si>
    <t>FLORAL SHEET SET ROSE TWIN</t>
  </si>
  <si>
    <t>FLORAL SHEET SET ROSE TWIN XL</t>
  </si>
  <si>
    <t>FLORAL SHEET SET ROSE FULL</t>
  </si>
  <si>
    <t>FLORAL SHEET SET ROSE QUEEN</t>
  </si>
  <si>
    <t>FLORAL SHEET SET BLUE TWIN</t>
  </si>
  <si>
    <t>FLORAL SHEET SET BLUE TWIN XL</t>
  </si>
  <si>
    <t>FLORAL SHEET SET BLUE FULL</t>
  </si>
  <si>
    <t>FLORAL SHEET SET BLUE QUEEN</t>
  </si>
  <si>
    <t>DIAMOND SHEET SET TURQ TWIN</t>
  </si>
  <si>
    <t>DIAMOND SHEET SET TURQ TWIN XL</t>
  </si>
  <si>
    <t>DIAMOND SHEET SET TURQ FULL</t>
  </si>
  <si>
    <t>DIAMOND SHEET SET TURQ QUEEN</t>
  </si>
  <si>
    <t>DIAMOND SHEET SET GREY TWIN</t>
  </si>
  <si>
    <t>DIAMOND SHEET SET GREY TWIN XL</t>
  </si>
  <si>
    <t>DIAMOND SHEET SET GREY FULL</t>
  </si>
  <si>
    <t>DIAMOND SHEET SET GREY QUEEN</t>
  </si>
  <si>
    <t>CHEVRON SHEET SET ROSE TWIN</t>
  </si>
  <si>
    <t>CHEVRON SHEET SET ROSE TWIN XL</t>
  </si>
  <si>
    <t>CHEVRON SHEET SET ROSE FULL</t>
  </si>
  <si>
    <t>CHEVRON SHEET SET ROSE QUEEN</t>
  </si>
  <si>
    <t>CHEVRON SHEET SET GREY TWIN</t>
  </si>
  <si>
    <t>CHEVRON SHEET SET GREY TWIN XL</t>
  </si>
  <si>
    <t>CHEVRON SHEET SET GREY FULL</t>
  </si>
  <si>
    <t>CHEVRON SHEET SET GREY QUEEN</t>
  </si>
  <si>
    <t>Paper art shadowbox</t>
  </si>
  <si>
    <t>Printed Linen Canvas</t>
  </si>
  <si>
    <t>Water Birds 3PC Printed On Linen Canvas</t>
  </si>
  <si>
    <t>Forest Reflections SMOOTH ROLLED GEL COAT</t>
  </si>
  <si>
    <t>SWIFT WINDS 30% Knife Palette</t>
  </si>
  <si>
    <t>City Landscape</t>
  </si>
  <si>
    <t>Ceramic Guest Towel Tray</t>
  </si>
  <si>
    <t>Corsica</t>
  </si>
  <si>
    <t>7 PC COMF SET CORSICA NEUTRAL QUEEN</t>
  </si>
  <si>
    <t>7 PC COMF SET CORSICA NEUTRAL KING</t>
  </si>
  <si>
    <t>Dot Triangle</t>
  </si>
  <si>
    <t>Floral Garden</t>
  </si>
  <si>
    <t>Glasses</t>
  </si>
  <si>
    <t>50% Polyester 50% Cotton Printed Stripe Sheet Set</t>
  </si>
  <si>
    <t>50% Polyester 50% Cotton Printed Stripe Pillowcases</t>
  </si>
  <si>
    <t>Jersey Knit Sheet Set</t>
  </si>
  <si>
    <t>R+R JERSEY KNIT SHEET SET BLUE STRIPE TWIN</t>
  </si>
  <si>
    <t>R+R JERSEY KNIT SHEET SET BLUE STRIPE TWIN XL</t>
  </si>
  <si>
    <t>R+R JERSEY KNIT SHEET SET BLUE STRIPE FULL</t>
  </si>
  <si>
    <t>R+R JERSEY KNIT SHEET SET BLUE STRIPE QUEEN</t>
  </si>
  <si>
    <t>R+R JERSEY KNIT SHEET SET GREY STRIPE TWIN</t>
  </si>
  <si>
    <t>R+R JERSEY KNIT SHEET SET GREY STRIPE TWIN XL</t>
  </si>
  <si>
    <t>R+R JERSEY KNIT SHEET SET GREY STRIPE FULL</t>
  </si>
  <si>
    <t>R+R JERSEY KNIT SHEET SET GREY STRIPE QUEEN</t>
  </si>
  <si>
    <t>R+R JERSEY KNIT PILLOWCASES BLUE STRIPE STD</t>
  </si>
  <si>
    <t>R+R JERSEY KNIT PILLOWCASES GREY STRIPE STD</t>
  </si>
  <si>
    <t>Lavender Paisley</t>
  </si>
  <si>
    <t>100% Cotton Shower Curtain w/ Pintucks</t>
  </si>
  <si>
    <t>Seersucker</t>
  </si>
  <si>
    <t>50% Cotton 50% Polyester Seersucker Shower Curtain</t>
  </si>
  <si>
    <t>PETCO        IN LINE</t>
  </si>
  <si>
    <t>100% Polyester Elephant Skin Oval Cuddler</t>
  </si>
  <si>
    <t>Elephant Skin/Micro Berber Oval Cuddler</t>
  </si>
  <si>
    <t>PETB</t>
  </si>
  <si>
    <t>Std Sham</t>
  </si>
  <si>
    <t>F Sheet Set</t>
  </si>
  <si>
    <t>Q Sheet Set</t>
  </si>
  <si>
    <t>K Sheet Set</t>
  </si>
  <si>
    <t>CK Sheet Set</t>
  </si>
  <si>
    <t>Bath towel</t>
  </si>
  <si>
    <t>Hand towel</t>
  </si>
  <si>
    <t>GuinevereSheet SetWhiteTwin</t>
  </si>
  <si>
    <t>GuinevereSheet SetWhiteFull</t>
  </si>
  <si>
    <t>GuinevereSheet SetWhiteQueen</t>
  </si>
  <si>
    <t>GuinevereSheet SetWhiteKing</t>
  </si>
  <si>
    <t>GuinevereSheet SetWhiteCal. King</t>
  </si>
  <si>
    <t>JaipurComforter SetMultiQueen</t>
  </si>
  <si>
    <t>JaipurComforter SetMultiKing</t>
  </si>
  <si>
    <t>JaipurSheet SetWhite/Light GreenQueen</t>
  </si>
  <si>
    <t>JaipurSheet SetWhite/Light GreenCal.King</t>
  </si>
  <si>
    <t>JaipurPanelBirch50x84"</t>
  </si>
  <si>
    <t>JaipurPanelBirch50x95"</t>
  </si>
  <si>
    <t>JaipurPanelIndigo50x84"</t>
  </si>
  <si>
    <t>JaipurPanelIndigo50x95"</t>
  </si>
  <si>
    <t>JaipurPanelSaffron50x84"</t>
  </si>
  <si>
    <t>JaipurPanelSaffron50x95"</t>
  </si>
  <si>
    <t>T Kamala  Sheet Set</t>
  </si>
  <si>
    <t>F Kamala Sheet Set</t>
  </si>
  <si>
    <t>Q Kamala Sheet Set</t>
  </si>
  <si>
    <t>K Kamala Sheet Set</t>
  </si>
  <si>
    <t>CK Kamala Sheet Set</t>
  </si>
  <si>
    <t>Laterna</t>
  </si>
  <si>
    <t>Lanterna Printed Panel</t>
  </si>
  <si>
    <t>MykonosSheet SetWhiteFull</t>
  </si>
  <si>
    <t>MykonosSheet SetWhiteQueen</t>
  </si>
  <si>
    <t>MykonosSheet SetWhiteKing</t>
  </si>
  <si>
    <t>MykonosSheet SetWhiteCal.King</t>
  </si>
  <si>
    <t>MykonosPillowTurquoise10x16"</t>
  </si>
  <si>
    <t>OdysseyDuvetMultiF/Q</t>
  </si>
  <si>
    <t>OdysseyDuvetMultiKing</t>
  </si>
  <si>
    <t>OdysseySheet SetWhiteTwin</t>
  </si>
  <si>
    <t>OdysseySheet SetWhiteFull</t>
  </si>
  <si>
    <t>OdysseySheet SetWhiteQueen</t>
  </si>
  <si>
    <t>OdysseySheet SetWhiteCal.King</t>
  </si>
  <si>
    <t>Positano</t>
  </si>
  <si>
    <t>Positano Printed Panel</t>
  </si>
  <si>
    <t>SardiniaSheet setWhiteTwin</t>
  </si>
  <si>
    <t>SardiniaSheet setWhiteFull</t>
  </si>
  <si>
    <t>SardiniaSheet setWhiteQueen</t>
  </si>
  <si>
    <t>SardiniaSheet setWhiteKing</t>
  </si>
  <si>
    <t>SardiniaSheet setIvoryCal.King</t>
  </si>
  <si>
    <t>SardiniaPillowMulti9x18"</t>
  </si>
  <si>
    <t>SardiniaPillowLime Green9x18"</t>
  </si>
  <si>
    <t>SardiniaPillowWhite18x18"</t>
  </si>
  <si>
    <t>Vineyard PaisleyStd shamMultiStd: 20x26"+1"</t>
  </si>
  <si>
    <t>Vineyard PaisleyKing shamMultiKing: 20x36+1"</t>
  </si>
  <si>
    <t>Vineyard PaisleyDuvet Min SetMultiKing</t>
  </si>
  <si>
    <t>Vineyard PaisleySheet SetWhiteFull</t>
  </si>
  <si>
    <t>Vineyard PaisleySheet SetWhiteCal.King</t>
  </si>
  <si>
    <t>CK Fretwork DragonFitted Sheet</t>
  </si>
  <si>
    <t>20x20" Square Pillow</t>
  </si>
  <si>
    <t>10x22" Oblong Pillow</t>
  </si>
  <si>
    <t>Q Gobi Palace Duvet Sham</t>
  </si>
  <si>
    <t>K Gobi Palace Duvet Sham</t>
  </si>
  <si>
    <t>Gobi Palace Euro Sham</t>
  </si>
  <si>
    <t>Q Gobi Palace Bedskirt</t>
  </si>
  <si>
    <t>K Gobi Palace Bedskirt</t>
  </si>
  <si>
    <t>CK Gobi Palace Bedskirt</t>
  </si>
  <si>
    <t>K Gobi Palace Duvet Cover</t>
  </si>
  <si>
    <t>Q Gobi Palace Quilted Coverlet</t>
  </si>
  <si>
    <t>Gobi Palace Runner</t>
  </si>
  <si>
    <t>CK Gobi Palace Sheet</t>
  </si>
  <si>
    <t>Gobi Palace Bolster Pillow</t>
  </si>
  <si>
    <t>Gobi Palace Square Pillow</t>
  </si>
  <si>
    <t>Gobi Palace Oblong Pillow</t>
  </si>
  <si>
    <t>12x24 Oblong Pillow</t>
  </si>
  <si>
    <t>10x22 Oblong Pillow</t>
  </si>
  <si>
    <t>20x20 Square Pillow</t>
  </si>
  <si>
    <t>Q Duvet Set</t>
  </si>
  <si>
    <t>K Duvet Set</t>
  </si>
  <si>
    <t>Amara</t>
  </si>
  <si>
    <t>100% Polyester Jacquard 8pcs Comforter Set</t>
  </si>
  <si>
    <t>Biloxi</t>
  </si>
  <si>
    <t>Grand Resort DA</t>
  </si>
  <si>
    <t>100% Cotton 300TC Dobby Dot Comforter</t>
  </si>
  <si>
    <t>Microfleece Blanket</t>
  </si>
  <si>
    <t>100% Polyester Knitted Micro Fleece Solid Blanket</t>
  </si>
  <si>
    <t>Vaughan</t>
  </si>
  <si>
    <t>100% Cotton Solid Sateen Weave Sheet Set</t>
  </si>
  <si>
    <t>100% Cotton Solid Sateen Weave Pillowcase</t>
  </si>
  <si>
    <t>A&amp;I</t>
  </si>
  <si>
    <t>BTC Taylor</t>
  </si>
  <si>
    <t>Cora</t>
  </si>
  <si>
    <t>Damascus</t>
  </si>
  <si>
    <t>100% Polyester Sueded Face Black Out Window Panel</t>
  </si>
  <si>
    <t>Diamond</t>
  </si>
  <si>
    <t>Dorsey</t>
  </si>
  <si>
    <t>100% Polyester Microfiber Printed And Pieced 7pcs Comforter Set w/ Emb.</t>
  </si>
  <si>
    <t>Faux Linen</t>
  </si>
  <si>
    <t>100% Polyester Foam Back Window Panel</t>
  </si>
  <si>
    <t>Faux Suede</t>
  </si>
  <si>
    <t>Fleur</t>
  </si>
  <si>
    <t>Gabel</t>
  </si>
  <si>
    <t>100% Polyester Jacquard Pieced 10 Comforter Set w/ Microfiber on Border</t>
  </si>
  <si>
    <t>Interlock Circles</t>
  </si>
  <si>
    <t>Jacobean</t>
  </si>
  <si>
    <t>100% Polyester Microfiber Pieced 11pcs Comforter Set w/ Emb.</t>
  </si>
  <si>
    <t>Lana</t>
  </si>
  <si>
    <t>Lia</t>
  </si>
  <si>
    <t>Madura</t>
  </si>
  <si>
    <t>Mason</t>
  </si>
  <si>
    <t>Meadow</t>
  </si>
  <si>
    <t>Millicent</t>
  </si>
  <si>
    <t>Milo</t>
  </si>
  <si>
    <t>BLESS OUR HOME 3PC SCREENED PRINTED GLASS</t>
  </si>
  <si>
    <t>WATERCOLOR WINE PANEL</t>
  </si>
  <si>
    <t>COUNT BLESSINGS I</t>
  </si>
  <si>
    <t>Nikki</t>
  </si>
  <si>
    <t>Odette</t>
  </si>
  <si>
    <t>Sparta</t>
  </si>
  <si>
    <t>Veranda</t>
  </si>
  <si>
    <t>100% Polyester Micro Cell Printed 7pcs Comforter Set</t>
  </si>
  <si>
    <t>100% Polyester Microfiber Printed  Panel</t>
  </si>
  <si>
    <t>61294901</t>
  </si>
  <si>
    <t>DOUBLE VISION I/II PRINTED CVS</t>
  </si>
  <si>
    <t>CHOCOLATE POPPIES I/II PRINTED CANVAS</t>
  </si>
  <si>
    <t>PLUM BURST 1/2</t>
  </si>
  <si>
    <t>100% Polyster Microlight Solid Blanket w/1" Self Hem</t>
  </si>
  <si>
    <t>Hickory</t>
  </si>
  <si>
    <t>100% Polyester Chenille Jacquard Table Runner</t>
  </si>
  <si>
    <t>100% Polyester Chenille Jacquard Shower Curtain</t>
  </si>
  <si>
    <t>Smart Dry</t>
  </si>
  <si>
    <t>100% Cotton Smart Dry Bath Towel</t>
  </si>
  <si>
    <t>100% Cotton Smart Dry Hand Towel</t>
  </si>
  <si>
    <t>100% Cotton Smart Dry Wash Towel</t>
  </si>
  <si>
    <t>4140235010</t>
  </si>
  <si>
    <t>ZGAL</t>
  </si>
  <si>
    <t>Blue Agate</t>
  </si>
  <si>
    <t>Agate Trio Panel 2721- YHJ2005</t>
  </si>
  <si>
    <t>Natural Agate</t>
  </si>
  <si>
    <t>Teal Agate</t>
  </si>
  <si>
    <t>Division</t>
  </si>
  <si>
    <t>FAB</t>
  </si>
  <si>
    <t>Microfiber Cushion</t>
  </si>
  <si>
    <t>Shiny Satin</t>
  </si>
  <si>
    <t>Screen Print Glass 3 Pcs Set A</t>
  </si>
  <si>
    <t>Eiffel Tower And Manhattan Bri</t>
  </si>
  <si>
    <t>Printed Canvas 08X20X1 Assortm</t>
  </si>
  <si>
    <t>Chandelier Printed Canvas</t>
  </si>
  <si>
    <t>Café Scene Embellished Canvas</t>
  </si>
  <si>
    <t>Buddha Metallic Ink Canvas</t>
  </si>
  <si>
    <t>ADUL Total</t>
  </si>
  <si>
    <t>ART  Total</t>
  </si>
  <si>
    <t>BASI Total</t>
  </si>
  <si>
    <t>BATH Total</t>
  </si>
  <si>
    <t>BLK  Total</t>
  </si>
  <si>
    <t>FAB Total</t>
  </si>
  <si>
    <t>FUR  Total</t>
  </si>
  <si>
    <t>PET  Total</t>
  </si>
  <si>
    <t>PETB Total</t>
  </si>
  <si>
    <t>SHET Total</t>
  </si>
  <si>
    <t>WIN  Total</t>
  </si>
  <si>
    <t>YOUT Total</t>
  </si>
  <si>
    <t>Petsmart</t>
  </si>
  <si>
    <t>Family Dollar</t>
  </si>
  <si>
    <t>Olive Kids</t>
  </si>
  <si>
    <t>Pool product</t>
  </si>
  <si>
    <t>PSP</t>
  </si>
  <si>
    <t>Lowes</t>
  </si>
  <si>
    <t>Duckwall</t>
  </si>
  <si>
    <t>Target.com</t>
  </si>
  <si>
    <t>ZGA</t>
  </si>
  <si>
    <t>NEXCOM</t>
  </si>
  <si>
    <t>2018 Revenue</t>
  </si>
  <si>
    <t>2018 vs 2017</t>
  </si>
  <si>
    <t>2018 vs 2017
%</t>
  </si>
  <si>
    <t>Total domestically shipped qty</t>
  </si>
  <si>
    <t>Walmart PR</t>
  </si>
  <si>
    <t>Total domestically revenue</t>
  </si>
  <si>
    <t>Kohl's</t>
  </si>
  <si>
    <t>SN</t>
  </si>
  <si>
    <t>Domestically Inv Turns_by qty</t>
  </si>
  <si>
    <t>Domestically Inv Turns_by revenue</t>
  </si>
  <si>
    <t>Ave inv qty</t>
  </si>
  <si>
    <t>Ave inv Value</t>
  </si>
  <si>
    <t>Ave inv Cost</t>
  </si>
  <si>
    <t>Big lots</t>
  </si>
  <si>
    <t>Home Depot</t>
  </si>
  <si>
    <t>FR20-1553</t>
  </si>
  <si>
    <t>FR20-1554</t>
  </si>
  <si>
    <t>FR20-1555</t>
  </si>
  <si>
    <t>FR20-1556</t>
  </si>
  <si>
    <t>FR21-1557</t>
  </si>
  <si>
    <t>FR21-1558</t>
  </si>
  <si>
    <t>FR20-1529</t>
  </si>
  <si>
    <t>FR20-1530</t>
  </si>
  <si>
    <t>FR20-1531</t>
  </si>
  <si>
    <t>FR20-1532</t>
  </si>
  <si>
    <t>FR21-1533</t>
  </si>
  <si>
    <t>FR21-1534</t>
  </si>
  <si>
    <t>FR20-1535</t>
  </si>
  <si>
    <t>FR20-1536</t>
  </si>
  <si>
    <t>FR20-1537</t>
  </si>
  <si>
    <t>FR20-1538</t>
  </si>
  <si>
    <t>FR21-1539</t>
  </si>
  <si>
    <t>FR21-1540</t>
  </si>
  <si>
    <t>FR20-1541</t>
  </si>
  <si>
    <t>FR20-1542</t>
  </si>
  <si>
    <t>FR20-1543</t>
  </si>
  <si>
    <t>FR20-1544</t>
  </si>
  <si>
    <t>FR21-1545</t>
  </si>
  <si>
    <t>FR21-1546</t>
  </si>
  <si>
    <t>FR20-1571</t>
  </si>
  <si>
    <t>FR20-1572</t>
  </si>
  <si>
    <t>FR20-1573</t>
  </si>
  <si>
    <t>FR21-1574</t>
  </si>
  <si>
    <t>FR21-1575</t>
  </si>
  <si>
    <t>FR20-1581</t>
  </si>
  <si>
    <t>FR20-1582</t>
  </si>
  <si>
    <t>FR20-1583</t>
  </si>
  <si>
    <t>FR21-1584</t>
  </si>
  <si>
    <t>FR21-1585</t>
  </si>
  <si>
    <t>FR20-1586</t>
  </si>
  <si>
    <t>FR20-1587</t>
  </si>
  <si>
    <t>FR20-1588</t>
  </si>
  <si>
    <t>FR21-1589</t>
  </si>
  <si>
    <t>FR21-1590</t>
  </si>
  <si>
    <t>FR20-1576</t>
  </si>
  <si>
    <t>FR20-1577</t>
  </si>
  <si>
    <t>FR20-1578</t>
  </si>
  <si>
    <t>FR21-1579</t>
  </si>
  <si>
    <t>FR21-1580</t>
  </si>
  <si>
    <t>FR20-1483</t>
  </si>
  <si>
    <t>FR20-1485</t>
  </si>
  <si>
    <t>FR20-1486</t>
  </si>
  <si>
    <t>FR20-1487</t>
  </si>
  <si>
    <t>13SNBMECSFQ</t>
  </si>
  <si>
    <t>13SNBMECSKC</t>
  </si>
  <si>
    <t>KL20-3253</t>
  </si>
  <si>
    <t>KL20-3254</t>
  </si>
  <si>
    <t>KL20-3257</t>
  </si>
  <si>
    <t>KL20-3258</t>
  </si>
  <si>
    <t>KL20-3261</t>
  </si>
  <si>
    <t>KL20-3262</t>
  </si>
  <si>
    <t>KL20-3265</t>
  </si>
  <si>
    <t>KL20-3266</t>
  </si>
  <si>
    <t>KL20-3269</t>
  </si>
  <si>
    <t>KL20-3270</t>
  </si>
  <si>
    <t>21SNBEPCSFQ</t>
  </si>
  <si>
    <t>21SNBEPCSKC</t>
  </si>
  <si>
    <t>FR20-1658</t>
  </si>
  <si>
    <t>FR20-1659</t>
  </si>
  <si>
    <t>FR20-1660</t>
  </si>
  <si>
    <t>FR20-1661</t>
  </si>
  <si>
    <t>FR20-1662</t>
  </si>
  <si>
    <t>PFE66SB5478B</t>
  </si>
  <si>
    <t>PFE66SB5478M</t>
  </si>
  <si>
    <t>MCC30-3717</t>
  </si>
  <si>
    <t>MCC30-3719</t>
  </si>
  <si>
    <t>MCC50-3853</t>
  </si>
  <si>
    <t>MCC50-3854</t>
  </si>
  <si>
    <t>MCC50-3852</t>
  </si>
  <si>
    <t>MCG22-3967</t>
  </si>
  <si>
    <t>MCG22-3968</t>
  </si>
  <si>
    <t>MCG22-3969</t>
  </si>
  <si>
    <t>MCG22-3970</t>
  </si>
  <si>
    <t>KL10-3366</t>
  </si>
  <si>
    <t>KL10-3367</t>
  </si>
  <si>
    <t>KL10-3369</t>
  </si>
  <si>
    <t>KL10-3370</t>
  </si>
  <si>
    <t>KL10-3374</t>
  </si>
  <si>
    <t>KL10-3375</t>
  </si>
  <si>
    <t>KL10-3383</t>
  </si>
  <si>
    <t>KL10-3384</t>
  </si>
  <si>
    <t>KL20-3391</t>
  </si>
  <si>
    <t>KL20-3392</t>
  </si>
  <si>
    <t>KL20-3395</t>
  </si>
  <si>
    <t>KL20-3396</t>
  </si>
  <si>
    <t>KL20-3399</t>
  </si>
  <si>
    <t>KL20-3400</t>
  </si>
  <si>
    <t>KL20-3403</t>
  </si>
  <si>
    <t>KL20-3404</t>
  </si>
  <si>
    <t>KL20-3411</t>
  </si>
  <si>
    <t>KL20-3412</t>
  </si>
  <si>
    <t>KL20-3415</t>
  </si>
  <si>
    <t>KL20-3416</t>
  </si>
  <si>
    <t>FR10-1737</t>
  </si>
  <si>
    <t>FR10-1738</t>
  </si>
  <si>
    <t>FR10-1769</t>
  </si>
  <si>
    <t>FR10-1770</t>
  </si>
  <si>
    <t>KL10-3425</t>
  </si>
  <si>
    <t>KL10-3426</t>
  </si>
  <si>
    <t>KL10-3429</t>
  </si>
  <si>
    <t>KL10-3430</t>
  </si>
  <si>
    <t>KL10-3433</t>
  </si>
  <si>
    <t>KL10-3434</t>
  </si>
  <si>
    <t>FR10-1947</t>
  </si>
  <si>
    <t>FR10-1948</t>
  </si>
  <si>
    <t>FR10-1949</t>
  </si>
  <si>
    <t>FR10-1950</t>
  </si>
  <si>
    <t>FR10-1951</t>
  </si>
  <si>
    <t>FR10-1952</t>
  </si>
  <si>
    <t>FR10-1953</t>
  </si>
  <si>
    <t>FR10-1954</t>
  </si>
  <si>
    <t>FR20-1999</t>
  </si>
  <si>
    <t>FR20-2000</t>
  </si>
  <si>
    <t>FR20-2001</t>
  </si>
  <si>
    <t>FR20-2004</t>
  </si>
  <si>
    <t>FR20-2005</t>
  </si>
  <si>
    <t>FR20-2006</t>
  </si>
  <si>
    <t>FR20-2009</t>
  </si>
  <si>
    <t>FR20-2010</t>
  </si>
  <si>
    <t>FR20-2011</t>
  </si>
  <si>
    <t>FR21-2002</t>
  </si>
  <si>
    <t>FR21-2003</t>
  </si>
  <si>
    <t>FR21-2007</t>
  </si>
  <si>
    <t>FR21-2008</t>
  </si>
  <si>
    <t>FR21-2012</t>
  </si>
  <si>
    <t>FR21-2013</t>
  </si>
  <si>
    <t>FR14-1931</t>
  </si>
  <si>
    <t>FR14-1932</t>
  </si>
  <si>
    <t>FR11-1933</t>
  </si>
  <si>
    <t>FR11-1934</t>
  </si>
  <si>
    <t>FR14-1935</t>
  </si>
  <si>
    <t>FR14-1936</t>
  </si>
  <si>
    <t>FR11-1937</t>
  </si>
  <si>
    <t>FR11-1938</t>
  </si>
  <si>
    <t>FR14-1939</t>
  </si>
  <si>
    <t>FR14-1940</t>
  </si>
  <si>
    <t>FR11-1941</t>
  </si>
  <si>
    <t>FR11-1942</t>
  </si>
  <si>
    <t>MCG16-4317</t>
  </si>
  <si>
    <t>MCG16-4318</t>
  </si>
  <si>
    <t>MCG16-4319</t>
  </si>
  <si>
    <t>MCG16-4320</t>
  </si>
  <si>
    <t>MCG16-4321</t>
  </si>
  <si>
    <t>MCG16-4322</t>
  </si>
  <si>
    <t>MCG16-4311</t>
  </si>
  <si>
    <t>MCG16-4312</t>
  </si>
  <si>
    <t>MCG16-4313</t>
  </si>
  <si>
    <t>MCG16-4314</t>
  </si>
  <si>
    <t>MCG16-4315</t>
  </si>
  <si>
    <t>MCG16-4316</t>
  </si>
  <si>
    <t>MCG10-4323</t>
  </si>
  <si>
    <t>MCG10-4324</t>
  </si>
  <si>
    <t>MCG10-4325</t>
  </si>
  <si>
    <t>MCG10-4329</t>
  </si>
  <si>
    <t>MCG10-4330</t>
  </si>
  <si>
    <t>MCG10-4331</t>
  </si>
  <si>
    <t>MCG10-4326</t>
  </si>
  <si>
    <t>MCG10-4327</t>
  </si>
  <si>
    <t>MCG10-4328</t>
  </si>
  <si>
    <t>MCG10-4332</t>
  </si>
  <si>
    <t>MCG10-4333</t>
  </si>
  <si>
    <t>MCG10-4334</t>
  </si>
  <si>
    <t>MCG10-4335</t>
  </si>
  <si>
    <t>MCG10-4336</t>
  </si>
  <si>
    <t>MCG10-4337</t>
  </si>
  <si>
    <t>MCG10-4338</t>
  </si>
  <si>
    <t>MCG10-4339</t>
  </si>
  <si>
    <t>MCG10-4340</t>
  </si>
  <si>
    <t>MCG51-4293</t>
  </si>
  <si>
    <t>MCG51-4294</t>
  </si>
  <si>
    <t>MCG51-4295</t>
  </si>
  <si>
    <t>MCG51-4296</t>
  </si>
  <si>
    <t>MCG51-4297</t>
  </si>
  <si>
    <t>MCG51-4298</t>
  </si>
  <si>
    <t>MCG51-4299</t>
  </si>
  <si>
    <t>MCG51-4300</t>
  </si>
  <si>
    <t>MCG51-4301</t>
  </si>
  <si>
    <t>MCG51-4302</t>
  </si>
  <si>
    <t>MCG51-4303</t>
  </si>
  <si>
    <t>MCG51-4304</t>
  </si>
  <si>
    <t>MCG51-4305</t>
  </si>
  <si>
    <t>MCG51-4306</t>
  </si>
  <si>
    <t>MCG51-4307</t>
  </si>
  <si>
    <t>MCG51-4308</t>
  </si>
  <si>
    <t>MCG51-4309</t>
  </si>
  <si>
    <t>MCG51-4310</t>
  </si>
  <si>
    <t>MCG30-4347</t>
  </si>
  <si>
    <t>MCG30-4348</t>
  </si>
  <si>
    <t>MCG30-4349</t>
  </si>
  <si>
    <t>MCG30-4350</t>
  </si>
  <si>
    <t>MCG30-4351</t>
  </si>
  <si>
    <t>MCC30-4352</t>
  </si>
  <si>
    <t>MCC30-4353</t>
  </si>
  <si>
    <t>MCC30-4354</t>
  </si>
  <si>
    <t>MCC30-4355</t>
  </si>
  <si>
    <t>MCC30-4356</t>
  </si>
  <si>
    <t>MCG50-4374</t>
  </si>
  <si>
    <t>MCG50-4375</t>
  </si>
  <si>
    <t>MCG50-4376</t>
  </si>
  <si>
    <t>MCC50-4377</t>
  </si>
  <si>
    <t>MCC50-4378</t>
  </si>
  <si>
    <t>MCC50-4379</t>
  </si>
  <si>
    <t>FR73-1955</t>
  </si>
  <si>
    <t>FR73-1956</t>
  </si>
  <si>
    <t>FR73-1957</t>
  </si>
  <si>
    <t>FR73-1958</t>
  </si>
  <si>
    <t>FR73-1959</t>
  </si>
  <si>
    <t>FR73-1960</t>
  </si>
  <si>
    <t>FR73-1961</t>
  </si>
  <si>
    <t>FR73-1962</t>
  </si>
  <si>
    <t>FR73-1963</t>
  </si>
  <si>
    <t>FR73-1964</t>
  </si>
  <si>
    <t>FR73-1965</t>
  </si>
  <si>
    <t>FR73-1966</t>
  </si>
  <si>
    <t>FR73-1967</t>
  </si>
  <si>
    <t>FR73-1968</t>
  </si>
  <si>
    <t>FR73-1969</t>
  </si>
  <si>
    <t>FR73-1970</t>
  </si>
  <si>
    <t>FR73-1971</t>
  </si>
  <si>
    <t>FR73-1972</t>
  </si>
  <si>
    <t>FR73-1973</t>
  </si>
  <si>
    <t>FR73-1974</t>
  </si>
  <si>
    <t>FR73-1975</t>
  </si>
  <si>
    <t>FR73-1976</t>
  </si>
  <si>
    <t>FR73-1977</t>
  </si>
  <si>
    <t>FR73-1978</t>
  </si>
  <si>
    <t>FR73-1979</t>
  </si>
  <si>
    <t>FR73-1980</t>
  </si>
  <si>
    <t>FR73-1981</t>
  </si>
  <si>
    <t>FR73-1982</t>
  </si>
  <si>
    <t>FR73-1983</t>
  </si>
  <si>
    <t>FR73-1984</t>
  </si>
  <si>
    <t>FR73-1985</t>
  </si>
  <si>
    <t>FR73-1986</t>
  </si>
  <si>
    <t>FR20-2041</t>
  </si>
  <si>
    <t>FR20-2042</t>
  </si>
  <si>
    <t>FR20-2043</t>
  </si>
  <si>
    <t>FR20-2044</t>
  </si>
  <si>
    <t>FR21-2045</t>
  </si>
  <si>
    <t>FR21-2046</t>
  </si>
  <si>
    <t>FR20-2035</t>
  </si>
  <si>
    <t>FR20-2036</t>
  </si>
  <si>
    <t>FR20-2037</t>
  </si>
  <si>
    <t>FR20-2038</t>
  </si>
  <si>
    <t>FR21-2039</t>
  </si>
  <si>
    <t>FR21-2040</t>
  </si>
  <si>
    <t>FR20-1993</t>
  </si>
  <si>
    <t>FR20-1994</t>
  </si>
  <si>
    <t>FR20-1995</t>
  </si>
  <si>
    <t>FR20-1996</t>
  </si>
  <si>
    <t>FR21-1997</t>
  </si>
  <si>
    <t>FR21-1998</t>
  </si>
  <si>
    <t>FR20-1987</t>
  </si>
  <si>
    <t>FR20-1988</t>
  </si>
  <si>
    <t>FR20-1989</t>
  </si>
  <si>
    <t>FR20-1990</t>
  </si>
  <si>
    <t>FR21-1991</t>
  </si>
  <si>
    <t>FR21-1992</t>
  </si>
  <si>
    <t>FR11-1945</t>
  </si>
  <si>
    <t>FR11-1946</t>
  </si>
  <si>
    <t>FR14-1943</t>
  </si>
  <si>
    <t>FR14-1944</t>
  </si>
  <si>
    <t>FR21-2061</t>
  </si>
  <si>
    <t>FR21-2062</t>
  </si>
  <si>
    <t>FR21-2049</t>
  </si>
  <si>
    <t>FR21-2050</t>
  </si>
  <si>
    <t>FR21-2051</t>
  </si>
  <si>
    <t>FR21-2052</t>
  </si>
  <si>
    <t>FR21-2055</t>
  </si>
  <si>
    <t>FR21-2056</t>
  </si>
  <si>
    <t>FR21-2047</t>
  </si>
  <si>
    <t>FR21-2048</t>
  </si>
  <si>
    <t>FR21-2053</t>
  </si>
  <si>
    <t>FR21-2054</t>
  </si>
  <si>
    <t>FR21-2057</t>
  </si>
  <si>
    <t>FR21-2058</t>
  </si>
  <si>
    <t>FR21-2059</t>
  </si>
  <si>
    <t>FR21-2060</t>
  </si>
  <si>
    <t>FR21-2063</t>
  </si>
  <si>
    <t>FR21-2064</t>
  </si>
  <si>
    <t>FR21-2033</t>
  </si>
  <si>
    <t>FR21-2034</t>
  </si>
  <si>
    <t>FR20-2028</t>
  </si>
  <si>
    <t>FR20-2030</t>
  </si>
  <si>
    <t>FR20-2031</t>
  </si>
  <si>
    <t>FR20-2032</t>
  </si>
  <si>
    <t>FR21-2026</t>
  </si>
  <si>
    <t>FR21-2027</t>
  </si>
  <si>
    <t>FR20-2021</t>
  </si>
  <si>
    <t>FR20-2023</t>
  </si>
  <si>
    <t>FR20-2024</t>
  </si>
  <si>
    <t>FR20-2025</t>
  </si>
  <si>
    <t>FR21-2019</t>
  </si>
  <si>
    <t>FR21-2020</t>
  </si>
  <si>
    <t>FR20-2014</t>
  </si>
  <si>
    <t>FR20-2016</t>
  </si>
  <si>
    <t>FR20-2017</t>
  </si>
  <si>
    <t>FR20-2018</t>
  </si>
  <si>
    <t>MCH20-4508</t>
  </si>
  <si>
    <t>MCH20-4509</t>
  </si>
  <si>
    <t>MCH20-4510</t>
  </si>
  <si>
    <t>MCH20-4512</t>
  </si>
  <si>
    <t>MCH20-4513</t>
  </si>
  <si>
    <t>MCH20-4514</t>
  </si>
  <si>
    <t>MCH20-4516</t>
  </si>
  <si>
    <t>MCH20-4517</t>
  </si>
  <si>
    <t>MCH20-4518</t>
  </si>
  <si>
    <t>MCH20-4520</t>
  </si>
  <si>
    <t>MCH20-4521</t>
  </si>
  <si>
    <t>MCH20-4522</t>
  </si>
  <si>
    <t>MCH20-4524</t>
  </si>
  <si>
    <t>MCH20-4525</t>
  </si>
  <si>
    <t>MCH20-4526</t>
  </si>
  <si>
    <t>MCG50-4619</t>
  </si>
  <si>
    <t>MCG50-4620</t>
  </si>
  <si>
    <t>MCG50-4622</t>
  </si>
  <si>
    <t>MCG50-4623</t>
  </si>
  <si>
    <t>MCC50-4624</t>
  </si>
  <si>
    <t>MCC50-4625</t>
  </si>
  <si>
    <t>MCC50-4627</t>
  </si>
  <si>
    <t>MCC50-4628</t>
  </si>
  <si>
    <t>MCG51-4735</t>
  </si>
  <si>
    <t>MCG51-4736</t>
  </si>
  <si>
    <t>MCG51-4737</t>
  </si>
  <si>
    <t>MCG51N-4772</t>
  </si>
  <si>
    <t>MCG51N-4773</t>
  </si>
  <si>
    <t>MCG51N-4774</t>
  </si>
  <si>
    <t>MCG51N-4763</t>
  </si>
  <si>
    <t>MCG51N-4764</t>
  </si>
  <si>
    <t>MCG51N-4765</t>
  </si>
  <si>
    <t>MCG51N-4766</t>
  </si>
  <si>
    <t>MCG51N-4767</t>
  </si>
  <si>
    <t>MCG51N-4768</t>
  </si>
  <si>
    <t>MCG51N-4769</t>
  </si>
  <si>
    <t>MCG51N-4770</t>
  </si>
  <si>
    <t>MCG51N-4771</t>
  </si>
  <si>
    <t>KL10-3456</t>
  </si>
  <si>
    <t>KL10-3457</t>
  </si>
  <si>
    <t>KL10-3453</t>
  </si>
  <si>
    <t>KL10-3454</t>
  </si>
  <si>
    <t>WC10-932</t>
  </si>
  <si>
    <t>WC10-933</t>
  </si>
  <si>
    <t>WC10-934</t>
  </si>
  <si>
    <t>WC10-935</t>
  </si>
  <si>
    <t>WC10-936</t>
  </si>
  <si>
    <t>WC10-937</t>
  </si>
  <si>
    <t>WC10-938</t>
  </si>
  <si>
    <t>WC10-939</t>
  </si>
  <si>
    <t>WC10-940</t>
  </si>
  <si>
    <t>WC10-941</t>
  </si>
  <si>
    <t>WC10-942</t>
  </si>
  <si>
    <t>WC10-943</t>
  </si>
  <si>
    <t>33SNBTUCSDB</t>
  </si>
  <si>
    <t>33SNBTUCSFQ</t>
  </si>
  <si>
    <t>33SNBTUCSKC</t>
  </si>
  <si>
    <t>33SNBTUCSTT</t>
  </si>
  <si>
    <t>KL20-3462</t>
  </si>
  <si>
    <t>KL20-3463</t>
  </si>
  <si>
    <t>KL54-3439C</t>
  </si>
  <si>
    <t>KL54-3440</t>
  </si>
  <si>
    <t>KL54-3440C</t>
  </si>
  <si>
    <t>KL54-3441</t>
  </si>
  <si>
    <t>KL54-3441C</t>
  </si>
  <si>
    <t>KL54-3442</t>
  </si>
  <si>
    <t>KL54-3442C</t>
  </si>
  <si>
    <t>KL54-3443C</t>
  </si>
  <si>
    <t>KL54-3444</t>
  </si>
  <si>
    <t>KL54-3444C</t>
  </si>
  <si>
    <t>KL54-3445</t>
  </si>
  <si>
    <t>KL54-3445C</t>
  </si>
  <si>
    <t>KL54-3446</t>
  </si>
  <si>
    <t>KL54-3446C</t>
  </si>
  <si>
    <t>KL54-3447</t>
  </si>
  <si>
    <t>KL54-3447C</t>
  </si>
  <si>
    <t>KL54-3448</t>
  </si>
  <si>
    <t>KL54-3448C</t>
  </si>
  <si>
    <t>KL54-3449</t>
  </si>
  <si>
    <t>KL54-3449C</t>
  </si>
  <si>
    <t>KL54-3450</t>
  </si>
  <si>
    <t>KL54-3450C</t>
  </si>
  <si>
    <t>KL54-3451C</t>
  </si>
  <si>
    <t>KL54-3452C</t>
  </si>
  <si>
    <t>MS9344409622-01</t>
  </si>
  <si>
    <t>MS9344409622-02</t>
  </si>
  <si>
    <t>MS9344409622-03</t>
  </si>
  <si>
    <t>MS9344409622-07</t>
  </si>
  <si>
    <t>MS9344409622-08</t>
  </si>
  <si>
    <t>MS9344409622-09</t>
  </si>
  <si>
    <t>MS9344409622-04</t>
  </si>
  <si>
    <t>MS9344409622-05</t>
  </si>
  <si>
    <t>MS9344409622-06</t>
  </si>
  <si>
    <t>MS9344409622-10</t>
  </si>
  <si>
    <t>MS9344409622-11</t>
  </si>
  <si>
    <t>MS9344409622-12</t>
  </si>
  <si>
    <t>MS9344409622-17</t>
  </si>
  <si>
    <t>MS9344409622-18</t>
  </si>
  <si>
    <t>MS9344409622-19</t>
  </si>
  <si>
    <t>MS9344409622-20</t>
  </si>
  <si>
    <t>MS9344409622-31</t>
  </si>
  <si>
    <t>MS9344409622-32</t>
  </si>
  <si>
    <t>MS9344409622-21</t>
  </si>
  <si>
    <t>MS9344409622-22</t>
  </si>
  <si>
    <t>MS9344409622-33</t>
  </si>
  <si>
    <t>MS9344409622-34</t>
  </si>
  <si>
    <t>MS9344409622-23</t>
  </si>
  <si>
    <t>MS9344409622-24</t>
  </si>
  <si>
    <t>MS9344409622-25</t>
  </si>
  <si>
    <t>MS9344409622-26</t>
  </si>
  <si>
    <t>MS9344409622-27</t>
  </si>
  <si>
    <t>MS9344409622-28</t>
  </si>
  <si>
    <t>MS9344409622-29</t>
  </si>
  <si>
    <t>MS9344409622-30</t>
  </si>
  <si>
    <t>KL10-3488</t>
  </si>
  <si>
    <t>KL10-3489</t>
  </si>
  <si>
    <t>KL10-3495</t>
  </si>
  <si>
    <t>KL10-3496</t>
  </si>
  <si>
    <t>KL10-3498</t>
  </si>
  <si>
    <t>KL10-3499</t>
  </si>
  <si>
    <t>MCG16-4723</t>
  </si>
  <si>
    <t>MCG16-4724</t>
  </si>
  <si>
    <t>MCG16-4725</t>
  </si>
  <si>
    <t>MCG16-4726</t>
  </si>
  <si>
    <t>MCG16-4727</t>
  </si>
  <si>
    <t>MCG16-4728</t>
  </si>
  <si>
    <t>MCG16-4729</t>
  </si>
  <si>
    <t>MCG16-4730</t>
  </si>
  <si>
    <t>MCG16-4731</t>
  </si>
  <si>
    <t>MCG16-4732</t>
  </si>
  <si>
    <t>MCG16-4733</t>
  </si>
  <si>
    <t>MCG16-4734</t>
  </si>
  <si>
    <t>KL10-3467</t>
  </si>
  <si>
    <t>KL10-3468</t>
  </si>
  <si>
    <t>KL10-3469</t>
  </si>
  <si>
    <t>KL10-3470</t>
  </si>
  <si>
    <t>KL10-3471</t>
  </si>
  <si>
    <t>KL10-3472</t>
  </si>
  <si>
    <t>KL10-3473</t>
  </si>
  <si>
    <t>KL10-3474</t>
  </si>
  <si>
    <t>KL10-3475</t>
  </si>
  <si>
    <t>KL10-3476</t>
  </si>
  <si>
    <t>KL10-3477</t>
  </si>
  <si>
    <t>KL10-3478</t>
  </si>
  <si>
    <t>KL10-3504</t>
  </si>
  <si>
    <t>KL10-3505</t>
  </si>
  <si>
    <t>KL10-3506</t>
  </si>
  <si>
    <t>Values</t>
  </si>
  <si>
    <t>Sum of SumOfqty_to_ship</t>
  </si>
  <si>
    <t>Sum of SumOfsls_amt</t>
  </si>
  <si>
    <t>CO63PC5743BDI</t>
  </si>
  <si>
    <t>CO63RN5750ADI</t>
  </si>
  <si>
    <t>CO63RN5750BDI</t>
  </si>
  <si>
    <t>CO63RN5750CDI</t>
  </si>
  <si>
    <t>KLC100-0001</t>
  </si>
  <si>
    <t>KLC100-0008</t>
  </si>
  <si>
    <t>KLC100-0025</t>
  </si>
  <si>
    <t>KLC100-0026</t>
  </si>
  <si>
    <t>KLC100-0051</t>
  </si>
  <si>
    <t>KLC100-0052</t>
  </si>
  <si>
    <t>KLC100-0053</t>
  </si>
  <si>
    <t>KLC100-0054</t>
  </si>
  <si>
    <t>KLC101-0007</t>
  </si>
  <si>
    <t>KLC101-0087</t>
  </si>
  <si>
    <t>KLC101-0089</t>
  </si>
  <si>
    <t>KLC101-0090</t>
  </si>
  <si>
    <t>KLC101-0091</t>
  </si>
  <si>
    <t>KLC101-0092</t>
  </si>
  <si>
    <t>KLC101-0096</t>
  </si>
  <si>
    <t>KLC104-0100</t>
  </si>
  <si>
    <t>KLC104-0101</t>
  </si>
  <si>
    <t>KLC105-0036</t>
  </si>
  <si>
    <t>KLC111-0034</t>
  </si>
  <si>
    <t>KLC125-0103</t>
  </si>
  <si>
    <t>KLC125-0104</t>
  </si>
  <si>
    <t>KLCF18-0001</t>
  </si>
  <si>
    <t>KLCF18-0003</t>
  </si>
  <si>
    <t>KLCF18-0004</t>
  </si>
  <si>
    <t>KLCF18-0022</t>
  </si>
  <si>
    <t>KLCF18-0046</t>
  </si>
  <si>
    <t>KLCF18-0047</t>
  </si>
  <si>
    <t>KLCF18-0048</t>
  </si>
  <si>
    <t>KLCF18-0049</t>
  </si>
  <si>
    <t>KLCF18-0054</t>
  </si>
  <si>
    <t>KLCF18-0055</t>
  </si>
  <si>
    <t>KLCF18-0056</t>
  </si>
  <si>
    <t>KLCF18-0061</t>
  </si>
  <si>
    <t>KLCF18-0062</t>
  </si>
  <si>
    <t>KLCF18-0064</t>
  </si>
  <si>
    <t>KLCF18-0065</t>
  </si>
  <si>
    <t>MCC50-1312</t>
  </si>
  <si>
    <t>MCC50-1506</t>
  </si>
  <si>
    <t>MCC50-1511</t>
  </si>
  <si>
    <t>MCC50-1951</t>
  </si>
  <si>
    <t>MCC50-2834</t>
  </si>
  <si>
    <t>MCC58-1322</t>
  </si>
  <si>
    <t>MCC58-2870</t>
  </si>
  <si>
    <t>MCG50-1306</t>
  </si>
  <si>
    <t>MCG50-1497</t>
  </si>
  <si>
    <t>MCG50-1501</t>
  </si>
  <si>
    <t>MCG50-1941</t>
  </si>
  <si>
    <t>MCG50-2822</t>
  </si>
  <si>
    <t>MCG58-1320</t>
  </si>
  <si>
    <t>MCH10-1563</t>
  </si>
  <si>
    <t>MCH10-1564</t>
  </si>
  <si>
    <t>MCH10-1565</t>
  </si>
  <si>
    <t>MCH10-1566</t>
  </si>
  <si>
    <t>MCH10-1571</t>
  </si>
  <si>
    <t>MCH10-1572</t>
  </si>
  <si>
    <t>MCH10-1573</t>
  </si>
  <si>
    <t>MCH10-1574</t>
  </si>
  <si>
    <t>Multi</t>
  </si>
  <si>
    <t>Coverlet Set</t>
  </si>
  <si>
    <t>Aqua</t>
  </si>
  <si>
    <t>A</t>
  </si>
  <si>
    <t>B</t>
  </si>
  <si>
    <t>Torrey</t>
  </si>
  <si>
    <t>Planner</t>
  </si>
  <si>
    <t>Planner</t>
    <phoneticPr fontId="161" type="noConversion"/>
  </si>
  <si>
    <t>Product Category</t>
  </si>
  <si>
    <t>Color</t>
  </si>
  <si>
    <t>Size</t>
  </si>
  <si>
    <t>Item Num</t>
  </si>
  <si>
    <t>code</t>
    <phoneticPr fontId="163" type="noConversion"/>
  </si>
  <si>
    <t>Account</t>
  </si>
  <si>
    <t>Produced in</t>
  </si>
  <si>
    <t>Comf set</t>
  </si>
  <si>
    <t>Plum</t>
  </si>
  <si>
    <t>F/Q</t>
  </si>
  <si>
    <t>B+</t>
  </si>
  <si>
    <t>China</t>
  </si>
  <si>
    <t>T/TXL</t>
  </si>
  <si>
    <t>Duvet Set</t>
  </si>
  <si>
    <t>Comf Set</t>
  </si>
  <si>
    <t>Gray</t>
  </si>
  <si>
    <t>K</t>
  </si>
  <si>
    <t>TBD</t>
  </si>
  <si>
    <t>Pakistan</t>
  </si>
  <si>
    <t>Q</t>
  </si>
  <si>
    <t>Blue</t>
  </si>
  <si>
    <t>F</t>
  </si>
  <si>
    <t>Kevin</t>
  </si>
  <si>
    <t>T</t>
  </si>
  <si>
    <t>Yellow</t>
  </si>
  <si>
    <t>Amazon exclusive</t>
  </si>
  <si>
    <t>Comforter Set</t>
  </si>
  <si>
    <t>Purple</t>
  </si>
  <si>
    <t>CK</t>
  </si>
  <si>
    <t>Alicia</t>
  </si>
  <si>
    <t>White</t>
  </si>
  <si>
    <t>MZK10-264</t>
  </si>
  <si>
    <t>Mizone Kids</t>
  </si>
  <si>
    <t>MZK10-263</t>
  </si>
  <si>
    <t>Alicia/Mia/Natalie</t>
  </si>
  <si>
    <t>Pink</t>
  </si>
  <si>
    <t>MZK10-171</t>
  </si>
  <si>
    <t>A+</t>
  </si>
  <si>
    <t>MZK10-170</t>
  </si>
  <si>
    <t>Allison/Mackenzie/Kelly</t>
  </si>
  <si>
    <t>MZ10-075</t>
  </si>
  <si>
    <t>Mi Zone</t>
  </si>
  <si>
    <t>MZ10-074</t>
  </si>
  <si>
    <t>MZ12-372</t>
  </si>
  <si>
    <t>MZ12-371</t>
  </si>
  <si>
    <t>Allison/Skylar/Kelly</t>
  </si>
  <si>
    <t>K/CK</t>
  </si>
  <si>
    <t>MZ10-0645</t>
  </si>
  <si>
    <t>Mi zone</t>
  </si>
  <si>
    <t>Tracy</t>
  </si>
  <si>
    <t>Navy</t>
  </si>
  <si>
    <t>Ivory</t>
  </si>
  <si>
    <t>Madison Park</t>
  </si>
  <si>
    <t>Grey</t>
  </si>
  <si>
    <t>Amherst/Eastridge/Salem</t>
  </si>
  <si>
    <t>MP10-2981</t>
  </si>
  <si>
    <t>MP10-2980</t>
  </si>
  <si>
    <t>MP10-2979</t>
  </si>
  <si>
    <t>Tan</t>
  </si>
  <si>
    <t>Charcoal</t>
  </si>
  <si>
    <t>Bedspread Set</t>
  </si>
  <si>
    <t>Ashton/Garrett/Cody</t>
  </si>
  <si>
    <t>MZ10-085</t>
  </si>
  <si>
    <t>MZ10-508</t>
  </si>
  <si>
    <t>MZ10-084</t>
  </si>
  <si>
    <t>MZ12-269</t>
  </si>
  <si>
    <t>MZ12-509</t>
  </si>
  <si>
    <t>MZ12-268</t>
  </si>
  <si>
    <t>Beige</t>
  </si>
  <si>
    <t>A++</t>
  </si>
  <si>
    <t>Teal</t>
  </si>
  <si>
    <t>Brown</t>
  </si>
  <si>
    <t>B-</t>
  </si>
  <si>
    <t>Silver</t>
  </si>
  <si>
    <t>ARB</t>
  </si>
  <si>
    <t>Natural</t>
  </si>
  <si>
    <t>60x70"</t>
  </si>
  <si>
    <t>Daybed</t>
  </si>
  <si>
    <t>12x20"</t>
  </si>
  <si>
    <t>Beacon/Inspire/Mist</t>
  </si>
  <si>
    <t>MP10-7384</t>
  </si>
  <si>
    <t>MP10-7383</t>
  </si>
  <si>
    <t>MP10-7382</t>
  </si>
  <si>
    <t>Bear</t>
  </si>
  <si>
    <t>18x18''</t>
  </si>
  <si>
    <t>WR30-2189</t>
  </si>
  <si>
    <t>Full/Queen</t>
  </si>
  <si>
    <t>Coverlet set</t>
  </si>
  <si>
    <t>Bitter Creek</t>
  </si>
  <si>
    <t>Grey/Brown</t>
  </si>
  <si>
    <t>WR10-2181</t>
  </si>
  <si>
    <t>WR10-2178</t>
  </si>
  <si>
    <t>WR10-2180</t>
  </si>
  <si>
    <t>WR10-2179</t>
  </si>
  <si>
    <t>Duvet set</t>
  </si>
  <si>
    <t>Daybed Set</t>
  </si>
  <si>
    <t>Khaki</t>
  </si>
  <si>
    <t>Breckenridge/Breckenridge/Breckenridge</t>
  </si>
  <si>
    <t>WR10-3975</t>
  </si>
  <si>
    <t>Woolrich</t>
  </si>
  <si>
    <t>WR10-3976</t>
  </si>
  <si>
    <t>WR10-3974</t>
  </si>
  <si>
    <t>Brody/Cameron/Bradley</t>
  </si>
  <si>
    <t>MZ10-099</t>
  </si>
  <si>
    <t>MZ10-098</t>
  </si>
  <si>
    <t>MZ80-294</t>
  </si>
  <si>
    <t>MZ80-293</t>
  </si>
  <si>
    <t>Red</t>
  </si>
  <si>
    <t>Caelie/Jocelyn/Marissa</t>
  </si>
  <si>
    <t>MP13-775</t>
  </si>
  <si>
    <t>MP13-776</t>
  </si>
  <si>
    <t>Lavender</t>
  </si>
  <si>
    <t>26x26"</t>
  </si>
  <si>
    <t>Camille/Corinne/Cora</t>
  </si>
  <si>
    <t>MZ10-0561</t>
  </si>
  <si>
    <t>MZ10-0560</t>
  </si>
  <si>
    <t>Camillia/Maia/Ramona</t>
  </si>
  <si>
    <t>MP10-7297</t>
  </si>
  <si>
    <t>MP10-7296</t>
  </si>
  <si>
    <t>MP10-7295</t>
  </si>
  <si>
    <t>MP12-7298</t>
  </si>
  <si>
    <t>MP12-7299</t>
  </si>
  <si>
    <t>Cape Cod/Chatham/Bedford</t>
  </si>
  <si>
    <t>MP10-5283</t>
  </si>
  <si>
    <t>MP10-5282</t>
  </si>
  <si>
    <t>MP10-5281</t>
  </si>
  <si>
    <t>Green</t>
  </si>
  <si>
    <t>Cassandra/Gisele/Maddy</t>
  </si>
  <si>
    <t>MP10-7836</t>
  </si>
  <si>
    <t>MP10-7835</t>
  </si>
  <si>
    <t>MP10-7834</t>
  </si>
  <si>
    <t>Blush</t>
  </si>
  <si>
    <t>MP10-6166</t>
  </si>
  <si>
    <t>MP10-6165</t>
  </si>
  <si>
    <t>MP10-6164</t>
  </si>
  <si>
    <t>MP12-7837</t>
  </si>
  <si>
    <t>MP12-7838</t>
  </si>
  <si>
    <t>MP12-6167</t>
  </si>
  <si>
    <t>MP12-6168</t>
  </si>
  <si>
    <t>Celeste/Isabella/Alexis</t>
  </si>
  <si>
    <t>MP10-2529</t>
  </si>
  <si>
    <t>MP10-2528</t>
  </si>
  <si>
    <t>MP10-2527</t>
  </si>
  <si>
    <t>MP13-2532</t>
  </si>
  <si>
    <t>MP13-2533</t>
  </si>
  <si>
    <t>MP12-2530</t>
  </si>
  <si>
    <t>MP12-2531</t>
  </si>
  <si>
    <t>Celia/Ariella/Isabel</t>
  </si>
  <si>
    <t>Blush/Gold</t>
  </si>
  <si>
    <t>MZK10-227</t>
  </si>
  <si>
    <t>Twin</t>
  </si>
  <si>
    <t>MZK10-226</t>
  </si>
  <si>
    <t>Celia|Ariella|Isabel</t>
  </si>
  <si>
    <t>MZK10-272</t>
  </si>
  <si>
    <t>MZK10-271</t>
  </si>
  <si>
    <t>Chloe/Camille/Christa</t>
  </si>
  <si>
    <t>MZ10-226</t>
  </si>
  <si>
    <t>MZ10-483</t>
  </si>
  <si>
    <t>MZ10-225</t>
  </si>
  <si>
    <t>Red/Grey</t>
  </si>
  <si>
    <t>CORA/Elsie/Sophie</t>
  </si>
  <si>
    <t>MZK10-268</t>
  </si>
  <si>
    <t>MZK10-267</t>
  </si>
  <si>
    <t>MZK12-270</t>
  </si>
  <si>
    <t>MZK12-269</t>
  </si>
  <si>
    <t>Crazy Daisy/Blooming Butterflies/Petal Power</t>
  </si>
  <si>
    <t>MZK80-043</t>
  </si>
  <si>
    <t>MZK80-042</t>
  </si>
  <si>
    <t>Cynthia/Caroline/Amelia</t>
  </si>
  <si>
    <t>Full</t>
  </si>
  <si>
    <t>MZK10-209</t>
  </si>
  <si>
    <t>MZK10-208</t>
  </si>
  <si>
    <t>Coral</t>
  </si>
  <si>
    <t>Donnovan/Blaine/Perry</t>
  </si>
  <si>
    <t>MP10-8282</t>
  </si>
  <si>
    <t>MP10-8281</t>
  </si>
  <si>
    <t>MP10-8280</t>
  </si>
  <si>
    <t>Donovan/Blaine/Perry</t>
  </si>
  <si>
    <t>MP10-4346</t>
  </si>
  <si>
    <t>MP10-4345</t>
  </si>
  <si>
    <t>MP10-4344</t>
  </si>
  <si>
    <t>MP10-751</t>
  </si>
  <si>
    <t>MP10-750</t>
  </si>
  <si>
    <t>MP10-749</t>
  </si>
  <si>
    <t>Dune</t>
  </si>
  <si>
    <t>MP10-190</t>
  </si>
  <si>
    <t>Dune/Landcaster</t>
  </si>
  <si>
    <t>MP10-071</t>
  </si>
  <si>
    <t>MP10-070</t>
  </si>
  <si>
    <t>MP10-069</t>
  </si>
  <si>
    <t>Dune/Meyers/Connell</t>
  </si>
  <si>
    <t>MP10-148</t>
  </si>
  <si>
    <t>MP10-1338</t>
  </si>
  <si>
    <t>MP10-147</t>
  </si>
  <si>
    <t>MP10-146</t>
  </si>
  <si>
    <t>Emilia/Maisie/Grace</t>
  </si>
  <si>
    <t>MP10-7206</t>
  </si>
  <si>
    <t>MP10-7205</t>
  </si>
  <si>
    <t>MP10-7204</t>
  </si>
  <si>
    <t>Finley/Rianon/Lucina</t>
  </si>
  <si>
    <t>MP10-5624</t>
  </si>
  <si>
    <t>MP10-5625</t>
  </si>
  <si>
    <t>MP12-5626</t>
  </si>
  <si>
    <t>MP12-5627</t>
  </si>
  <si>
    <t>Genevieve/Abigail/Beverly</t>
  </si>
  <si>
    <t>MP10-282</t>
  </si>
  <si>
    <t>MP10-281</t>
  </si>
  <si>
    <t>MP10-280</t>
  </si>
  <si>
    <t>MP10-4043</t>
  </si>
  <si>
    <t>MP10-4042</t>
  </si>
  <si>
    <t>MP10-4041</t>
  </si>
  <si>
    <t>Taupe/Brown</t>
  </si>
  <si>
    <t>MP10-6569</t>
  </si>
  <si>
    <t>MP10-6568</t>
  </si>
  <si>
    <t>MP10-6567</t>
  </si>
  <si>
    <t>Glimmer/Sparkle/Dazzle</t>
  </si>
  <si>
    <t>MZ10-0596</t>
  </si>
  <si>
    <t>MZ10-0595</t>
  </si>
  <si>
    <t>MZ12-0598</t>
  </si>
  <si>
    <t>MZ12-0597</t>
  </si>
  <si>
    <t>Hadley Plaid</t>
  </si>
  <si>
    <t>WR10-081</t>
  </si>
  <si>
    <t>WR10-080</t>
  </si>
  <si>
    <t>WR10-079</t>
  </si>
  <si>
    <t>WR11-082</t>
  </si>
  <si>
    <t>WR30-425</t>
  </si>
  <si>
    <t>Heath/Theo/Cassius</t>
  </si>
  <si>
    <t>MZK10-266</t>
  </si>
  <si>
    <t>MZK10-265</t>
  </si>
  <si>
    <t>Heritage/Lexington/Lawrence</t>
  </si>
  <si>
    <t>MP10-6140</t>
  </si>
  <si>
    <t>MP10-6141</t>
  </si>
  <si>
    <t>MP10-6138</t>
  </si>
  <si>
    <t>MP10-6139</t>
  </si>
  <si>
    <t>Heritage|Lexington|Lawrence</t>
  </si>
  <si>
    <t>MP10-8243</t>
  </si>
  <si>
    <t>MP10-8244</t>
  </si>
  <si>
    <t>Huntington</t>
  </si>
  <si>
    <t>WR14-1724</t>
  </si>
  <si>
    <t>WR14-1725</t>
  </si>
  <si>
    <t>50"W x 70"L</t>
  </si>
  <si>
    <t>WR50-1783</t>
  </si>
  <si>
    <t>Jackson Blocks/Maddox/Warren</t>
  </si>
  <si>
    <t>MP10-285</t>
  </si>
  <si>
    <t>MP10-284</t>
  </si>
  <si>
    <t>MP10-283</t>
  </si>
  <si>
    <t>Jason/Conner/Bryson</t>
  </si>
  <si>
    <t>MZK10-215</t>
  </si>
  <si>
    <t>MZK10-214</t>
  </si>
  <si>
    <t>Jenda/Janeta/Jaine</t>
  </si>
  <si>
    <t>5DS10-0216</t>
  </si>
  <si>
    <t>510 Design</t>
  </si>
  <si>
    <t>5DS10-0215</t>
  </si>
  <si>
    <t>Mushroom</t>
  </si>
  <si>
    <t>Juliana</t>
  </si>
  <si>
    <t>MP10-459</t>
  </si>
  <si>
    <t>MP10-458</t>
  </si>
  <si>
    <t>Grey/Purple</t>
  </si>
  <si>
    <t>Keaton/Colby/Mitchell</t>
  </si>
  <si>
    <t>MP13-1238</t>
  </si>
  <si>
    <t>MP13-1239</t>
  </si>
  <si>
    <t>MP13-1237</t>
  </si>
  <si>
    <t>Keaton/Jaxson/Mitchell</t>
  </si>
  <si>
    <t>MP13-6133</t>
  </si>
  <si>
    <t>MP13-6134</t>
  </si>
  <si>
    <t>MP13-6132</t>
  </si>
  <si>
    <t>MP13-3458</t>
  </si>
  <si>
    <t>MP13-3459</t>
  </si>
  <si>
    <t>MP13-3457</t>
  </si>
  <si>
    <t>Oatmeal</t>
  </si>
  <si>
    <t>MP13-629</t>
  </si>
  <si>
    <t>MP13-630</t>
  </si>
  <si>
    <t>MP13-628</t>
  </si>
  <si>
    <t>MP13-6116</t>
  </si>
  <si>
    <t>MP13-6117</t>
  </si>
  <si>
    <t>MP13-6115</t>
  </si>
  <si>
    <t>MP13-626</t>
  </si>
  <si>
    <t>MP13-627</t>
  </si>
  <si>
    <t>MP13-625</t>
  </si>
  <si>
    <t>Seafoam</t>
  </si>
  <si>
    <t>Laurel/Cynthia/Piedmont</t>
  </si>
  <si>
    <t>MP10-1330</t>
  </si>
  <si>
    <t>MP10-2577</t>
  </si>
  <si>
    <t>MP10-1329</t>
  </si>
  <si>
    <t>MP10-1328</t>
  </si>
  <si>
    <t>Laurel/Florence</t>
  </si>
  <si>
    <t>MP10-641</t>
  </si>
  <si>
    <t>MP10-640</t>
  </si>
  <si>
    <t>MP10-639</t>
  </si>
  <si>
    <t>Laurel/Hacienda/Piedmont</t>
  </si>
  <si>
    <t>MP10-3281</t>
  </si>
  <si>
    <t>MP10-3280</t>
  </si>
  <si>
    <t>MP10-3279</t>
  </si>
  <si>
    <t>MP10-2242</t>
  </si>
  <si>
    <t>MP10-2241</t>
  </si>
  <si>
    <t>MP10-2240</t>
  </si>
  <si>
    <t>Laurel/Lafayette/Piedmont</t>
  </si>
  <si>
    <t>MP10-434</t>
  </si>
  <si>
    <t>MP10-660</t>
  </si>
  <si>
    <t>MP10-433</t>
  </si>
  <si>
    <t>MP10-432</t>
  </si>
  <si>
    <t>MP10-659</t>
  </si>
  <si>
    <t>Laurel/Stanford/Piedmont</t>
  </si>
  <si>
    <t>MP10-740</t>
  </si>
  <si>
    <t>MP10-2578</t>
  </si>
  <si>
    <t>MP10-739</t>
  </si>
  <si>
    <t>MP10-738</t>
  </si>
  <si>
    <t>Laurel/Vivian/Piedmont</t>
  </si>
  <si>
    <t>MP10-5116</t>
  </si>
  <si>
    <t>MP10-6644</t>
  </si>
  <si>
    <t>MP10-5115</t>
  </si>
  <si>
    <t>MP10-5114</t>
  </si>
  <si>
    <t>MP10-253</t>
  </si>
  <si>
    <t>MP10-252</t>
  </si>
  <si>
    <t>MP10-251</t>
  </si>
  <si>
    <t>MP10-256</t>
  </si>
  <si>
    <t>MP10-255</t>
  </si>
  <si>
    <t>MP10-254</t>
  </si>
  <si>
    <t>Lavine/Anouk/Octavia</t>
  </si>
  <si>
    <t>MP10-1667</t>
  </si>
  <si>
    <t>MP10-1666</t>
  </si>
  <si>
    <t>MP10-1665</t>
  </si>
  <si>
    <t>MP10-4046</t>
  </si>
  <si>
    <t>MP10-4045</t>
  </si>
  <si>
    <t>MP10-4044</t>
  </si>
  <si>
    <t>Dark Grey</t>
  </si>
  <si>
    <t>Lincoln square</t>
  </si>
  <si>
    <t>Blue/Brown</t>
  </si>
  <si>
    <t>MP10-113</t>
  </si>
  <si>
    <t>MP10-112</t>
  </si>
  <si>
    <t>MP10-111</t>
  </si>
  <si>
    <t>Grey/Yellow</t>
  </si>
  <si>
    <t>MP10-175</t>
  </si>
  <si>
    <t>MP10-174</t>
  </si>
  <si>
    <t>MP10-173</t>
  </si>
  <si>
    <t>MP12-176</t>
  </si>
  <si>
    <t>MP12-177</t>
  </si>
  <si>
    <t>Lola/Brianna</t>
  </si>
  <si>
    <t>Yellow/Grey</t>
  </si>
  <si>
    <t>MP13-325</t>
  </si>
  <si>
    <t>MP13-326</t>
  </si>
  <si>
    <t>Lola/Brianna/Jane</t>
  </si>
  <si>
    <t>MP10-2641</t>
  </si>
  <si>
    <t>MP10-2640</t>
  </si>
  <si>
    <t>MP10-2639</t>
  </si>
  <si>
    <t>MP10-6833</t>
  </si>
  <si>
    <t>Grey/Blush</t>
  </si>
  <si>
    <t>MP10-5672</t>
  </si>
  <si>
    <t>MP10-5671</t>
  </si>
  <si>
    <t>MP10-5670</t>
  </si>
  <si>
    <t>MP10-6832</t>
  </si>
  <si>
    <t>MP13-2644</t>
  </si>
  <si>
    <t>MP13-2645</t>
  </si>
  <si>
    <t>MP13-6834</t>
  </si>
  <si>
    <t>MP13-6835</t>
  </si>
  <si>
    <t>MP12-5673</t>
  </si>
  <si>
    <t>MP12-5674</t>
  </si>
  <si>
    <t>Lola/Brianna/Victoria</t>
  </si>
  <si>
    <t>MP10-436</t>
  </si>
  <si>
    <t>Lola/Bridgette</t>
  </si>
  <si>
    <t>MP10-259</t>
  </si>
  <si>
    <t>MP10-258</t>
  </si>
  <si>
    <t>MP10-257</t>
  </si>
  <si>
    <t>MP12-260</t>
  </si>
  <si>
    <t>MP12-261</t>
  </si>
  <si>
    <t>Lola/Bridgette/Victoria</t>
  </si>
  <si>
    <t>MP13-2312</t>
  </si>
  <si>
    <t>MP13-2313</t>
  </si>
  <si>
    <t>Lucy/Georgia/Rose</t>
  </si>
  <si>
    <t>MP10-3662</t>
  </si>
  <si>
    <t>MP10-3661</t>
  </si>
  <si>
    <t>MP10-3660</t>
  </si>
  <si>
    <t>MP13-5017</t>
  </si>
  <si>
    <t>MP13-5018</t>
  </si>
  <si>
    <t>MP12-3665</t>
  </si>
  <si>
    <t>MP12-3664</t>
  </si>
  <si>
    <t>MP12-3663</t>
  </si>
  <si>
    <t>Marina/Anchorage/Fairbanks</t>
  </si>
  <si>
    <t>MP10-7946</t>
  </si>
  <si>
    <t>MP10-7947</t>
  </si>
  <si>
    <t>MP10-6155</t>
  </si>
  <si>
    <t>MP10-6156</t>
  </si>
  <si>
    <t>MP10-7942</t>
  </si>
  <si>
    <t>MP10-7943</t>
  </si>
  <si>
    <t>MP13-7948</t>
  </si>
  <si>
    <t>MP13-7949</t>
  </si>
  <si>
    <t>MP13-2425</t>
  </si>
  <si>
    <t>MP13-2426</t>
  </si>
  <si>
    <t>MP13-7944</t>
  </si>
  <si>
    <t>MP13-7945</t>
  </si>
  <si>
    <t>Matilda/Kira/Blake</t>
  </si>
  <si>
    <t>MP10-512</t>
  </si>
  <si>
    <t>MP10-511</t>
  </si>
  <si>
    <t>MP10-510</t>
  </si>
  <si>
    <t>Mill Creek</t>
  </si>
  <si>
    <t>WR13-2815</t>
  </si>
  <si>
    <t>WR13-2816</t>
  </si>
  <si>
    <t>WR13-3919</t>
  </si>
  <si>
    <t>WR13-2947</t>
  </si>
  <si>
    <t>WR13-2948</t>
  </si>
  <si>
    <t>White/Gold</t>
  </si>
  <si>
    <t>Nash/Gavin/Landon</t>
  </si>
  <si>
    <t>MZK10-165</t>
  </si>
  <si>
    <t>MZK10-164</t>
  </si>
  <si>
    <t>MZK13-167</t>
  </si>
  <si>
    <t>MZK13-166</t>
  </si>
  <si>
    <t>Oakley/Hayley/Glen</t>
  </si>
  <si>
    <t>5DS13-0166</t>
  </si>
  <si>
    <t>5DS13-0167</t>
  </si>
  <si>
    <t>5DS13-0168</t>
  </si>
  <si>
    <t>5DS13-0169</t>
  </si>
  <si>
    <t>5DS13-0170</t>
  </si>
  <si>
    <t>5DS13-0171</t>
  </si>
  <si>
    <t>5DS13-0290</t>
  </si>
  <si>
    <t>5DS13-0291</t>
  </si>
  <si>
    <t>5DS13-0292</t>
  </si>
  <si>
    <t>5DS13-0293</t>
  </si>
  <si>
    <t>Olsen</t>
  </si>
  <si>
    <t>WR13-3471</t>
  </si>
  <si>
    <t>WR13-3472</t>
  </si>
  <si>
    <t>WR13-3904</t>
  </si>
  <si>
    <t>WR13-3905</t>
  </si>
  <si>
    <t>Otto/Nash/Trace</t>
  </si>
  <si>
    <t>5DS13-0024</t>
  </si>
  <si>
    <t>5DS13-0025</t>
  </si>
  <si>
    <t>5DS13-0032</t>
  </si>
  <si>
    <t>5DS13-0033</t>
  </si>
  <si>
    <t>5DS13-0028</t>
  </si>
  <si>
    <t>5DS13-0029</t>
  </si>
  <si>
    <t>Palisades</t>
  </si>
  <si>
    <t>MP10-186</t>
  </si>
  <si>
    <t>MP10-185</t>
  </si>
  <si>
    <t>MP10-184</t>
  </si>
  <si>
    <t>Palisades/ Hanover/Overland</t>
  </si>
  <si>
    <t>MP10-7485</t>
  </si>
  <si>
    <t>MP10-7484</t>
  </si>
  <si>
    <t>MP10-7483</t>
  </si>
  <si>
    <t>Palisades/Hanover/Overland</t>
  </si>
  <si>
    <t>MP10-4026</t>
  </si>
  <si>
    <t>MP10-4025</t>
  </si>
  <si>
    <t>MP10-4024</t>
  </si>
  <si>
    <t>MP10-6177</t>
  </si>
  <si>
    <t>MP10-6176</t>
  </si>
  <si>
    <t>MP10-6175</t>
  </si>
  <si>
    <t>Palisades/Warner/Overland</t>
  </si>
  <si>
    <t>MP10-1318</t>
  </si>
  <si>
    <t>MP10-1317</t>
  </si>
  <si>
    <t>MP10-1316</t>
  </si>
  <si>
    <t>Pebble Beach/Pacific Grove/Ocean View</t>
  </si>
  <si>
    <t>50x70"</t>
  </si>
  <si>
    <t>MP50-3723</t>
  </si>
  <si>
    <t>Perry</t>
  </si>
  <si>
    <t>WR10-2192</t>
  </si>
  <si>
    <t>WR10-2194</t>
  </si>
  <si>
    <t>WR10-2193</t>
  </si>
  <si>
    <t>WR10-2191</t>
  </si>
  <si>
    <t>Pipeline/Switch/Maverick</t>
  </si>
  <si>
    <t>MZ10-063</t>
  </si>
  <si>
    <t>MZ10-062</t>
  </si>
  <si>
    <t>Powell/Kingwood/Elmore</t>
  </si>
  <si>
    <t>5DS10-0279</t>
  </si>
  <si>
    <t>5DS10-0278</t>
  </si>
  <si>
    <t>5DS10-0277</t>
  </si>
  <si>
    <t>5DS10-0282</t>
  </si>
  <si>
    <t>5DS10-0281</t>
  </si>
  <si>
    <t>5DS10-0280</t>
  </si>
  <si>
    <t>Primrose/Talia/Evie</t>
  </si>
  <si>
    <t>Purple Multi</t>
  </si>
  <si>
    <t>MZ10-0643</t>
  </si>
  <si>
    <t>MZ10-0642</t>
  </si>
  <si>
    <t>Primrose|Talia|Evie</t>
  </si>
  <si>
    <t>Aqua Multi</t>
  </si>
  <si>
    <t>MZ10-0649</t>
  </si>
  <si>
    <t>MZ10-0648</t>
  </si>
  <si>
    <t>DUVET</t>
  </si>
  <si>
    <t>MZ12-0647</t>
  </si>
  <si>
    <t>MZ12-0646</t>
  </si>
  <si>
    <t>Quebec/Mansfield</t>
  </si>
  <si>
    <t>MP50-2988</t>
  </si>
  <si>
    <t>MP50-2985</t>
  </si>
  <si>
    <t>MP50-2984</t>
  </si>
  <si>
    <t>MP50-2987</t>
  </si>
  <si>
    <t>MP50-2986</t>
  </si>
  <si>
    <t>Quebec/Mansfield/Vancouve</t>
  </si>
  <si>
    <t>MP13-366</t>
  </si>
  <si>
    <t>MP13-367</t>
  </si>
  <si>
    <t>Quebec/Mansfield/Vancouver</t>
  </si>
  <si>
    <t>Bedspread</t>
  </si>
  <si>
    <t>MP13-6455</t>
  </si>
  <si>
    <t>MP13-6445</t>
  </si>
  <si>
    <t>MP13-6444</t>
  </si>
  <si>
    <t>MP13-1563</t>
  </si>
  <si>
    <t>MP13-1564</t>
  </si>
  <si>
    <t>Cream</t>
  </si>
  <si>
    <t>MP13-6477</t>
  </si>
  <si>
    <t>MP13-6476</t>
  </si>
  <si>
    <t>MP13-6127</t>
  </si>
  <si>
    <t>MP13-6475</t>
  </si>
  <si>
    <t>MP13-6126</t>
  </si>
  <si>
    <t>MP13-6474</t>
  </si>
  <si>
    <t>MP13-2990</t>
  </si>
  <si>
    <t>MP13-2989</t>
  </si>
  <si>
    <t>MP13-2633</t>
  </si>
  <si>
    <t>MP13-709</t>
  </si>
  <si>
    <t>MP13-708</t>
  </si>
  <si>
    <t>MP13-2632</t>
  </si>
  <si>
    <t>MP13-1565</t>
  </si>
  <si>
    <t>MP13-6479</t>
  </si>
  <si>
    <t>MP13-1566</t>
  </si>
  <si>
    <t>MP13-6478</t>
  </si>
  <si>
    <t>Mocha</t>
  </si>
  <si>
    <t>MP13-6498</t>
  </si>
  <si>
    <t>MP13-6497</t>
  </si>
  <si>
    <t>MP13-6131</t>
  </si>
  <si>
    <t>MP13-2992</t>
  </si>
  <si>
    <t>MP13-6481</t>
  </si>
  <si>
    <t>MP13-2991</t>
  </si>
  <si>
    <t>MP13-6480</t>
  </si>
  <si>
    <t>MP13-6130</t>
  </si>
  <si>
    <t>MP13-6154</t>
  </si>
  <si>
    <t>MP13-6153</t>
  </si>
  <si>
    <t>MP13-2994</t>
  </si>
  <si>
    <t>MP13-2993</t>
  </si>
  <si>
    <t>MP13-1567</t>
  </si>
  <si>
    <t>MP13-1568</t>
  </si>
  <si>
    <t>MP13-6129</t>
  </si>
  <si>
    <t>MP13-1569</t>
  </si>
  <si>
    <t>MP13-1570</t>
  </si>
  <si>
    <t>MP13-6128</t>
  </si>
  <si>
    <t>MP13-2580</t>
  </si>
  <si>
    <t>MP13-4970</t>
  </si>
  <si>
    <t>MP13-1369</t>
  </si>
  <si>
    <t>MP13-1370</t>
  </si>
  <si>
    <t>MP13-2581</t>
  </si>
  <si>
    <t>MP13-149</t>
  </si>
  <si>
    <t>MP13-150</t>
  </si>
  <si>
    <t>MP13-480</t>
  </si>
  <si>
    <t>MP13-3977</t>
  </si>
  <si>
    <t>MP13-155</t>
  </si>
  <si>
    <t>MP13-156</t>
  </si>
  <si>
    <t>MP13-481</t>
  </si>
  <si>
    <t>MP13-6486</t>
  </si>
  <si>
    <t>MP13-6487</t>
  </si>
  <si>
    <t>MP13-4971</t>
  </si>
  <si>
    <t>MP13-1686</t>
  </si>
  <si>
    <t>MP13-1687</t>
  </si>
  <si>
    <t>MP13-4972</t>
  </si>
  <si>
    <t>MP13-6149</t>
  </si>
  <si>
    <t>MP13-6150</t>
  </si>
  <si>
    <t>MP13-3979</t>
  </si>
  <si>
    <t>MP13-153</t>
  </si>
  <si>
    <t>MP13-154</t>
  </si>
  <si>
    <t>MP13-482</t>
  </si>
  <si>
    <t>MP13-3980</t>
  </si>
  <si>
    <t>MP13-1371</t>
  </si>
  <si>
    <t>MP13-1372</t>
  </si>
  <si>
    <t>MP13-1387</t>
  </si>
  <si>
    <t>MP13-6458</t>
  </si>
  <si>
    <t>Quincy/Pierce/Ramsey</t>
  </si>
  <si>
    <t>MP10-760</t>
  </si>
  <si>
    <t>MP10-759</t>
  </si>
  <si>
    <t>MP10-758</t>
  </si>
  <si>
    <t>Quinn/Avery/Mackenzie</t>
  </si>
  <si>
    <t>MZK10-202</t>
  </si>
  <si>
    <t>MZK10-201</t>
  </si>
  <si>
    <t>Ramsey/Lynda/Casey</t>
  </si>
  <si>
    <t>5DS10-0220</t>
  </si>
  <si>
    <t>5DS10-0219</t>
  </si>
  <si>
    <t>5DS10-0218</t>
  </si>
  <si>
    <t>Neutral</t>
  </si>
  <si>
    <t>5DS10-0049</t>
  </si>
  <si>
    <t>5DS10-0048</t>
  </si>
  <si>
    <t>5DS10-0047</t>
  </si>
  <si>
    <t>Reagan/Gemma/Leona</t>
  </si>
  <si>
    <t>MZ10-228</t>
  </si>
  <si>
    <t>MZ10-484</t>
  </si>
  <si>
    <t>MZ10-227</t>
  </si>
  <si>
    <t>Riley/Sadie/Angela</t>
  </si>
  <si>
    <t>MZ10-224</t>
  </si>
  <si>
    <t>MZ10-223</t>
  </si>
  <si>
    <t>Rosalie/Jenna/Audrey</t>
  </si>
  <si>
    <t>Black/Gold</t>
  </si>
  <si>
    <t>MZ10-0653</t>
  </si>
  <si>
    <t>MZ10-0652</t>
  </si>
  <si>
    <t>Pink Multi/Gold</t>
  </si>
  <si>
    <t>MZ10-0655</t>
  </si>
  <si>
    <t>MZ10-0654</t>
  </si>
  <si>
    <t>Pink/Silver</t>
  </si>
  <si>
    <t>MZ10-0572</t>
  </si>
  <si>
    <t>MZ10-0571</t>
  </si>
  <si>
    <t>Purple/Silver</t>
  </si>
  <si>
    <t>MZ10-0574</t>
  </si>
  <si>
    <t>MZ10-0573</t>
  </si>
  <si>
    <t>MZ10-0651</t>
  </si>
  <si>
    <t>MZ10-0650</t>
  </si>
  <si>
    <t>Shawnee/Josefina/Stacie</t>
  </si>
  <si>
    <t>5DS10-0224</t>
  </si>
  <si>
    <t>5DS10-0223</t>
  </si>
  <si>
    <t>5DS10-0222</t>
  </si>
  <si>
    <t>5DS10-0052</t>
  </si>
  <si>
    <t>5DS10-0051</t>
  </si>
  <si>
    <t>5DS10-0050</t>
  </si>
  <si>
    <t>5DS10-0257</t>
  </si>
  <si>
    <t>5DS10-0256</t>
  </si>
  <si>
    <t>5DS10-0255</t>
  </si>
  <si>
    <t>5DS10-0276</t>
  </si>
  <si>
    <t>5DS10-0275</t>
  </si>
  <si>
    <t>5DS10-0274</t>
  </si>
  <si>
    <t>Simple Fit</t>
  </si>
  <si>
    <t>6"W x 236"L + 26"D</t>
  </si>
  <si>
    <t>MP11-5366</t>
  </si>
  <si>
    <t>MP11-5365</t>
  </si>
  <si>
    <t>MP11-5368</t>
  </si>
  <si>
    <t>MP11-5364</t>
  </si>
  <si>
    <t>Spruce Hill</t>
  </si>
  <si>
    <t>WR13-3042</t>
  </si>
  <si>
    <t>WR13-3043</t>
  </si>
  <si>
    <t>Sunset</t>
  </si>
  <si>
    <t>DayBed Cover Set</t>
  </si>
  <si>
    <t>39"Wx75"L+17"D/20"Wx26"L(3)/39"Wx75'L+15"D</t>
  </si>
  <si>
    <t>WR13-2121</t>
  </si>
  <si>
    <t>WR14-1730</t>
  </si>
  <si>
    <t>WR14-1731</t>
  </si>
  <si>
    <t>WR50-1785</t>
  </si>
  <si>
    <t>Tamil/Asha/Tula</t>
  </si>
  <si>
    <t>MZ10-059</t>
  </si>
  <si>
    <t>MZ10-177</t>
  </si>
  <si>
    <t>MZ10-058</t>
  </si>
  <si>
    <t>MZ80-065</t>
  </si>
  <si>
    <t>MZ80-220</t>
  </si>
  <si>
    <t>MZ80-064</t>
  </si>
  <si>
    <t>Tasha</t>
  </si>
  <si>
    <t>WR14-1785</t>
  </si>
  <si>
    <t>WR14-1786</t>
  </si>
  <si>
    <t>WR14-1787</t>
  </si>
  <si>
    <t>WR14-1788</t>
  </si>
  <si>
    <t>WR50-1781</t>
  </si>
  <si>
    <t>WR50-1782</t>
  </si>
  <si>
    <t>Tessa</t>
  </si>
  <si>
    <t>MZK10-262</t>
  </si>
  <si>
    <t>MZK10-261</t>
  </si>
  <si>
    <t>MZK10-274</t>
  </si>
  <si>
    <t>MZK10-273</t>
  </si>
  <si>
    <t>Tessa/Tanya/Jamie</t>
  </si>
  <si>
    <t>MZK10-169</t>
  </si>
  <si>
    <t>MZK10-168</t>
  </si>
  <si>
    <t>Tinsley/Irvine/Arlie</t>
  </si>
  <si>
    <t>Seafoam/Grey</t>
  </si>
  <si>
    <t>5DS10-0055</t>
  </si>
  <si>
    <t>5DS10-0054</t>
  </si>
  <si>
    <t>5DS10-0053</t>
  </si>
  <si>
    <t>Tissa/Maya/Neda</t>
  </si>
  <si>
    <t>MP13-3974</t>
  </si>
  <si>
    <t>MP13-484</t>
  </si>
  <si>
    <t>MP13-485</t>
  </si>
  <si>
    <t>Tulsa</t>
  </si>
  <si>
    <t>WR13-2523</t>
  </si>
  <si>
    <t>WR13-2524</t>
  </si>
  <si>
    <t>Tuscany/Marino</t>
  </si>
  <si>
    <t>60x72"</t>
  </si>
  <si>
    <t>MP50-6123</t>
  </si>
  <si>
    <t>MP50-1215</t>
  </si>
  <si>
    <t>MP50-4302</t>
  </si>
  <si>
    <t>MP50-4301</t>
  </si>
  <si>
    <t>Tuscany/Marino/Genoa</t>
  </si>
  <si>
    <t>MP13-8386</t>
  </si>
  <si>
    <t>MP13-8245</t>
  </si>
  <si>
    <t>MP13-8246</t>
  </si>
  <si>
    <t>MP13-6121</t>
  </si>
  <si>
    <t>MP13-6122</t>
  </si>
  <si>
    <t>MP13-6119</t>
  </si>
  <si>
    <t>MP13-6120</t>
  </si>
  <si>
    <t>MP13-6463</t>
  </si>
  <si>
    <t>MP13-6464</t>
  </si>
  <si>
    <t>MP50-8385</t>
  </si>
  <si>
    <t>Tuscany/Venice</t>
  </si>
  <si>
    <t>MP50-1216</t>
  </si>
  <si>
    <t>Tuscany/Venice/Genoa</t>
  </si>
  <si>
    <t>MP13-5023</t>
  </si>
  <si>
    <t>MP13-1037</t>
  </si>
  <si>
    <t>MP13-1038</t>
  </si>
  <si>
    <t>Twin Falls</t>
  </si>
  <si>
    <t>Brown/Blue</t>
  </si>
  <si>
    <t>WR14-2233</t>
  </si>
  <si>
    <t>WR14-2234</t>
  </si>
  <si>
    <t>Willa/Felicity/Loraine</t>
  </si>
  <si>
    <t>MP13-3240</t>
  </si>
  <si>
    <t>MP13-3241</t>
  </si>
  <si>
    <t>Winter Hill</t>
  </si>
  <si>
    <t>WR14-1728</t>
  </si>
  <si>
    <t>WR14-1729</t>
  </si>
  <si>
    <t>WR50-1786</t>
  </si>
  <si>
    <t>Winter Hills</t>
  </si>
  <si>
    <t>WR13-3918</t>
  </si>
  <si>
    <t>Winter Plains</t>
  </si>
  <si>
    <t>Tan/Brown</t>
  </si>
  <si>
    <t>WR13-2122</t>
  </si>
  <si>
    <t>WR14-1726</t>
  </si>
  <si>
    <t>WR14-1727</t>
  </si>
  <si>
    <t>WR50-1784</t>
  </si>
  <si>
    <t>Wise Wendy/Noctural Nellie/Striking Sara</t>
  </si>
  <si>
    <t>MZK10-086</t>
  </si>
  <si>
    <t>MZK10-123</t>
  </si>
  <si>
    <t>MZK10-085</t>
  </si>
  <si>
    <t>Woodshed</t>
  </si>
  <si>
    <t>39"Wx75"L+17"D/20"Wx26"L+0.5"D(3)/39"Wx75"L+15"D</t>
  </si>
  <si>
    <t>WR13-3871</t>
  </si>
  <si>
    <t>WR13-3867</t>
  </si>
  <si>
    <t>WR14-3869</t>
  </si>
  <si>
    <t>WR14-3870</t>
  </si>
  <si>
    <t>WR14-3865</t>
  </si>
  <si>
    <t>WR14-3866</t>
  </si>
  <si>
    <t>Quilted Throw</t>
  </si>
  <si>
    <t>WR50-3872</t>
  </si>
  <si>
    <t>WR50-3868</t>
  </si>
  <si>
    <t>Woolrich Check</t>
  </si>
  <si>
    <t>WR14-1783</t>
  </si>
  <si>
    <t>WR14-1784</t>
  </si>
  <si>
    <t>WR50-1780</t>
  </si>
  <si>
    <t>Yosemite/Sequoia/Reyes</t>
  </si>
  <si>
    <t>MP13-2582</t>
  </si>
  <si>
    <t>MP13-4473</t>
  </si>
  <si>
    <t>MP13-270</t>
  </si>
  <si>
    <t>MP13-271</t>
  </si>
  <si>
    <t>Family*</t>
  </si>
  <si>
    <t>code1</t>
    <phoneticPr fontId="163" type="noConversion"/>
  </si>
  <si>
    <t>New planner</t>
    <phoneticPr fontId="161" type="noConversion"/>
  </si>
  <si>
    <t>A0003</t>
  </si>
  <si>
    <t>A0004A</t>
  </si>
  <si>
    <t>A0004B</t>
  </si>
  <si>
    <t>A0004C</t>
  </si>
  <si>
    <t>A0004D</t>
  </si>
  <si>
    <t>A0004E</t>
  </si>
  <si>
    <t>A0004F</t>
  </si>
  <si>
    <t>A0004G</t>
  </si>
  <si>
    <t>A0004H</t>
  </si>
  <si>
    <t>A0004I</t>
  </si>
  <si>
    <t>A0004J</t>
  </si>
  <si>
    <t>A0004K</t>
  </si>
  <si>
    <t>A0004L</t>
  </si>
  <si>
    <t>A0006A</t>
  </si>
  <si>
    <t>A0006B</t>
  </si>
  <si>
    <t>A0008</t>
  </si>
  <si>
    <t>A0010</t>
  </si>
  <si>
    <t>A0013</t>
  </si>
  <si>
    <t>A0014A</t>
  </si>
  <si>
    <t>A0014A-1</t>
  </si>
  <si>
    <t>A0014A-6</t>
  </si>
  <si>
    <t>A0014B</t>
  </si>
  <si>
    <t>A0014B-1</t>
  </si>
  <si>
    <t>A0014B-2</t>
  </si>
  <si>
    <t>A0014B-6</t>
  </si>
  <si>
    <t>A0014C</t>
  </si>
  <si>
    <t>A0014C-1</t>
  </si>
  <si>
    <t>A0014C-6</t>
  </si>
  <si>
    <t>A0014D</t>
  </si>
  <si>
    <t>A0014D-6</t>
  </si>
  <si>
    <t>A0014E</t>
  </si>
  <si>
    <t>A0014E-1</t>
  </si>
  <si>
    <t>A0014E-2</t>
  </si>
  <si>
    <t>A0014E-6</t>
  </si>
  <si>
    <t>A0014G</t>
  </si>
  <si>
    <t>A0014G-1</t>
  </si>
  <si>
    <t>A0014G-2</t>
  </si>
  <si>
    <t>A0014H</t>
  </si>
  <si>
    <t>A0014I</t>
  </si>
  <si>
    <t>A0014I-1</t>
  </si>
  <si>
    <t>A0014K</t>
  </si>
  <si>
    <t>A0014L</t>
  </si>
  <si>
    <t>A0014N</t>
  </si>
  <si>
    <t>A0014O</t>
  </si>
  <si>
    <t>A0014P</t>
  </si>
  <si>
    <t>A0014Q</t>
  </si>
  <si>
    <t>A0014R</t>
  </si>
  <si>
    <t>A0015A</t>
  </si>
  <si>
    <t>A0016H</t>
  </si>
  <si>
    <t>A0019A</t>
  </si>
  <si>
    <t>A0019B</t>
  </si>
  <si>
    <t>A0019C</t>
  </si>
  <si>
    <t>A0019D</t>
  </si>
  <si>
    <t>A0019E</t>
  </si>
  <si>
    <t>A0019F</t>
  </si>
  <si>
    <t>A0019G</t>
  </si>
  <si>
    <t>A0019H</t>
  </si>
  <si>
    <t>A0019I</t>
  </si>
  <si>
    <t>A0022</t>
  </si>
  <si>
    <t>A0025</t>
  </si>
  <si>
    <t>A0026A</t>
  </si>
  <si>
    <t>A0026B</t>
  </si>
  <si>
    <t>A0026C</t>
  </si>
  <si>
    <t>A0026D</t>
  </si>
  <si>
    <t>A0028A</t>
  </si>
  <si>
    <t>A0028B</t>
  </si>
  <si>
    <t>A0029</t>
  </si>
  <si>
    <t>A0031A</t>
  </si>
  <si>
    <t>A0036</t>
  </si>
  <si>
    <t>A0039</t>
  </si>
  <si>
    <t>A0040</t>
  </si>
  <si>
    <t>A0042</t>
  </si>
  <si>
    <t>A1010A</t>
  </si>
  <si>
    <t>A1070A</t>
  </si>
  <si>
    <t>A20017A</t>
  </si>
  <si>
    <t>A20017B</t>
  </si>
  <si>
    <t>A20017C</t>
  </si>
  <si>
    <t>A3003B</t>
  </si>
  <si>
    <t>A3004A</t>
  </si>
  <si>
    <t>A3004B</t>
  </si>
  <si>
    <t>A3004C</t>
  </si>
  <si>
    <t>A3005A</t>
  </si>
  <si>
    <t>A3005B</t>
  </si>
  <si>
    <t>A3005C</t>
  </si>
  <si>
    <t>A3006A</t>
  </si>
  <si>
    <t>A3006B</t>
  </si>
  <si>
    <t>A3007A</t>
  </si>
  <si>
    <t>A3007B</t>
  </si>
  <si>
    <t>A3007C</t>
  </si>
  <si>
    <t>A3008A</t>
  </si>
  <si>
    <t>A3008B</t>
  </si>
  <si>
    <t>A3008C</t>
  </si>
  <si>
    <t>A3008D</t>
  </si>
  <si>
    <t>A3008E</t>
  </si>
  <si>
    <t>A3011A</t>
  </si>
  <si>
    <t>A3011B</t>
  </si>
  <si>
    <t>A3013C</t>
  </si>
  <si>
    <t>A3013D</t>
  </si>
  <si>
    <t>A3014A</t>
  </si>
  <si>
    <t>A5003A</t>
  </si>
  <si>
    <t>A5003B</t>
  </si>
  <si>
    <t>A5003C</t>
  </si>
  <si>
    <t>A5005A</t>
  </si>
  <si>
    <t>A5005B</t>
  </si>
  <si>
    <t>A5006A</t>
  </si>
  <si>
    <t>A5006B</t>
  </si>
  <si>
    <t>A5006C</t>
  </si>
  <si>
    <t>A5006D</t>
  </si>
  <si>
    <t>A5007A</t>
  </si>
  <si>
    <t>A5008A</t>
  </si>
  <si>
    <t>A5008B</t>
  </si>
  <si>
    <t>A5008C</t>
  </si>
  <si>
    <t>A5008D</t>
  </si>
  <si>
    <t>A5008E</t>
  </si>
  <si>
    <t>A5010B</t>
  </si>
  <si>
    <t>A5050</t>
  </si>
  <si>
    <t>A5050-1</t>
  </si>
  <si>
    <t>A5052A</t>
  </si>
  <si>
    <t>A5052B</t>
  </si>
  <si>
    <t>A5055A</t>
  </si>
  <si>
    <t>A5055B</t>
  </si>
  <si>
    <t>A5055C</t>
  </si>
  <si>
    <t>A5055D</t>
  </si>
  <si>
    <t>A5055E</t>
  </si>
  <si>
    <t>A5055F</t>
  </si>
  <si>
    <t>A5056A</t>
  </si>
  <si>
    <t>A5056B</t>
  </si>
  <si>
    <t>A5057</t>
  </si>
  <si>
    <t>A5059</t>
  </si>
  <si>
    <t>A5061</t>
  </si>
  <si>
    <t>A5062</t>
  </si>
  <si>
    <t>A5063</t>
  </si>
  <si>
    <t>A5064</t>
  </si>
  <si>
    <t>A5066</t>
  </si>
  <si>
    <t>A5119A</t>
  </si>
  <si>
    <t>A5119B</t>
  </si>
  <si>
    <t>A5124</t>
  </si>
  <si>
    <t>B2002</t>
  </si>
  <si>
    <t>B2002B</t>
  </si>
  <si>
    <t>B2037</t>
  </si>
  <si>
    <t>B2003A</t>
  </si>
  <si>
    <t>B2004A</t>
  </si>
  <si>
    <t>B2009</t>
  </si>
  <si>
    <t>B2010</t>
  </si>
  <si>
    <t>B2012</t>
  </si>
  <si>
    <t>B2012B</t>
  </si>
  <si>
    <t>B2013</t>
  </si>
  <si>
    <t>B2014</t>
  </si>
  <si>
    <t>B2015</t>
  </si>
  <si>
    <t>B2019A</t>
  </si>
  <si>
    <t>B2021</t>
  </si>
  <si>
    <t>B2027</t>
  </si>
  <si>
    <t>B2030</t>
  </si>
  <si>
    <t>B2032</t>
  </si>
  <si>
    <t>B2033</t>
  </si>
  <si>
    <t>B2034</t>
  </si>
  <si>
    <t>B2038</t>
  </si>
  <si>
    <t>B2038B</t>
  </si>
  <si>
    <t>B2039</t>
  </si>
  <si>
    <t>B2040A</t>
  </si>
  <si>
    <t>B2040B</t>
  </si>
  <si>
    <t>B2040D</t>
  </si>
  <si>
    <t>B2040E</t>
  </si>
  <si>
    <t>B2040F</t>
  </si>
  <si>
    <t>B2040G</t>
  </si>
  <si>
    <t>B2041A</t>
  </si>
  <si>
    <t>B2041B</t>
  </si>
  <si>
    <t>B2041C</t>
  </si>
  <si>
    <t>B2062</t>
  </si>
  <si>
    <t>B2063</t>
  </si>
  <si>
    <t>E1049A</t>
  </si>
  <si>
    <t>E1049B</t>
  </si>
  <si>
    <t>E1049C</t>
  </si>
  <si>
    <t>E1049D</t>
  </si>
  <si>
    <t>E1049E</t>
  </si>
  <si>
    <t>E1049F</t>
  </si>
  <si>
    <t>E1050</t>
  </si>
  <si>
    <t>X1006A</t>
  </si>
  <si>
    <t>X1006B</t>
  </si>
  <si>
    <t>Family*-1</t>
    <phoneticPr fontId="161" type="noConversion"/>
  </si>
  <si>
    <t>A0016</t>
  </si>
  <si>
    <t>A1010</t>
  </si>
  <si>
    <t>A0028</t>
  </si>
  <si>
    <t>A0006</t>
  </si>
  <si>
    <t>A0031</t>
  </si>
  <si>
    <t>A20017</t>
  </si>
  <si>
    <t>A0004</t>
  </si>
  <si>
    <t>A0019</t>
  </si>
  <si>
    <t>A0026</t>
  </si>
  <si>
    <t>A0014</t>
  </si>
  <si>
    <t>A0015</t>
  </si>
  <si>
    <t>B2003</t>
  </si>
  <si>
    <t>B2004</t>
  </si>
  <si>
    <t>A3003</t>
  </si>
  <si>
    <t>A3004</t>
  </si>
  <si>
    <t>A1070</t>
  </si>
  <si>
    <t>A3005</t>
  </si>
  <si>
    <t>B2019</t>
  </si>
  <si>
    <t>A5055</t>
  </si>
  <si>
    <t>A5010</t>
  </si>
  <si>
    <t>A3006</t>
  </si>
  <si>
    <t>A3007</t>
  </si>
  <si>
    <t>A5056</t>
  </si>
  <si>
    <t>A5008</t>
  </si>
  <si>
    <t>A5052</t>
  </si>
  <si>
    <t>A5003</t>
  </si>
  <si>
    <t>A3008</t>
  </si>
  <si>
    <t>A5119</t>
  </si>
  <si>
    <t>B2041</t>
  </si>
  <si>
    <t>A5005</t>
  </si>
  <si>
    <t>B2040</t>
  </si>
  <si>
    <t>A5006</t>
  </si>
  <si>
    <t>A5007</t>
  </si>
  <si>
    <t>E1049</t>
  </si>
  <si>
    <t>A3011</t>
  </si>
  <si>
    <t>A3013</t>
  </si>
  <si>
    <t>A3014</t>
  </si>
  <si>
    <t>X1006</t>
  </si>
  <si>
    <t>Quebec/Mansfield/Vancouver</t>
    <phoneticPr fontId="163" type="noConversion"/>
  </si>
  <si>
    <t>Kevin</t>
    <phoneticPr fontId="163" type="noConversion"/>
  </si>
  <si>
    <t>Tracy</t>
    <phoneticPr fontId="161" type="noConversion"/>
  </si>
  <si>
    <t>Freya</t>
    <phoneticPr fontId="16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</si>
</sst>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0_);[Red]\(0\)"/>
    <numFmt numFmtId="179" formatCode="0.0%"/>
    <numFmt numFmtId="180" formatCode="&quot;$&quot;#,##0.00"/>
    <numFmt numFmtId="181" formatCode="&quot;$&quot;#,##0"/>
    <numFmt numFmtId="182" formatCode="0.0"/>
    <numFmt numFmtId="183" formatCode="0_ "/>
    <numFmt numFmtId="184" formatCode="_ &quot;￥&quot;* #,##0.00_ ;_ &quot;￥&quot;* \-#,##0.00_ ;_ &quot;￥&quot;* &quot;-&quot;??_ ;_ @_ "/>
    <numFmt numFmtId="185" formatCode="#."/>
    <numFmt numFmtId="186" formatCode="0.00_)"/>
    <numFmt numFmtId="187" formatCode="_(* #,##0_);_(* \(#,##0\);_(* &quot;-&quot;??_);_(@_)"/>
    <numFmt numFmtId="188" formatCode="_(* #,##0.0_);_(* \(#,##0.00\);_(* &quot;-&quot;??_);_(@_)"/>
    <numFmt numFmtId="189" formatCode="General_)"/>
    <numFmt numFmtId="190" formatCode="0.000"/>
    <numFmt numFmtId="191" formatCode="&quot;fl&quot;#,##0_);\(&quot;fl&quot;#,##0\)"/>
    <numFmt numFmtId="192" formatCode="&quot;fl&quot;#,##0_);[Red]\(&quot;fl&quot;#,##0\)"/>
    <numFmt numFmtId="193" formatCode="&quot;fl&quot;#,##0.00_);\(&quot;fl&quot;#,##0.00\)"/>
    <numFmt numFmtId="194" formatCode="\60\4\7\:"/>
    <numFmt numFmtId="195" formatCode="mm/dd/yy"/>
    <numFmt numFmtId="196" formatCode="&quot;fl&quot;#,##0.00_);[Red]\(&quot;fl&quot;#,##0.00\)"/>
    <numFmt numFmtId="197" formatCode="_(&quot;fl&quot;* #,##0_);_(&quot;fl&quot;* \(#,##0\);_(&quot;fl&quot;* &quot;-&quot;_);_(@_)"/>
    <numFmt numFmtId="198" formatCode="_ &quot;￥&quot;* #,##0.00_ ;_ &quot;￥&quot;* \-#,##0.00_ ;_ &quot;￥&quot;* \-??_ ;_ @_ "/>
    <numFmt numFmtId="199" formatCode="#,##0;\(#,##0\)"/>
    <numFmt numFmtId="200" formatCode="_(* #,##0.0_);_(* \(#,##0.0\);_(* &quot;-&quot;??_);_(@_)"/>
  </numFmts>
  <fonts count="165">
    <font>
      <sz val="10"/>
      <name val="Arial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8"/>
      <name val="Arial"/>
      <family val="2"/>
    </font>
    <font>
      <sz val="10"/>
      <name val="Helv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2"/>
      <name val="宋体"/>
      <family val="3"/>
      <charset val="134"/>
    </font>
    <font>
      <sz val="1"/>
      <color indexed="16"/>
      <name val="Courier"/>
      <family val="3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"/>
      <color indexed="16"/>
      <name val="Courier"/>
      <family val="3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1"/>
    </font>
    <font>
      <b/>
      <sz val="11"/>
      <color indexed="52"/>
      <name val="Calibri"/>
      <family val="2"/>
    </font>
    <font>
      <sz val="12"/>
      <color indexed="8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Footlight MT Light"/>
      <family val="1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8"/>
      <name val="Tahoma"/>
      <family val="2"/>
    </font>
    <font>
      <sz val="9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10"/>
      <name val="Arial"/>
      <family val="2"/>
    </font>
    <font>
      <sz val="10"/>
      <color indexed="8"/>
      <name val="Calibri"/>
      <family val="2"/>
    </font>
    <font>
      <sz val="10"/>
      <color indexed="9"/>
      <name val="Calibri"/>
      <family val="2"/>
    </font>
    <font>
      <sz val="10"/>
      <color indexed="20"/>
      <name val="Calibri"/>
      <family val="2"/>
    </font>
    <font>
      <b/>
      <sz val="10"/>
      <color indexed="52"/>
      <name val="Calibri"/>
      <family val="2"/>
    </font>
    <font>
      <b/>
      <sz val="10"/>
      <color indexed="9"/>
      <name val="Calibri"/>
      <family val="2"/>
    </font>
    <font>
      <i/>
      <sz val="10"/>
      <color indexed="23"/>
      <name val="Calibri"/>
      <family val="2"/>
    </font>
    <font>
      <sz val="10"/>
      <color indexed="17"/>
      <name val="Calibri"/>
      <family val="2"/>
    </font>
    <font>
      <sz val="10"/>
      <color indexed="62"/>
      <name val="Calibri"/>
      <family val="2"/>
    </font>
    <font>
      <sz val="10"/>
      <color indexed="52"/>
      <name val="Calibri"/>
      <family val="2"/>
    </font>
    <font>
      <sz val="10"/>
      <color indexed="60"/>
      <name val="Calibri"/>
      <family val="2"/>
    </font>
    <font>
      <b/>
      <sz val="10"/>
      <color indexed="63"/>
      <name val="Calibri"/>
      <family val="2"/>
    </font>
    <font>
      <b/>
      <sz val="10"/>
      <color indexed="8"/>
      <name val="Calibri"/>
      <family val="2"/>
    </font>
    <font>
      <sz val="10"/>
      <color indexed="10"/>
      <name val="Calibri"/>
      <family val="2"/>
    </font>
    <font>
      <b/>
      <sz val="10"/>
      <color theme="1"/>
      <name val="Arial"/>
      <family val="2"/>
    </font>
    <font>
      <sz val="10"/>
      <name val="Helv"/>
    </font>
    <font>
      <sz val="10"/>
      <name val="Arial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8"/>
      <name val="Times New Roman"/>
      <family val="1"/>
    </font>
    <font>
      <sz val="9"/>
      <name val="Times New Roman"/>
      <family val="1"/>
    </font>
    <font>
      <sz val="10"/>
      <name val="Verdana"/>
      <family val="2"/>
    </font>
    <font>
      <sz val="10"/>
      <name val="MS Serif"/>
      <family val="1"/>
    </font>
    <font>
      <sz val="10"/>
      <name val="MS Sans Serif"/>
      <family val="2"/>
    </font>
    <font>
      <sz val="10"/>
      <color indexed="16"/>
      <name val="MS Serif"/>
      <family val="1"/>
    </font>
    <font>
      <b/>
      <sz val="12"/>
      <name val="Arial"/>
      <family val="2"/>
    </font>
    <font>
      <b/>
      <sz val="8"/>
      <name val="MS Sans Serif"/>
      <family val="2"/>
    </font>
    <font>
      <sz val="8"/>
      <name val="Wingdings"/>
      <charset val="2"/>
    </font>
    <font>
      <sz val="8"/>
      <name val="Helv"/>
      <family val="2"/>
    </font>
    <font>
      <sz val="8"/>
      <name val="MS Sans Serif"/>
      <family val="2"/>
    </font>
    <font>
      <b/>
      <sz val="8"/>
      <color indexed="8"/>
      <name val="Helv"/>
      <family val="2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0"/>
      <color indexed="8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sz val="12"/>
      <name val="??"/>
      <family val="1"/>
    </font>
    <font>
      <sz val="12"/>
      <name val="??"/>
      <family val="3"/>
      <charset val="134"/>
    </font>
    <font>
      <sz val="11"/>
      <color indexed="8"/>
      <name val="Calibri"/>
      <family val="2"/>
      <charset val="134"/>
    </font>
    <font>
      <sz val="10"/>
      <name val="Arial"/>
      <family val="2"/>
      <charset val="177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0"/>
      <color indexed="8"/>
      <name val="Times New Roman"/>
      <family val="1"/>
    </font>
    <font>
      <sz val="11"/>
      <color indexed="8"/>
      <name val="ËÎÌå"/>
      <charset val="134"/>
    </font>
    <font>
      <sz val="10"/>
      <color indexed="8"/>
      <name val="Trebuchet MS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9"/>
      <name val="宋体"/>
      <family val="2"/>
      <charset val="134"/>
      <scheme val="minor"/>
    </font>
    <font>
      <sz val="11"/>
      <color rgb="FFFFFFFF"/>
      <name val="Calibri"/>
      <family val="2"/>
    </font>
  </fonts>
  <fills count="72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  <fill>
      <patternFill patternType="darkVertical"/>
    </fill>
    <fill>
      <patternFill patternType="solid">
        <fgColor indexed="45"/>
        <bgColor indexed="64"/>
      </patternFill>
    </fill>
    <fill>
      <patternFill patternType="solid">
        <fgColor theme="3" tint="0.79998168889431442"/>
        <bgColor theme="8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2778E"/>
      </patternFill>
    </fill>
    <fill>
      <patternFill patternType="solid">
        <fgColor rgb="FFFFC000"/>
        <bgColor indexed="0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7785"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3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4" fillId="0" borderId="0"/>
    <xf numFmtId="0" fontId="34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3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4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5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35" fillId="8" borderId="0" applyNumberFormat="0" applyBorder="0" applyAlignment="0" applyProtection="0"/>
    <xf numFmtId="0" fontId="35" fillId="8" borderId="0" applyNumberFormat="0" applyBorder="0" applyAlignment="0" applyProtection="0"/>
    <xf numFmtId="0" fontId="35" fillId="7" borderId="0" applyNumberFormat="0" applyBorder="0" applyAlignment="0" applyProtection="0"/>
    <xf numFmtId="0" fontId="16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35" fillId="2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35" fillId="7" borderId="0" applyNumberFormat="0" applyBorder="0" applyAlignment="0" applyProtection="0"/>
    <xf numFmtId="0" fontId="16" fillId="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10" borderId="0" applyNumberFormat="0" applyBorder="0" applyAlignment="0" applyProtection="0"/>
    <xf numFmtId="0" fontId="16" fillId="4" borderId="0" applyNumberFormat="0" applyBorder="0" applyAlignment="0" applyProtection="0">
      <alignment vertical="center"/>
    </xf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16" fillId="5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35" fillId="6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10" borderId="0" applyNumberFormat="0" applyBorder="0" applyAlignment="0" applyProtection="0"/>
    <xf numFmtId="0" fontId="16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7" borderId="0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/>
    <xf numFmtId="0" fontId="36" fillId="10" borderId="0" applyNumberFormat="0" applyBorder="0" applyAlignment="0" applyProtection="0"/>
    <xf numFmtId="0" fontId="17" fillId="15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36" fillId="16" borderId="0" applyNumberFormat="0" applyBorder="0" applyAlignment="0" applyProtection="0"/>
    <xf numFmtId="0" fontId="17" fillId="5" borderId="0" applyNumberFormat="0" applyBorder="0" applyAlignment="0" applyProtection="0">
      <alignment vertical="center"/>
    </xf>
    <xf numFmtId="0" fontId="36" fillId="13" borderId="0" applyNumberFormat="0" applyBorder="0" applyAlignment="0" applyProtection="0"/>
    <xf numFmtId="0" fontId="36" fillId="14" borderId="0" applyNumberFormat="0" applyBorder="0" applyAlignment="0" applyProtection="0"/>
    <xf numFmtId="0" fontId="17" fillId="13" borderId="0" applyNumberFormat="0" applyBorder="0" applyAlignment="0" applyProtection="0">
      <alignment vertical="center"/>
    </xf>
    <xf numFmtId="0" fontId="36" fillId="17" borderId="0" applyNumberFormat="0" applyBorder="0" applyAlignment="0" applyProtection="0"/>
    <xf numFmtId="0" fontId="36" fillId="6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36" fillId="10" borderId="0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/>
    <xf numFmtId="0" fontId="36" fillId="5" borderId="0" applyNumberFormat="0" applyBorder="0" applyAlignment="0" applyProtection="0"/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17" fillId="20" borderId="0" applyNumberFormat="0" applyBorder="0" applyAlignment="0" applyProtection="0">
      <alignment vertical="center"/>
    </xf>
    <xf numFmtId="0" fontId="36" fillId="22" borderId="0" applyNumberFormat="0" applyBorder="0" applyAlignment="0" applyProtection="0"/>
    <xf numFmtId="0" fontId="36" fillId="16" borderId="0" applyNumberFormat="0" applyBorder="0" applyAlignment="0" applyProtection="0"/>
    <xf numFmtId="0" fontId="1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/>
    <xf numFmtId="0" fontId="36" fillId="14" borderId="0" applyNumberFormat="0" applyBorder="0" applyAlignment="0" applyProtection="0"/>
    <xf numFmtId="0" fontId="17" fillId="23" borderId="0" applyNumberFormat="0" applyBorder="0" applyAlignment="0" applyProtection="0">
      <alignment vertical="center"/>
    </xf>
    <xf numFmtId="0" fontId="36" fillId="17" borderId="0" applyNumberFormat="0" applyBorder="0" applyAlignment="0" applyProtection="0"/>
    <xf numFmtId="0" fontId="36" fillId="24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36" fillId="18" borderId="0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36" fillId="22" borderId="0" applyNumberFormat="0" applyBorder="0" applyAlignment="0" applyProtection="0"/>
    <xf numFmtId="0" fontId="17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/>
    <xf numFmtId="0" fontId="37" fillId="9" borderId="0" applyNumberFormat="0" applyBorder="0" applyAlignment="0" applyProtection="0"/>
    <xf numFmtId="0" fontId="19" fillId="6" borderId="0" applyNumberFormat="0" applyBorder="0" applyAlignment="0" applyProtection="0">
      <alignment vertical="center"/>
    </xf>
    <xf numFmtId="0" fontId="53" fillId="11" borderId="1" applyNumberFormat="0" applyAlignment="0" applyProtection="0"/>
    <xf numFmtId="0" fontId="38" fillId="25" borderId="1" applyNumberFormat="0" applyAlignment="0" applyProtection="0"/>
    <xf numFmtId="0" fontId="28" fillId="11" borderId="1" applyNumberFormat="0" applyAlignment="0" applyProtection="0">
      <alignment vertical="center"/>
    </xf>
    <xf numFmtId="0" fontId="39" fillId="26" borderId="2" applyNumberFormat="0" applyAlignment="0" applyProtection="0"/>
    <xf numFmtId="0" fontId="39" fillId="26" borderId="2" applyNumberFormat="0" applyAlignment="0" applyProtection="0"/>
    <xf numFmtId="0" fontId="24" fillId="26" borderId="2" applyNumberFormat="0" applyAlignment="0" applyProtection="0">
      <alignment vertical="center"/>
    </xf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35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65" fillId="0" borderId="0" applyFont="0" applyFill="0" applyBorder="0" applyAlignment="0" applyProtection="0"/>
    <xf numFmtId="185" fontId="41" fillId="0" borderId="0">
      <protection locked="0"/>
    </xf>
    <xf numFmtId="176" fontId="54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34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84" fontId="40" fillId="0" borderId="0" applyFont="0" applyFill="0" applyBorder="0" applyAlignment="0" applyProtection="0">
      <alignment vertical="center"/>
    </xf>
    <xf numFmtId="176" fontId="11" fillId="0" borderId="0" applyFont="0" applyFill="0" applyBorder="0" applyAlignment="0" applyProtection="0"/>
    <xf numFmtId="185" fontId="41" fillId="0" borderId="0">
      <protection locked="0"/>
    </xf>
    <xf numFmtId="185" fontId="41" fillId="0" borderId="0">
      <protection locked="0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185" fontId="41" fillId="0" borderId="0">
      <protection locked="0"/>
    </xf>
    <xf numFmtId="0" fontId="43" fillId="8" borderId="0" applyNumberFormat="0" applyBorder="0" applyAlignment="0" applyProtection="0"/>
    <xf numFmtId="0" fontId="43" fillId="10" borderId="0" applyNumberFormat="0" applyBorder="0" applyAlignment="0" applyProtection="0"/>
    <xf numFmtId="0" fontId="18" fillId="8" borderId="0" applyNumberFormat="0" applyBorder="0" applyAlignment="0" applyProtection="0">
      <alignment vertical="center"/>
    </xf>
    <xf numFmtId="38" fontId="33" fillId="27" borderId="0" applyNumberFormat="0" applyBorder="0" applyAlignment="0" applyProtection="0"/>
    <xf numFmtId="0" fontId="55" fillId="27" borderId="0" applyNumberFormat="0" applyBorder="0" applyAlignment="0" applyProtection="0"/>
    <xf numFmtId="0" fontId="56" fillId="0" borderId="3" applyNumberFormat="0" applyFill="0" applyAlignment="0" applyProtection="0"/>
    <xf numFmtId="185" fontId="44" fillId="0" borderId="0">
      <protection locked="0"/>
    </xf>
    <xf numFmtId="0" fontId="21" fillId="0" borderId="3" applyNumberFormat="0" applyFill="0" applyAlignment="0" applyProtection="0">
      <alignment vertical="center"/>
    </xf>
    <xf numFmtId="0" fontId="57" fillId="0" borderId="4" applyNumberFormat="0" applyFill="0" applyAlignment="0" applyProtection="0"/>
    <xf numFmtId="185" fontId="44" fillId="0" borderId="0">
      <protection locked="0"/>
    </xf>
    <xf numFmtId="0" fontId="22" fillId="0" borderId="4" applyNumberFormat="0" applyFill="0" applyAlignment="0" applyProtection="0">
      <alignment vertical="center"/>
    </xf>
    <xf numFmtId="0" fontId="58" fillId="0" borderId="5" applyNumberFormat="0" applyFill="0" applyAlignment="0" applyProtection="0"/>
    <xf numFmtId="0" fontId="45" fillId="0" borderId="6" applyNumberFormat="0" applyFill="0" applyAlignment="0" applyProtection="0"/>
    <xf numFmtId="0" fontId="23" fillId="0" borderId="5" applyNumberFormat="0" applyFill="0" applyAlignment="0" applyProtection="0">
      <alignment vertical="center"/>
    </xf>
    <xf numFmtId="0" fontId="5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10" fontId="33" fillId="28" borderId="7" applyNumberFormat="0" applyBorder="0" applyAlignment="0" applyProtection="0"/>
    <xf numFmtId="0" fontId="46" fillId="2" borderId="1" applyNumberFormat="0" applyAlignment="0" applyProtection="0"/>
    <xf numFmtId="0" fontId="46" fillId="12" borderId="1" applyNumberFormat="0" applyAlignment="0" applyProtection="0"/>
    <xf numFmtId="0" fontId="29" fillId="2" borderId="1" applyNumberFormat="0" applyAlignment="0" applyProtection="0">
      <alignment vertical="center"/>
    </xf>
    <xf numFmtId="0" fontId="46" fillId="2" borderId="1" applyNumberFormat="0" applyAlignment="0" applyProtection="0"/>
    <xf numFmtId="0" fontId="59" fillId="0" borderId="8" applyNumberFormat="0" applyFill="0" applyAlignment="0" applyProtection="0"/>
    <xf numFmtId="0" fontId="47" fillId="0" borderId="9" applyNumberFormat="0" applyFill="0" applyAlignment="0" applyProtection="0"/>
    <xf numFmtId="0" fontId="32" fillId="0" borderId="8" applyNumberFormat="0" applyFill="0" applyAlignment="0" applyProtection="0">
      <alignment vertical="center"/>
    </xf>
    <xf numFmtId="0" fontId="60" fillId="12" borderId="0" applyNumberFormat="0" applyBorder="0" applyAlignment="0" applyProtection="0"/>
    <xf numFmtId="0" fontId="48" fillId="12" borderId="0" applyNumberFormat="0" applyBorder="0" applyAlignment="0" applyProtection="0"/>
    <xf numFmtId="0" fontId="31" fillId="12" borderId="0" applyNumberFormat="0" applyBorder="0" applyAlignment="0" applyProtection="0">
      <alignment vertical="center"/>
    </xf>
    <xf numFmtId="37" fontId="49" fillId="0" borderId="0"/>
    <xf numFmtId="0" fontId="12" fillId="27" borderId="0" applyNumberFormat="0" applyFont="0" applyBorder="0" applyAlignment="0" applyProtection="0"/>
    <xf numFmtId="186" fontId="50" fillId="0" borderId="0"/>
    <xf numFmtId="0" fontId="1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1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4" fillId="0" borderId="0" applyProtection="0"/>
    <xf numFmtId="0" fontId="12" fillId="0" borderId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12" fillId="0" borderId="0"/>
    <xf numFmtId="0" fontId="35" fillId="0" borderId="0"/>
    <xf numFmtId="0" fontId="35" fillId="0" borderId="0"/>
    <xf numFmtId="0" fontId="34" fillId="0" borderId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35" fillId="0" borderId="0"/>
    <xf numFmtId="0" fontId="35" fillId="0" borderId="0"/>
    <xf numFmtId="0" fontId="1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12" fillId="0" borderId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5" fillId="0" borderId="0"/>
    <xf numFmtId="0" fontId="35" fillId="0" borderId="0"/>
    <xf numFmtId="0" fontId="12" fillId="0" borderId="0"/>
    <xf numFmtId="0" fontId="40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35" fillId="0" borderId="0"/>
    <xf numFmtId="0" fontId="34" fillId="0" borderId="0" applyProtection="0"/>
    <xf numFmtId="0" fontId="34" fillId="0" borderId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34" fillId="0" borderId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 applyProtection="0"/>
    <xf numFmtId="0" fontId="34" fillId="0" borderId="0" applyProtection="0"/>
    <xf numFmtId="0" fontId="12" fillId="0" borderId="0"/>
    <xf numFmtId="0" fontId="66" fillId="0" borderId="0">
      <alignment vertical="center"/>
    </xf>
    <xf numFmtId="0" fontId="1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61" fillId="0" borderId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1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12" fillId="0" borderId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1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1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4" fillId="0" borderId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 applyFont="0" applyFill="0" applyBorder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12" fillId="7" borderId="10" applyNumberFormat="0" applyFont="0" applyAlignment="0" applyProtection="0"/>
    <xf numFmtId="0" fontId="40" fillId="7" borderId="10" applyNumberFormat="0" applyFont="0" applyAlignment="0" applyProtection="0">
      <alignment vertical="center"/>
    </xf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12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35" fillId="7" borderId="10" applyNumberFormat="0" applyFont="0" applyAlignment="0" applyProtection="0"/>
    <xf numFmtId="0" fontId="51" fillId="11" borderId="11" applyNumberFormat="0" applyAlignment="0" applyProtection="0"/>
    <xf numFmtId="0" fontId="51" fillId="25" borderId="11" applyNumberFormat="0" applyAlignment="0" applyProtection="0"/>
    <xf numFmtId="0" fontId="30" fillId="11" borderId="11" applyNumberFormat="0" applyAlignment="0" applyProtection="0">
      <alignment vertical="center"/>
    </xf>
    <xf numFmtId="9" fontId="8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 applyNumberFormat="0" applyFont="0" applyFill="0" applyBorder="0" applyProtection="0">
      <alignment horizontal="left" wrapText="1"/>
    </xf>
    <xf numFmtId="0" fontId="6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63" fillId="0" borderId="12" applyNumberFormat="0" applyFill="0" applyAlignment="0" applyProtection="0"/>
    <xf numFmtId="185" fontId="41" fillId="0" borderId="13">
      <protection locked="0"/>
    </xf>
    <xf numFmtId="0" fontId="25" fillId="0" borderId="12" applyNumberFormat="0" applyFill="0" applyAlignment="0" applyProtection="0">
      <alignment vertical="center"/>
    </xf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/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/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/>
    <xf numFmtId="0" fontId="24" fillId="26" borderId="2" applyNumberFormat="0" applyAlignment="0" applyProtection="0">
      <alignment vertical="center"/>
    </xf>
    <xf numFmtId="0" fontId="24" fillId="26" borderId="2" applyNumberFormat="0" applyAlignment="0" applyProtection="0">
      <alignment vertical="center"/>
    </xf>
    <xf numFmtId="0" fontId="24" fillId="26" borderId="2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10" applyNumberFormat="0" applyFont="0" applyAlignment="0" applyProtection="0">
      <alignment vertical="center"/>
    </xf>
    <xf numFmtId="0" fontId="40" fillId="7" borderId="10" applyNumberFormat="0" applyFont="0" applyAlignment="0" applyProtection="0">
      <alignment vertical="center"/>
    </xf>
    <xf numFmtId="0" fontId="40" fillId="7" borderId="10" applyNumberFormat="0" applyFont="0" applyAlignment="0" applyProtection="0">
      <alignment vertical="center"/>
    </xf>
    <xf numFmtId="9" fontId="12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11" borderId="1" applyNumberFormat="0" applyAlignment="0" applyProtection="0">
      <alignment vertical="center"/>
    </xf>
    <xf numFmtId="0" fontId="28" fillId="11" borderId="1" applyNumberFormat="0" applyAlignment="0" applyProtection="0">
      <alignment vertical="center"/>
    </xf>
    <xf numFmtId="0" fontId="28" fillId="11" borderId="1" applyNumberFormat="0" applyAlignment="0" applyProtection="0">
      <alignment vertical="center"/>
    </xf>
    <xf numFmtId="0" fontId="29" fillId="2" borderId="1" applyNumberFormat="0" applyAlignment="0" applyProtection="0">
      <alignment vertical="center"/>
    </xf>
    <xf numFmtId="0" fontId="29" fillId="2" borderId="1" applyNumberFormat="0" applyAlignment="0" applyProtection="0">
      <alignment vertical="center"/>
    </xf>
    <xf numFmtId="0" fontId="29" fillId="2" borderId="1" applyNumberFormat="0" applyAlignment="0" applyProtection="0">
      <alignment vertical="center"/>
    </xf>
    <xf numFmtId="0" fontId="30" fillId="11" borderId="11" applyNumberFormat="0" applyAlignment="0" applyProtection="0">
      <alignment vertical="center"/>
    </xf>
    <xf numFmtId="0" fontId="30" fillId="11" borderId="11" applyNumberFormat="0" applyAlignment="0" applyProtection="0">
      <alignment vertical="center"/>
    </xf>
    <xf numFmtId="0" fontId="30" fillId="11" borderId="11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7" fillId="0" borderId="0"/>
    <xf numFmtId="0" fontId="9" fillId="0" borderId="0"/>
    <xf numFmtId="0" fontId="13" fillId="0" borderId="0"/>
    <xf numFmtId="0" fontId="68" fillId="3" borderId="0" applyNumberFormat="0" applyBorder="0" applyAlignment="0" applyProtection="0"/>
    <xf numFmtId="0" fontId="68" fillId="6" borderId="0" applyNumberFormat="0" applyBorder="0" applyAlignment="0" applyProtection="0"/>
    <xf numFmtId="0" fontId="68" fillId="8" borderId="0" applyNumberFormat="0" applyBorder="0" applyAlignment="0" applyProtection="0"/>
    <xf numFmtId="0" fontId="68" fillId="9" borderId="0" applyNumberFormat="0" applyBorder="0" applyAlignment="0" applyProtection="0"/>
    <xf numFmtId="0" fontId="68" fillId="10" borderId="0" applyNumberFormat="0" applyBorder="0" applyAlignment="0" applyProtection="0"/>
    <xf numFmtId="0" fontId="68" fillId="2" borderId="0" applyNumberFormat="0" applyBorder="0" applyAlignment="0" applyProtection="0"/>
    <xf numFmtId="0" fontId="35" fillId="3" borderId="0" applyNumberFormat="0" applyBorder="0" applyAlignment="0" applyProtection="0"/>
    <xf numFmtId="0" fontId="68" fillId="3" borderId="0" applyNumberFormat="0" applyBorder="0" applyAlignment="0" applyProtection="0"/>
    <xf numFmtId="0" fontId="35" fillId="3" borderId="0" applyNumberFormat="0" applyBorder="0" applyAlignment="0" applyProtection="0"/>
    <xf numFmtId="0" fontId="68" fillId="3" borderId="0" applyNumberFormat="0" applyBorder="0" applyAlignment="0" applyProtection="0"/>
    <xf numFmtId="0" fontId="35" fillId="3" borderId="0" applyNumberFormat="0" applyBorder="0" applyAlignment="0" applyProtection="0"/>
    <xf numFmtId="0" fontId="68" fillId="3" borderId="0" applyNumberFormat="0" applyBorder="0" applyAlignment="0" applyProtection="0"/>
    <xf numFmtId="0" fontId="35" fillId="3" borderId="0" applyNumberFormat="0" applyBorder="0" applyAlignment="0" applyProtection="0"/>
    <xf numFmtId="0" fontId="68" fillId="3" borderId="0" applyNumberFormat="0" applyBorder="0" applyAlignment="0" applyProtection="0"/>
    <xf numFmtId="0" fontId="35" fillId="3" borderId="0" applyNumberFormat="0" applyBorder="0" applyAlignment="0" applyProtection="0"/>
    <xf numFmtId="0" fontId="68" fillId="3" borderId="0" applyNumberFormat="0" applyBorder="0" applyAlignment="0" applyProtection="0"/>
    <xf numFmtId="0" fontId="35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35" fillId="3" borderId="0" applyNumberFormat="0" applyBorder="0" applyAlignment="0" applyProtection="0"/>
    <xf numFmtId="0" fontId="68" fillId="3" borderId="0" applyNumberFormat="0" applyBorder="0" applyAlignment="0" applyProtection="0"/>
    <xf numFmtId="0" fontId="35" fillId="3" borderId="0" applyNumberFormat="0" applyBorder="0" applyAlignment="0" applyProtection="0"/>
    <xf numFmtId="0" fontId="68" fillId="3" borderId="0" applyNumberFormat="0" applyBorder="0" applyAlignment="0" applyProtection="0"/>
    <xf numFmtId="0" fontId="35" fillId="3" borderId="0" applyNumberFormat="0" applyBorder="0" applyAlignment="0" applyProtection="0"/>
    <xf numFmtId="0" fontId="68" fillId="3" borderId="0" applyNumberFormat="0" applyBorder="0" applyAlignment="0" applyProtection="0"/>
    <xf numFmtId="0" fontId="35" fillId="3" borderId="0" applyNumberFormat="0" applyBorder="0" applyAlignment="0" applyProtection="0"/>
    <xf numFmtId="0" fontId="68" fillId="3" borderId="0" applyNumberFormat="0" applyBorder="0" applyAlignment="0" applyProtection="0"/>
    <xf numFmtId="0" fontId="35" fillId="3" borderId="0" applyNumberFormat="0" applyBorder="0" applyAlignment="0" applyProtection="0"/>
    <xf numFmtId="0" fontId="68" fillId="3" borderId="0" applyNumberFormat="0" applyBorder="0" applyAlignment="0" applyProtection="0"/>
    <xf numFmtId="0" fontId="35" fillId="3" borderId="0" applyNumberFormat="0" applyBorder="0" applyAlignment="0" applyProtection="0"/>
    <xf numFmtId="0" fontId="68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6" borderId="0" applyNumberFormat="0" applyBorder="0" applyAlignment="0" applyProtection="0"/>
    <xf numFmtId="0" fontId="68" fillId="6" borderId="0" applyNumberFormat="0" applyBorder="0" applyAlignment="0" applyProtection="0"/>
    <xf numFmtId="0" fontId="35" fillId="6" borderId="0" applyNumberFormat="0" applyBorder="0" applyAlignment="0" applyProtection="0"/>
    <xf numFmtId="0" fontId="68" fillId="6" borderId="0" applyNumberFormat="0" applyBorder="0" applyAlignment="0" applyProtection="0"/>
    <xf numFmtId="0" fontId="35" fillId="6" borderId="0" applyNumberFormat="0" applyBorder="0" applyAlignment="0" applyProtection="0"/>
    <xf numFmtId="0" fontId="68" fillId="6" borderId="0" applyNumberFormat="0" applyBorder="0" applyAlignment="0" applyProtection="0"/>
    <xf numFmtId="0" fontId="35" fillId="6" borderId="0" applyNumberFormat="0" applyBorder="0" applyAlignment="0" applyProtection="0"/>
    <xf numFmtId="0" fontId="68" fillId="6" borderId="0" applyNumberFormat="0" applyBorder="0" applyAlignment="0" applyProtection="0"/>
    <xf numFmtId="0" fontId="35" fillId="6" borderId="0" applyNumberFormat="0" applyBorder="0" applyAlignment="0" applyProtection="0"/>
    <xf numFmtId="0" fontId="68" fillId="6" borderId="0" applyNumberFormat="0" applyBorder="0" applyAlignment="0" applyProtection="0"/>
    <xf numFmtId="0" fontId="35" fillId="6" borderId="0" applyNumberFormat="0" applyBorder="0" applyAlignment="0" applyProtection="0"/>
    <xf numFmtId="0" fontId="68" fillId="6" borderId="0" applyNumberFormat="0" applyBorder="0" applyAlignment="0" applyProtection="0"/>
    <xf numFmtId="0" fontId="68" fillId="6" borderId="0" applyNumberFormat="0" applyBorder="0" applyAlignment="0" applyProtection="0"/>
    <xf numFmtId="0" fontId="35" fillId="6" borderId="0" applyNumberFormat="0" applyBorder="0" applyAlignment="0" applyProtection="0"/>
    <xf numFmtId="0" fontId="68" fillId="6" borderId="0" applyNumberFormat="0" applyBorder="0" applyAlignment="0" applyProtection="0"/>
    <xf numFmtId="0" fontId="35" fillId="6" borderId="0" applyNumberFormat="0" applyBorder="0" applyAlignment="0" applyProtection="0"/>
    <xf numFmtId="0" fontId="68" fillId="6" borderId="0" applyNumberFormat="0" applyBorder="0" applyAlignment="0" applyProtection="0"/>
    <xf numFmtId="0" fontId="35" fillId="6" borderId="0" applyNumberFormat="0" applyBorder="0" applyAlignment="0" applyProtection="0"/>
    <xf numFmtId="0" fontId="68" fillId="6" borderId="0" applyNumberFormat="0" applyBorder="0" applyAlignment="0" applyProtection="0"/>
    <xf numFmtId="0" fontId="35" fillId="6" borderId="0" applyNumberFormat="0" applyBorder="0" applyAlignment="0" applyProtection="0"/>
    <xf numFmtId="0" fontId="68" fillId="6" borderId="0" applyNumberFormat="0" applyBorder="0" applyAlignment="0" applyProtection="0"/>
    <xf numFmtId="0" fontId="35" fillId="6" borderId="0" applyNumberFormat="0" applyBorder="0" applyAlignment="0" applyProtection="0"/>
    <xf numFmtId="0" fontId="68" fillId="6" borderId="0" applyNumberFormat="0" applyBorder="0" applyAlignment="0" applyProtection="0"/>
    <xf numFmtId="0" fontId="35" fillId="6" borderId="0" applyNumberFormat="0" applyBorder="0" applyAlignment="0" applyProtection="0"/>
    <xf numFmtId="0" fontId="68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8" borderId="0" applyNumberFormat="0" applyBorder="0" applyAlignment="0" applyProtection="0"/>
    <xf numFmtId="0" fontId="68" fillId="8" borderId="0" applyNumberFormat="0" applyBorder="0" applyAlignment="0" applyProtection="0"/>
    <xf numFmtId="0" fontId="35" fillId="8" borderId="0" applyNumberFormat="0" applyBorder="0" applyAlignment="0" applyProtection="0"/>
    <xf numFmtId="0" fontId="68" fillId="8" borderId="0" applyNumberFormat="0" applyBorder="0" applyAlignment="0" applyProtection="0"/>
    <xf numFmtId="0" fontId="35" fillId="8" borderId="0" applyNumberFormat="0" applyBorder="0" applyAlignment="0" applyProtection="0"/>
    <xf numFmtId="0" fontId="68" fillId="8" borderId="0" applyNumberFormat="0" applyBorder="0" applyAlignment="0" applyProtection="0"/>
    <xf numFmtId="0" fontId="35" fillId="8" borderId="0" applyNumberFormat="0" applyBorder="0" applyAlignment="0" applyProtection="0"/>
    <xf numFmtId="0" fontId="68" fillId="8" borderId="0" applyNumberFormat="0" applyBorder="0" applyAlignment="0" applyProtection="0"/>
    <xf numFmtId="0" fontId="35" fillId="8" borderId="0" applyNumberFormat="0" applyBorder="0" applyAlignment="0" applyProtection="0"/>
    <xf numFmtId="0" fontId="68" fillId="8" borderId="0" applyNumberFormat="0" applyBorder="0" applyAlignment="0" applyProtection="0"/>
    <xf numFmtId="0" fontId="35" fillId="8" borderId="0" applyNumberFormat="0" applyBorder="0" applyAlignment="0" applyProtection="0"/>
    <xf numFmtId="0" fontId="68" fillId="8" borderId="0" applyNumberFormat="0" applyBorder="0" applyAlignment="0" applyProtection="0"/>
    <xf numFmtId="0" fontId="68" fillId="8" borderId="0" applyNumberFormat="0" applyBorder="0" applyAlignment="0" applyProtection="0"/>
    <xf numFmtId="0" fontId="35" fillId="8" borderId="0" applyNumberFormat="0" applyBorder="0" applyAlignment="0" applyProtection="0"/>
    <xf numFmtId="0" fontId="68" fillId="8" borderId="0" applyNumberFormat="0" applyBorder="0" applyAlignment="0" applyProtection="0"/>
    <xf numFmtId="0" fontId="35" fillId="8" borderId="0" applyNumberFormat="0" applyBorder="0" applyAlignment="0" applyProtection="0"/>
    <xf numFmtId="0" fontId="68" fillId="8" borderId="0" applyNumberFormat="0" applyBorder="0" applyAlignment="0" applyProtection="0"/>
    <xf numFmtId="0" fontId="35" fillId="8" borderId="0" applyNumberFormat="0" applyBorder="0" applyAlignment="0" applyProtection="0"/>
    <xf numFmtId="0" fontId="68" fillId="8" borderId="0" applyNumberFormat="0" applyBorder="0" applyAlignment="0" applyProtection="0"/>
    <xf numFmtId="0" fontId="35" fillId="8" borderId="0" applyNumberFormat="0" applyBorder="0" applyAlignment="0" applyProtection="0"/>
    <xf numFmtId="0" fontId="68" fillId="8" borderId="0" applyNumberFormat="0" applyBorder="0" applyAlignment="0" applyProtection="0"/>
    <xf numFmtId="0" fontId="35" fillId="8" borderId="0" applyNumberFormat="0" applyBorder="0" applyAlignment="0" applyProtection="0"/>
    <xf numFmtId="0" fontId="68" fillId="8" borderId="0" applyNumberFormat="0" applyBorder="0" applyAlignment="0" applyProtection="0"/>
    <xf numFmtId="0" fontId="35" fillId="8" borderId="0" applyNumberFormat="0" applyBorder="0" applyAlignment="0" applyProtection="0"/>
    <xf numFmtId="0" fontId="68" fillId="8" borderId="0" applyNumberFormat="0" applyBorder="0" applyAlignment="0" applyProtection="0"/>
    <xf numFmtId="0" fontId="35" fillId="8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35" fillId="10" borderId="0" applyNumberFormat="0" applyBorder="0" applyAlignment="0" applyProtection="0"/>
    <xf numFmtId="0" fontId="68" fillId="10" borderId="0" applyNumberFormat="0" applyBorder="0" applyAlignment="0" applyProtection="0"/>
    <xf numFmtId="0" fontId="35" fillId="10" borderId="0" applyNumberFormat="0" applyBorder="0" applyAlignment="0" applyProtection="0"/>
    <xf numFmtId="0" fontId="68" fillId="10" borderId="0" applyNumberFormat="0" applyBorder="0" applyAlignment="0" applyProtection="0"/>
    <xf numFmtId="0" fontId="35" fillId="10" borderId="0" applyNumberFormat="0" applyBorder="0" applyAlignment="0" applyProtection="0"/>
    <xf numFmtId="0" fontId="68" fillId="10" borderId="0" applyNumberFormat="0" applyBorder="0" applyAlignment="0" applyProtection="0"/>
    <xf numFmtId="0" fontId="35" fillId="10" borderId="0" applyNumberFormat="0" applyBorder="0" applyAlignment="0" applyProtection="0"/>
    <xf numFmtId="0" fontId="68" fillId="10" borderId="0" applyNumberFormat="0" applyBorder="0" applyAlignment="0" applyProtection="0"/>
    <xf numFmtId="0" fontId="35" fillId="10" borderId="0" applyNumberFormat="0" applyBorder="0" applyAlignment="0" applyProtection="0"/>
    <xf numFmtId="0" fontId="68" fillId="10" borderId="0" applyNumberFormat="0" applyBorder="0" applyAlignment="0" applyProtection="0"/>
    <xf numFmtId="0" fontId="35" fillId="10" borderId="0" applyNumberFormat="0" applyBorder="0" applyAlignment="0" applyProtection="0"/>
    <xf numFmtId="0" fontId="68" fillId="10" borderId="0" applyNumberFormat="0" applyBorder="0" applyAlignment="0" applyProtection="0"/>
    <xf numFmtId="0" fontId="68" fillId="10" borderId="0" applyNumberFormat="0" applyBorder="0" applyAlignment="0" applyProtection="0"/>
    <xf numFmtId="0" fontId="35" fillId="10" borderId="0" applyNumberFormat="0" applyBorder="0" applyAlignment="0" applyProtection="0"/>
    <xf numFmtId="0" fontId="68" fillId="10" borderId="0" applyNumberFormat="0" applyBorder="0" applyAlignment="0" applyProtection="0"/>
    <xf numFmtId="0" fontId="35" fillId="10" borderId="0" applyNumberFormat="0" applyBorder="0" applyAlignment="0" applyProtection="0"/>
    <xf numFmtId="0" fontId="68" fillId="10" borderId="0" applyNumberFormat="0" applyBorder="0" applyAlignment="0" applyProtection="0"/>
    <xf numFmtId="0" fontId="35" fillId="10" borderId="0" applyNumberFormat="0" applyBorder="0" applyAlignment="0" applyProtection="0"/>
    <xf numFmtId="0" fontId="68" fillId="10" borderId="0" applyNumberFormat="0" applyBorder="0" applyAlignment="0" applyProtection="0"/>
    <xf numFmtId="0" fontId="35" fillId="10" borderId="0" applyNumberFormat="0" applyBorder="0" applyAlignment="0" applyProtection="0"/>
    <xf numFmtId="0" fontId="68" fillId="10" borderId="0" applyNumberFormat="0" applyBorder="0" applyAlignment="0" applyProtection="0"/>
    <xf numFmtId="0" fontId="35" fillId="10" borderId="0" applyNumberFormat="0" applyBorder="0" applyAlignment="0" applyProtection="0"/>
    <xf numFmtId="0" fontId="68" fillId="10" borderId="0" applyNumberFormat="0" applyBorder="0" applyAlignment="0" applyProtection="0"/>
    <xf numFmtId="0" fontId="35" fillId="10" borderId="0" applyNumberFormat="0" applyBorder="0" applyAlignment="0" applyProtection="0"/>
    <xf numFmtId="0" fontId="68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2" borderId="0" applyNumberFormat="0" applyBorder="0" applyAlignment="0" applyProtection="0"/>
    <xf numFmtId="0" fontId="68" fillId="2" borderId="0" applyNumberFormat="0" applyBorder="0" applyAlignment="0" applyProtection="0"/>
    <xf numFmtId="0" fontId="35" fillId="2" borderId="0" applyNumberFormat="0" applyBorder="0" applyAlignment="0" applyProtection="0"/>
    <xf numFmtId="0" fontId="68" fillId="2" borderId="0" applyNumberFormat="0" applyBorder="0" applyAlignment="0" applyProtection="0"/>
    <xf numFmtId="0" fontId="35" fillId="2" borderId="0" applyNumberFormat="0" applyBorder="0" applyAlignment="0" applyProtection="0"/>
    <xf numFmtId="0" fontId="68" fillId="2" borderId="0" applyNumberFormat="0" applyBorder="0" applyAlignment="0" applyProtection="0"/>
    <xf numFmtId="0" fontId="35" fillId="2" borderId="0" applyNumberFormat="0" applyBorder="0" applyAlignment="0" applyProtection="0"/>
    <xf numFmtId="0" fontId="68" fillId="2" borderId="0" applyNumberFormat="0" applyBorder="0" applyAlignment="0" applyProtection="0"/>
    <xf numFmtId="0" fontId="35" fillId="2" borderId="0" applyNumberFormat="0" applyBorder="0" applyAlignment="0" applyProtection="0"/>
    <xf numFmtId="0" fontId="68" fillId="2" borderId="0" applyNumberFormat="0" applyBorder="0" applyAlignment="0" applyProtection="0"/>
    <xf numFmtId="0" fontId="35" fillId="2" borderId="0" applyNumberFormat="0" applyBorder="0" applyAlignment="0" applyProtection="0"/>
    <xf numFmtId="0" fontId="68" fillId="2" borderId="0" applyNumberFormat="0" applyBorder="0" applyAlignment="0" applyProtection="0"/>
    <xf numFmtId="0" fontId="68" fillId="2" borderId="0" applyNumberFormat="0" applyBorder="0" applyAlignment="0" applyProtection="0"/>
    <xf numFmtId="0" fontId="35" fillId="2" borderId="0" applyNumberFormat="0" applyBorder="0" applyAlignment="0" applyProtection="0"/>
    <xf numFmtId="0" fontId="68" fillId="2" borderId="0" applyNumberFormat="0" applyBorder="0" applyAlignment="0" applyProtection="0"/>
    <xf numFmtId="0" fontId="35" fillId="2" borderId="0" applyNumberFormat="0" applyBorder="0" applyAlignment="0" applyProtection="0"/>
    <xf numFmtId="0" fontId="68" fillId="2" borderId="0" applyNumberFormat="0" applyBorder="0" applyAlignment="0" applyProtection="0"/>
    <xf numFmtId="0" fontId="35" fillId="2" borderId="0" applyNumberFormat="0" applyBorder="0" applyAlignment="0" applyProtection="0"/>
    <xf numFmtId="0" fontId="68" fillId="2" borderId="0" applyNumberFormat="0" applyBorder="0" applyAlignment="0" applyProtection="0"/>
    <xf numFmtId="0" fontId="35" fillId="2" borderId="0" applyNumberFormat="0" applyBorder="0" applyAlignment="0" applyProtection="0"/>
    <xf numFmtId="0" fontId="68" fillId="2" borderId="0" applyNumberFormat="0" applyBorder="0" applyAlignment="0" applyProtection="0"/>
    <xf numFmtId="0" fontId="35" fillId="2" borderId="0" applyNumberFormat="0" applyBorder="0" applyAlignment="0" applyProtection="0"/>
    <xf numFmtId="0" fontId="68" fillId="2" borderId="0" applyNumberFormat="0" applyBorder="0" applyAlignment="0" applyProtection="0"/>
    <xf numFmtId="0" fontId="35" fillId="2" borderId="0" applyNumberFormat="0" applyBorder="0" applyAlignment="0" applyProtection="0"/>
    <xf numFmtId="0" fontId="68" fillId="2" borderId="0" applyNumberFormat="0" applyBorder="0" applyAlignment="0" applyProtection="0"/>
    <xf numFmtId="0" fontId="35" fillId="2" borderId="0" applyNumberFormat="0" applyBorder="0" applyAlignment="0" applyProtection="0"/>
    <xf numFmtId="0" fontId="68" fillId="4" borderId="0" applyNumberFormat="0" applyBorder="0" applyAlignment="0" applyProtection="0"/>
    <xf numFmtId="0" fontId="68" fillId="5" borderId="0" applyNumberFormat="0" applyBorder="0" applyAlignment="0" applyProtection="0"/>
    <xf numFmtId="0" fontId="68" fillId="13" borderId="0" applyNumberFormat="0" applyBorder="0" applyAlignment="0" applyProtection="0"/>
    <xf numFmtId="0" fontId="68" fillId="9" borderId="0" applyNumberFormat="0" applyBorder="0" applyAlignment="0" applyProtection="0"/>
    <xf numFmtId="0" fontId="68" fillId="4" borderId="0" applyNumberFormat="0" applyBorder="0" applyAlignment="0" applyProtection="0"/>
    <xf numFmtId="0" fontId="68" fillId="1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5" borderId="0" applyNumberFormat="0" applyBorder="0" applyAlignment="0" applyProtection="0"/>
    <xf numFmtId="0" fontId="68" fillId="5" borderId="0" applyNumberFormat="0" applyBorder="0" applyAlignment="0" applyProtection="0"/>
    <xf numFmtId="0" fontId="35" fillId="5" borderId="0" applyNumberFormat="0" applyBorder="0" applyAlignment="0" applyProtection="0"/>
    <xf numFmtId="0" fontId="68" fillId="5" borderId="0" applyNumberFormat="0" applyBorder="0" applyAlignment="0" applyProtection="0"/>
    <xf numFmtId="0" fontId="35" fillId="5" borderId="0" applyNumberFormat="0" applyBorder="0" applyAlignment="0" applyProtection="0"/>
    <xf numFmtId="0" fontId="68" fillId="5" borderId="0" applyNumberFormat="0" applyBorder="0" applyAlignment="0" applyProtection="0"/>
    <xf numFmtId="0" fontId="35" fillId="5" borderId="0" applyNumberFormat="0" applyBorder="0" applyAlignment="0" applyProtection="0"/>
    <xf numFmtId="0" fontId="68" fillId="5" borderId="0" applyNumberFormat="0" applyBorder="0" applyAlignment="0" applyProtection="0"/>
    <xf numFmtId="0" fontId="35" fillId="5" borderId="0" applyNumberFormat="0" applyBorder="0" applyAlignment="0" applyProtection="0"/>
    <xf numFmtId="0" fontId="68" fillId="5" borderId="0" applyNumberFormat="0" applyBorder="0" applyAlignment="0" applyProtection="0"/>
    <xf numFmtId="0" fontId="35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35" fillId="5" borderId="0" applyNumberFormat="0" applyBorder="0" applyAlignment="0" applyProtection="0"/>
    <xf numFmtId="0" fontId="68" fillId="5" borderId="0" applyNumberFormat="0" applyBorder="0" applyAlignment="0" applyProtection="0"/>
    <xf numFmtId="0" fontId="35" fillId="5" borderId="0" applyNumberFormat="0" applyBorder="0" applyAlignment="0" applyProtection="0"/>
    <xf numFmtId="0" fontId="68" fillId="5" borderId="0" applyNumberFormat="0" applyBorder="0" applyAlignment="0" applyProtection="0"/>
    <xf numFmtId="0" fontId="35" fillId="5" borderId="0" applyNumberFormat="0" applyBorder="0" applyAlignment="0" applyProtection="0"/>
    <xf numFmtId="0" fontId="68" fillId="5" borderId="0" applyNumberFormat="0" applyBorder="0" applyAlignment="0" applyProtection="0"/>
    <xf numFmtId="0" fontId="35" fillId="5" borderId="0" applyNumberFormat="0" applyBorder="0" applyAlignment="0" applyProtection="0"/>
    <xf numFmtId="0" fontId="68" fillId="5" borderId="0" applyNumberFormat="0" applyBorder="0" applyAlignment="0" applyProtection="0"/>
    <xf numFmtId="0" fontId="35" fillId="5" borderId="0" applyNumberFormat="0" applyBorder="0" applyAlignment="0" applyProtection="0"/>
    <xf numFmtId="0" fontId="68" fillId="5" borderId="0" applyNumberFormat="0" applyBorder="0" applyAlignment="0" applyProtection="0"/>
    <xf numFmtId="0" fontId="35" fillId="5" borderId="0" applyNumberFormat="0" applyBorder="0" applyAlignment="0" applyProtection="0"/>
    <xf numFmtId="0" fontId="68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13" borderId="0" applyNumberFormat="0" applyBorder="0" applyAlignment="0" applyProtection="0"/>
    <xf numFmtId="0" fontId="68" fillId="13" borderId="0" applyNumberFormat="0" applyBorder="0" applyAlignment="0" applyProtection="0"/>
    <xf numFmtId="0" fontId="35" fillId="13" borderId="0" applyNumberFormat="0" applyBorder="0" applyAlignment="0" applyProtection="0"/>
    <xf numFmtId="0" fontId="68" fillId="13" borderId="0" applyNumberFormat="0" applyBorder="0" applyAlignment="0" applyProtection="0"/>
    <xf numFmtId="0" fontId="35" fillId="13" borderId="0" applyNumberFormat="0" applyBorder="0" applyAlignment="0" applyProtection="0"/>
    <xf numFmtId="0" fontId="68" fillId="13" borderId="0" applyNumberFormat="0" applyBorder="0" applyAlignment="0" applyProtection="0"/>
    <xf numFmtId="0" fontId="35" fillId="13" borderId="0" applyNumberFormat="0" applyBorder="0" applyAlignment="0" applyProtection="0"/>
    <xf numFmtId="0" fontId="68" fillId="13" borderId="0" applyNumberFormat="0" applyBorder="0" applyAlignment="0" applyProtection="0"/>
    <xf numFmtId="0" fontId="35" fillId="13" borderId="0" applyNumberFormat="0" applyBorder="0" applyAlignment="0" applyProtection="0"/>
    <xf numFmtId="0" fontId="68" fillId="13" borderId="0" applyNumberFormat="0" applyBorder="0" applyAlignment="0" applyProtection="0"/>
    <xf numFmtId="0" fontId="35" fillId="13" borderId="0" applyNumberFormat="0" applyBorder="0" applyAlignment="0" applyProtection="0"/>
    <xf numFmtId="0" fontId="68" fillId="13" borderId="0" applyNumberFormat="0" applyBorder="0" applyAlignment="0" applyProtection="0"/>
    <xf numFmtId="0" fontId="68" fillId="13" borderId="0" applyNumberFormat="0" applyBorder="0" applyAlignment="0" applyProtection="0"/>
    <xf numFmtId="0" fontId="35" fillId="13" borderId="0" applyNumberFormat="0" applyBorder="0" applyAlignment="0" applyProtection="0"/>
    <xf numFmtId="0" fontId="68" fillId="13" borderId="0" applyNumberFormat="0" applyBorder="0" applyAlignment="0" applyProtection="0"/>
    <xf numFmtId="0" fontId="35" fillId="13" borderId="0" applyNumberFormat="0" applyBorder="0" applyAlignment="0" applyProtection="0"/>
    <xf numFmtId="0" fontId="68" fillId="13" borderId="0" applyNumberFormat="0" applyBorder="0" applyAlignment="0" applyProtection="0"/>
    <xf numFmtId="0" fontId="35" fillId="13" borderId="0" applyNumberFormat="0" applyBorder="0" applyAlignment="0" applyProtection="0"/>
    <xf numFmtId="0" fontId="68" fillId="13" borderId="0" applyNumberFormat="0" applyBorder="0" applyAlignment="0" applyProtection="0"/>
    <xf numFmtId="0" fontId="35" fillId="13" borderId="0" applyNumberFormat="0" applyBorder="0" applyAlignment="0" applyProtection="0"/>
    <xf numFmtId="0" fontId="68" fillId="13" borderId="0" applyNumberFormat="0" applyBorder="0" applyAlignment="0" applyProtection="0"/>
    <xf numFmtId="0" fontId="35" fillId="13" borderId="0" applyNumberFormat="0" applyBorder="0" applyAlignment="0" applyProtection="0"/>
    <xf numFmtId="0" fontId="68" fillId="13" borderId="0" applyNumberFormat="0" applyBorder="0" applyAlignment="0" applyProtection="0"/>
    <xf numFmtId="0" fontId="35" fillId="13" borderId="0" applyNumberFormat="0" applyBorder="0" applyAlignment="0" applyProtection="0"/>
    <xf numFmtId="0" fontId="68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68" fillId="9" borderId="0" applyNumberFormat="0" applyBorder="0" applyAlignment="0" applyProtection="0"/>
    <xf numFmtId="0" fontId="35" fillId="9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68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14" borderId="0" applyNumberFormat="0" applyBorder="0" applyAlignment="0" applyProtection="0"/>
    <xf numFmtId="0" fontId="68" fillId="14" borderId="0" applyNumberFormat="0" applyBorder="0" applyAlignment="0" applyProtection="0"/>
    <xf numFmtId="0" fontId="35" fillId="14" borderId="0" applyNumberFormat="0" applyBorder="0" applyAlignment="0" applyProtection="0"/>
    <xf numFmtId="0" fontId="68" fillId="14" borderId="0" applyNumberFormat="0" applyBorder="0" applyAlignment="0" applyProtection="0"/>
    <xf numFmtId="0" fontId="35" fillId="14" borderId="0" applyNumberFormat="0" applyBorder="0" applyAlignment="0" applyProtection="0"/>
    <xf numFmtId="0" fontId="68" fillId="14" borderId="0" applyNumberFormat="0" applyBorder="0" applyAlignment="0" applyProtection="0"/>
    <xf numFmtId="0" fontId="35" fillId="14" borderId="0" applyNumberFormat="0" applyBorder="0" applyAlignment="0" applyProtection="0"/>
    <xf numFmtId="0" fontId="68" fillId="14" borderId="0" applyNumberFormat="0" applyBorder="0" applyAlignment="0" applyProtection="0"/>
    <xf numFmtId="0" fontId="35" fillId="14" borderId="0" applyNumberFormat="0" applyBorder="0" applyAlignment="0" applyProtection="0"/>
    <xf numFmtId="0" fontId="68" fillId="14" borderId="0" applyNumberFormat="0" applyBorder="0" applyAlignment="0" applyProtection="0"/>
    <xf numFmtId="0" fontId="35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35" fillId="14" borderId="0" applyNumberFormat="0" applyBorder="0" applyAlignment="0" applyProtection="0"/>
    <xf numFmtId="0" fontId="68" fillId="14" borderId="0" applyNumberFormat="0" applyBorder="0" applyAlignment="0" applyProtection="0"/>
    <xf numFmtId="0" fontId="35" fillId="14" borderId="0" applyNumberFormat="0" applyBorder="0" applyAlignment="0" applyProtection="0"/>
    <xf numFmtId="0" fontId="68" fillId="14" borderId="0" applyNumberFormat="0" applyBorder="0" applyAlignment="0" applyProtection="0"/>
    <xf numFmtId="0" fontId="35" fillId="14" borderId="0" applyNumberFormat="0" applyBorder="0" applyAlignment="0" applyProtection="0"/>
    <xf numFmtId="0" fontId="68" fillId="14" borderId="0" applyNumberFormat="0" applyBorder="0" applyAlignment="0" applyProtection="0"/>
    <xf numFmtId="0" fontId="35" fillId="14" borderId="0" applyNumberFormat="0" applyBorder="0" applyAlignment="0" applyProtection="0"/>
    <xf numFmtId="0" fontId="68" fillId="14" borderId="0" applyNumberFormat="0" applyBorder="0" applyAlignment="0" applyProtection="0"/>
    <xf numFmtId="0" fontId="35" fillId="14" borderId="0" applyNumberFormat="0" applyBorder="0" applyAlignment="0" applyProtection="0"/>
    <xf numFmtId="0" fontId="68" fillId="14" borderId="0" applyNumberFormat="0" applyBorder="0" applyAlignment="0" applyProtection="0"/>
    <xf numFmtId="0" fontId="35" fillId="14" borderId="0" applyNumberFormat="0" applyBorder="0" applyAlignment="0" applyProtection="0"/>
    <xf numFmtId="0" fontId="68" fillId="14" borderId="0" applyNumberFormat="0" applyBorder="0" applyAlignment="0" applyProtection="0"/>
    <xf numFmtId="0" fontId="35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5" borderId="0" applyNumberFormat="0" applyBorder="0" applyAlignment="0" applyProtection="0"/>
    <xf numFmtId="0" fontId="69" fillId="13" borderId="0" applyNumberFormat="0" applyBorder="0" applyAlignment="0" applyProtection="0"/>
    <xf numFmtId="0" fontId="69" fillId="17" borderId="0" applyNumberFormat="0" applyBorder="0" applyAlignment="0" applyProtection="0"/>
    <xf numFmtId="0" fontId="69" fillId="18" borderId="0" applyNumberFormat="0" applyBorder="0" applyAlignment="0" applyProtection="0"/>
    <xf numFmtId="0" fontId="69" fillId="19" borderId="0" applyNumberFormat="0" applyBorder="0" applyAlignment="0" applyProtection="0"/>
    <xf numFmtId="0" fontId="36" fillId="15" borderId="0" applyNumberFormat="0" applyBorder="0" applyAlignment="0" applyProtection="0"/>
    <xf numFmtId="0" fontId="69" fillId="15" borderId="0" applyNumberFormat="0" applyBorder="0" applyAlignment="0" applyProtection="0"/>
    <xf numFmtId="0" fontId="36" fillId="15" borderId="0" applyNumberFormat="0" applyBorder="0" applyAlignment="0" applyProtection="0"/>
    <xf numFmtId="0" fontId="69" fillId="15" borderId="0" applyNumberFormat="0" applyBorder="0" applyAlignment="0" applyProtection="0"/>
    <xf numFmtId="0" fontId="36" fillId="15" borderId="0" applyNumberFormat="0" applyBorder="0" applyAlignment="0" applyProtection="0"/>
    <xf numFmtId="0" fontId="69" fillId="15" borderId="0" applyNumberFormat="0" applyBorder="0" applyAlignment="0" applyProtection="0"/>
    <xf numFmtId="0" fontId="36" fillId="15" borderId="0" applyNumberFormat="0" applyBorder="0" applyAlignment="0" applyProtection="0"/>
    <xf numFmtId="0" fontId="69" fillId="15" borderId="0" applyNumberFormat="0" applyBorder="0" applyAlignment="0" applyProtection="0"/>
    <xf numFmtId="0" fontId="36" fillId="15" borderId="0" applyNumberFormat="0" applyBorder="0" applyAlignment="0" applyProtection="0"/>
    <xf numFmtId="0" fontId="69" fillId="15" borderId="0" applyNumberFormat="0" applyBorder="0" applyAlignment="0" applyProtection="0"/>
    <xf numFmtId="0" fontId="36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36" fillId="15" borderId="0" applyNumberFormat="0" applyBorder="0" applyAlignment="0" applyProtection="0"/>
    <xf numFmtId="0" fontId="69" fillId="15" borderId="0" applyNumberFormat="0" applyBorder="0" applyAlignment="0" applyProtection="0"/>
    <xf numFmtId="0" fontId="36" fillId="15" borderId="0" applyNumberFormat="0" applyBorder="0" applyAlignment="0" applyProtection="0"/>
    <xf numFmtId="0" fontId="69" fillId="15" borderId="0" applyNumberFormat="0" applyBorder="0" applyAlignment="0" applyProtection="0"/>
    <xf numFmtId="0" fontId="36" fillId="15" borderId="0" applyNumberFormat="0" applyBorder="0" applyAlignment="0" applyProtection="0"/>
    <xf numFmtId="0" fontId="69" fillId="15" borderId="0" applyNumberFormat="0" applyBorder="0" applyAlignment="0" applyProtection="0"/>
    <xf numFmtId="0" fontId="36" fillId="15" borderId="0" applyNumberFormat="0" applyBorder="0" applyAlignment="0" applyProtection="0"/>
    <xf numFmtId="0" fontId="69" fillId="15" borderId="0" applyNumberFormat="0" applyBorder="0" applyAlignment="0" applyProtection="0"/>
    <xf numFmtId="0" fontId="36" fillId="15" borderId="0" applyNumberFormat="0" applyBorder="0" applyAlignment="0" applyProtection="0"/>
    <xf numFmtId="0" fontId="69" fillId="15" borderId="0" applyNumberFormat="0" applyBorder="0" applyAlignment="0" applyProtection="0"/>
    <xf numFmtId="0" fontId="36" fillId="15" borderId="0" applyNumberFormat="0" applyBorder="0" applyAlignment="0" applyProtection="0"/>
    <xf numFmtId="0" fontId="69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5" borderId="0" applyNumberFormat="0" applyBorder="0" applyAlignment="0" applyProtection="0"/>
    <xf numFmtId="0" fontId="69" fillId="5" borderId="0" applyNumberFormat="0" applyBorder="0" applyAlignment="0" applyProtection="0"/>
    <xf numFmtId="0" fontId="36" fillId="5" borderId="0" applyNumberFormat="0" applyBorder="0" applyAlignment="0" applyProtection="0"/>
    <xf numFmtId="0" fontId="69" fillId="5" borderId="0" applyNumberFormat="0" applyBorder="0" applyAlignment="0" applyProtection="0"/>
    <xf numFmtId="0" fontId="36" fillId="5" borderId="0" applyNumberFormat="0" applyBorder="0" applyAlignment="0" applyProtection="0"/>
    <xf numFmtId="0" fontId="69" fillId="5" borderId="0" applyNumberFormat="0" applyBorder="0" applyAlignment="0" applyProtection="0"/>
    <xf numFmtId="0" fontId="36" fillId="5" borderId="0" applyNumberFormat="0" applyBorder="0" applyAlignment="0" applyProtection="0"/>
    <xf numFmtId="0" fontId="69" fillId="5" borderId="0" applyNumberFormat="0" applyBorder="0" applyAlignment="0" applyProtection="0"/>
    <xf numFmtId="0" fontId="36" fillId="5" borderId="0" applyNumberFormat="0" applyBorder="0" applyAlignment="0" applyProtection="0"/>
    <xf numFmtId="0" fontId="69" fillId="5" borderId="0" applyNumberFormat="0" applyBorder="0" applyAlignment="0" applyProtection="0"/>
    <xf numFmtId="0" fontId="36" fillId="5" borderId="0" applyNumberFormat="0" applyBorder="0" applyAlignment="0" applyProtection="0"/>
    <xf numFmtId="0" fontId="69" fillId="5" borderId="0" applyNumberFormat="0" applyBorder="0" applyAlignment="0" applyProtection="0"/>
    <xf numFmtId="0" fontId="69" fillId="5" borderId="0" applyNumberFormat="0" applyBorder="0" applyAlignment="0" applyProtection="0"/>
    <xf numFmtId="0" fontId="36" fillId="5" borderId="0" applyNumberFormat="0" applyBorder="0" applyAlignment="0" applyProtection="0"/>
    <xf numFmtId="0" fontId="69" fillId="5" borderId="0" applyNumberFormat="0" applyBorder="0" applyAlignment="0" applyProtection="0"/>
    <xf numFmtId="0" fontId="36" fillId="5" borderId="0" applyNumberFormat="0" applyBorder="0" applyAlignment="0" applyProtection="0"/>
    <xf numFmtId="0" fontId="69" fillId="5" borderId="0" applyNumberFormat="0" applyBorder="0" applyAlignment="0" applyProtection="0"/>
    <xf numFmtId="0" fontId="36" fillId="5" borderId="0" applyNumberFormat="0" applyBorder="0" applyAlignment="0" applyProtection="0"/>
    <xf numFmtId="0" fontId="69" fillId="5" borderId="0" applyNumberFormat="0" applyBorder="0" applyAlignment="0" applyProtection="0"/>
    <xf numFmtId="0" fontId="36" fillId="5" borderId="0" applyNumberFormat="0" applyBorder="0" applyAlignment="0" applyProtection="0"/>
    <xf numFmtId="0" fontId="69" fillId="5" borderId="0" applyNumberFormat="0" applyBorder="0" applyAlignment="0" applyProtection="0"/>
    <xf numFmtId="0" fontId="36" fillId="5" borderId="0" applyNumberFormat="0" applyBorder="0" applyAlignment="0" applyProtection="0"/>
    <xf numFmtId="0" fontId="69" fillId="5" borderId="0" applyNumberFormat="0" applyBorder="0" applyAlignment="0" applyProtection="0"/>
    <xf numFmtId="0" fontId="36" fillId="5" borderId="0" applyNumberFormat="0" applyBorder="0" applyAlignment="0" applyProtection="0"/>
    <xf numFmtId="0" fontId="69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13" borderId="0" applyNumberFormat="0" applyBorder="0" applyAlignment="0" applyProtection="0"/>
    <xf numFmtId="0" fontId="69" fillId="13" borderId="0" applyNumberFormat="0" applyBorder="0" applyAlignment="0" applyProtection="0"/>
    <xf numFmtId="0" fontId="36" fillId="13" borderId="0" applyNumberFormat="0" applyBorder="0" applyAlignment="0" applyProtection="0"/>
    <xf numFmtId="0" fontId="69" fillId="13" borderId="0" applyNumberFormat="0" applyBorder="0" applyAlignment="0" applyProtection="0"/>
    <xf numFmtId="0" fontId="36" fillId="13" borderId="0" applyNumberFormat="0" applyBorder="0" applyAlignment="0" applyProtection="0"/>
    <xf numFmtId="0" fontId="69" fillId="13" borderId="0" applyNumberFormat="0" applyBorder="0" applyAlignment="0" applyProtection="0"/>
    <xf numFmtId="0" fontId="36" fillId="13" borderId="0" applyNumberFormat="0" applyBorder="0" applyAlignment="0" applyProtection="0"/>
    <xf numFmtId="0" fontId="69" fillId="13" borderId="0" applyNumberFormat="0" applyBorder="0" applyAlignment="0" applyProtection="0"/>
    <xf numFmtId="0" fontId="36" fillId="13" borderId="0" applyNumberFormat="0" applyBorder="0" applyAlignment="0" applyProtection="0"/>
    <xf numFmtId="0" fontId="69" fillId="13" borderId="0" applyNumberFormat="0" applyBorder="0" applyAlignment="0" applyProtection="0"/>
    <xf numFmtId="0" fontId="36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36" fillId="13" borderId="0" applyNumberFormat="0" applyBorder="0" applyAlignment="0" applyProtection="0"/>
    <xf numFmtId="0" fontId="69" fillId="13" borderId="0" applyNumberFormat="0" applyBorder="0" applyAlignment="0" applyProtection="0"/>
    <xf numFmtId="0" fontId="36" fillId="13" borderId="0" applyNumberFormat="0" applyBorder="0" applyAlignment="0" applyProtection="0"/>
    <xf numFmtId="0" fontId="69" fillId="13" borderId="0" applyNumberFormat="0" applyBorder="0" applyAlignment="0" applyProtection="0"/>
    <xf numFmtId="0" fontId="36" fillId="13" borderId="0" applyNumberFormat="0" applyBorder="0" applyAlignment="0" applyProtection="0"/>
    <xf numFmtId="0" fontId="69" fillId="13" borderId="0" applyNumberFormat="0" applyBorder="0" applyAlignment="0" applyProtection="0"/>
    <xf numFmtId="0" fontId="36" fillId="13" borderId="0" applyNumberFormat="0" applyBorder="0" applyAlignment="0" applyProtection="0"/>
    <xf numFmtId="0" fontId="69" fillId="13" borderId="0" applyNumberFormat="0" applyBorder="0" applyAlignment="0" applyProtection="0"/>
    <xf numFmtId="0" fontId="36" fillId="13" borderId="0" applyNumberFormat="0" applyBorder="0" applyAlignment="0" applyProtection="0"/>
    <xf numFmtId="0" fontId="69" fillId="13" borderId="0" applyNumberFormat="0" applyBorder="0" applyAlignment="0" applyProtection="0"/>
    <xf numFmtId="0" fontId="36" fillId="13" borderId="0" applyNumberFormat="0" applyBorder="0" applyAlignment="0" applyProtection="0"/>
    <xf numFmtId="0" fontId="69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9" borderId="0" applyNumberFormat="0" applyBorder="0" applyAlignment="0" applyProtection="0"/>
    <xf numFmtId="0" fontId="69" fillId="19" borderId="0" applyNumberFormat="0" applyBorder="0" applyAlignment="0" applyProtection="0"/>
    <xf numFmtId="0" fontId="36" fillId="19" borderId="0" applyNumberFormat="0" applyBorder="0" applyAlignment="0" applyProtection="0"/>
    <xf numFmtId="0" fontId="69" fillId="19" borderId="0" applyNumberFormat="0" applyBorder="0" applyAlignment="0" applyProtection="0"/>
    <xf numFmtId="0" fontId="36" fillId="19" borderId="0" applyNumberFormat="0" applyBorder="0" applyAlignment="0" applyProtection="0"/>
    <xf numFmtId="0" fontId="69" fillId="19" borderId="0" applyNumberFormat="0" applyBorder="0" applyAlignment="0" applyProtection="0"/>
    <xf numFmtId="0" fontId="36" fillId="19" borderId="0" applyNumberFormat="0" applyBorder="0" applyAlignment="0" applyProtection="0"/>
    <xf numFmtId="0" fontId="69" fillId="19" borderId="0" applyNumberFormat="0" applyBorder="0" applyAlignment="0" applyProtection="0"/>
    <xf numFmtId="0" fontId="36" fillId="19" borderId="0" applyNumberFormat="0" applyBorder="0" applyAlignment="0" applyProtection="0"/>
    <xf numFmtId="0" fontId="69" fillId="19" borderId="0" applyNumberFormat="0" applyBorder="0" applyAlignment="0" applyProtection="0"/>
    <xf numFmtId="0" fontId="36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36" fillId="19" borderId="0" applyNumberFormat="0" applyBorder="0" applyAlignment="0" applyProtection="0"/>
    <xf numFmtId="0" fontId="69" fillId="19" borderId="0" applyNumberFormat="0" applyBorder="0" applyAlignment="0" applyProtection="0"/>
    <xf numFmtId="0" fontId="36" fillId="19" borderId="0" applyNumberFormat="0" applyBorder="0" applyAlignment="0" applyProtection="0"/>
    <xf numFmtId="0" fontId="69" fillId="19" borderId="0" applyNumberFormat="0" applyBorder="0" applyAlignment="0" applyProtection="0"/>
    <xf numFmtId="0" fontId="36" fillId="19" borderId="0" applyNumberFormat="0" applyBorder="0" applyAlignment="0" applyProtection="0"/>
    <xf numFmtId="0" fontId="69" fillId="19" borderId="0" applyNumberFormat="0" applyBorder="0" applyAlignment="0" applyProtection="0"/>
    <xf numFmtId="0" fontId="36" fillId="19" borderId="0" applyNumberFormat="0" applyBorder="0" applyAlignment="0" applyProtection="0"/>
    <xf numFmtId="0" fontId="69" fillId="19" borderId="0" applyNumberFormat="0" applyBorder="0" applyAlignment="0" applyProtection="0"/>
    <xf numFmtId="0" fontId="36" fillId="19" borderId="0" applyNumberFormat="0" applyBorder="0" applyAlignment="0" applyProtection="0"/>
    <xf numFmtId="0" fontId="69" fillId="19" borderId="0" applyNumberFormat="0" applyBorder="0" applyAlignment="0" applyProtection="0"/>
    <xf numFmtId="0" fontId="36" fillId="19" borderId="0" applyNumberFormat="0" applyBorder="0" applyAlignment="0" applyProtection="0"/>
    <xf numFmtId="0" fontId="69" fillId="19" borderId="0" applyNumberFormat="0" applyBorder="0" applyAlignment="0" applyProtection="0"/>
    <xf numFmtId="0" fontId="36" fillId="19" borderId="0" applyNumberFormat="0" applyBorder="0" applyAlignment="0" applyProtection="0"/>
    <xf numFmtId="0" fontId="69" fillId="20" borderId="0" applyNumberFormat="0" applyBorder="0" applyAlignment="0" applyProtection="0"/>
    <xf numFmtId="0" fontId="69" fillId="22" borderId="0" applyNumberFormat="0" applyBorder="0" applyAlignment="0" applyProtection="0"/>
    <xf numFmtId="0" fontId="69" fillId="23" borderId="0" applyNumberFormat="0" applyBorder="0" applyAlignment="0" applyProtection="0"/>
    <xf numFmtId="0" fontId="69" fillId="17" borderId="0" applyNumberFormat="0" applyBorder="0" applyAlignment="0" applyProtection="0"/>
    <xf numFmtId="0" fontId="69" fillId="18" borderId="0" applyNumberFormat="0" applyBorder="0" applyAlignment="0" applyProtection="0"/>
    <xf numFmtId="0" fontId="69" fillId="16" borderId="0" applyNumberFormat="0" applyBorder="0" applyAlignment="0" applyProtection="0"/>
    <xf numFmtId="0" fontId="70" fillId="6" borderId="0" applyNumberFormat="0" applyBorder="0" applyAlignment="0" applyProtection="0"/>
    <xf numFmtId="0" fontId="71" fillId="11" borderId="1" applyNumberFormat="0" applyAlignment="0" applyProtection="0"/>
    <xf numFmtId="0" fontId="72" fillId="26" borderId="2" applyNumberFormat="0" applyAlignment="0" applyProtection="0"/>
    <xf numFmtId="177" fontId="8" fillId="0" borderId="0" applyFont="0" applyFill="0" applyBorder="0" applyAlignment="0" applyProtection="0"/>
    <xf numFmtId="176" fontId="65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8" borderId="0" applyNumberFormat="0" applyBorder="0" applyAlignment="0" applyProtection="0"/>
    <xf numFmtId="0" fontId="75" fillId="2" borderId="1" applyNumberFormat="0" applyAlignment="0" applyProtection="0"/>
    <xf numFmtId="0" fontId="76" fillId="0" borderId="8" applyNumberFormat="0" applyFill="0" applyAlignment="0" applyProtection="0"/>
    <xf numFmtId="0" fontId="77" fillId="12" borderId="0" applyNumberFormat="0" applyBorder="0" applyAlignment="0" applyProtection="0"/>
    <xf numFmtId="0" fontId="34" fillId="0" borderId="0">
      <protection hidden="1"/>
    </xf>
    <xf numFmtId="0" fontId="8" fillId="0" borderId="0"/>
    <xf numFmtId="0" fontId="68" fillId="0" borderId="0"/>
    <xf numFmtId="0" fontId="67" fillId="0" borderId="0"/>
    <xf numFmtId="0" fontId="8" fillId="7" borderId="10" applyNumberFormat="0" applyFont="0" applyAlignment="0" applyProtection="0"/>
    <xf numFmtId="0" fontId="78" fillId="11" borderId="11" applyNumberFormat="0" applyAlignment="0" applyProtection="0"/>
    <xf numFmtId="9" fontId="6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9" fillId="0" borderId="12" applyNumberFormat="0" applyFill="0" applyAlignment="0" applyProtection="0"/>
    <xf numFmtId="0" fontId="80" fillId="0" borderId="0" applyNumberFormat="0" applyFill="0" applyBorder="0" applyAlignment="0" applyProtection="0"/>
    <xf numFmtId="0" fontId="43" fillId="8" borderId="0" applyNumberFormat="0" applyBorder="0" applyAlignment="0" applyProtection="0"/>
    <xf numFmtId="0" fontId="74" fillId="8" borderId="0" applyNumberFormat="0" applyBorder="0" applyAlignment="0" applyProtection="0"/>
    <xf numFmtId="0" fontId="43" fillId="8" borderId="0" applyNumberFormat="0" applyBorder="0" applyAlignment="0" applyProtection="0"/>
    <xf numFmtId="0" fontId="74" fillId="8" borderId="0" applyNumberFormat="0" applyBorder="0" applyAlignment="0" applyProtection="0"/>
    <xf numFmtId="0" fontId="43" fillId="8" borderId="0" applyNumberFormat="0" applyBorder="0" applyAlignment="0" applyProtection="0"/>
    <xf numFmtId="0" fontId="74" fillId="8" borderId="0" applyNumberFormat="0" applyBorder="0" applyAlignment="0" applyProtection="0"/>
    <xf numFmtId="0" fontId="43" fillId="8" borderId="0" applyNumberFormat="0" applyBorder="0" applyAlignment="0" applyProtection="0"/>
    <xf numFmtId="0" fontId="74" fillId="8" borderId="0" applyNumberFormat="0" applyBorder="0" applyAlignment="0" applyProtection="0"/>
    <xf numFmtId="0" fontId="43" fillId="8" borderId="0" applyNumberFormat="0" applyBorder="0" applyAlignment="0" applyProtection="0"/>
    <xf numFmtId="0" fontId="74" fillId="8" borderId="0" applyNumberFormat="0" applyBorder="0" applyAlignment="0" applyProtection="0"/>
    <xf numFmtId="0" fontId="43" fillId="8" borderId="0" applyNumberFormat="0" applyBorder="0" applyAlignment="0" applyProtection="0"/>
    <xf numFmtId="0" fontId="74" fillId="8" borderId="0" applyNumberFormat="0" applyBorder="0" applyAlignment="0" applyProtection="0"/>
    <xf numFmtId="0" fontId="74" fillId="8" borderId="0" applyNumberFormat="0" applyBorder="0" applyAlignment="0" applyProtection="0"/>
    <xf numFmtId="0" fontId="43" fillId="8" borderId="0" applyNumberFormat="0" applyBorder="0" applyAlignment="0" applyProtection="0"/>
    <xf numFmtId="0" fontId="74" fillId="8" borderId="0" applyNumberFormat="0" applyBorder="0" applyAlignment="0" applyProtection="0"/>
    <xf numFmtId="0" fontId="43" fillId="8" borderId="0" applyNumberFormat="0" applyBorder="0" applyAlignment="0" applyProtection="0"/>
    <xf numFmtId="0" fontId="74" fillId="8" borderId="0" applyNumberFormat="0" applyBorder="0" applyAlignment="0" applyProtection="0"/>
    <xf numFmtId="0" fontId="43" fillId="8" borderId="0" applyNumberFormat="0" applyBorder="0" applyAlignment="0" applyProtection="0"/>
    <xf numFmtId="0" fontId="74" fillId="8" borderId="0" applyNumberFormat="0" applyBorder="0" applyAlignment="0" applyProtection="0"/>
    <xf numFmtId="0" fontId="43" fillId="8" borderId="0" applyNumberFormat="0" applyBorder="0" applyAlignment="0" applyProtection="0"/>
    <xf numFmtId="0" fontId="74" fillId="8" borderId="0" applyNumberFormat="0" applyBorder="0" applyAlignment="0" applyProtection="0"/>
    <xf numFmtId="0" fontId="43" fillId="8" borderId="0" applyNumberFormat="0" applyBorder="0" applyAlignment="0" applyProtection="0"/>
    <xf numFmtId="0" fontId="74" fillId="8" borderId="0" applyNumberFormat="0" applyBorder="0" applyAlignment="0" applyProtection="0"/>
    <xf numFmtId="0" fontId="43" fillId="8" borderId="0" applyNumberFormat="0" applyBorder="0" applyAlignment="0" applyProtection="0"/>
    <xf numFmtId="0" fontId="74" fillId="8" borderId="0" applyNumberFormat="0" applyBorder="0" applyAlignment="0" applyProtection="0"/>
    <xf numFmtId="0" fontId="43" fillId="8" borderId="0" applyNumberFormat="0" applyBorder="0" applyAlignment="0" applyProtection="0"/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/>
    <xf numFmtId="0" fontId="70" fillId="6" borderId="0" applyNumberFormat="0" applyBorder="0" applyAlignment="0" applyProtection="0"/>
    <xf numFmtId="0" fontId="37" fillId="6" borderId="0" applyNumberFormat="0" applyBorder="0" applyAlignment="0" applyProtection="0"/>
    <xf numFmtId="0" fontId="70" fillId="6" borderId="0" applyNumberFormat="0" applyBorder="0" applyAlignment="0" applyProtection="0"/>
    <xf numFmtId="0" fontId="37" fillId="6" borderId="0" applyNumberFormat="0" applyBorder="0" applyAlignment="0" applyProtection="0"/>
    <xf numFmtId="0" fontId="70" fillId="6" borderId="0" applyNumberFormat="0" applyBorder="0" applyAlignment="0" applyProtection="0"/>
    <xf numFmtId="0" fontId="37" fillId="6" borderId="0" applyNumberFormat="0" applyBorder="0" applyAlignment="0" applyProtection="0"/>
    <xf numFmtId="0" fontId="70" fillId="6" borderId="0" applyNumberFormat="0" applyBorder="0" applyAlignment="0" applyProtection="0"/>
    <xf numFmtId="0" fontId="37" fillId="6" borderId="0" applyNumberFormat="0" applyBorder="0" applyAlignment="0" applyProtection="0"/>
    <xf numFmtId="0" fontId="70" fillId="6" borderId="0" applyNumberFormat="0" applyBorder="0" applyAlignment="0" applyProtection="0"/>
    <xf numFmtId="0" fontId="37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37" fillId="6" borderId="0" applyNumberFormat="0" applyBorder="0" applyAlignment="0" applyProtection="0"/>
    <xf numFmtId="0" fontId="70" fillId="6" borderId="0" applyNumberFormat="0" applyBorder="0" applyAlignment="0" applyProtection="0"/>
    <xf numFmtId="0" fontId="37" fillId="6" borderId="0" applyNumberFormat="0" applyBorder="0" applyAlignment="0" applyProtection="0"/>
    <xf numFmtId="0" fontId="70" fillId="6" borderId="0" applyNumberFormat="0" applyBorder="0" applyAlignment="0" applyProtection="0"/>
    <xf numFmtId="0" fontId="37" fillId="6" borderId="0" applyNumberFormat="0" applyBorder="0" applyAlignment="0" applyProtection="0"/>
    <xf numFmtId="0" fontId="70" fillId="6" borderId="0" applyNumberFormat="0" applyBorder="0" applyAlignment="0" applyProtection="0"/>
    <xf numFmtId="0" fontId="37" fillId="6" borderId="0" applyNumberFormat="0" applyBorder="0" applyAlignment="0" applyProtection="0"/>
    <xf numFmtId="0" fontId="70" fillId="6" borderId="0" applyNumberFormat="0" applyBorder="0" applyAlignment="0" applyProtection="0"/>
    <xf numFmtId="0" fontId="37" fillId="6" borderId="0" applyNumberFormat="0" applyBorder="0" applyAlignment="0" applyProtection="0"/>
    <xf numFmtId="0" fontId="70" fillId="6" borderId="0" applyNumberFormat="0" applyBorder="0" applyAlignment="0" applyProtection="0"/>
    <xf numFmtId="0" fontId="37" fillId="6" borderId="0" applyNumberFormat="0" applyBorder="0" applyAlignment="0" applyProtection="0"/>
    <xf numFmtId="0" fontId="70" fillId="6" borderId="0" applyNumberFormat="0" applyBorder="0" applyAlignment="0" applyProtection="0"/>
    <xf numFmtId="0" fontId="37" fillId="6" borderId="0" applyNumberFormat="0" applyBorder="0" applyAlignment="0" applyProtection="0"/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20" borderId="0" applyNumberFormat="0" applyBorder="0" applyAlignment="0" applyProtection="0"/>
    <xf numFmtId="0" fontId="69" fillId="20" borderId="0" applyNumberFormat="0" applyBorder="0" applyAlignment="0" applyProtection="0"/>
    <xf numFmtId="0" fontId="36" fillId="20" borderId="0" applyNumberFormat="0" applyBorder="0" applyAlignment="0" applyProtection="0"/>
    <xf numFmtId="0" fontId="69" fillId="20" borderId="0" applyNumberFormat="0" applyBorder="0" applyAlignment="0" applyProtection="0"/>
    <xf numFmtId="0" fontId="36" fillId="20" borderId="0" applyNumberFormat="0" applyBorder="0" applyAlignment="0" applyProtection="0"/>
    <xf numFmtId="0" fontId="69" fillId="20" borderId="0" applyNumberFormat="0" applyBorder="0" applyAlignment="0" applyProtection="0"/>
    <xf numFmtId="0" fontId="36" fillId="20" borderId="0" applyNumberFormat="0" applyBorder="0" applyAlignment="0" applyProtection="0"/>
    <xf numFmtId="0" fontId="69" fillId="20" borderId="0" applyNumberFormat="0" applyBorder="0" applyAlignment="0" applyProtection="0"/>
    <xf numFmtId="0" fontId="36" fillId="20" borderId="0" applyNumberFormat="0" applyBorder="0" applyAlignment="0" applyProtection="0"/>
    <xf numFmtId="0" fontId="69" fillId="20" borderId="0" applyNumberFormat="0" applyBorder="0" applyAlignment="0" applyProtection="0"/>
    <xf numFmtId="0" fontId="36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36" fillId="20" borderId="0" applyNumberFormat="0" applyBorder="0" applyAlignment="0" applyProtection="0"/>
    <xf numFmtId="0" fontId="69" fillId="20" borderId="0" applyNumberFormat="0" applyBorder="0" applyAlignment="0" applyProtection="0"/>
    <xf numFmtId="0" fontId="36" fillId="20" borderId="0" applyNumberFormat="0" applyBorder="0" applyAlignment="0" applyProtection="0"/>
    <xf numFmtId="0" fontId="69" fillId="20" borderId="0" applyNumberFormat="0" applyBorder="0" applyAlignment="0" applyProtection="0"/>
    <xf numFmtId="0" fontId="36" fillId="20" borderId="0" applyNumberFormat="0" applyBorder="0" applyAlignment="0" applyProtection="0"/>
    <xf numFmtId="0" fontId="69" fillId="20" borderId="0" applyNumberFormat="0" applyBorder="0" applyAlignment="0" applyProtection="0"/>
    <xf numFmtId="0" fontId="36" fillId="20" borderId="0" applyNumberFormat="0" applyBorder="0" applyAlignment="0" applyProtection="0"/>
    <xf numFmtId="0" fontId="69" fillId="20" borderId="0" applyNumberFormat="0" applyBorder="0" applyAlignment="0" applyProtection="0"/>
    <xf numFmtId="0" fontId="36" fillId="20" borderId="0" applyNumberFormat="0" applyBorder="0" applyAlignment="0" applyProtection="0"/>
    <xf numFmtId="0" fontId="69" fillId="20" borderId="0" applyNumberFormat="0" applyBorder="0" applyAlignment="0" applyProtection="0"/>
    <xf numFmtId="0" fontId="36" fillId="20" borderId="0" applyNumberFormat="0" applyBorder="0" applyAlignment="0" applyProtection="0"/>
    <xf numFmtId="0" fontId="69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2" borderId="0" applyNumberFormat="0" applyBorder="0" applyAlignment="0" applyProtection="0"/>
    <xf numFmtId="0" fontId="69" fillId="22" borderId="0" applyNumberFormat="0" applyBorder="0" applyAlignment="0" applyProtection="0"/>
    <xf numFmtId="0" fontId="36" fillId="22" borderId="0" applyNumberFormat="0" applyBorder="0" applyAlignment="0" applyProtection="0"/>
    <xf numFmtId="0" fontId="69" fillId="22" borderId="0" applyNumberFormat="0" applyBorder="0" applyAlignment="0" applyProtection="0"/>
    <xf numFmtId="0" fontId="36" fillId="22" borderId="0" applyNumberFormat="0" applyBorder="0" applyAlignment="0" applyProtection="0"/>
    <xf numFmtId="0" fontId="69" fillId="22" borderId="0" applyNumberFormat="0" applyBorder="0" applyAlignment="0" applyProtection="0"/>
    <xf numFmtId="0" fontId="36" fillId="22" borderId="0" applyNumberFormat="0" applyBorder="0" applyAlignment="0" applyProtection="0"/>
    <xf numFmtId="0" fontId="69" fillId="22" borderId="0" applyNumberFormat="0" applyBorder="0" applyAlignment="0" applyProtection="0"/>
    <xf numFmtId="0" fontId="36" fillId="22" borderId="0" applyNumberFormat="0" applyBorder="0" applyAlignment="0" applyProtection="0"/>
    <xf numFmtId="0" fontId="69" fillId="22" borderId="0" applyNumberFormat="0" applyBorder="0" applyAlignment="0" applyProtection="0"/>
    <xf numFmtId="0" fontId="36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36" fillId="22" borderId="0" applyNumberFormat="0" applyBorder="0" applyAlignment="0" applyProtection="0"/>
    <xf numFmtId="0" fontId="69" fillId="22" borderId="0" applyNumberFormat="0" applyBorder="0" applyAlignment="0" applyProtection="0"/>
    <xf numFmtId="0" fontId="36" fillId="22" borderId="0" applyNumberFormat="0" applyBorder="0" applyAlignment="0" applyProtection="0"/>
    <xf numFmtId="0" fontId="69" fillId="22" borderId="0" applyNumberFormat="0" applyBorder="0" applyAlignment="0" applyProtection="0"/>
    <xf numFmtId="0" fontId="36" fillId="22" borderId="0" applyNumberFormat="0" applyBorder="0" applyAlignment="0" applyProtection="0"/>
    <xf numFmtId="0" fontId="69" fillId="22" borderId="0" applyNumberFormat="0" applyBorder="0" applyAlignment="0" applyProtection="0"/>
    <xf numFmtId="0" fontId="36" fillId="22" borderId="0" applyNumberFormat="0" applyBorder="0" applyAlignment="0" applyProtection="0"/>
    <xf numFmtId="0" fontId="69" fillId="22" borderId="0" applyNumberFormat="0" applyBorder="0" applyAlignment="0" applyProtection="0"/>
    <xf numFmtId="0" fontId="36" fillId="22" borderId="0" applyNumberFormat="0" applyBorder="0" applyAlignment="0" applyProtection="0"/>
    <xf numFmtId="0" fontId="69" fillId="22" borderId="0" applyNumberFormat="0" applyBorder="0" applyAlignment="0" applyProtection="0"/>
    <xf numFmtId="0" fontId="36" fillId="22" borderId="0" applyNumberFormat="0" applyBorder="0" applyAlignment="0" applyProtection="0"/>
    <xf numFmtId="0" fontId="69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3" borderId="0" applyNumberFormat="0" applyBorder="0" applyAlignment="0" applyProtection="0"/>
    <xf numFmtId="0" fontId="69" fillId="23" borderId="0" applyNumberFormat="0" applyBorder="0" applyAlignment="0" applyProtection="0"/>
    <xf numFmtId="0" fontId="36" fillId="23" borderId="0" applyNumberFormat="0" applyBorder="0" applyAlignment="0" applyProtection="0"/>
    <xf numFmtId="0" fontId="69" fillId="23" borderId="0" applyNumberFormat="0" applyBorder="0" applyAlignment="0" applyProtection="0"/>
    <xf numFmtId="0" fontId="36" fillId="23" borderId="0" applyNumberFormat="0" applyBorder="0" applyAlignment="0" applyProtection="0"/>
    <xf numFmtId="0" fontId="69" fillId="23" borderId="0" applyNumberFormat="0" applyBorder="0" applyAlignment="0" applyProtection="0"/>
    <xf numFmtId="0" fontId="36" fillId="23" borderId="0" applyNumberFormat="0" applyBorder="0" applyAlignment="0" applyProtection="0"/>
    <xf numFmtId="0" fontId="69" fillId="23" borderId="0" applyNumberFormat="0" applyBorder="0" applyAlignment="0" applyProtection="0"/>
    <xf numFmtId="0" fontId="36" fillId="23" borderId="0" applyNumberFormat="0" applyBorder="0" applyAlignment="0" applyProtection="0"/>
    <xf numFmtId="0" fontId="69" fillId="23" borderId="0" applyNumberFormat="0" applyBorder="0" applyAlignment="0" applyProtection="0"/>
    <xf numFmtId="0" fontId="36" fillId="23" borderId="0" applyNumberFormat="0" applyBorder="0" applyAlignment="0" applyProtection="0"/>
    <xf numFmtId="0" fontId="69" fillId="23" borderId="0" applyNumberFormat="0" applyBorder="0" applyAlignment="0" applyProtection="0"/>
    <xf numFmtId="0" fontId="69" fillId="23" borderId="0" applyNumberFormat="0" applyBorder="0" applyAlignment="0" applyProtection="0"/>
    <xf numFmtId="0" fontId="36" fillId="23" borderId="0" applyNumberFormat="0" applyBorder="0" applyAlignment="0" applyProtection="0"/>
    <xf numFmtId="0" fontId="69" fillId="23" borderId="0" applyNumberFormat="0" applyBorder="0" applyAlignment="0" applyProtection="0"/>
    <xf numFmtId="0" fontId="36" fillId="23" borderId="0" applyNumberFormat="0" applyBorder="0" applyAlignment="0" applyProtection="0"/>
    <xf numFmtId="0" fontId="69" fillId="23" borderId="0" applyNumberFormat="0" applyBorder="0" applyAlignment="0" applyProtection="0"/>
    <xf numFmtId="0" fontId="36" fillId="23" borderId="0" applyNumberFormat="0" applyBorder="0" applyAlignment="0" applyProtection="0"/>
    <xf numFmtId="0" fontId="69" fillId="23" borderId="0" applyNumberFormat="0" applyBorder="0" applyAlignment="0" applyProtection="0"/>
    <xf numFmtId="0" fontId="36" fillId="23" borderId="0" applyNumberFormat="0" applyBorder="0" applyAlignment="0" applyProtection="0"/>
    <xf numFmtId="0" fontId="69" fillId="23" borderId="0" applyNumberFormat="0" applyBorder="0" applyAlignment="0" applyProtection="0"/>
    <xf numFmtId="0" fontId="36" fillId="23" borderId="0" applyNumberFormat="0" applyBorder="0" applyAlignment="0" applyProtection="0"/>
    <xf numFmtId="0" fontId="69" fillId="23" borderId="0" applyNumberFormat="0" applyBorder="0" applyAlignment="0" applyProtection="0"/>
    <xf numFmtId="0" fontId="36" fillId="23" borderId="0" applyNumberFormat="0" applyBorder="0" applyAlignment="0" applyProtection="0"/>
    <xf numFmtId="0" fontId="69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69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69" fillId="18" borderId="0" applyNumberFormat="0" applyBorder="0" applyAlignment="0" applyProtection="0"/>
    <xf numFmtId="0" fontId="36" fillId="18" borderId="0" applyNumberFormat="0" applyBorder="0" applyAlignment="0" applyProtection="0"/>
    <xf numFmtId="0" fontId="36" fillId="16" borderId="0" applyNumberFormat="0" applyBorder="0" applyAlignment="0" applyProtection="0"/>
    <xf numFmtId="0" fontId="69" fillId="16" borderId="0" applyNumberFormat="0" applyBorder="0" applyAlignment="0" applyProtection="0"/>
    <xf numFmtId="0" fontId="36" fillId="16" borderId="0" applyNumberFormat="0" applyBorder="0" applyAlignment="0" applyProtection="0"/>
    <xf numFmtId="0" fontId="69" fillId="16" borderId="0" applyNumberFormat="0" applyBorder="0" applyAlignment="0" applyProtection="0"/>
    <xf numFmtId="0" fontId="36" fillId="16" borderId="0" applyNumberFormat="0" applyBorder="0" applyAlignment="0" applyProtection="0"/>
    <xf numFmtId="0" fontId="69" fillId="16" borderId="0" applyNumberFormat="0" applyBorder="0" applyAlignment="0" applyProtection="0"/>
    <xf numFmtId="0" fontId="36" fillId="16" borderId="0" applyNumberFormat="0" applyBorder="0" applyAlignment="0" applyProtection="0"/>
    <xf numFmtId="0" fontId="69" fillId="16" borderId="0" applyNumberFormat="0" applyBorder="0" applyAlignment="0" applyProtection="0"/>
    <xf numFmtId="0" fontId="36" fillId="16" borderId="0" applyNumberFormat="0" applyBorder="0" applyAlignment="0" applyProtection="0"/>
    <xf numFmtId="0" fontId="69" fillId="16" borderId="0" applyNumberFormat="0" applyBorder="0" applyAlignment="0" applyProtection="0"/>
    <xf numFmtId="0" fontId="36" fillId="16" borderId="0" applyNumberFormat="0" applyBorder="0" applyAlignment="0" applyProtection="0"/>
    <xf numFmtId="0" fontId="69" fillId="16" borderId="0" applyNumberFormat="0" applyBorder="0" applyAlignment="0" applyProtection="0"/>
    <xf numFmtId="0" fontId="69" fillId="16" borderId="0" applyNumberFormat="0" applyBorder="0" applyAlignment="0" applyProtection="0"/>
    <xf numFmtId="0" fontId="36" fillId="16" borderId="0" applyNumberFormat="0" applyBorder="0" applyAlignment="0" applyProtection="0"/>
    <xf numFmtId="0" fontId="69" fillId="16" borderId="0" applyNumberFormat="0" applyBorder="0" applyAlignment="0" applyProtection="0"/>
    <xf numFmtId="0" fontId="36" fillId="16" borderId="0" applyNumberFormat="0" applyBorder="0" applyAlignment="0" applyProtection="0"/>
    <xf numFmtId="0" fontId="69" fillId="16" borderId="0" applyNumberFormat="0" applyBorder="0" applyAlignment="0" applyProtection="0"/>
    <xf numFmtId="0" fontId="36" fillId="16" borderId="0" applyNumberFormat="0" applyBorder="0" applyAlignment="0" applyProtection="0"/>
    <xf numFmtId="0" fontId="69" fillId="16" borderId="0" applyNumberFormat="0" applyBorder="0" applyAlignment="0" applyProtection="0"/>
    <xf numFmtId="0" fontId="36" fillId="16" borderId="0" applyNumberFormat="0" applyBorder="0" applyAlignment="0" applyProtection="0"/>
    <xf numFmtId="0" fontId="69" fillId="16" borderId="0" applyNumberFormat="0" applyBorder="0" applyAlignment="0" applyProtection="0"/>
    <xf numFmtId="0" fontId="36" fillId="16" borderId="0" applyNumberFormat="0" applyBorder="0" applyAlignment="0" applyProtection="0"/>
    <xf numFmtId="0" fontId="69" fillId="16" borderId="0" applyNumberFormat="0" applyBorder="0" applyAlignment="0" applyProtection="0"/>
    <xf numFmtId="0" fontId="36" fillId="16" borderId="0" applyNumberFormat="0" applyBorder="0" applyAlignment="0" applyProtection="0"/>
    <xf numFmtId="0" fontId="69" fillId="16" borderId="0" applyNumberFormat="0" applyBorder="0" applyAlignment="0" applyProtection="0"/>
    <xf numFmtId="0" fontId="36" fillId="16" borderId="0" applyNumberFormat="0" applyBorder="0" applyAlignment="0" applyProtection="0"/>
    <xf numFmtId="0" fontId="62" fillId="0" borderId="0" applyNumberFormat="0" applyFill="0" applyBorder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5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9" fillId="26" borderId="2" applyNumberFormat="0" applyAlignment="0" applyProtection="0"/>
    <xf numFmtId="0" fontId="72" fillId="26" borderId="2" applyNumberFormat="0" applyAlignment="0" applyProtection="0"/>
    <xf numFmtId="0" fontId="39" fillId="26" borderId="2" applyNumberFormat="0" applyAlignment="0" applyProtection="0"/>
    <xf numFmtId="0" fontId="72" fillId="26" borderId="2" applyNumberFormat="0" applyAlignment="0" applyProtection="0"/>
    <xf numFmtId="0" fontId="39" fillId="26" borderId="2" applyNumberFormat="0" applyAlignment="0" applyProtection="0"/>
    <xf numFmtId="0" fontId="72" fillId="26" borderId="2" applyNumberFormat="0" applyAlignment="0" applyProtection="0"/>
    <xf numFmtId="0" fontId="39" fillId="26" borderId="2" applyNumberFormat="0" applyAlignment="0" applyProtection="0"/>
    <xf numFmtId="0" fontId="72" fillId="26" borderId="2" applyNumberFormat="0" applyAlignment="0" applyProtection="0"/>
    <xf numFmtId="0" fontId="39" fillId="26" borderId="2" applyNumberFormat="0" applyAlignment="0" applyProtection="0"/>
    <xf numFmtId="0" fontId="72" fillId="26" borderId="2" applyNumberFormat="0" applyAlignment="0" applyProtection="0"/>
    <xf numFmtId="0" fontId="39" fillId="26" borderId="2" applyNumberFormat="0" applyAlignment="0" applyProtection="0"/>
    <xf numFmtId="0" fontId="72" fillId="26" borderId="2" applyNumberFormat="0" applyAlignment="0" applyProtection="0"/>
    <xf numFmtId="0" fontId="72" fillId="26" borderId="2" applyNumberFormat="0" applyAlignment="0" applyProtection="0"/>
    <xf numFmtId="0" fontId="39" fillId="26" borderId="2" applyNumberFormat="0" applyAlignment="0" applyProtection="0"/>
    <xf numFmtId="0" fontId="72" fillId="26" borderId="2" applyNumberFormat="0" applyAlignment="0" applyProtection="0"/>
    <xf numFmtId="0" fontId="39" fillId="26" borderId="2" applyNumberFormat="0" applyAlignment="0" applyProtection="0"/>
    <xf numFmtId="0" fontId="72" fillId="26" borderId="2" applyNumberFormat="0" applyAlignment="0" applyProtection="0"/>
    <xf numFmtId="0" fontId="39" fillId="26" borderId="2" applyNumberFormat="0" applyAlignment="0" applyProtection="0"/>
    <xf numFmtId="0" fontId="72" fillId="26" borderId="2" applyNumberFormat="0" applyAlignment="0" applyProtection="0"/>
    <xf numFmtId="0" fontId="39" fillId="26" borderId="2" applyNumberFormat="0" applyAlignment="0" applyProtection="0"/>
    <xf numFmtId="0" fontId="72" fillId="26" borderId="2" applyNumberFormat="0" applyAlignment="0" applyProtection="0"/>
    <xf numFmtId="0" fontId="39" fillId="26" borderId="2" applyNumberFormat="0" applyAlignment="0" applyProtection="0"/>
    <xf numFmtId="0" fontId="72" fillId="26" borderId="2" applyNumberFormat="0" applyAlignment="0" applyProtection="0"/>
    <xf numFmtId="0" fontId="39" fillId="26" borderId="2" applyNumberFormat="0" applyAlignment="0" applyProtection="0"/>
    <xf numFmtId="0" fontId="72" fillId="26" borderId="2" applyNumberFormat="0" applyAlignment="0" applyProtection="0"/>
    <xf numFmtId="0" fontId="39" fillId="26" borderId="2" applyNumberFormat="0" applyAlignment="0" applyProtection="0"/>
    <xf numFmtId="0" fontId="63" fillId="0" borderId="12" applyNumberFormat="0" applyFill="0" applyAlignment="0" applyProtection="0"/>
    <xf numFmtId="0" fontId="79" fillId="0" borderId="12" applyNumberFormat="0" applyFill="0" applyAlignment="0" applyProtection="0"/>
    <xf numFmtId="0" fontId="63" fillId="0" borderId="12" applyNumberFormat="0" applyFill="0" applyAlignment="0" applyProtection="0"/>
    <xf numFmtId="0" fontId="79" fillId="0" borderId="12" applyNumberFormat="0" applyFill="0" applyAlignment="0" applyProtection="0"/>
    <xf numFmtId="0" fontId="63" fillId="0" borderId="12" applyNumberFormat="0" applyFill="0" applyAlignment="0" applyProtection="0"/>
    <xf numFmtId="0" fontId="79" fillId="0" borderId="12" applyNumberFormat="0" applyFill="0" applyAlignment="0" applyProtection="0"/>
    <xf numFmtId="0" fontId="63" fillId="0" borderId="12" applyNumberFormat="0" applyFill="0" applyAlignment="0" applyProtection="0"/>
    <xf numFmtId="0" fontId="79" fillId="0" borderId="12" applyNumberFormat="0" applyFill="0" applyAlignment="0" applyProtection="0"/>
    <xf numFmtId="0" fontId="63" fillId="0" borderId="12" applyNumberFormat="0" applyFill="0" applyAlignment="0" applyProtection="0"/>
    <xf numFmtId="0" fontId="79" fillId="0" borderId="12" applyNumberFormat="0" applyFill="0" applyAlignment="0" applyProtection="0"/>
    <xf numFmtId="0" fontId="63" fillId="0" borderId="12" applyNumberFormat="0" applyFill="0" applyAlignment="0" applyProtection="0"/>
    <xf numFmtId="0" fontId="79" fillId="0" borderId="12" applyNumberFormat="0" applyFill="0" applyAlignment="0" applyProtection="0"/>
    <xf numFmtId="0" fontId="79" fillId="0" borderId="12" applyNumberFormat="0" applyFill="0" applyAlignment="0" applyProtection="0"/>
    <xf numFmtId="0" fontId="63" fillId="0" borderId="12" applyNumberFormat="0" applyFill="0" applyAlignment="0" applyProtection="0"/>
    <xf numFmtId="0" fontId="79" fillId="0" borderId="12" applyNumberFormat="0" applyFill="0" applyAlignment="0" applyProtection="0"/>
    <xf numFmtId="0" fontId="63" fillId="0" borderId="12" applyNumberFormat="0" applyFill="0" applyAlignment="0" applyProtection="0"/>
    <xf numFmtId="0" fontId="79" fillId="0" borderId="12" applyNumberFormat="0" applyFill="0" applyAlignment="0" applyProtection="0"/>
    <xf numFmtId="0" fontId="63" fillId="0" borderId="12" applyNumberFormat="0" applyFill="0" applyAlignment="0" applyProtection="0"/>
    <xf numFmtId="0" fontId="79" fillId="0" borderId="12" applyNumberFormat="0" applyFill="0" applyAlignment="0" applyProtection="0"/>
    <xf numFmtId="0" fontId="63" fillId="0" borderId="12" applyNumberFormat="0" applyFill="0" applyAlignment="0" applyProtection="0"/>
    <xf numFmtId="0" fontId="79" fillId="0" borderId="12" applyNumberFormat="0" applyFill="0" applyAlignment="0" applyProtection="0"/>
    <xf numFmtId="0" fontId="63" fillId="0" borderId="12" applyNumberFormat="0" applyFill="0" applyAlignment="0" applyProtection="0"/>
    <xf numFmtId="0" fontId="79" fillId="0" borderId="12" applyNumberFormat="0" applyFill="0" applyAlignment="0" applyProtection="0"/>
    <xf numFmtId="0" fontId="63" fillId="0" borderId="12" applyNumberFormat="0" applyFill="0" applyAlignment="0" applyProtection="0"/>
    <xf numFmtId="0" fontId="79" fillId="0" borderId="12" applyNumberFormat="0" applyFill="0" applyAlignment="0" applyProtection="0"/>
    <xf numFmtId="0" fontId="63" fillId="0" borderId="12" applyNumberFormat="0" applyFill="0" applyAlignment="0" applyProtection="0"/>
    <xf numFmtId="0" fontId="35" fillId="7" borderId="10" applyNumberFormat="0" applyFont="0" applyAlignment="0" applyProtection="0"/>
    <xf numFmtId="0" fontId="8" fillId="7" borderId="10" applyNumberFormat="0" applyFont="0" applyAlignment="0" applyProtection="0"/>
    <xf numFmtId="0" fontId="35" fillId="7" borderId="10" applyNumberFormat="0" applyFont="0" applyAlignment="0" applyProtection="0"/>
    <xf numFmtId="0" fontId="8" fillId="7" borderId="10" applyNumberFormat="0" applyFont="0" applyAlignment="0" applyProtection="0"/>
    <xf numFmtId="0" fontId="35" fillId="7" borderId="10" applyNumberFormat="0" applyFont="0" applyAlignment="0" applyProtection="0"/>
    <xf numFmtId="0" fontId="8" fillId="7" borderId="10" applyNumberFormat="0" applyFont="0" applyAlignment="0" applyProtection="0"/>
    <xf numFmtId="0" fontId="35" fillId="7" borderId="10" applyNumberFormat="0" applyFont="0" applyAlignment="0" applyProtection="0"/>
    <xf numFmtId="0" fontId="8" fillId="7" borderId="10" applyNumberFormat="0" applyFont="0" applyAlignment="0" applyProtection="0"/>
    <xf numFmtId="0" fontId="35" fillId="7" borderId="10" applyNumberFormat="0" applyFont="0" applyAlignment="0" applyProtection="0"/>
    <xf numFmtId="0" fontId="8" fillId="7" borderId="10" applyNumberFormat="0" applyFont="0" applyAlignment="0" applyProtection="0"/>
    <xf numFmtId="0" fontId="35" fillId="7" borderId="10" applyNumberFormat="0" applyFont="0" applyAlignment="0" applyProtection="0"/>
    <xf numFmtId="0" fontId="8" fillId="7" borderId="10" applyNumberFormat="0" applyFont="0" applyAlignment="0" applyProtection="0"/>
    <xf numFmtId="0" fontId="8" fillId="7" borderId="10" applyNumberFormat="0" applyFont="0" applyAlignment="0" applyProtection="0"/>
    <xf numFmtId="0" fontId="35" fillId="7" borderId="10" applyNumberFormat="0" applyFont="0" applyAlignment="0" applyProtection="0"/>
    <xf numFmtId="0" fontId="8" fillId="7" borderId="10" applyNumberFormat="0" applyFont="0" applyAlignment="0" applyProtection="0"/>
    <xf numFmtId="0" fontId="35" fillId="7" borderId="10" applyNumberFormat="0" applyFont="0" applyAlignment="0" applyProtection="0"/>
    <xf numFmtId="0" fontId="8" fillId="7" borderId="10" applyNumberFormat="0" applyFont="0" applyAlignment="0" applyProtection="0"/>
    <xf numFmtId="0" fontId="35" fillId="7" borderId="10" applyNumberFormat="0" applyFont="0" applyAlignment="0" applyProtection="0"/>
    <xf numFmtId="0" fontId="8" fillId="7" borderId="10" applyNumberFormat="0" applyFont="0" applyAlignment="0" applyProtection="0"/>
    <xf numFmtId="0" fontId="35" fillId="7" borderId="10" applyNumberFormat="0" applyFont="0" applyAlignment="0" applyProtection="0"/>
    <xf numFmtId="0" fontId="8" fillId="7" borderId="10" applyNumberFormat="0" applyFont="0" applyAlignment="0" applyProtection="0"/>
    <xf numFmtId="0" fontId="35" fillId="7" borderId="10" applyNumberFormat="0" applyFont="0" applyAlignment="0" applyProtection="0"/>
    <xf numFmtId="0" fontId="8" fillId="7" borderId="10" applyNumberFormat="0" applyFont="0" applyAlignment="0" applyProtection="0"/>
    <xf numFmtId="0" fontId="35" fillId="7" borderId="10" applyNumberFormat="0" applyFont="0" applyAlignment="0" applyProtection="0"/>
    <xf numFmtId="0" fontId="8" fillId="7" borderId="10" applyNumberFormat="0" applyFont="0" applyAlignment="0" applyProtection="0"/>
    <xf numFmtId="0" fontId="35" fillId="7" borderId="10" applyNumberFormat="0" applyFont="0" applyAlignment="0" applyProtection="0"/>
    <xf numFmtId="9" fontId="65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3" fillId="11" borderId="1" applyNumberFormat="0" applyAlignment="0" applyProtection="0"/>
    <xf numFmtId="0" fontId="71" fillId="11" borderId="1" applyNumberFormat="0" applyAlignment="0" applyProtection="0"/>
    <xf numFmtId="0" fontId="53" fillId="11" borderId="1" applyNumberFormat="0" applyAlignment="0" applyProtection="0"/>
    <xf numFmtId="0" fontId="71" fillId="11" borderId="1" applyNumberFormat="0" applyAlignment="0" applyProtection="0"/>
    <xf numFmtId="0" fontId="53" fillId="11" borderId="1" applyNumberFormat="0" applyAlignment="0" applyProtection="0"/>
    <xf numFmtId="0" fontId="71" fillId="11" borderId="1" applyNumberFormat="0" applyAlignment="0" applyProtection="0"/>
    <xf numFmtId="0" fontId="53" fillId="11" borderId="1" applyNumberFormat="0" applyAlignment="0" applyProtection="0"/>
    <xf numFmtId="0" fontId="71" fillId="11" borderId="1" applyNumberFormat="0" applyAlignment="0" applyProtection="0"/>
    <xf numFmtId="0" fontId="53" fillId="11" borderId="1" applyNumberFormat="0" applyAlignment="0" applyProtection="0"/>
    <xf numFmtId="0" fontId="71" fillId="11" borderId="1" applyNumberFormat="0" applyAlignment="0" applyProtection="0"/>
    <xf numFmtId="0" fontId="53" fillId="11" borderId="1" applyNumberFormat="0" applyAlignment="0" applyProtection="0"/>
    <xf numFmtId="0" fontId="71" fillId="11" borderId="1" applyNumberFormat="0" applyAlignment="0" applyProtection="0"/>
    <xf numFmtId="0" fontId="71" fillId="11" borderId="1" applyNumberFormat="0" applyAlignment="0" applyProtection="0"/>
    <xf numFmtId="0" fontId="53" fillId="11" borderId="1" applyNumberFormat="0" applyAlignment="0" applyProtection="0"/>
    <xf numFmtId="0" fontId="71" fillId="11" borderId="1" applyNumberFormat="0" applyAlignment="0" applyProtection="0"/>
    <xf numFmtId="0" fontId="53" fillId="11" borderId="1" applyNumberFormat="0" applyAlignment="0" applyProtection="0"/>
    <xf numFmtId="0" fontId="71" fillId="11" borderId="1" applyNumberFormat="0" applyAlignment="0" applyProtection="0"/>
    <xf numFmtId="0" fontId="53" fillId="11" borderId="1" applyNumberFormat="0" applyAlignment="0" applyProtection="0"/>
    <xf numFmtId="0" fontId="71" fillId="11" borderId="1" applyNumberFormat="0" applyAlignment="0" applyProtection="0"/>
    <xf numFmtId="0" fontId="53" fillId="11" borderId="1" applyNumberFormat="0" applyAlignment="0" applyProtection="0"/>
    <xf numFmtId="0" fontId="71" fillId="11" borderId="1" applyNumberFormat="0" applyAlignment="0" applyProtection="0"/>
    <xf numFmtId="0" fontId="53" fillId="11" borderId="1" applyNumberFormat="0" applyAlignment="0" applyProtection="0"/>
    <xf numFmtId="0" fontId="71" fillId="11" borderId="1" applyNumberFormat="0" applyAlignment="0" applyProtection="0"/>
    <xf numFmtId="0" fontId="53" fillId="11" borderId="1" applyNumberFormat="0" applyAlignment="0" applyProtection="0"/>
    <xf numFmtId="0" fontId="71" fillId="11" borderId="1" applyNumberFormat="0" applyAlignment="0" applyProtection="0"/>
    <xf numFmtId="0" fontId="53" fillId="11" borderId="1" applyNumberFormat="0" applyAlignment="0" applyProtection="0"/>
    <xf numFmtId="176" fontId="65" fillId="0" borderId="0" applyFont="0" applyFill="0" applyBorder="0" applyAlignment="0" applyProtection="0"/>
    <xf numFmtId="0" fontId="46" fillId="2" borderId="1" applyNumberFormat="0" applyAlignment="0" applyProtection="0"/>
    <xf numFmtId="0" fontId="75" fillId="2" borderId="1" applyNumberFormat="0" applyAlignment="0" applyProtection="0"/>
    <xf numFmtId="0" fontId="46" fillId="2" borderId="1" applyNumberFormat="0" applyAlignment="0" applyProtection="0"/>
    <xf numFmtId="0" fontId="75" fillId="2" borderId="1" applyNumberFormat="0" applyAlignment="0" applyProtection="0"/>
    <xf numFmtId="0" fontId="46" fillId="2" borderId="1" applyNumberFormat="0" applyAlignment="0" applyProtection="0"/>
    <xf numFmtId="0" fontId="75" fillId="2" borderId="1" applyNumberFormat="0" applyAlignment="0" applyProtection="0"/>
    <xf numFmtId="0" fontId="46" fillId="2" borderId="1" applyNumberFormat="0" applyAlignment="0" applyProtection="0"/>
    <xf numFmtId="0" fontId="75" fillId="2" borderId="1" applyNumberFormat="0" applyAlignment="0" applyProtection="0"/>
    <xf numFmtId="0" fontId="46" fillId="2" borderId="1" applyNumberFormat="0" applyAlignment="0" applyProtection="0"/>
    <xf numFmtId="0" fontId="75" fillId="2" borderId="1" applyNumberFormat="0" applyAlignment="0" applyProtection="0"/>
    <xf numFmtId="0" fontId="46" fillId="2" borderId="1" applyNumberFormat="0" applyAlignment="0" applyProtection="0"/>
    <xf numFmtId="0" fontId="75" fillId="2" borderId="1" applyNumberFormat="0" applyAlignment="0" applyProtection="0"/>
    <xf numFmtId="0" fontId="75" fillId="2" borderId="1" applyNumberFormat="0" applyAlignment="0" applyProtection="0"/>
    <xf numFmtId="0" fontId="46" fillId="2" borderId="1" applyNumberFormat="0" applyAlignment="0" applyProtection="0"/>
    <xf numFmtId="0" fontId="75" fillId="2" borderId="1" applyNumberFormat="0" applyAlignment="0" applyProtection="0"/>
    <xf numFmtId="0" fontId="46" fillId="2" borderId="1" applyNumberFormat="0" applyAlignment="0" applyProtection="0"/>
    <xf numFmtId="0" fontId="75" fillId="2" borderId="1" applyNumberFormat="0" applyAlignment="0" applyProtection="0"/>
    <xf numFmtId="0" fontId="46" fillId="2" borderId="1" applyNumberFormat="0" applyAlignment="0" applyProtection="0"/>
    <xf numFmtId="0" fontId="75" fillId="2" borderId="1" applyNumberFormat="0" applyAlignment="0" applyProtection="0"/>
    <xf numFmtId="0" fontId="46" fillId="2" borderId="1" applyNumberFormat="0" applyAlignment="0" applyProtection="0"/>
    <xf numFmtId="0" fontId="75" fillId="2" borderId="1" applyNumberFormat="0" applyAlignment="0" applyProtection="0"/>
    <xf numFmtId="0" fontId="46" fillId="2" borderId="1" applyNumberFormat="0" applyAlignment="0" applyProtection="0"/>
    <xf numFmtId="0" fontId="75" fillId="2" borderId="1" applyNumberFormat="0" applyAlignment="0" applyProtection="0"/>
    <xf numFmtId="0" fontId="46" fillId="2" borderId="1" applyNumberFormat="0" applyAlignment="0" applyProtection="0"/>
    <xf numFmtId="0" fontId="75" fillId="2" borderId="1" applyNumberFormat="0" applyAlignment="0" applyProtection="0"/>
    <xf numFmtId="0" fontId="46" fillId="2" borderId="1" applyNumberFormat="0" applyAlignment="0" applyProtection="0"/>
    <xf numFmtId="0" fontId="51" fillId="11" borderId="11" applyNumberFormat="0" applyAlignment="0" applyProtection="0"/>
    <xf numFmtId="0" fontId="78" fillId="11" borderId="11" applyNumberFormat="0" applyAlignment="0" applyProtection="0"/>
    <xf numFmtId="0" fontId="51" fillId="11" borderId="11" applyNumberFormat="0" applyAlignment="0" applyProtection="0"/>
    <xf numFmtId="0" fontId="78" fillId="11" borderId="11" applyNumberFormat="0" applyAlignment="0" applyProtection="0"/>
    <xf numFmtId="0" fontId="51" fillId="11" borderId="11" applyNumberFormat="0" applyAlignment="0" applyProtection="0"/>
    <xf numFmtId="0" fontId="78" fillId="11" borderId="11" applyNumberFormat="0" applyAlignment="0" applyProtection="0"/>
    <xf numFmtId="0" fontId="51" fillId="11" borderId="11" applyNumberFormat="0" applyAlignment="0" applyProtection="0"/>
    <xf numFmtId="0" fontId="78" fillId="11" borderId="11" applyNumberFormat="0" applyAlignment="0" applyProtection="0"/>
    <xf numFmtId="0" fontId="51" fillId="11" borderId="11" applyNumberFormat="0" applyAlignment="0" applyProtection="0"/>
    <xf numFmtId="0" fontId="78" fillId="11" borderId="11" applyNumberFormat="0" applyAlignment="0" applyProtection="0"/>
    <xf numFmtId="0" fontId="51" fillId="11" borderId="11" applyNumberFormat="0" applyAlignment="0" applyProtection="0"/>
    <xf numFmtId="0" fontId="78" fillId="11" borderId="11" applyNumberFormat="0" applyAlignment="0" applyProtection="0"/>
    <xf numFmtId="0" fontId="78" fillId="11" borderId="11" applyNumberFormat="0" applyAlignment="0" applyProtection="0"/>
    <xf numFmtId="0" fontId="51" fillId="11" borderId="11" applyNumberFormat="0" applyAlignment="0" applyProtection="0"/>
    <xf numFmtId="0" fontId="78" fillId="11" borderId="11" applyNumberFormat="0" applyAlignment="0" applyProtection="0"/>
    <xf numFmtId="0" fontId="51" fillId="11" borderId="11" applyNumberFormat="0" applyAlignment="0" applyProtection="0"/>
    <xf numFmtId="0" fontId="78" fillId="11" borderId="11" applyNumberFormat="0" applyAlignment="0" applyProtection="0"/>
    <xf numFmtId="0" fontId="51" fillId="11" borderId="11" applyNumberFormat="0" applyAlignment="0" applyProtection="0"/>
    <xf numFmtId="0" fontId="78" fillId="11" borderId="11" applyNumberFormat="0" applyAlignment="0" applyProtection="0"/>
    <xf numFmtId="0" fontId="51" fillId="11" borderId="11" applyNumberFormat="0" applyAlignment="0" applyProtection="0"/>
    <xf numFmtId="0" fontId="78" fillId="11" borderId="11" applyNumberFormat="0" applyAlignment="0" applyProtection="0"/>
    <xf numFmtId="0" fontId="51" fillId="11" borderId="11" applyNumberFormat="0" applyAlignment="0" applyProtection="0"/>
    <xf numFmtId="0" fontId="78" fillId="11" borderId="11" applyNumberFormat="0" applyAlignment="0" applyProtection="0"/>
    <xf numFmtId="0" fontId="51" fillId="11" borderId="11" applyNumberFormat="0" applyAlignment="0" applyProtection="0"/>
    <xf numFmtId="0" fontId="78" fillId="11" borderId="11" applyNumberFormat="0" applyAlignment="0" applyProtection="0"/>
    <xf numFmtId="0" fontId="51" fillId="11" borderId="11" applyNumberFormat="0" applyAlignment="0" applyProtection="0"/>
    <xf numFmtId="0" fontId="60" fillId="12" borderId="0" applyNumberFormat="0" applyBorder="0" applyAlignment="0" applyProtection="0"/>
    <xf numFmtId="0" fontId="77" fillId="12" borderId="0" applyNumberFormat="0" applyBorder="0" applyAlignment="0" applyProtection="0"/>
    <xf numFmtId="0" fontId="60" fillId="12" borderId="0" applyNumberFormat="0" applyBorder="0" applyAlignment="0" applyProtection="0"/>
    <xf numFmtId="0" fontId="77" fillId="12" borderId="0" applyNumberFormat="0" applyBorder="0" applyAlignment="0" applyProtection="0"/>
    <xf numFmtId="0" fontId="60" fillId="12" borderId="0" applyNumberFormat="0" applyBorder="0" applyAlignment="0" applyProtection="0"/>
    <xf numFmtId="0" fontId="77" fillId="12" borderId="0" applyNumberFormat="0" applyBorder="0" applyAlignment="0" applyProtection="0"/>
    <xf numFmtId="0" fontId="60" fillId="12" borderId="0" applyNumberFormat="0" applyBorder="0" applyAlignment="0" applyProtection="0"/>
    <xf numFmtId="0" fontId="77" fillId="12" borderId="0" applyNumberFormat="0" applyBorder="0" applyAlignment="0" applyProtection="0"/>
    <xf numFmtId="0" fontId="60" fillId="12" borderId="0" applyNumberFormat="0" applyBorder="0" applyAlignment="0" applyProtection="0"/>
    <xf numFmtId="0" fontId="77" fillId="12" borderId="0" applyNumberFormat="0" applyBorder="0" applyAlignment="0" applyProtection="0"/>
    <xf numFmtId="0" fontId="60" fillId="12" borderId="0" applyNumberFormat="0" applyBorder="0" applyAlignment="0" applyProtection="0"/>
    <xf numFmtId="0" fontId="77" fillId="12" borderId="0" applyNumberFormat="0" applyBorder="0" applyAlignment="0" applyProtection="0"/>
    <xf numFmtId="0" fontId="77" fillId="12" borderId="0" applyNumberFormat="0" applyBorder="0" applyAlignment="0" applyProtection="0"/>
    <xf numFmtId="0" fontId="60" fillId="12" borderId="0" applyNumberFormat="0" applyBorder="0" applyAlignment="0" applyProtection="0"/>
    <xf numFmtId="0" fontId="77" fillId="12" borderId="0" applyNumberFormat="0" applyBorder="0" applyAlignment="0" applyProtection="0"/>
    <xf numFmtId="0" fontId="60" fillId="12" borderId="0" applyNumberFormat="0" applyBorder="0" applyAlignment="0" applyProtection="0"/>
    <xf numFmtId="0" fontId="77" fillId="12" borderId="0" applyNumberFormat="0" applyBorder="0" applyAlignment="0" applyProtection="0"/>
    <xf numFmtId="0" fontId="60" fillId="12" borderId="0" applyNumberFormat="0" applyBorder="0" applyAlignment="0" applyProtection="0"/>
    <xf numFmtId="0" fontId="77" fillId="12" borderId="0" applyNumberFormat="0" applyBorder="0" applyAlignment="0" applyProtection="0"/>
    <xf numFmtId="0" fontId="60" fillId="12" borderId="0" applyNumberFormat="0" applyBorder="0" applyAlignment="0" applyProtection="0"/>
    <xf numFmtId="0" fontId="77" fillId="12" borderId="0" applyNumberFormat="0" applyBorder="0" applyAlignment="0" applyProtection="0"/>
    <xf numFmtId="0" fontId="60" fillId="12" borderId="0" applyNumberFormat="0" applyBorder="0" applyAlignment="0" applyProtection="0"/>
    <xf numFmtId="0" fontId="77" fillId="12" borderId="0" applyNumberFormat="0" applyBorder="0" applyAlignment="0" applyProtection="0"/>
    <xf numFmtId="0" fontId="60" fillId="12" borderId="0" applyNumberFormat="0" applyBorder="0" applyAlignment="0" applyProtection="0"/>
    <xf numFmtId="0" fontId="77" fillId="12" borderId="0" applyNumberFormat="0" applyBorder="0" applyAlignment="0" applyProtection="0"/>
    <xf numFmtId="0" fontId="60" fillId="12" borderId="0" applyNumberFormat="0" applyBorder="0" applyAlignment="0" applyProtection="0"/>
    <xf numFmtId="0" fontId="59" fillId="0" borderId="8" applyNumberFormat="0" applyFill="0" applyAlignment="0" applyProtection="0"/>
    <xf numFmtId="0" fontId="76" fillId="0" borderId="8" applyNumberFormat="0" applyFill="0" applyAlignment="0" applyProtection="0"/>
    <xf numFmtId="0" fontId="59" fillId="0" borderId="8" applyNumberFormat="0" applyFill="0" applyAlignment="0" applyProtection="0"/>
    <xf numFmtId="0" fontId="76" fillId="0" borderId="8" applyNumberFormat="0" applyFill="0" applyAlignment="0" applyProtection="0"/>
    <xf numFmtId="0" fontId="59" fillId="0" borderId="8" applyNumberFormat="0" applyFill="0" applyAlignment="0" applyProtection="0"/>
    <xf numFmtId="0" fontId="76" fillId="0" borderId="8" applyNumberFormat="0" applyFill="0" applyAlignment="0" applyProtection="0"/>
    <xf numFmtId="0" fontId="59" fillId="0" borderId="8" applyNumberFormat="0" applyFill="0" applyAlignment="0" applyProtection="0"/>
    <xf numFmtId="0" fontId="76" fillId="0" borderId="8" applyNumberFormat="0" applyFill="0" applyAlignment="0" applyProtection="0"/>
    <xf numFmtId="0" fontId="59" fillId="0" borderId="8" applyNumberFormat="0" applyFill="0" applyAlignment="0" applyProtection="0"/>
    <xf numFmtId="0" fontId="76" fillId="0" borderId="8" applyNumberFormat="0" applyFill="0" applyAlignment="0" applyProtection="0"/>
    <xf numFmtId="0" fontId="59" fillId="0" borderId="8" applyNumberFormat="0" applyFill="0" applyAlignment="0" applyProtection="0"/>
    <xf numFmtId="0" fontId="76" fillId="0" borderId="8" applyNumberFormat="0" applyFill="0" applyAlignment="0" applyProtection="0"/>
    <xf numFmtId="0" fontId="76" fillId="0" borderId="8" applyNumberFormat="0" applyFill="0" applyAlignment="0" applyProtection="0"/>
    <xf numFmtId="0" fontId="59" fillId="0" borderId="8" applyNumberFormat="0" applyFill="0" applyAlignment="0" applyProtection="0"/>
    <xf numFmtId="0" fontId="76" fillId="0" borderId="8" applyNumberFormat="0" applyFill="0" applyAlignment="0" applyProtection="0"/>
    <xf numFmtId="0" fontId="59" fillId="0" borderId="8" applyNumberFormat="0" applyFill="0" applyAlignment="0" applyProtection="0"/>
    <xf numFmtId="0" fontId="76" fillId="0" borderId="8" applyNumberFormat="0" applyFill="0" applyAlignment="0" applyProtection="0"/>
    <xf numFmtId="0" fontId="59" fillId="0" borderId="8" applyNumberFormat="0" applyFill="0" applyAlignment="0" applyProtection="0"/>
    <xf numFmtId="0" fontId="76" fillId="0" borderId="8" applyNumberFormat="0" applyFill="0" applyAlignment="0" applyProtection="0"/>
    <xf numFmtId="0" fontId="59" fillId="0" borderId="8" applyNumberFormat="0" applyFill="0" applyAlignment="0" applyProtection="0"/>
    <xf numFmtId="0" fontId="76" fillId="0" borderId="8" applyNumberFormat="0" applyFill="0" applyAlignment="0" applyProtection="0"/>
    <xf numFmtId="0" fontId="59" fillId="0" borderId="8" applyNumberFormat="0" applyFill="0" applyAlignment="0" applyProtection="0"/>
    <xf numFmtId="0" fontId="76" fillId="0" borderId="8" applyNumberFormat="0" applyFill="0" applyAlignment="0" applyProtection="0"/>
    <xf numFmtId="0" fontId="59" fillId="0" borderId="8" applyNumberFormat="0" applyFill="0" applyAlignment="0" applyProtection="0"/>
    <xf numFmtId="0" fontId="76" fillId="0" borderId="8" applyNumberFormat="0" applyFill="0" applyAlignment="0" applyProtection="0"/>
    <xf numFmtId="0" fontId="59" fillId="0" borderId="8" applyNumberFormat="0" applyFill="0" applyAlignment="0" applyProtection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7" fontId="7" fillId="0" borderId="0" applyFont="0" applyFill="0" applyBorder="0" applyAlignment="0" applyProtection="0"/>
    <xf numFmtId="0" fontId="7" fillId="0" borderId="0"/>
    <xf numFmtId="0" fontId="7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0" borderId="0" applyNumberFormat="0" applyBorder="0" applyAlignment="0" applyProtection="0">
      <alignment vertical="center"/>
    </xf>
    <xf numFmtId="0" fontId="35" fillId="4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35" fillId="5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16" fillId="8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16" fillId="8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16" fillId="8" borderId="0" applyNumberFormat="0" applyBorder="0" applyAlignment="0" applyProtection="0">
      <alignment vertical="center"/>
    </xf>
    <xf numFmtId="0" fontId="35" fillId="2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2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0" fontId="35" fillId="2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0" fontId="35" fillId="2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16" fillId="2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16" fillId="2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16" fillId="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10" borderId="0" applyNumberFormat="0" applyBorder="0" applyAlignment="0" applyProtection="0"/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10" borderId="0" applyNumberFormat="0" applyBorder="0" applyAlignment="0" applyProtection="0"/>
    <xf numFmtId="0" fontId="16" fillId="4" borderId="0" applyNumberFormat="0" applyBorder="0" applyAlignment="0" applyProtection="0">
      <alignment vertical="center"/>
    </xf>
    <xf numFmtId="0" fontId="35" fillId="10" borderId="0" applyNumberFormat="0" applyBorder="0" applyAlignment="0" applyProtection="0"/>
    <xf numFmtId="0" fontId="16" fillId="4" borderId="0" applyNumberFormat="0" applyBorder="0" applyAlignment="0" applyProtection="0">
      <alignment vertical="center"/>
    </xf>
    <xf numFmtId="0" fontId="35" fillId="10" borderId="0" applyNumberFormat="0" applyBorder="0" applyAlignment="0" applyProtection="0"/>
    <xf numFmtId="0" fontId="16" fillId="4" borderId="0" applyNumberFormat="0" applyBorder="0" applyAlignment="0" applyProtection="0">
      <alignment vertical="center"/>
    </xf>
    <xf numFmtId="0" fontId="35" fillId="5" borderId="0" applyNumberFormat="0" applyBorder="0" applyAlignment="0" applyProtection="0"/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/>
    <xf numFmtId="0" fontId="16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/>
    <xf numFmtId="0" fontId="16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/>
    <xf numFmtId="0" fontId="16" fillId="5" borderId="0" applyNumberFormat="0" applyBorder="0" applyAlignment="0" applyProtection="0">
      <alignment vertical="center"/>
    </xf>
    <xf numFmtId="0" fontId="35" fillId="1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5" fillId="1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35" fillId="1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35" fillId="1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35" fillId="6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6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0" fontId="35" fillId="6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0" fontId="35" fillId="6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/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10" borderId="0" applyNumberFormat="0" applyBorder="0" applyAlignment="0" applyProtection="0"/>
    <xf numFmtId="0" fontId="16" fillId="4" borderId="0" applyNumberFormat="0" applyBorder="0" applyAlignment="0" applyProtection="0">
      <alignment vertical="center"/>
    </xf>
    <xf numFmtId="0" fontId="35" fillId="10" borderId="0" applyNumberFormat="0" applyBorder="0" applyAlignment="0" applyProtection="0"/>
    <xf numFmtId="0" fontId="16" fillId="4" borderId="0" applyNumberFormat="0" applyBorder="0" applyAlignment="0" applyProtection="0">
      <alignment vertical="center"/>
    </xf>
    <xf numFmtId="0" fontId="35" fillId="10" borderId="0" applyNumberFormat="0" applyBorder="0" applyAlignment="0" applyProtection="0"/>
    <xf numFmtId="0" fontId="16" fillId="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0" fontId="35" fillId="7" borderId="0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7" fillId="15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7" fillId="15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17" fillId="5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17" fillId="5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17" fillId="5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1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1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17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17" fillId="19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17" fillId="19" borderId="0" applyNumberFormat="0" applyBorder="0" applyAlignment="0" applyProtection="0">
      <alignment vertical="center"/>
    </xf>
    <xf numFmtId="0" fontId="36" fillId="5" borderId="0" applyNumberFormat="0" applyBorder="0" applyAlignment="0" applyProtection="0"/>
    <xf numFmtId="0" fontId="17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4" fillId="26" borderId="2" applyNumberFormat="0" applyAlignment="0" applyProtection="0">
      <alignment vertical="center"/>
    </xf>
    <xf numFmtId="177" fontId="9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84" fontId="40" fillId="0" borderId="0" applyFont="0" applyFill="0" applyBorder="0" applyAlignment="0" applyProtection="0">
      <alignment vertical="center"/>
    </xf>
    <xf numFmtId="184" fontId="40" fillId="0" borderId="0" applyFont="0" applyFill="0" applyBorder="0" applyAlignment="0" applyProtection="0">
      <alignment vertical="center"/>
    </xf>
    <xf numFmtId="184" fontId="4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38" fontId="10" fillId="27" borderId="0" applyNumberFormat="0" applyBorder="0" applyAlignment="0" applyProtection="0"/>
    <xf numFmtId="0" fontId="46" fillId="12" borderId="1" applyNumberFormat="0" applyAlignment="0" applyProtection="0"/>
    <xf numFmtId="10" fontId="10" fillId="28" borderId="7" applyNumberFormat="0" applyBorder="0" applyAlignment="0" applyProtection="0"/>
    <xf numFmtId="0" fontId="8" fillId="27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2" fillId="0" borderId="0" applyProtection="0"/>
    <xf numFmtId="0" fontId="82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46" fillId="12" borderId="1" applyNumberFormat="0" applyAlignment="0" applyProtection="0"/>
    <xf numFmtId="0" fontId="46" fillId="12" borderId="1" applyNumberFormat="0" applyAlignment="0" applyProtection="0"/>
    <xf numFmtId="0" fontId="46" fillId="12" borderId="1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Font="0" applyFill="0" applyBorder="0" applyAlignment="0" applyProtection="0"/>
    <xf numFmtId="0" fontId="40" fillId="7" borderId="10" applyNumberFormat="0" applyFont="0" applyAlignment="0" applyProtection="0">
      <alignment vertical="center"/>
    </xf>
    <xf numFmtId="0" fontId="8" fillId="7" borderId="10" applyNumberFormat="0" applyFont="0" applyAlignment="0" applyProtection="0"/>
    <xf numFmtId="9" fontId="9" fillId="0" borderId="0" applyFont="0" applyFill="0" applyBorder="0" applyAlignment="0" applyProtection="0"/>
    <xf numFmtId="10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0" fillId="0" borderId="0" applyFont="0" applyFill="0" applyBorder="0" applyAlignment="0" applyProtection="0">
      <alignment vertical="center"/>
    </xf>
    <xf numFmtId="0" fontId="8" fillId="0" borderId="0" applyNumberFormat="0" applyFont="0" applyFill="0" applyBorder="0" applyProtection="0">
      <alignment horizontal="left" wrapText="1"/>
    </xf>
    <xf numFmtId="0" fontId="27" fillId="0" borderId="0" applyNumberFormat="0" applyFill="0" applyBorder="0" applyAlignment="0" applyProtection="0">
      <alignment vertical="center"/>
    </xf>
    <xf numFmtId="177" fontId="9" fillId="0" borderId="0" applyFont="0" applyFill="0" applyBorder="0" applyAlignment="0" applyProtection="0"/>
    <xf numFmtId="0" fontId="43" fillId="10" borderId="0" applyNumberFormat="0" applyBorder="0" applyAlignment="0" applyProtection="0"/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3" fillId="10" borderId="0" applyNumberFormat="0" applyBorder="0" applyAlignment="0" applyProtection="0"/>
    <xf numFmtId="0" fontId="18" fillId="8" borderId="0" applyNumberFormat="0" applyBorder="0" applyAlignment="0" applyProtection="0">
      <alignment vertical="center"/>
    </xf>
    <xf numFmtId="0" fontId="43" fillId="10" borderId="0" applyNumberFormat="0" applyBorder="0" applyAlignment="0" applyProtection="0"/>
    <xf numFmtId="0" fontId="18" fillId="8" borderId="0" applyNumberFormat="0" applyBorder="0" applyAlignment="0" applyProtection="0">
      <alignment vertical="center"/>
    </xf>
    <xf numFmtId="0" fontId="43" fillId="10" borderId="0" applyNumberFormat="0" applyBorder="0" applyAlignment="0" applyProtection="0"/>
    <xf numFmtId="0" fontId="18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/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7" fillId="9" borderId="0" applyNumberFormat="0" applyBorder="0" applyAlignment="0" applyProtection="0"/>
    <xf numFmtId="0" fontId="19" fillId="6" borderId="0" applyNumberFormat="0" applyBorder="0" applyAlignment="0" applyProtection="0">
      <alignment vertical="center"/>
    </xf>
    <xf numFmtId="0" fontId="37" fillId="9" borderId="0" applyNumberFormat="0" applyBorder="0" applyAlignment="0" applyProtection="0"/>
    <xf numFmtId="0" fontId="19" fillId="6" borderId="0" applyNumberFormat="0" applyBorder="0" applyAlignment="0" applyProtection="0">
      <alignment vertical="center"/>
    </xf>
    <xf numFmtId="0" fontId="37" fillId="9" borderId="0" applyNumberFormat="0" applyBorder="0" applyAlignment="0" applyProtection="0"/>
    <xf numFmtId="0" fontId="19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6" fillId="21" borderId="0" applyNumberFormat="0" applyBorder="0" applyAlignment="0" applyProtection="0"/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/>
    <xf numFmtId="0" fontId="1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/>
    <xf numFmtId="0" fontId="1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/>
    <xf numFmtId="0" fontId="17" fillId="20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17" fillId="22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17" fillId="22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17" fillId="22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17" fillId="23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17" fillId="23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1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36" fillId="24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0" fontId="36" fillId="22" borderId="0" applyNumberFormat="0" applyBorder="0" applyAlignment="0" applyProtection="0"/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6" fillId="22" borderId="0" applyNumberFormat="0" applyBorder="0" applyAlignment="0" applyProtection="0"/>
    <xf numFmtId="0" fontId="17" fillId="16" borderId="0" applyNumberFormat="0" applyBorder="0" applyAlignment="0" applyProtection="0">
      <alignment vertical="center"/>
    </xf>
    <xf numFmtId="0" fontId="36" fillId="22" borderId="0" applyNumberFormat="0" applyBorder="0" applyAlignment="0" applyProtection="0"/>
    <xf numFmtId="0" fontId="17" fillId="16" borderId="0" applyNumberFormat="0" applyBorder="0" applyAlignment="0" applyProtection="0">
      <alignment vertical="center"/>
    </xf>
    <xf numFmtId="0" fontId="36" fillId="22" borderId="0" applyNumberFormat="0" applyBorder="0" applyAlignment="0" applyProtection="0"/>
    <xf numFmtId="0" fontId="17" fillId="16" borderId="0" applyNumberFormat="0" applyBorder="0" applyAlignment="0" applyProtection="0">
      <alignment vertical="center"/>
    </xf>
    <xf numFmtId="185" fontId="44" fillId="0" borderId="0">
      <protection locked="0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185" fontId="44" fillId="0" borderId="0">
      <protection locked="0"/>
    </xf>
    <xf numFmtId="0" fontId="21" fillId="0" borderId="3" applyNumberFormat="0" applyFill="0" applyAlignment="0" applyProtection="0">
      <alignment vertical="center"/>
    </xf>
    <xf numFmtId="185" fontId="44" fillId="0" borderId="0">
      <protection locked="0"/>
    </xf>
    <xf numFmtId="0" fontId="21" fillId="0" borderId="3" applyNumberFormat="0" applyFill="0" applyAlignment="0" applyProtection="0">
      <alignment vertical="center"/>
    </xf>
    <xf numFmtId="185" fontId="44" fillId="0" borderId="0">
      <protection locked="0"/>
    </xf>
    <xf numFmtId="0" fontId="21" fillId="0" borderId="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185" fontId="44" fillId="0" borderId="0">
      <protection locked="0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185" fontId="44" fillId="0" borderId="0">
      <protection locked="0"/>
    </xf>
    <xf numFmtId="0" fontId="22" fillId="0" borderId="4" applyNumberFormat="0" applyFill="0" applyAlignment="0" applyProtection="0">
      <alignment vertical="center"/>
    </xf>
    <xf numFmtId="185" fontId="44" fillId="0" borderId="0">
      <protection locked="0"/>
    </xf>
    <xf numFmtId="0" fontId="22" fillId="0" borderId="4" applyNumberFormat="0" applyFill="0" applyAlignment="0" applyProtection="0">
      <alignment vertical="center"/>
    </xf>
    <xf numFmtId="185" fontId="44" fillId="0" borderId="0">
      <protection locked="0"/>
    </xf>
    <xf numFmtId="0" fontId="22" fillId="0" borderId="4" applyNumberFormat="0" applyFill="0" applyAlignment="0" applyProtection="0">
      <alignment vertical="center"/>
    </xf>
    <xf numFmtId="0" fontId="45" fillId="0" borderId="6" applyNumberFormat="0" applyFill="0" applyAlignment="0" applyProtection="0"/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45" fillId="0" borderId="6" applyNumberFormat="0" applyFill="0" applyAlignment="0" applyProtection="0"/>
    <xf numFmtId="0" fontId="23" fillId="0" borderId="5" applyNumberFormat="0" applyFill="0" applyAlignment="0" applyProtection="0">
      <alignment vertical="center"/>
    </xf>
    <xf numFmtId="0" fontId="45" fillId="0" borderId="6" applyNumberFormat="0" applyFill="0" applyAlignment="0" applyProtection="0"/>
    <xf numFmtId="0" fontId="23" fillId="0" borderId="5" applyNumberFormat="0" applyFill="0" applyAlignment="0" applyProtection="0">
      <alignment vertical="center"/>
    </xf>
    <xf numFmtId="0" fontId="45" fillId="0" borderId="6" applyNumberFormat="0" applyFill="0" applyAlignment="0" applyProtection="0"/>
    <xf numFmtId="0" fontId="23" fillId="0" borderId="5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39" fillId="26" borderId="2" applyNumberFormat="0" applyAlignment="0" applyProtection="0"/>
    <xf numFmtId="0" fontId="24" fillId="26" borderId="2" applyNumberFormat="0" applyAlignment="0" applyProtection="0">
      <alignment vertical="center"/>
    </xf>
    <xf numFmtId="0" fontId="24" fillId="26" borderId="2" applyNumberFormat="0" applyAlignment="0" applyProtection="0">
      <alignment vertical="center"/>
    </xf>
    <xf numFmtId="0" fontId="24" fillId="26" borderId="2" applyNumberFormat="0" applyAlignment="0" applyProtection="0">
      <alignment vertical="center"/>
    </xf>
    <xf numFmtId="0" fontId="24" fillId="26" borderId="2" applyNumberFormat="0" applyAlignment="0" applyProtection="0">
      <alignment vertical="center"/>
    </xf>
    <xf numFmtId="0" fontId="24" fillId="26" borderId="2" applyNumberFormat="0" applyAlignment="0" applyProtection="0">
      <alignment vertical="center"/>
    </xf>
    <xf numFmtId="0" fontId="39" fillId="26" borderId="2" applyNumberFormat="0" applyAlignment="0" applyProtection="0"/>
    <xf numFmtId="0" fontId="24" fillId="26" borderId="2" applyNumberFormat="0" applyAlignment="0" applyProtection="0">
      <alignment vertical="center"/>
    </xf>
    <xf numFmtId="0" fontId="39" fillId="26" borderId="2" applyNumberFormat="0" applyAlignment="0" applyProtection="0"/>
    <xf numFmtId="0" fontId="24" fillId="26" borderId="2" applyNumberFormat="0" applyAlignment="0" applyProtection="0">
      <alignment vertical="center"/>
    </xf>
    <xf numFmtId="0" fontId="39" fillId="26" borderId="2" applyNumberFormat="0" applyAlignment="0" applyProtection="0"/>
    <xf numFmtId="0" fontId="24" fillId="26" borderId="2" applyNumberFormat="0" applyAlignment="0" applyProtection="0">
      <alignment vertical="center"/>
    </xf>
    <xf numFmtId="185" fontId="41" fillId="0" borderId="13">
      <protection locked="0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185" fontId="41" fillId="0" borderId="13">
      <protection locked="0"/>
    </xf>
    <xf numFmtId="0" fontId="25" fillId="0" borderId="12" applyNumberFormat="0" applyFill="0" applyAlignment="0" applyProtection="0">
      <alignment vertical="center"/>
    </xf>
    <xf numFmtId="185" fontId="41" fillId="0" borderId="13">
      <protection locked="0"/>
    </xf>
    <xf numFmtId="0" fontId="25" fillId="0" borderId="12" applyNumberFormat="0" applyFill="0" applyAlignment="0" applyProtection="0">
      <alignment vertical="center"/>
    </xf>
    <xf numFmtId="185" fontId="41" fillId="0" borderId="13">
      <protection locked="0"/>
    </xf>
    <xf numFmtId="0" fontId="25" fillId="0" borderId="12" applyNumberFormat="0" applyFill="0" applyAlignment="0" applyProtection="0">
      <alignment vertical="center"/>
    </xf>
    <xf numFmtId="0" fontId="40" fillId="7" borderId="10" applyNumberFormat="0" applyFont="0" applyAlignment="0" applyProtection="0">
      <alignment vertical="center"/>
    </xf>
    <xf numFmtId="0" fontId="40" fillId="7" borderId="10" applyNumberFormat="0" applyFont="0" applyAlignment="0" applyProtection="0">
      <alignment vertical="center"/>
    </xf>
    <xf numFmtId="0" fontId="40" fillId="7" borderId="10" applyNumberFormat="0" applyFont="0" applyAlignment="0" applyProtection="0">
      <alignment vertical="center"/>
    </xf>
    <xf numFmtId="0" fontId="40" fillId="7" borderId="10" applyNumberFormat="0" applyFont="0" applyAlignment="0" applyProtection="0">
      <alignment vertical="center"/>
    </xf>
    <xf numFmtId="0" fontId="40" fillId="7" borderId="10" applyNumberFormat="0" applyFont="0" applyAlignment="0" applyProtection="0">
      <alignment vertical="center"/>
    </xf>
    <xf numFmtId="0" fontId="40" fillId="7" borderId="10" applyNumberFormat="0" applyFont="0" applyAlignment="0" applyProtection="0">
      <alignment vertical="center"/>
    </xf>
    <xf numFmtId="0" fontId="40" fillId="7" borderId="10" applyNumberFormat="0" applyFont="0" applyAlignment="0" applyProtection="0">
      <alignment vertical="center"/>
    </xf>
    <xf numFmtId="0" fontId="40" fillId="7" borderId="10" applyNumberFormat="0" applyFont="0" applyAlignment="0" applyProtection="0">
      <alignment vertical="center"/>
    </xf>
    <xf numFmtId="0" fontId="40" fillId="7" borderId="10" applyNumberFormat="0" applyFont="0" applyAlignment="0" applyProtection="0">
      <alignment vertical="center"/>
    </xf>
    <xf numFmtId="0" fontId="40" fillId="7" borderId="10" applyNumberFormat="0" applyFont="0" applyAlignment="0" applyProtection="0">
      <alignment vertical="center"/>
    </xf>
    <xf numFmtId="0" fontId="40" fillId="7" borderId="10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38" fillId="25" borderId="1" applyNumberFormat="0" applyAlignment="0" applyProtection="0"/>
    <xf numFmtId="0" fontId="28" fillId="11" borderId="1" applyNumberFormat="0" applyAlignment="0" applyProtection="0">
      <alignment vertical="center"/>
    </xf>
    <xf numFmtId="0" fontId="28" fillId="11" borderId="1" applyNumberFormat="0" applyAlignment="0" applyProtection="0">
      <alignment vertical="center"/>
    </xf>
    <xf numFmtId="0" fontId="28" fillId="11" borderId="1" applyNumberFormat="0" applyAlignment="0" applyProtection="0">
      <alignment vertical="center"/>
    </xf>
    <xf numFmtId="0" fontId="28" fillId="11" borderId="1" applyNumberFormat="0" applyAlignment="0" applyProtection="0">
      <alignment vertical="center"/>
    </xf>
    <xf numFmtId="0" fontId="28" fillId="11" borderId="1" applyNumberFormat="0" applyAlignment="0" applyProtection="0">
      <alignment vertical="center"/>
    </xf>
    <xf numFmtId="0" fontId="38" fillId="25" borderId="1" applyNumberFormat="0" applyAlignment="0" applyProtection="0"/>
    <xf numFmtId="0" fontId="28" fillId="11" borderId="1" applyNumberFormat="0" applyAlignment="0" applyProtection="0">
      <alignment vertical="center"/>
    </xf>
    <xf numFmtId="0" fontId="38" fillId="25" borderId="1" applyNumberFormat="0" applyAlignment="0" applyProtection="0"/>
    <xf numFmtId="0" fontId="28" fillId="11" borderId="1" applyNumberFormat="0" applyAlignment="0" applyProtection="0">
      <alignment vertical="center"/>
    </xf>
    <xf numFmtId="0" fontId="38" fillId="25" borderId="1" applyNumberFormat="0" applyAlignment="0" applyProtection="0"/>
    <xf numFmtId="0" fontId="28" fillId="11" borderId="1" applyNumberFormat="0" applyAlignment="0" applyProtection="0">
      <alignment vertical="center"/>
    </xf>
    <xf numFmtId="0" fontId="46" fillId="12" borderId="1" applyNumberFormat="0" applyAlignment="0" applyProtection="0"/>
    <xf numFmtId="0" fontId="29" fillId="2" borderId="1" applyNumberFormat="0" applyAlignment="0" applyProtection="0">
      <alignment vertical="center"/>
    </xf>
    <xf numFmtId="0" fontId="29" fillId="2" borderId="1" applyNumberFormat="0" applyAlignment="0" applyProtection="0">
      <alignment vertical="center"/>
    </xf>
    <xf numFmtId="0" fontId="29" fillId="2" borderId="1" applyNumberFormat="0" applyAlignment="0" applyProtection="0">
      <alignment vertical="center"/>
    </xf>
    <xf numFmtId="0" fontId="29" fillId="2" borderId="1" applyNumberFormat="0" applyAlignment="0" applyProtection="0">
      <alignment vertical="center"/>
    </xf>
    <xf numFmtId="0" fontId="29" fillId="2" borderId="1" applyNumberFormat="0" applyAlignment="0" applyProtection="0">
      <alignment vertical="center"/>
    </xf>
    <xf numFmtId="0" fontId="46" fillId="12" borderId="1" applyNumberFormat="0" applyAlignment="0" applyProtection="0"/>
    <xf numFmtId="0" fontId="29" fillId="2" borderId="1" applyNumberFormat="0" applyAlignment="0" applyProtection="0">
      <alignment vertical="center"/>
    </xf>
    <xf numFmtId="0" fontId="46" fillId="12" borderId="1" applyNumberFormat="0" applyAlignment="0" applyProtection="0"/>
    <xf numFmtId="0" fontId="29" fillId="2" borderId="1" applyNumberFormat="0" applyAlignment="0" applyProtection="0">
      <alignment vertical="center"/>
    </xf>
    <xf numFmtId="0" fontId="46" fillId="12" borderId="1" applyNumberFormat="0" applyAlignment="0" applyProtection="0"/>
    <xf numFmtId="0" fontId="29" fillId="2" borderId="1" applyNumberFormat="0" applyAlignment="0" applyProtection="0">
      <alignment vertical="center"/>
    </xf>
    <xf numFmtId="0" fontId="51" fillId="25" borderId="11" applyNumberFormat="0" applyAlignment="0" applyProtection="0"/>
    <xf numFmtId="0" fontId="30" fillId="11" borderId="11" applyNumberFormat="0" applyAlignment="0" applyProtection="0">
      <alignment vertical="center"/>
    </xf>
    <xf numFmtId="0" fontId="30" fillId="11" borderId="11" applyNumberFormat="0" applyAlignment="0" applyProtection="0">
      <alignment vertical="center"/>
    </xf>
    <xf numFmtId="0" fontId="30" fillId="11" borderId="11" applyNumberFormat="0" applyAlignment="0" applyProtection="0">
      <alignment vertical="center"/>
    </xf>
    <xf numFmtId="0" fontId="30" fillId="11" borderId="11" applyNumberFormat="0" applyAlignment="0" applyProtection="0">
      <alignment vertical="center"/>
    </xf>
    <xf numFmtId="0" fontId="30" fillId="11" borderId="11" applyNumberFormat="0" applyAlignment="0" applyProtection="0">
      <alignment vertical="center"/>
    </xf>
    <xf numFmtId="0" fontId="51" fillId="25" borderId="11" applyNumberFormat="0" applyAlignment="0" applyProtection="0"/>
    <xf numFmtId="0" fontId="30" fillId="11" borderId="11" applyNumberFormat="0" applyAlignment="0" applyProtection="0">
      <alignment vertical="center"/>
    </xf>
    <xf numFmtId="0" fontId="51" fillId="25" borderId="11" applyNumberFormat="0" applyAlignment="0" applyProtection="0"/>
    <xf numFmtId="0" fontId="30" fillId="11" borderId="11" applyNumberFormat="0" applyAlignment="0" applyProtection="0">
      <alignment vertical="center"/>
    </xf>
    <xf numFmtId="0" fontId="51" fillId="25" borderId="11" applyNumberFormat="0" applyAlignment="0" applyProtection="0"/>
    <xf numFmtId="0" fontId="30" fillId="11" borderId="11" applyNumberFormat="0" applyAlignment="0" applyProtection="0">
      <alignment vertical="center"/>
    </xf>
    <xf numFmtId="0" fontId="48" fillId="12" borderId="0" applyNumberFormat="0" applyBorder="0" applyAlignment="0" applyProtection="0"/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/>
    <xf numFmtId="0" fontId="31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/>
    <xf numFmtId="0" fontId="31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/>
    <xf numFmtId="0" fontId="31" fillId="12" borderId="0" applyNumberFormat="0" applyBorder="0" applyAlignment="0" applyProtection="0">
      <alignment vertical="center"/>
    </xf>
    <xf numFmtId="0" fontId="47" fillId="0" borderId="9" applyNumberFormat="0" applyFill="0" applyAlignment="0" applyProtection="0"/>
    <xf numFmtId="0" fontId="32" fillId="0" borderId="8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9" fillId="0" borderId="0"/>
    <xf numFmtId="0" fontId="32" fillId="0" borderId="8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47" fillId="0" borderId="9" applyNumberFormat="0" applyFill="0" applyAlignment="0" applyProtection="0"/>
    <xf numFmtId="0" fontId="32" fillId="0" borderId="8" applyNumberFormat="0" applyFill="0" applyAlignment="0" applyProtection="0">
      <alignment vertical="center"/>
    </xf>
    <xf numFmtId="0" fontId="47" fillId="0" borderId="9" applyNumberFormat="0" applyFill="0" applyAlignment="0" applyProtection="0"/>
    <xf numFmtId="0" fontId="32" fillId="0" borderId="8" applyNumberFormat="0" applyFill="0" applyAlignment="0" applyProtection="0">
      <alignment vertical="center"/>
    </xf>
    <xf numFmtId="0" fontId="47" fillId="0" borderId="9" applyNumberFormat="0" applyFill="0" applyAlignment="0" applyProtection="0"/>
    <xf numFmtId="0" fontId="32" fillId="0" borderId="8" applyNumberFormat="0" applyFill="0" applyAlignment="0" applyProtection="0">
      <alignment vertical="center"/>
    </xf>
    <xf numFmtId="0" fontId="46" fillId="12" borderId="1" applyNumberFormat="0" applyAlignment="0" applyProtection="0"/>
    <xf numFmtId="0" fontId="46" fillId="12" borderId="1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177" fontId="83" fillId="0" borderId="0" applyFont="0" applyFill="0" applyBorder="0" applyAlignment="0" applyProtection="0"/>
    <xf numFmtId="0" fontId="8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34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34" fillId="0" borderId="0"/>
    <xf numFmtId="0" fontId="8" fillId="0" borderId="0"/>
    <xf numFmtId="0" fontId="8" fillId="0" borderId="0"/>
    <xf numFmtId="0" fontId="13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34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34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13" fillId="0" borderId="0"/>
    <xf numFmtId="0" fontId="13" fillId="0" borderId="0"/>
    <xf numFmtId="0" fontId="34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6" borderId="0" applyNumberFormat="0" applyBorder="0" applyAlignment="0" applyProtection="0">
      <alignment vertical="center"/>
    </xf>
    <xf numFmtId="0" fontId="86" fillId="6" borderId="0" applyNumberFormat="0" applyBorder="0" applyAlignment="0" applyProtection="0">
      <alignment vertical="center"/>
    </xf>
    <xf numFmtId="0" fontId="86" fillId="8" borderId="0" applyNumberFormat="0" applyBorder="0" applyAlignment="0" applyProtection="0">
      <alignment vertical="center"/>
    </xf>
    <xf numFmtId="0" fontId="86" fillId="8" borderId="0" applyNumberFormat="0" applyBorder="0" applyAlignment="0" applyProtection="0">
      <alignment vertical="center"/>
    </xf>
    <xf numFmtId="0" fontId="86" fillId="9" borderId="0" applyNumberFormat="0" applyBorder="0" applyAlignment="0" applyProtection="0">
      <alignment vertical="center"/>
    </xf>
    <xf numFmtId="0" fontId="86" fillId="9" borderId="0" applyNumberFormat="0" applyBorder="0" applyAlignment="0" applyProtection="0">
      <alignment vertical="center"/>
    </xf>
    <xf numFmtId="0" fontId="86" fillId="10" borderId="0" applyNumberFormat="0" applyBorder="0" applyAlignment="0" applyProtection="0">
      <alignment vertical="center"/>
    </xf>
    <xf numFmtId="0" fontId="86" fillId="10" borderId="0" applyNumberFormat="0" applyBorder="0" applyAlignment="0" applyProtection="0">
      <alignment vertical="center"/>
    </xf>
    <xf numFmtId="0" fontId="86" fillId="2" borderId="0" applyNumberFormat="0" applyBorder="0" applyAlignment="0" applyProtection="0">
      <alignment vertical="center"/>
    </xf>
    <xf numFmtId="0" fontId="86" fillId="2" borderId="0" applyNumberFormat="0" applyBorder="0" applyAlignment="0" applyProtection="0">
      <alignment vertical="center"/>
    </xf>
    <xf numFmtId="0" fontId="86" fillId="4" borderId="0" applyNumberFormat="0" applyBorder="0" applyAlignment="0" applyProtection="0">
      <alignment vertical="center"/>
    </xf>
    <xf numFmtId="0" fontId="86" fillId="4" borderId="0" applyNumberFormat="0" applyBorder="0" applyAlignment="0" applyProtection="0">
      <alignment vertical="center"/>
    </xf>
    <xf numFmtId="0" fontId="86" fillId="5" borderId="0" applyNumberFormat="0" applyBorder="0" applyAlignment="0" applyProtection="0">
      <alignment vertical="center"/>
    </xf>
    <xf numFmtId="0" fontId="86" fillId="5" borderId="0" applyNumberFormat="0" applyBorder="0" applyAlignment="0" applyProtection="0">
      <alignment vertical="center"/>
    </xf>
    <xf numFmtId="0" fontId="86" fillId="13" borderId="0" applyNumberFormat="0" applyBorder="0" applyAlignment="0" applyProtection="0">
      <alignment vertical="center"/>
    </xf>
    <xf numFmtId="0" fontId="86" fillId="13" borderId="0" applyNumberFormat="0" applyBorder="0" applyAlignment="0" applyProtection="0">
      <alignment vertical="center"/>
    </xf>
    <xf numFmtId="0" fontId="86" fillId="9" borderId="0" applyNumberFormat="0" applyBorder="0" applyAlignment="0" applyProtection="0">
      <alignment vertical="center"/>
    </xf>
    <xf numFmtId="0" fontId="86" fillId="9" borderId="0" applyNumberFormat="0" applyBorder="0" applyAlignment="0" applyProtection="0">
      <alignment vertical="center"/>
    </xf>
    <xf numFmtId="0" fontId="86" fillId="4" borderId="0" applyNumberFormat="0" applyBorder="0" applyAlignment="0" applyProtection="0">
      <alignment vertical="center"/>
    </xf>
    <xf numFmtId="0" fontId="86" fillId="4" borderId="0" applyNumberFormat="0" applyBorder="0" applyAlignment="0" applyProtection="0">
      <alignment vertical="center"/>
    </xf>
    <xf numFmtId="0" fontId="86" fillId="14" borderId="0" applyNumberFormat="0" applyBorder="0" applyAlignment="0" applyProtection="0">
      <alignment vertical="center"/>
    </xf>
    <xf numFmtId="0" fontId="86" fillId="14" borderId="0" applyNumberFormat="0" applyBorder="0" applyAlignment="0" applyProtection="0">
      <alignment vertical="center"/>
    </xf>
    <xf numFmtId="0" fontId="87" fillId="15" borderId="0" applyNumberFormat="0" applyBorder="0" applyAlignment="0" applyProtection="0">
      <alignment vertical="center"/>
    </xf>
    <xf numFmtId="0" fontId="87" fillId="15" borderId="0" applyNumberFormat="0" applyBorder="0" applyAlignment="0" applyProtection="0">
      <alignment vertical="center"/>
    </xf>
    <xf numFmtId="0" fontId="87" fillId="5" borderId="0" applyNumberFormat="0" applyBorder="0" applyAlignment="0" applyProtection="0">
      <alignment vertical="center"/>
    </xf>
    <xf numFmtId="0" fontId="87" fillId="5" borderId="0" applyNumberFormat="0" applyBorder="0" applyAlignment="0" applyProtection="0">
      <alignment vertical="center"/>
    </xf>
    <xf numFmtId="0" fontId="87" fillId="13" borderId="0" applyNumberFormat="0" applyBorder="0" applyAlignment="0" applyProtection="0">
      <alignment vertical="center"/>
    </xf>
    <xf numFmtId="0" fontId="87" fillId="13" borderId="0" applyNumberFormat="0" applyBorder="0" applyAlignment="0" applyProtection="0">
      <alignment vertical="center"/>
    </xf>
    <xf numFmtId="0" fontId="87" fillId="17" borderId="0" applyNumberFormat="0" applyBorder="0" applyAlignment="0" applyProtection="0">
      <alignment vertical="center"/>
    </xf>
    <xf numFmtId="0" fontId="87" fillId="17" borderId="0" applyNumberFormat="0" applyBorder="0" applyAlignment="0" applyProtection="0">
      <alignment vertical="center"/>
    </xf>
    <xf numFmtId="0" fontId="87" fillId="18" borderId="0" applyNumberFormat="0" applyBorder="0" applyAlignment="0" applyProtection="0">
      <alignment vertical="center"/>
    </xf>
    <xf numFmtId="0" fontId="87" fillId="18" borderId="0" applyNumberFormat="0" applyBorder="0" applyAlignment="0" applyProtection="0">
      <alignment vertical="center"/>
    </xf>
    <xf numFmtId="0" fontId="87" fillId="19" borderId="0" applyNumberFormat="0" applyBorder="0" applyAlignment="0" applyProtection="0">
      <alignment vertical="center"/>
    </xf>
    <xf numFmtId="0" fontId="87" fillId="19" borderId="0" applyNumberFormat="0" applyBorder="0" applyAlignment="0" applyProtection="0">
      <alignment vertical="center"/>
    </xf>
    <xf numFmtId="0" fontId="88" fillId="0" borderId="0">
      <alignment horizontal="center" wrapText="1"/>
      <protection locked="0"/>
    </xf>
    <xf numFmtId="188" fontId="89" fillId="0" borderId="0" applyFill="0" applyBorder="0" applyAlignment="0"/>
    <xf numFmtId="189" fontId="89" fillId="0" borderId="0" applyFill="0" applyBorder="0" applyAlignment="0"/>
    <xf numFmtId="190" fontId="89" fillId="0" borderId="0" applyFill="0" applyBorder="0" applyAlignment="0"/>
    <xf numFmtId="191" fontId="89" fillId="0" borderId="0" applyFill="0" applyBorder="0" applyAlignment="0"/>
    <xf numFmtId="192" fontId="89" fillId="0" borderId="0" applyFill="0" applyBorder="0" applyAlignment="0"/>
    <xf numFmtId="188" fontId="89" fillId="0" borderId="0" applyFill="0" applyBorder="0" applyAlignment="0"/>
    <xf numFmtId="193" fontId="89" fillId="0" borderId="0" applyFill="0" applyBorder="0" applyAlignment="0"/>
    <xf numFmtId="189" fontId="89" fillId="0" borderId="0" applyFill="0" applyBorder="0" applyAlignment="0"/>
    <xf numFmtId="188" fontId="89" fillId="0" borderId="0" applyFont="0" applyFill="0" applyBorder="0" applyAlignment="0" applyProtection="0"/>
    <xf numFmtId="177" fontId="35" fillId="0" borderId="0" applyFont="0" applyFill="0" applyBorder="0" applyAlignment="0" applyProtection="0"/>
    <xf numFmtId="177" fontId="90" fillId="0" borderId="0" applyFont="0" applyFill="0" applyBorder="0" applyAlignment="0" applyProtection="0"/>
    <xf numFmtId="0" fontId="91" fillId="0" borderId="0" applyNumberFormat="0" applyAlignment="0">
      <alignment horizontal="left"/>
    </xf>
    <xf numFmtId="189" fontId="89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8" fillId="0" borderId="0" applyFont="0" applyFill="0" applyBorder="0" applyAlignment="0" applyProtection="0"/>
    <xf numFmtId="14" fontId="9" fillId="0" borderId="0" applyFill="0" applyBorder="0" applyAlignment="0"/>
    <xf numFmtId="185" fontId="41" fillId="0" borderId="0">
      <protection locked="0"/>
    </xf>
    <xf numFmtId="38" fontId="92" fillId="0" borderId="16">
      <alignment vertical="center"/>
    </xf>
    <xf numFmtId="188" fontId="89" fillId="0" borderId="0" applyFill="0" applyBorder="0" applyAlignment="0"/>
    <xf numFmtId="189" fontId="89" fillId="0" borderId="0" applyFill="0" applyBorder="0" applyAlignment="0"/>
    <xf numFmtId="188" fontId="89" fillId="0" borderId="0" applyFill="0" applyBorder="0" applyAlignment="0"/>
    <xf numFmtId="193" fontId="89" fillId="0" borderId="0" applyFill="0" applyBorder="0" applyAlignment="0"/>
    <xf numFmtId="189" fontId="89" fillId="0" borderId="0" applyFill="0" applyBorder="0" applyAlignment="0"/>
    <xf numFmtId="0" fontId="93" fillId="0" borderId="0" applyNumberFormat="0" applyAlignment="0">
      <alignment horizontal="left"/>
    </xf>
    <xf numFmtId="0" fontId="94" fillId="0" borderId="17" applyNumberFormat="0" applyAlignment="0" applyProtection="0">
      <alignment horizontal="left" vertical="center"/>
    </xf>
    <xf numFmtId="0" fontId="94" fillId="0" borderId="18">
      <alignment horizontal="left" vertical="center"/>
    </xf>
    <xf numFmtId="0" fontId="95" fillId="0" borderId="19">
      <alignment horizontal="center"/>
    </xf>
    <xf numFmtId="0" fontId="95" fillId="0" borderId="0">
      <alignment horizontal="center"/>
    </xf>
    <xf numFmtId="0" fontId="46" fillId="2" borderId="1" applyNumberFormat="0" applyAlignment="0" applyProtection="0"/>
    <xf numFmtId="188" fontId="89" fillId="0" borderId="0" applyFill="0" applyBorder="0" applyAlignment="0"/>
    <xf numFmtId="189" fontId="89" fillId="0" borderId="0" applyFill="0" applyBorder="0" applyAlignment="0"/>
    <xf numFmtId="188" fontId="89" fillId="0" borderId="0" applyFill="0" applyBorder="0" applyAlignment="0"/>
    <xf numFmtId="193" fontId="89" fillId="0" borderId="0" applyFill="0" applyBorder="0" applyAlignment="0"/>
    <xf numFmtId="189" fontId="89" fillId="0" borderId="0" applyFill="0" applyBorder="0" applyAlignment="0"/>
    <xf numFmtId="0" fontId="35" fillId="0" borderId="0"/>
    <xf numFmtId="0" fontId="8" fillId="0" borderId="0"/>
    <xf numFmtId="0" fontId="35" fillId="0" borderId="0"/>
    <xf numFmtId="14" fontId="88" fillId="0" borderId="0">
      <alignment horizontal="center" wrapText="1"/>
      <protection locked="0"/>
    </xf>
    <xf numFmtId="192" fontId="89" fillId="0" borderId="0" applyFont="0" applyFill="0" applyBorder="0" applyAlignment="0" applyProtection="0"/>
    <xf numFmtId="194" fontId="89" fillId="0" borderId="0" applyFont="0" applyFill="0" applyBorder="0" applyAlignment="0" applyProtection="0"/>
    <xf numFmtId="9" fontId="35" fillId="0" borderId="0" applyFont="0" applyFill="0" applyBorder="0" applyAlignment="0" applyProtection="0"/>
    <xf numFmtId="188" fontId="89" fillId="0" borderId="0" applyFill="0" applyBorder="0" applyAlignment="0"/>
    <xf numFmtId="189" fontId="89" fillId="0" borderId="0" applyFill="0" applyBorder="0" applyAlignment="0"/>
    <xf numFmtId="188" fontId="89" fillId="0" borderId="0" applyFill="0" applyBorder="0" applyAlignment="0"/>
    <xf numFmtId="193" fontId="89" fillId="0" borderId="0" applyFill="0" applyBorder="0" applyAlignment="0"/>
    <xf numFmtId="189" fontId="89" fillId="0" borderId="0" applyFill="0" applyBorder="0" applyAlignment="0"/>
    <xf numFmtId="0" fontId="96" fillId="33" borderId="0" applyNumberFormat="0" applyFont="0" applyBorder="0" applyAlignment="0">
      <alignment horizontal="center"/>
    </xf>
    <xf numFmtId="195" fontId="97" fillId="0" borderId="0" applyNumberFormat="0" applyFill="0" applyBorder="0" applyAlignment="0" applyProtection="0">
      <alignment horizontal="left"/>
    </xf>
    <xf numFmtId="0" fontId="96" fillId="1" borderId="18" applyNumberFormat="0" applyFont="0" applyAlignment="0">
      <alignment horizontal="center"/>
    </xf>
    <xf numFmtId="0" fontId="98" fillId="0" borderId="0" applyNumberFormat="0" applyFill="0" applyBorder="0" applyAlignment="0">
      <alignment horizontal="center"/>
    </xf>
    <xf numFmtId="40" fontId="99" fillId="0" borderId="0" applyBorder="0">
      <alignment horizontal="right"/>
    </xf>
    <xf numFmtId="49" fontId="9" fillId="0" borderId="0" applyFill="0" applyBorder="0" applyAlignment="0"/>
    <xf numFmtId="196" fontId="89" fillId="0" borderId="0" applyFill="0" applyBorder="0" applyAlignment="0"/>
    <xf numFmtId="197" fontId="89" fillId="0" borderId="0" applyFill="0" applyBorder="0" applyAlignment="0"/>
    <xf numFmtId="9" fontId="100" fillId="0" borderId="0" applyFont="0" applyFill="0" applyBorder="0" applyAlignment="0" applyProtection="0">
      <alignment vertical="center"/>
    </xf>
    <xf numFmtId="9" fontId="100" fillId="0" borderId="0" applyFont="0" applyFill="0" applyBorder="0" applyAlignment="0" applyProtection="0"/>
    <xf numFmtId="0" fontId="102" fillId="0" borderId="3" applyNumberFormat="0" applyFill="0" applyAlignment="0" applyProtection="0">
      <alignment vertical="center"/>
    </xf>
    <xf numFmtId="0" fontId="102" fillId="0" borderId="3" applyNumberFormat="0" applyFill="0" applyAlignment="0" applyProtection="0">
      <alignment vertical="center"/>
    </xf>
    <xf numFmtId="0" fontId="103" fillId="0" borderId="4" applyNumberFormat="0" applyFill="0" applyAlignment="0" applyProtection="0">
      <alignment vertical="center"/>
    </xf>
    <xf numFmtId="0" fontId="103" fillId="0" borderId="4" applyNumberFormat="0" applyFill="0" applyAlignment="0" applyProtection="0">
      <alignment vertical="center"/>
    </xf>
    <xf numFmtId="0" fontId="104" fillId="0" borderId="5" applyNumberFormat="0" applyFill="0" applyAlignment="0" applyProtection="0">
      <alignment vertical="center"/>
    </xf>
    <xf numFmtId="0" fontId="104" fillId="0" borderId="5" applyNumberFormat="0" applyFill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5" fillId="6" borderId="0" applyNumberFormat="0" applyBorder="0" applyAlignment="0" applyProtection="0">
      <alignment vertical="center"/>
    </xf>
    <xf numFmtId="0" fontId="105" fillId="6" borderId="0" applyNumberFormat="0" applyBorder="0" applyAlignment="0" applyProtection="0">
      <alignment vertical="center"/>
    </xf>
    <xf numFmtId="0" fontId="105" fillId="34" borderId="0" applyNumberFormat="0" applyBorder="0" applyAlignment="0" applyProtection="0">
      <alignment vertical="center"/>
    </xf>
    <xf numFmtId="0" fontId="105" fillId="6" borderId="0" applyNumberFormat="0" applyBorder="0" applyAlignment="0" applyProtection="0">
      <alignment vertical="center"/>
    </xf>
    <xf numFmtId="0" fontId="100" fillId="0" borderId="0">
      <alignment vertical="center"/>
    </xf>
    <xf numFmtId="0" fontId="100" fillId="0" borderId="0"/>
    <xf numFmtId="0" fontId="106" fillId="8" borderId="0" applyNumberFormat="0" applyBorder="0" applyAlignment="0" applyProtection="0">
      <alignment vertical="center"/>
    </xf>
    <xf numFmtId="0" fontId="106" fillId="8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8" borderId="0" applyNumberFormat="0" applyBorder="0" applyAlignment="0" applyProtection="0">
      <alignment vertical="center"/>
    </xf>
    <xf numFmtId="0" fontId="107" fillId="0" borderId="12" applyNumberFormat="0" applyFill="0" applyAlignment="0" applyProtection="0">
      <alignment vertical="center"/>
    </xf>
    <xf numFmtId="0" fontId="107" fillId="0" borderId="12" applyNumberFormat="0" applyFill="0" applyAlignment="0" applyProtection="0">
      <alignment vertical="center"/>
    </xf>
    <xf numFmtId="184" fontId="86" fillId="0" borderId="0" applyFont="0" applyFill="0" applyBorder="0" applyAlignment="0" applyProtection="0">
      <alignment vertical="center"/>
    </xf>
    <xf numFmtId="198" fontId="100" fillId="0" borderId="0" applyFont="0" applyFill="0" applyBorder="0" applyAlignment="0" applyProtection="0"/>
    <xf numFmtId="198" fontId="100" fillId="0" borderId="0" applyFont="0" applyFill="0" applyBorder="0" applyAlignment="0" applyProtection="0"/>
    <xf numFmtId="0" fontId="108" fillId="11" borderId="1" applyNumberFormat="0" applyAlignment="0" applyProtection="0">
      <alignment vertical="center"/>
    </xf>
    <xf numFmtId="0" fontId="108" fillId="11" borderId="1" applyNumberFormat="0" applyAlignment="0" applyProtection="0">
      <alignment vertical="center"/>
    </xf>
    <xf numFmtId="0" fontId="109" fillId="26" borderId="2" applyNumberFormat="0" applyAlignment="0" applyProtection="0">
      <alignment vertical="center"/>
    </xf>
    <xf numFmtId="0" fontId="109" fillId="26" borderId="2" applyNumberFormat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8" applyNumberFormat="0" applyFill="0" applyAlignment="0" applyProtection="0">
      <alignment vertical="center"/>
    </xf>
    <xf numFmtId="0" fontId="112" fillId="0" borderId="8" applyNumberFormat="0" applyFill="0" applyAlignment="0" applyProtection="0">
      <alignment vertical="center"/>
    </xf>
    <xf numFmtId="0" fontId="87" fillId="20" borderId="0" applyNumberFormat="0" applyBorder="0" applyAlignment="0" applyProtection="0">
      <alignment vertical="center"/>
    </xf>
    <xf numFmtId="0" fontId="87" fillId="20" borderId="0" applyNumberFormat="0" applyBorder="0" applyAlignment="0" applyProtection="0">
      <alignment vertical="center"/>
    </xf>
    <xf numFmtId="0" fontId="87" fillId="22" borderId="0" applyNumberFormat="0" applyBorder="0" applyAlignment="0" applyProtection="0">
      <alignment vertical="center"/>
    </xf>
    <xf numFmtId="0" fontId="87" fillId="22" borderId="0" applyNumberFormat="0" applyBorder="0" applyAlignment="0" applyProtection="0">
      <alignment vertical="center"/>
    </xf>
    <xf numFmtId="0" fontId="87" fillId="23" borderId="0" applyNumberFormat="0" applyBorder="0" applyAlignment="0" applyProtection="0">
      <alignment vertical="center"/>
    </xf>
    <xf numFmtId="0" fontId="87" fillId="23" borderId="0" applyNumberFormat="0" applyBorder="0" applyAlignment="0" applyProtection="0">
      <alignment vertical="center"/>
    </xf>
    <xf numFmtId="0" fontId="87" fillId="17" borderId="0" applyNumberFormat="0" applyBorder="0" applyAlignment="0" applyProtection="0">
      <alignment vertical="center"/>
    </xf>
    <xf numFmtId="0" fontId="87" fillId="17" borderId="0" applyNumberFormat="0" applyBorder="0" applyAlignment="0" applyProtection="0">
      <alignment vertical="center"/>
    </xf>
    <xf numFmtId="0" fontId="87" fillId="18" borderId="0" applyNumberFormat="0" applyBorder="0" applyAlignment="0" applyProtection="0">
      <alignment vertical="center"/>
    </xf>
    <xf numFmtId="0" fontId="87" fillId="18" borderId="0" applyNumberFormat="0" applyBorder="0" applyAlignment="0" applyProtection="0">
      <alignment vertical="center"/>
    </xf>
    <xf numFmtId="0" fontId="87" fillId="16" borderId="0" applyNumberFormat="0" applyBorder="0" applyAlignment="0" applyProtection="0">
      <alignment vertical="center"/>
    </xf>
    <xf numFmtId="0" fontId="87" fillId="16" borderId="0" applyNumberFormat="0" applyBorder="0" applyAlignment="0" applyProtection="0">
      <alignment vertical="center"/>
    </xf>
    <xf numFmtId="0" fontId="113" fillId="12" borderId="0" applyNumberFormat="0" applyBorder="0" applyAlignment="0" applyProtection="0">
      <alignment vertical="center"/>
    </xf>
    <xf numFmtId="0" fontId="113" fillId="12" borderId="0" applyNumberFormat="0" applyBorder="0" applyAlignment="0" applyProtection="0">
      <alignment vertical="center"/>
    </xf>
    <xf numFmtId="0" fontId="114" fillId="11" borderId="11" applyNumberFormat="0" applyAlignment="0" applyProtection="0">
      <alignment vertical="center"/>
    </xf>
    <xf numFmtId="0" fontId="114" fillId="11" borderId="11" applyNumberFormat="0" applyAlignment="0" applyProtection="0">
      <alignment vertical="center"/>
    </xf>
    <xf numFmtId="0" fontId="115" fillId="2" borderId="1" applyNumberFormat="0" applyAlignment="0" applyProtection="0">
      <alignment vertical="center"/>
    </xf>
    <xf numFmtId="0" fontId="115" fillId="2" borderId="1" applyNumberFormat="0" applyAlignment="0" applyProtection="0">
      <alignment vertical="center"/>
    </xf>
    <xf numFmtId="0" fontId="8" fillId="0" borderId="0"/>
    <xf numFmtId="0" fontId="100" fillId="7" borderId="10" applyNumberFormat="0" applyFont="0" applyAlignment="0" applyProtection="0">
      <alignment vertical="center"/>
    </xf>
    <xf numFmtId="0" fontId="100" fillId="7" borderId="10" applyNumberFormat="0" applyFont="0" applyAlignment="0" applyProtection="0">
      <alignment vertical="center"/>
    </xf>
    <xf numFmtId="180" fontId="8" fillId="0" borderId="0" applyFont="0" applyFill="0" applyBorder="0" applyAlignment="0" applyProtection="0"/>
    <xf numFmtId="0" fontId="84" fillId="0" borderId="0"/>
    <xf numFmtId="0" fontId="8" fillId="0" borderId="0"/>
    <xf numFmtId="0" fontId="13" fillId="0" borderId="0"/>
    <xf numFmtId="0" fontId="8" fillId="0" borderId="0"/>
    <xf numFmtId="0" fontId="13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9" fillId="0" borderId="0" applyFont="0" applyFill="0" applyBorder="0" applyAlignment="0" applyProtection="0"/>
    <xf numFmtId="176" fontId="54" fillId="0" borderId="0" applyFont="0" applyFill="0" applyBorder="0" applyAlignment="0" applyProtection="0"/>
    <xf numFmtId="184" fontId="4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 applyProtection="0"/>
    <xf numFmtId="0" fontId="34" fillId="0" borderId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" borderId="10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0" borderId="0"/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/>
    <xf numFmtId="0" fontId="24" fillId="26" borderId="2" applyNumberFormat="0" applyAlignment="0" applyProtection="0">
      <alignment vertical="center"/>
    </xf>
    <xf numFmtId="0" fontId="24" fillId="26" borderId="2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7" borderId="10" applyNumberFormat="0" applyFont="0" applyAlignment="0" applyProtection="0">
      <alignment vertical="center"/>
    </xf>
    <xf numFmtId="0" fontId="40" fillId="7" borderId="10" applyNumberFormat="0" applyFont="0" applyAlignment="0" applyProtection="0">
      <alignment vertical="center"/>
    </xf>
    <xf numFmtId="0" fontId="40" fillId="7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11" borderId="1" applyNumberFormat="0" applyAlignment="0" applyProtection="0">
      <alignment vertical="center"/>
    </xf>
    <xf numFmtId="0" fontId="28" fillId="11" borderId="1" applyNumberFormat="0" applyAlignment="0" applyProtection="0">
      <alignment vertical="center"/>
    </xf>
    <xf numFmtId="0" fontId="29" fillId="2" borderId="1" applyNumberFormat="0" applyAlignment="0" applyProtection="0">
      <alignment vertical="center"/>
    </xf>
    <xf numFmtId="0" fontId="29" fillId="2" borderId="1" applyNumberFormat="0" applyAlignment="0" applyProtection="0">
      <alignment vertical="center"/>
    </xf>
    <xf numFmtId="0" fontId="30" fillId="11" borderId="11" applyNumberFormat="0" applyAlignment="0" applyProtection="0">
      <alignment vertical="center"/>
    </xf>
    <xf numFmtId="0" fontId="30" fillId="11" borderId="11" applyNumberForma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177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9" fillId="0" borderId="0"/>
    <xf numFmtId="0" fontId="66" fillId="0" borderId="0">
      <alignment vertical="center"/>
    </xf>
    <xf numFmtId="0" fontId="4" fillId="0" borderId="0"/>
    <xf numFmtId="0" fontId="4" fillId="0" borderId="0"/>
    <xf numFmtId="0" fontId="130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30" fillId="46" borderId="0" applyNumberFormat="0" applyBorder="0" applyAlignment="0" applyProtection="0"/>
    <xf numFmtId="0" fontId="130" fillId="47" borderId="0" applyNumberFormat="0" applyBorder="0" applyAlignment="0" applyProtection="0"/>
    <xf numFmtId="0" fontId="3" fillId="48" borderId="0" applyNumberFormat="0" applyBorder="0" applyAlignment="0" applyProtection="0"/>
    <xf numFmtId="0" fontId="3" fillId="49" borderId="0" applyNumberFormat="0" applyBorder="0" applyAlignment="0" applyProtection="0"/>
    <xf numFmtId="0" fontId="130" fillId="50" borderId="0" applyNumberFormat="0" applyBorder="0" applyAlignment="0" applyProtection="0"/>
    <xf numFmtId="0" fontId="130" fillId="51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130" fillId="54" borderId="0" applyNumberFormat="0" applyBorder="0" applyAlignment="0" applyProtection="0"/>
    <xf numFmtId="0" fontId="130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130" fillId="58" borderId="0" applyNumberFormat="0" applyBorder="0" applyAlignment="0" applyProtection="0"/>
    <xf numFmtId="0" fontId="130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130" fillId="62" borderId="0" applyNumberFormat="0" applyBorder="0" applyAlignment="0" applyProtection="0"/>
    <xf numFmtId="0" fontId="130" fillId="63" borderId="0" applyNumberFormat="0" applyBorder="0" applyAlignment="0" applyProtection="0"/>
    <xf numFmtId="0" fontId="3" fillId="64" borderId="0" applyNumberFormat="0" applyBorder="0" applyAlignment="0" applyProtection="0"/>
    <xf numFmtId="0" fontId="3" fillId="65" borderId="0" applyNumberFormat="0" applyBorder="0" applyAlignment="0" applyProtection="0"/>
    <xf numFmtId="0" fontId="130" fillId="66" borderId="0" applyNumberFormat="0" applyBorder="0" applyAlignment="0" applyProtection="0"/>
    <xf numFmtId="0" fontId="3" fillId="0" borderId="0"/>
    <xf numFmtId="0" fontId="3" fillId="42" borderId="27" applyNumberFormat="0" applyFont="0" applyAlignment="0" applyProtection="0"/>
    <xf numFmtId="0" fontId="8" fillId="0" borderId="0"/>
    <xf numFmtId="0" fontId="8" fillId="0" borderId="0"/>
    <xf numFmtId="0" fontId="13" fillId="0" borderId="0"/>
    <xf numFmtId="0" fontId="13" fillId="0" borderId="0"/>
    <xf numFmtId="0" fontId="8" fillId="0" borderId="0"/>
    <xf numFmtId="1" fontId="8" fillId="0" borderId="0"/>
    <xf numFmtId="1" fontId="8" fillId="0" borderId="0"/>
    <xf numFmtId="0" fontId="132" fillId="0" borderId="0">
      <alignment vertical="center"/>
    </xf>
    <xf numFmtId="9" fontId="133" fillId="0" borderId="0" applyFont="0" applyFill="0" applyBorder="0" applyAlignment="0" applyProtection="0">
      <alignment vertical="center"/>
    </xf>
    <xf numFmtId="0" fontId="8" fillId="0" borderId="0"/>
    <xf numFmtId="0" fontId="8" fillId="0" borderId="0" applyProtection="0"/>
    <xf numFmtId="0" fontId="8" fillId="0" borderId="0"/>
    <xf numFmtId="0" fontId="100" fillId="0" borderId="0"/>
    <xf numFmtId="0" fontId="100" fillId="0" borderId="0"/>
    <xf numFmtId="0" fontId="100" fillId="0" borderId="0"/>
    <xf numFmtId="0" fontId="13" fillId="0" borderId="0"/>
    <xf numFmtId="0" fontId="13" fillId="0" borderId="0"/>
    <xf numFmtId="0" fontId="34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134" fillId="0" borderId="0"/>
    <xf numFmtId="0" fontId="8" fillId="0" borderId="0"/>
    <xf numFmtId="0" fontId="134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34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0" fillId="0" borderId="0"/>
    <xf numFmtId="0" fontId="100" fillId="0" borderId="0"/>
    <xf numFmtId="0" fontId="100" fillId="0" borderId="0"/>
    <xf numFmtId="0" fontId="8" fillId="0" borderId="0"/>
    <xf numFmtId="0" fontId="8" fillId="0" borderId="0"/>
    <xf numFmtId="0" fontId="135" fillId="0" borderId="0"/>
    <xf numFmtId="0" fontId="135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13" fillId="0" borderId="0"/>
    <xf numFmtId="0" fontId="13" fillId="0" borderId="0"/>
    <xf numFmtId="0" fontId="34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34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13" fillId="0" borderId="0"/>
    <xf numFmtId="0" fontId="13" fillId="0" borderId="0"/>
    <xf numFmtId="0" fontId="8" fillId="0" borderId="0"/>
    <xf numFmtId="0" fontId="8" fillId="0" borderId="0"/>
    <xf numFmtId="0" fontId="8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4" fillId="0" borderId="0"/>
    <xf numFmtId="0" fontId="113" fillId="0" borderId="0"/>
    <xf numFmtId="0" fontId="34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0" fillId="0" borderId="0"/>
    <xf numFmtId="0" fontId="100" fillId="0" borderId="0"/>
    <xf numFmtId="0" fontId="34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00" fillId="0" borderId="0"/>
    <xf numFmtId="0" fontId="100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00" fillId="0" borderId="0"/>
    <xf numFmtId="0" fontId="10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8" fillId="0" borderId="0"/>
    <xf numFmtId="0" fontId="8" fillId="0" borderId="0" applyProtection="0"/>
    <xf numFmtId="0" fontId="8" fillId="0" borderId="0"/>
    <xf numFmtId="0" fontId="8" fillId="0" borderId="0"/>
    <xf numFmtId="0" fontId="34" fillId="0" borderId="0" applyProtection="0"/>
    <xf numFmtId="0" fontId="34" fillId="0" borderId="0"/>
    <xf numFmtId="0" fontId="34" fillId="0" borderId="0"/>
    <xf numFmtId="0" fontId="8" fillId="0" borderId="0"/>
    <xf numFmtId="0" fontId="100" fillId="0" borderId="0"/>
    <xf numFmtId="0" fontId="134" fillId="0" borderId="0"/>
    <xf numFmtId="0" fontId="100" fillId="0" borderId="0"/>
    <xf numFmtId="0" fontId="8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41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134" fillId="0" borderId="0"/>
    <xf numFmtId="0" fontId="134" fillId="0" borderId="0"/>
    <xf numFmtId="0" fontId="8" fillId="0" borderId="0"/>
    <xf numFmtId="0" fontId="113" fillId="0" borderId="0"/>
    <xf numFmtId="0" fontId="134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34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34" fillId="0" borderId="0"/>
    <xf numFmtId="0" fontId="8" fillId="0" borderId="0"/>
    <xf numFmtId="0" fontId="134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34" fillId="0" borderId="0"/>
    <xf numFmtId="0" fontId="8" fillId="0" borderId="0"/>
    <xf numFmtId="0" fontId="134" fillId="0" borderId="0"/>
    <xf numFmtId="0" fontId="8" fillId="0" borderId="0"/>
    <xf numFmtId="0" fontId="134" fillId="0" borderId="0"/>
    <xf numFmtId="0" fontId="8" fillId="0" borderId="0"/>
    <xf numFmtId="0" fontId="8" fillId="0" borderId="0"/>
    <xf numFmtId="0" fontId="134" fillId="0" borderId="0"/>
    <xf numFmtId="0" fontId="134" fillId="0" borderId="0"/>
    <xf numFmtId="0" fontId="8" fillId="0" borderId="0"/>
    <xf numFmtId="0" fontId="134" fillId="0" borderId="0"/>
    <xf numFmtId="0" fontId="134" fillId="0" borderId="0"/>
    <xf numFmtId="0" fontId="8" fillId="0" borderId="0"/>
    <xf numFmtId="0" fontId="8" fillId="0" borderId="0"/>
    <xf numFmtId="0" fontId="134" fillId="0" borderId="0"/>
    <xf numFmtId="0" fontId="134" fillId="0" borderId="0"/>
    <xf numFmtId="0" fontId="134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3" fillId="0" borderId="0"/>
    <xf numFmtId="0" fontId="113" fillId="0" borderId="0"/>
    <xf numFmtId="0" fontId="13" fillId="0" borderId="0"/>
    <xf numFmtId="0" fontId="113" fillId="0" borderId="0"/>
    <xf numFmtId="0" fontId="34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34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Protection="0"/>
    <xf numFmtId="0" fontId="8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/>
    <xf numFmtId="0" fontId="8" fillId="0" borderId="0"/>
    <xf numFmtId="0" fontId="8" fillId="0" borderId="0"/>
    <xf numFmtId="0" fontId="34" fillId="0" borderId="0"/>
    <xf numFmtId="0" fontId="113" fillId="0" borderId="0"/>
    <xf numFmtId="0" fontId="13" fillId="0" borderId="0"/>
    <xf numFmtId="0" fontId="113" fillId="0" borderId="0"/>
    <xf numFmtId="0" fontId="13" fillId="0" borderId="0"/>
    <xf numFmtId="0" fontId="34" fillId="0" borderId="0"/>
    <xf numFmtId="0" fontId="8" fillId="0" borderId="0"/>
    <xf numFmtId="0" fontId="8" fillId="0" borderId="0"/>
    <xf numFmtId="0" fontId="34" fillId="0" borderId="0"/>
    <xf numFmtId="0" fontId="13" fillId="0" borderId="0"/>
    <xf numFmtId="0" fontId="1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8" fillId="0" borderId="0"/>
    <xf numFmtId="0" fontId="8" fillId="0" borderId="0" applyProtection="0"/>
    <xf numFmtId="0" fontId="8" fillId="0" borderId="0"/>
    <xf numFmtId="0" fontId="8" fillId="0" borderId="0"/>
    <xf numFmtId="0" fontId="34" fillId="0" borderId="0" applyProtection="0"/>
    <xf numFmtId="0" fontId="34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11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1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13" fillId="0" borderId="0"/>
    <xf numFmtId="0" fontId="34" fillId="0" borderId="0"/>
    <xf numFmtId="0" fontId="34" fillId="0" borderId="0"/>
    <xf numFmtId="0" fontId="113" fillId="0" borderId="0"/>
    <xf numFmtId="0" fontId="34" fillId="0" borderId="0"/>
    <xf numFmtId="0" fontId="34" fillId="0" borderId="0"/>
    <xf numFmtId="0" fontId="113" fillId="0" borderId="0"/>
    <xf numFmtId="0" fontId="34" fillId="0" borderId="0"/>
    <xf numFmtId="0" fontId="34" fillId="0" borderId="0"/>
    <xf numFmtId="0" fontId="113" fillId="0" borderId="0"/>
    <xf numFmtId="0" fontId="34" fillId="0" borderId="0"/>
    <xf numFmtId="0" fontId="34" fillId="0" borderId="0"/>
    <xf numFmtId="0" fontId="113" fillId="0" borderId="0"/>
    <xf numFmtId="0" fontId="34" fillId="0" borderId="0"/>
    <xf numFmtId="0" fontId="34" fillId="0" borderId="0"/>
    <xf numFmtId="0" fontId="11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13" fillId="0" borderId="0"/>
    <xf numFmtId="0" fontId="13" fillId="0" borderId="0"/>
    <xf numFmtId="0" fontId="13" fillId="0" borderId="0"/>
    <xf numFmtId="0" fontId="1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3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34" fillId="0" borderId="0"/>
    <xf numFmtId="0" fontId="134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4" fillId="0" borderId="0"/>
    <xf numFmtId="0" fontId="134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9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 applyNumberFormat="0" applyFont="0" applyFill="0" applyBorder="0" applyProtection="0">
      <alignment vertical="center" wrapText="1"/>
    </xf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134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34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34" fillId="0" borderId="0"/>
    <xf numFmtId="0" fontId="8" fillId="0" borderId="0"/>
    <xf numFmtId="0" fontId="134" fillId="0" borderId="0"/>
    <xf numFmtId="0" fontId="8" fillId="0" borderId="0"/>
    <xf numFmtId="0" fontId="134" fillId="0" borderId="0"/>
    <xf numFmtId="0" fontId="8" fillId="0" borderId="0"/>
    <xf numFmtId="0" fontId="134" fillId="0" borderId="0"/>
    <xf numFmtId="0" fontId="8" fillId="0" borderId="0"/>
    <xf numFmtId="0" fontId="134" fillId="0" borderId="0"/>
    <xf numFmtId="0" fontId="8" fillId="0" borderId="0"/>
    <xf numFmtId="0" fontId="134" fillId="0" borderId="0"/>
    <xf numFmtId="0" fontId="134" fillId="0" borderId="0"/>
    <xf numFmtId="0" fontId="8" fillId="0" borderId="0"/>
    <xf numFmtId="0" fontId="113" fillId="0" borderId="0"/>
    <xf numFmtId="0" fontId="134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34" fillId="0" borderId="0"/>
    <xf numFmtId="0" fontId="8" fillId="0" borderId="0"/>
    <xf numFmtId="0" fontId="34" fillId="0" borderId="0"/>
    <xf numFmtId="0" fontId="34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34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34" fillId="0" borderId="0"/>
    <xf numFmtId="0" fontId="8" fillId="0" borderId="0"/>
    <xf numFmtId="0" fontId="134" fillId="0" borderId="0"/>
    <xf numFmtId="0" fontId="113" fillId="0" borderId="0"/>
    <xf numFmtId="0" fontId="8" fillId="0" borderId="0"/>
    <xf numFmtId="0" fontId="134" fillId="0" borderId="0"/>
    <xf numFmtId="0" fontId="113" fillId="0" borderId="0"/>
    <xf numFmtId="0" fontId="8" fillId="0" borderId="0"/>
    <xf numFmtId="0" fontId="134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113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5" fillId="0" borderId="0"/>
    <xf numFmtId="0" fontId="135" fillId="0" borderId="0"/>
    <xf numFmtId="0" fontId="8" fillId="0" borderId="0"/>
    <xf numFmtId="0" fontId="8" fillId="0" borderId="0"/>
    <xf numFmtId="0" fontId="8" fillId="0" borderId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/>
    <xf numFmtId="0" fontId="100" fillId="0" borderId="0"/>
    <xf numFmtId="0" fontId="113" fillId="0" borderId="0"/>
    <xf numFmtId="0" fontId="100" fillId="0" borderId="0"/>
    <xf numFmtId="0" fontId="113" fillId="0" borderId="0"/>
    <xf numFmtId="0" fontId="8" fillId="0" borderId="0"/>
    <xf numFmtId="0" fontId="13" fillId="0" borderId="0"/>
    <xf numFmtId="0" fontId="8" fillId="0" borderId="0"/>
    <xf numFmtId="0" fontId="13" fillId="0" borderId="0"/>
    <xf numFmtId="0" fontId="34" fillId="0" borderId="0"/>
    <xf numFmtId="0" fontId="113" fillId="0" borderId="0"/>
    <xf numFmtId="0" fontId="13" fillId="0" borderId="0"/>
    <xf numFmtId="0" fontId="34" fillId="0" borderId="0"/>
    <xf numFmtId="0" fontId="34" fillId="0" borderId="0"/>
    <xf numFmtId="0" fontId="113" fillId="0" borderId="0"/>
    <xf numFmtId="0" fontId="34" fillId="0" borderId="0"/>
    <xf numFmtId="0" fontId="34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0" fillId="0" borderId="0"/>
    <xf numFmtId="0" fontId="100" fillId="0" borderId="0"/>
    <xf numFmtId="0" fontId="13" fillId="0" borderId="0"/>
    <xf numFmtId="0" fontId="13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100" fillId="0" borderId="0"/>
    <xf numFmtId="0" fontId="34" fillId="0" borderId="0"/>
    <xf numFmtId="0" fontId="8" fillId="0" borderId="0"/>
    <xf numFmtId="0" fontId="34" fillId="0" borderId="0"/>
    <xf numFmtId="0" fontId="100" fillId="0" borderId="0"/>
    <xf numFmtId="0" fontId="34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8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0" fillId="0" borderId="0"/>
    <xf numFmtId="0" fontId="100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34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8" fillId="0" borderId="0"/>
    <xf numFmtId="0" fontId="112" fillId="0" borderId="0" applyNumberFormat="0" applyBorder="0" applyAlignment="0" applyProtection="0"/>
    <xf numFmtId="0" fontId="113" fillId="0" borderId="0"/>
    <xf numFmtId="0" fontId="8" fillId="0" borderId="0"/>
    <xf numFmtId="0" fontId="112" fillId="0" borderId="0" applyNumberFormat="0" applyBorder="0" applyAlignment="0" applyProtection="0"/>
    <xf numFmtId="0" fontId="8" fillId="0" borderId="0"/>
    <xf numFmtId="0" fontId="112" fillId="0" borderId="0" applyNumberFormat="0" applyBorder="0" applyAlignment="0" applyProtection="0"/>
    <xf numFmtId="0" fontId="8" fillId="0" borderId="0"/>
    <xf numFmtId="0" fontId="112" fillId="0" borderId="0" applyNumberFormat="0" applyBorder="0" applyAlignment="0" applyProtection="0"/>
    <xf numFmtId="0" fontId="8" fillId="0" borderId="0"/>
    <xf numFmtId="0" fontId="112" fillId="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34" fillId="0" borderId="0" applyNumberFormat="0" applyBorder="0" applyAlignment="0" applyProtection="0">
      <alignment vertical="center"/>
    </xf>
    <xf numFmtId="0" fontId="112" fillId="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100" fillId="0" borderId="0"/>
    <xf numFmtId="0" fontId="8" fillId="0" borderId="0"/>
    <xf numFmtId="0" fontId="13" fillId="0" borderId="0"/>
    <xf numFmtId="0" fontId="13" fillId="0" borderId="0"/>
    <xf numFmtId="0" fontId="41" fillId="0" borderId="0" applyNumberFormat="0" applyAlignment="0" applyProtection="0"/>
    <xf numFmtId="0" fontId="134" fillId="0" borderId="0"/>
    <xf numFmtId="0" fontId="13" fillId="0" borderId="0"/>
    <xf numFmtId="0" fontId="8" fillId="0" borderId="0"/>
    <xf numFmtId="0" fontId="100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13" fillId="0" borderId="0" applyNumberFormat="0" applyFont="0" applyBorder="0" applyAlignment="0" applyProtection="0"/>
    <xf numFmtId="0" fontId="134" fillId="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4" fillId="0" borderId="0" applyNumberFormat="0" applyBorder="0" applyAlignment="0" applyProtection="0">
      <alignment vertical="center"/>
    </xf>
    <xf numFmtId="0" fontId="8" fillId="0" borderId="0"/>
    <xf numFmtId="0" fontId="41" fillId="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13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134" fillId="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13" fillId="0" borderId="0"/>
    <xf numFmtId="0" fontId="41" fillId="0" borderId="0" applyNumberFormat="0" applyBorder="0" applyAlignment="0" applyProtection="0"/>
    <xf numFmtId="0" fontId="8" fillId="0" borderId="0"/>
    <xf numFmtId="0" fontId="8" fillId="0" borderId="0"/>
    <xf numFmtId="0" fontId="13" fillId="0" borderId="0"/>
    <xf numFmtId="0" fontId="8" fillId="0" borderId="0"/>
    <xf numFmtId="0" fontId="134" fillId="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41" fillId="0" borderId="0" applyNumberFormat="0" applyBorder="0" applyAlignment="0" applyProtection="0"/>
    <xf numFmtId="0" fontId="13" fillId="0" borderId="0"/>
    <xf numFmtId="0" fontId="134" fillId="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41" fillId="0" borderId="0" applyNumberFormat="0" applyBorder="0" applyAlignment="0" applyProtection="0"/>
    <xf numFmtId="0" fontId="13" fillId="0" borderId="0"/>
    <xf numFmtId="0" fontId="13" fillId="0" borderId="0"/>
    <xf numFmtId="0" fontId="112" fillId="0" borderId="0" applyNumberFormat="0" applyBorder="0" applyAlignment="0" applyProtection="0"/>
    <xf numFmtId="0" fontId="34" fillId="0" borderId="0"/>
    <xf numFmtId="0" fontId="112" fillId="0" borderId="0" applyNumberFormat="0" applyBorder="0" applyAlignment="0" applyProtection="0"/>
    <xf numFmtId="0" fontId="34" fillId="0" borderId="0"/>
    <xf numFmtId="0" fontId="13" fillId="0" borderId="0"/>
    <xf numFmtId="0" fontId="13" fillId="0" borderId="0"/>
    <xf numFmtId="0" fontId="112" fillId="0" borderId="0" applyNumberFormat="0" applyBorder="0" applyAlignment="0" applyProtection="0"/>
    <xf numFmtId="0" fontId="13" fillId="0" borderId="0"/>
    <xf numFmtId="0" fontId="13" fillId="0" borderId="0"/>
    <xf numFmtId="0" fontId="112" fillId="0" borderId="0" applyNumberFormat="0" applyBorder="0" applyAlignment="0" applyProtection="0"/>
    <xf numFmtId="0" fontId="13" fillId="0" borderId="0"/>
    <xf numFmtId="0" fontId="13" fillId="0" borderId="0"/>
    <xf numFmtId="0" fontId="112" fillId="0" borderId="0" applyNumberFormat="0" applyBorder="0" applyAlignment="0" applyProtection="0"/>
    <xf numFmtId="0" fontId="13" fillId="0" borderId="0"/>
    <xf numFmtId="0" fontId="8" fillId="0" borderId="0"/>
    <xf numFmtId="0" fontId="8" fillId="0" borderId="0"/>
    <xf numFmtId="0" fontId="8" fillId="0" borderId="0"/>
    <xf numFmtId="0" fontId="112" fillId="0" borderId="0" applyNumberFormat="0" applyBorder="0" applyAlignment="0" applyProtection="0"/>
    <xf numFmtId="0" fontId="8" fillId="0" borderId="0"/>
    <xf numFmtId="0" fontId="134" fillId="0" borderId="0" applyNumberFormat="0" applyBorder="0" applyAlignment="0" applyProtection="0">
      <alignment vertical="center"/>
    </xf>
    <xf numFmtId="0" fontId="8" fillId="0" borderId="0"/>
    <xf numFmtId="0" fontId="41" fillId="0" borderId="0" applyNumberFormat="0" applyBorder="0" applyAlignment="0" applyProtection="0"/>
    <xf numFmtId="0" fontId="8" fillId="0" borderId="0"/>
    <xf numFmtId="0" fontId="41" fillId="0" borderId="0" applyNumberFormat="0" applyBorder="0" applyAlignment="0" applyProtection="0"/>
    <xf numFmtId="0" fontId="134" fillId="0" borderId="0" applyNumberFormat="0" applyBorder="0" applyAlignment="0" applyProtection="0">
      <alignment vertical="center"/>
    </xf>
    <xf numFmtId="0" fontId="8" fillId="0" borderId="0"/>
    <xf numFmtId="0" fontId="134" fillId="0" borderId="0" applyNumberFormat="0" applyBorder="0" applyAlignment="0" applyProtection="0">
      <alignment vertical="center"/>
    </xf>
    <xf numFmtId="0" fontId="134" fillId="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4" fillId="0" borderId="0" applyNumberFormat="0" applyBorder="0" applyAlignment="0" applyProtection="0">
      <alignment vertical="center"/>
    </xf>
    <xf numFmtId="0" fontId="134" fillId="0" borderId="0" applyNumberFormat="0" applyBorder="0" applyAlignment="0" applyProtection="0">
      <alignment vertical="center"/>
    </xf>
    <xf numFmtId="0" fontId="41" fillId="0" borderId="0" applyNumberFormat="0" applyBorder="0" applyAlignment="0" applyProtection="0"/>
    <xf numFmtId="0" fontId="41" fillId="0" borderId="0" applyNumberFormat="0" applyBorder="0" applyAlignment="0" applyProtection="0"/>
    <xf numFmtId="0" fontId="8" fillId="0" borderId="0"/>
    <xf numFmtId="0" fontId="41" fillId="0" borderId="0" applyNumberFormat="0" applyBorder="0" applyAlignment="0" applyProtection="0"/>
    <xf numFmtId="0" fontId="41" fillId="0" borderId="0" applyNumberFormat="0" applyBorder="0" applyAlignment="0" applyProtection="0"/>
    <xf numFmtId="0" fontId="8" fillId="0" borderId="0"/>
    <xf numFmtId="0" fontId="41" fillId="0" borderId="0" applyNumberFormat="0" applyBorder="0" applyAlignment="0" applyProtection="0"/>
    <xf numFmtId="0" fontId="41" fillId="0" borderId="0" applyNumberFormat="0" applyBorder="0" applyAlignment="0" applyProtection="0"/>
    <xf numFmtId="0" fontId="134" fillId="0" borderId="0" applyNumberFormat="0" applyBorder="0" applyAlignment="0" applyProtection="0">
      <alignment vertical="center"/>
    </xf>
    <xf numFmtId="0" fontId="134" fillId="0" borderId="0" applyNumberFormat="0" applyBorder="0" applyAlignment="0" applyProtection="0">
      <alignment vertical="center"/>
    </xf>
    <xf numFmtId="0" fontId="8" fillId="0" borderId="0"/>
    <xf numFmtId="0" fontId="41" fillId="0" borderId="0" applyNumberFormat="0" applyBorder="0" applyAlignment="0" applyProtection="0"/>
    <xf numFmtId="0" fontId="134" fillId="0" borderId="0" applyNumberFormat="0" applyBorder="0" applyAlignment="0" applyProtection="0">
      <alignment vertical="center"/>
    </xf>
    <xf numFmtId="0" fontId="8" fillId="0" borderId="0"/>
    <xf numFmtId="0" fontId="134" fillId="0" borderId="0" applyNumberFormat="0" applyBorder="0" applyAlignment="0" applyProtection="0">
      <alignment vertical="center"/>
    </xf>
    <xf numFmtId="0" fontId="41" fillId="0" borderId="0" applyNumberFormat="0" applyBorder="0" applyAlignment="0" applyProtection="0"/>
    <xf numFmtId="0" fontId="8" fillId="0" borderId="0"/>
    <xf numFmtId="0" fontId="41" fillId="0" borderId="0" applyNumberFormat="0" applyBorder="0" applyAlignment="0" applyProtection="0"/>
    <xf numFmtId="0" fontId="134" fillId="0" borderId="0" applyNumberFormat="0" applyBorder="0" applyAlignment="0" applyProtection="0">
      <alignment vertical="center"/>
    </xf>
    <xf numFmtId="0" fontId="8" fillId="0" borderId="0"/>
    <xf numFmtId="0" fontId="134" fillId="0" borderId="0" applyNumberFormat="0" applyBorder="0" applyAlignment="0" applyProtection="0">
      <alignment vertical="center"/>
    </xf>
    <xf numFmtId="0" fontId="8" fillId="0" borderId="0"/>
    <xf numFmtId="0" fontId="41" fillId="0" borderId="0" applyNumberFormat="0" applyBorder="0" applyAlignment="0" applyProtection="0"/>
    <xf numFmtId="0" fontId="8" fillId="0" borderId="0"/>
    <xf numFmtId="0" fontId="41" fillId="0" borderId="0" applyNumberFormat="0" applyBorder="0" applyAlignment="0" applyProtection="0"/>
    <xf numFmtId="0" fontId="41" fillId="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1" fillId="0" borderId="0" applyNumberFormat="0" applyBorder="0" applyAlignment="0" applyProtection="0"/>
    <xf numFmtId="0" fontId="41" fillId="0" borderId="0" applyNumberFormat="0" applyBorder="0" applyAlignment="0" applyProtection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41" fillId="0" borderId="0" applyNumberFormat="0" applyBorder="0" applyAlignment="0" applyProtection="0"/>
    <xf numFmtId="0" fontId="41" fillId="0" borderId="0" applyNumberFormat="0" applyBorder="0" applyAlignment="0" applyProtection="0"/>
    <xf numFmtId="0" fontId="34" fillId="0" borderId="0"/>
    <xf numFmtId="0" fontId="113" fillId="0" borderId="0" applyNumberFormat="0" applyFont="0" applyBorder="0" applyAlignment="0" applyProtection="0"/>
    <xf numFmtId="0" fontId="8" fillId="0" borderId="0"/>
    <xf numFmtId="0" fontId="41" fillId="0" borderId="0" applyNumberFormat="0" applyAlignment="0" applyProtection="0"/>
    <xf numFmtId="0" fontId="8" fillId="0" borderId="0"/>
    <xf numFmtId="0" fontId="136" fillId="0" borderId="0" applyNumberFormat="0" applyAlignment="0" applyProtection="0"/>
    <xf numFmtId="0" fontId="8" fillId="0" borderId="0"/>
    <xf numFmtId="177" fontId="112" fillId="0" borderId="0" applyFont="0" applyFill="0" applyBorder="0" applyAlignment="0" applyProtection="0"/>
    <xf numFmtId="0" fontId="8" fillId="0" borderId="0"/>
    <xf numFmtId="177" fontId="113" fillId="0" borderId="0" applyFont="0" applyFill="0" applyBorder="0" applyAlignment="0" applyProtection="0"/>
    <xf numFmtId="0" fontId="8" fillId="0" borderId="0"/>
    <xf numFmtId="0" fontId="13" fillId="0" borderId="0"/>
    <xf numFmtId="177" fontId="41" fillId="0" borderId="0" applyFont="0" applyFill="0" applyBorder="0" applyAlignment="0" applyProtection="0"/>
    <xf numFmtId="0" fontId="8" fillId="0" borderId="0"/>
    <xf numFmtId="185" fontId="134" fillId="0" borderId="0">
      <protection locked="0"/>
    </xf>
    <xf numFmtId="0" fontId="8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176" fontId="112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176" fontId="113" fillId="0" borderId="0" applyFont="0" applyFill="0" applyBorder="0" applyAlignment="0" applyProtection="0"/>
    <xf numFmtId="176" fontId="1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8" fillId="0" borderId="0"/>
    <xf numFmtId="0" fontId="34" fillId="0" borderId="0"/>
    <xf numFmtId="0" fontId="8" fillId="0" borderId="0"/>
    <xf numFmtId="0" fontId="100" fillId="0" borderId="0"/>
    <xf numFmtId="176" fontId="113" fillId="0" borderId="0" applyFont="0" applyFill="0" applyBorder="0" applyAlignment="0" applyProtection="0"/>
    <xf numFmtId="0" fontId="10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 applyProtection="0"/>
    <xf numFmtId="0" fontId="8" fillId="0" borderId="0"/>
    <xf numFmtId="0" fontId="100" fillId="0" borderId="0"/>
    <xf numFmtId="0" fontId="10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176" fontId="41" fillId="0" borderId="0" applyFont="0" applyFill="0" applyBorder="0" applyAlignment="0" applyProtection="0"/>
    <xf numFmtId="0" fontId="34" fillId="0" borderId="0"/>
    <xf numFmtId="0" fontId="8" fillId="0" borderId="0"/>
    <xf numFmtId="0" fontId="8" fillId="0" borderId="0"/>
    <xf numFmtId="0" fontId="100" fillId="0" borderId="0"/>
    <xf numFmtId="0" fontId="100" fillId="0" borderId="0"/>
    <xf numFmtId="0" fontId="13" fillId="0" borderId="0"/>
    <xf numFmtId="0" fontId="8" fillId="0" borderId="0"/>
    <xf numFmtId="176" fontId="4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185" fontId="134" fillId="0" borderId="0">
      <protection locked="0"/>
    </xf>
    <xf numFmtId="185" fontId="134" fillId="0" borderId="0">
      <protection locked="0"/>
    </xf>
    <xf numFmtId="0" fontId="8" fillId="0" borderId="0"/>
    <xf numFmtId="185" fontId="134" fillId="0" borderId="0">
      <protection locked="0"/>
    </xf>
    <xf numFmtId="0" fontId="137" fillId="0" borderId="0" applyNumberFormat="0" applyFill="0" applyBorder="0" applyAlignment="0" applyProtection="0"/>
    <xf numFmtId="0" fontId="8" fillId="0" borderId="0"/>
    <xf numFmtId="0" fontId="8" fillId="0" borderId="0"/>
    <xf numFmtId="0" fontId="138" fillId="0" borderId="0" applyNumberFormat="0" applyFont="0" applyBorder="0" applyAlignment="0" applyProtection="0"/>
    <xf numFmtId="38" fontId="134" fillId="0" borderId="0" applyNumberFormat="0" applyBorder="0" applyAlignment="0" applyProtection="0"/>
    <xf numFmtId="0" fontId="35" fillId="0" borderId="0" applyNumberFormat="0" applyFill="0" applyAlignment="0" applyProtection="0"/>
    <xf numFmtId="0" fontId="137" fillId="0" borderId="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 applyNumberFormat="0" applyFill="0" applyBorder="0" applyAlignment="0" applyProtection="0"/>
    <xf numFmtId="0" fontId="35" fillId="0" borderId="0" applyNumberFormat="0" applyFill="0" applyAlignment="0" applyProtection="0"/>
    <xf numFmtId="0" fontId="8" fillId="0" borderId="0"/>
    <xf numFmtId="10" fontId="134" fillId="0" borderId="0" applyNumberFormat="0" applyBorder="0" applyAlignment="0" applyProtection="0"/>
    <xf numFmtId="0" fontId="134" fillId="0" borderId="0" applyNumberFormat="0" applyAlignment="0" applyProtection="0"/>
    <xf numFmtId="0" fontId="134" fillId="0" borderId="0" applyNumberFormat="0" applyFill="0" applyAlignment="0" applyProtection="0"/>
    <xf numFmtId="0" fontId="134" fillId="0" borderId="0"/>
    <xf numFmtId="0" fontId="8" fillId="0" borderId="0"/>
    <xf numFmtId="199" fontId="134" fillId="0" borderId="0">
      <alignment horizontal="right" vertical="center"/>
    </xf>
    <xf numFmtId="0" fontId="134" fillId="0" borderId="0">
      <alignment horizontal="center" wrapText="1"/>
    </xf>
    <xf numFmtId="0" fontId="8" fillId="0" borderId="0"/>
    <xf numFmtId="0" fontId="134" fillId="0" borderId="0">
      <alignment horizontal="center" wrapText="1"/>
    </xf>
    <xf numFmtId="199" fontId="134" fillId="0" borderId="0">
      <alignment horizontal="right" vertical="center"/>
    </xf>
    <xf numFmtId="0" fontId="8" fillId="0" borderId="0"/>
    <xf numFmtId="0" fontId="134" fillId="0" borderId="0">
      <alignment horizontal="center" wrapText="1"/>
    </xf>
    <xf numFmtId="0" fontId="134" fillId="0" borderId="0">
      <alignment wrapText="1"/>
    </xf>
    <xf numFmtId="0" fontId="8" fillId="0" borderId="0"/>
    <xf numFmtId="0" fontId="8" fillId="0" borderId="0"/>
    <xf numFmtId="199" fontId="134" fillId="0" borderId="0">
      <alignment horizontal="right" vertical="center"/>
    </xf>
    <xf numFmtId="0" fontId="13" fillId="0" borderId="0"/>
    <xf numFmtId="0" fontId="8" fillId="0" borderId="0"/>
    <xf numFmtId="0" fontId="8" fillId="0" borderId="0"/>
    <xf numFmtId="0" fontId="8" fillId="0" borderId="0"/>
    <xf numFmtId="199" fontId="134" fillId="0" borderId="0">
      <alignment horizontal="right" vertical="center"/>
    </xf>
    <xf numFmtId="0" fontId="134" fillId="0" borderId="0">
      <alignment horizontal="center" wrapText="1"/>
    </xf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134" fillId="0" borderId="0">
      <alignment horizontal="left" vertical="center" wrapText="1"/>
    </xf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99" fontId="134" fillId="0" borderId="0">
      <alignment horizontal="right" vertical="center"/>
    </xf>
    <xf numFmtId="0" fontId="8" fillId="0" borderId="0"/>
    <xf numFmtId="0" fontId="134" fillId="0" borderId="0">
      <alignment horizontal="center" wrapText="1"/>
    </xf>
    <xf numFmtId="0" fontId="8" fillId="0" borderId="0"/>
    <xf numFmtId="199" fontId="134" fillId="0" borderId="0">
      <alignment horizontal="right" vertical="center"/>
    </xf>
    <xf numFmtId="0" fontId="134" fillId="0" borderId="0">
      <alignment horizontal="center"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99" fontId="134" fillId="0" borderId="0">
      <alignment horizontal="right" vertical="center"/>
    </xf>
    <xf numFmtId="0" fontId="134" fillId="0" borderId="0">
      <alignment horizontal="center"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4" fillId="0" borderId="0">
      <alignment horizontal="center" wrapText="1"/>
    </xf>
    <xf numFmtId="0" fontId="8" fillId="0" borderId="0"/>
    <xf numFmtId="199" fontId="134" fillId="0" borderId="0">
      <alignment horizontal="right" vertical="center"/>
    </xf>
    <xf numFmtId="0" fontId="8" fillId="0" borderId="0"/>
    <xf numFmtId="0" fontId="134" fillId="0" borderId="0">
      <alignment horizontal="center" wrapText="1"/>
    </xf>
    <xf numFmtId="0" fontId="8" fillId="0" borderId="0"/>
    <xf numFmtId="0" fontId="134" fillId="0" borderId="0">
      <alignment horizontal="center" vertical="center"/>
    </xf>
    <xf numFmtId="199" fontId="134" fillId="0" borderId="0">
      <alignment horizontal="right" vertical="center"/>
    </xf>
    <xf numFmtId="0" fontId="8" fillId="0" borderId="0"/>
    <xf numFmtId="0" fontId="134" fillId="0" borderId="0" applyNumberFormat="0" applyBorder="0" applyAlignment="0" applyProtection="0"/>
    <xf numFmtId="0" fontId="134" fillId="0" borderId="0">
      <alignment horizontal="center" wrapText="1"/>
    </xf>
    <xf numFmtId="0" fontId="8" fillId="0" borderId="0"/>
    <xf numFmtId="0" fontId="8" fillId="0" borderId="0"/>
    <xf numFmtId="37" fontId="134" fillId="0" borderId="0"/>
    <xf numFmtId="186" fontId="134" fillId="0" borderId="0"/>
    <xf numFmtId="0" fontId="112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7" fillId="0" borderId="0">
      <alignment vertical="center"/>
    </xf>
    <xf numFmtId="0" fontId="8" fillId="0" borderId="0"/>
    <xf numFmtId="0" fontId="113" fillId="0" borderId="0"/>
    <xf numFmtId="0" fontId="113" fillId="0" borderId="0"/>
    <xf numFmtId="0" fontId="134" fillId="0" borderId="0"/>
    <xf numFmtId="0" fontId="134" fillId="0" borderId="0"/>
    <xf numFmtId="0" fontId="8" fillId="0" borderId="0"/>
    <xf numFmtId="0" fontId="113" fillId="0" borderId="0"/>
    <xf numFmtId="0" fontId="41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41" fillId="0" borderId="0"/>
    <xf numFmtId="0" fontId="134" fillId="0" borderId="0"/>
    <xf numFmtId="0" fontId="8" fillId="0" borderId="0"/>
    <xf numFmtId="0" fontId="134" fillId="0" borderId="0"/>
    <xf numFmtId="0" fontId="8" fillId="0" borderId="0"/>
    <xf numFmtId="0" fontId="113" fillId="0" borderId="0"/>
    <xf numFmtId="0" fontId="8" fillId="0" borderId="0"/>
    <xf numFmtId="0" fontId="113" fillId="0" borderId="0"/>
    <xf numFmtId="0" fontId="1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9" fillId="3" borderId="0" applyNumberFormat="0" applyBorder="0" applyAlignment="0" applyProtection="0"/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/>
    <xf numFmtId="0" fontId="35" fillId="4" borderId="0" applyNumberFormat="0" applyBorder="0" applyAlignment="0" applyProtection="0"/>
    <xf numFmtId="0" fontId="139" fillId="3" borderId="0" applyNumberFormat="0" applyBorder="0" applyAlignment="0" applyProtection="0"/>
    <xf numFmtId="0" fontId="68" fillId="3" borderId="0" applyNumberFormat="0" applyBorder="0" applyAlignment="0" applyProtection="0"/>
    <xf numFmtId="0" fontId="35" fillId="3" borderId="0" applyNumberFormat="0" applyBorder="0" applyAlignment="0" applyProtection="0"/>
    <xf numFmtId="0" fontId="86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/>
    <xf numFmtId="0" fontId="100" fillId="0" borderId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86" fillId="3" borderId="0" applyNumberFormat="0" applyBorder="0" applyAlignment="0" applyProtection="0">
      <alignment vertical="center"/>
    </xf>
    <xf numFmtId="0" fontId="134" fillId="0" borderId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9" fillId="3" borderId="0" applyNumberFormat="0" applyBorder="0" applyAlignment="0" applyProtection="0"/>
    <xf numFmtId="0" fontId="35" fillId="4" borderId="0" applyNumberFormat="0" applyBorder="0" applyAlignment="0" applyProtection="0"/>
    <xf numFmtId="0" fontId="86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/>
    <xf numFmtId="0" fontId="100" fillId="0" borderId="0"/>
    <xf numFmtId="0" fontId="100" fillId="0" borderId="0"/>
    <xf numFmtId="0" fontId="35" fillId="4" borderId="0" applyNumberFormat="0" applyBorder="0" applyAlignment="0" applyProtection="0"/>
    <xf numFmtId="0" fontId="35" fillId="3" borderId="0" applyNumberFormat="0" applyBorder="0" applyAlignment="0" applyProtection="0"/>
    <xf numFmtId="0" fontId="86" fillId="3" borderId="0" applyNumberFormat="0" applyBorder="0" applyAlignment="0" applyProtection="0">
      <alignment vertical="center"/>
    </xf>
    <xf numFmtId="0" fontId="134" fillId="0" borderId="0"/>
    <xf numFmtId="0" fontId="100" fillId="0" borderId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86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86" fillId="3" borderId="0" applyNumberFormat="0" applyBorder="0" applyAlignment="0" applyProtection="0">
      <alignment vertical="center"/>
    </xf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86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/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137" fillId="3" borderId="0" applyNumberFormat="0" applyBorder="0" applyAlignment="0" applyProtection="0"/>
    <xf numFmtId="0" fontId="35" fillId="3" borderId="0" applyNumberFormat="0" applyBorder="0" applyAlignment="0" applyProtection="0"/>
    <xf numFmtId="0" fontId="137" fillId="3" borderId="0" applyNumberFormat="0" applyBorder="0" applyAlignment="0" applyProtection="0"/>
    <xf numFmtId="0" fontId="86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/>
    <xf numFmtId="0" fontId="86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/>
    <xf numFmtId="0" fontId="86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/>
    <xf numFmtId="0" fontId="35" fillId="3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3" borderId="0" applyNumberFormat="0" applyBorder="0" applyAlignment="0" applyProtection="0"/>
    <xf numFmtId="0" fontId="140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131" fillId="0" borderId="0"/>
    <xf numFmtId="0" fontId="8" fillId="0" borderId="0"/>
    <xf numFmtId="0" fontId="9" fillId="3" borderId="0" applyNumberFormat="0" applyBorder="0" applyAlignment="0" applyProtection="0"/>
    <xf numFmtId="0" fontId="100" fillId="0" borderId="0"/>
    <xf numFmtId="0" fontId="9" fillId="3" borderId="0" applyNumberFormat="0" applyBorder="0" applyAlignment="0" applyProtection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100" fillId="0" borderId="0"/>
    <xf numFmtId="0" fontId="13" fillId="0" borderId="0"/>
    <xf numFmtId="0" fontId="34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13" fillId="0" borderId="0"/>
    <xf numFmtId="0" fontId="100" fillId="0" borderId="0"/>
    <xf numFmtId="0" fontId="34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8" fillId="0" borderId="0"/>
    <xf numFmtId="0" fontId="100" fillId="0" borderId="0"/>
    <xf numFmtId="0" fontId="100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100" fillId="0" borderId="0"/>
    <xf numFmtId="0" fontId="8" fillId="0" borderId="0"/>
    <xf numFmtId="0" fontId="100" fillId="0" borderId="0"/>
    <xf numFmtId="0" fontId="8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00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34" fillId="0" borderId="0"/>
    <xf numFmtId="0" fontId="13" fillId="0" borderId="0"/>
    <xf numFmtId="0" fontId="100" fillId="0" borderId="0"/>
    <xf numFmtId="0" fontId="8" fillId="0" borderId="0"/>
    <xf numFmtId="0" fontId="8" fillId="0" borderId="0"/>
    <xf numFmtId="0" fontId="34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9" fillId="3" borderId="0" applyNumberFormat="0" applyBorder="0" applyAlignment="0" applyProtection="0"/>
    <xf numFmtId="0" fontId="100" fillId="0" borderId="0"/>
    <xf numFmtId="0" fontId="9" fillId="3" borderId="0" applyNumberFormat="0" applyBorder="0" applyAlignment="0" applyProtection="0"/>
    <xf numFmtId="0" fontId="100" fillId="0" borderId="0"/>
    <xf numFmtId="0" fontId="8" fillId="0" borderId="0"/>
    <xf numFmtId="0" fontId="131" fillId="0" borderId="0"/>
    <xf numFmtId="0" fontId="8" fillId="0" borderId="0"/>
    <xf numFmtId="0" fontId="131" fillId="0" borderId="0"/>
    <xf numFmtId="0" fontId="8" fillId="0" borderId="0"/>
    <xf numFmtId="0" fontId="131" fillId="0" borderId="0"/>
    <xf numFmtId="0" fontId="131" fillId="0" borderId="0"/>
    <xf numFmtId="0" fontId="9" fillId="3" borderId="0" applyNumberFormat="0" applyBorder="0" applyAlignment="0" applyProtection="0"/>
    <xf numFmtId="0" fontId="9" fillId="6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1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4" borderId="0" applyNumberFormat="0" applyBorder="0" applyAlignment="0" applyProtection="0"/>
    <xf numFmtId="0" fontId="141" fillId="15" borderId="0" applyNumberFormat="0" applyBorder="0" applyAlignment="0" applyProtection="0"/>
    <xf numFmtId="0" fontId="141" fillId="5" borderId="0" applyNumberFormat="0" applyBorder="0" applyAlignment="0" applyProtection="0"/>
    <xf numFmtId="0" fontId="141" fillId="13" borderId="0" applyNumberFormat="0" applyBorder="0" applyAlignment="0" applyProtection="0"/>
    <xf numFmtId="0" fontId="141" fillId="17" borderId="0" applyNumberFormat="0" applyBorder="0" applyAlignment="0" applyProtection="0"/>
    <xf numFmtId="0" fontId="141" fillId="18" borderId="0" applyNumberFormat="0" applyBorder="0" applyAlignment="0" applyProtection="0"/>
    <xf numFmtId="0" fontId="141" fillId="19" borderId="0" applyNumberFormat="0" applyBorder="0" applyAlignment="0" applyProtection="0"/>
    <xf numFmtId="0" fontId="141" fillId="20" borderId="0" applyNumberFormat="0" applyBorder="0" applyAlignment="0" applyProtection="0"/>
    <xf numFmtId="0" fontId="141" fillId="22" borderId="0" applyNumberFormat="0" applyBorder="0" applyAlignment="0" applyProtection="0"/>
    <xf numFmtId="0" fontId="141" fillId="23" borderId="0" applyNumberFormat="0" applyBorder="0" applyAlignment="0" applyProtection="0"/>
    <xf numFmtId="0" fontId="141" fillId="17" borderId="0" applyNumberFormat="0" applyBorder="0" applyAlignment="0" applyProtection="0"/>
    <xf numFmtId="0" fontId="141" fillId="18" borderId="0" applyNumberFormat="0" applyBorder="0" applyAlignment="0" applyProtection="0"/>
    <xf numFmtId="0" fontId="141" fillId="16" borderId="0" applyNumberFormat="0" applyBorder="0" applyAlignment="0" applyProtection="0"/>
    <xf numFmtId="0" fontId="142" fillId="6" borderId="0" applyNumberFormat="0" applyBorder="0" applyAlignment="0" applyProtection="0"/>
    <xf numFmtId="0" fontId="143" fillId="11" borderId="1" applyNumberFormat="0" applyAlignment="0" applyProtection="0"/>
    <xf numFmtId="0" fontId="144" fillId="26" borderId="2" applyNumberFormat="0" applyAlignment="0" applyProtection="0"/>
    <xf numFmtId="0" fontId="145" fillId="0" borderId="0" applyNumberFormat="0" applyFill="0" applyBorder="0" applyAlignment="0" applyProtection="0"/>
    <xf numFmtId="0" fontId="146" fillId="8" borderId="0" applyNumberFormat="0" applyBorder="0" applyAlignment="0" applyProtection="0"/>
    <xf numFmtId="0" fontId="147" fillId="0" borderId="3" applyNumberFormat="0" applyFill="0" applyAlignment="0" applyProtection="0"/>
    <xf numFmtId="0" fontId="148" fillId="0" borderId="4" applyNumberFormat="0" applyFill="0" applyAlignment="0" applyProtection="0"/>
    <xf numFmtId="0" fontId="149" fillId="0" borderId="5" applyNumberFormat="0" applyFill="0" applyAlignment="0" applyProtection="0"/>
    <xf numFmtId="0" fontId="149" fillId="0" borderId="0" applyNumberFormat="0" applyFill="0" applyBorder="0" applyAlignment="0" applyProtection="0"/>
    <xf numFmtId="0" fontId="150" fillId="2" borderId="1" applyNumberFormat="0" applyAlignment="0" applyProtection="0"/>
    <xf numFmtId="0" fontId="151" fillId="0" borderId="8" applyNumberFormat="0" applyFill="0" applyAlignment="0" applyProtection="0"/>
    <xf numFmtId="0" fontId="152" fillId="12" borderId="0" applyNumberFormat="0" applyBorder="0" applyAlignment="0" applyProtection="0"/>
    <xf numFmtId="0" fontId="9" fillId="7" borderId="10" applyNumberFormat="0" applyFont="0" applyAlignment="0" applyProtection="0"/>
    <xf numFmtId="0" fontId="153" fillId="11" borderId="11" applyNumberFormat="0" applyAlignment="0" applyProtection="0"/>
    <xf numFmtId="0" fontId="154" fillId="0" borderId="0" applyNumberFormat="0" applyFill="0" applyBorder="0" applyAlignment="0" applyProtection="0"/>
    <xf numFmtId="0" fontId="116" fillId="0" borderId="12" applyNumberFormat="0" applyFill="0" applyAlignment="0" applyProtection="0"/>
    <xf numFmtId="0" fontId="155" fillId="0" borderId="0" applyNumberFormat="0" applyFill="0" applyBorder="0" applyAlignment="0" applyProtection="0"/>
    <xf numFmtId="0" fontId="8" fillId="0" borderId="0"/>
    <xf numFmtId="0" fontId="156" fillId="0" borderId="0"/>
    <xf numFmtId="0" fontId="159" fillId="0" borderId="0"/>
    <xf numFmtId="0" fontId="2" fillId="0" borderId="0"/>
    <xf numFmtId="0" fontId="160" fillId="0" borderId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8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3" fillId="0" borderId="0"/>
    <xf numFmtId="0" fontId="3" fillId="0" borderId="0"/>
    <xf numFmtId="0" fontId="117" fillId="0" borderId="20" applyNumberFormat="0" applyFill="0" applyAlignment="0" applyProtection="0"/>
    <xf numFmtId="0" fontId="118" fillId="0" borderId="21" applyNumberFormat="0" applyFill="0" applyAlignment="0" applyProtection="0"/>
    <xf numFmtId="0" fontId="119" fillId="0" borderId="22" applyNumberFormat="0" applyFill="0" applyAlignment="0" applyProtection="0"/>
    <xf numFmtId="0" fontId="119" fillId="0" borderId="0" applyNumberFormat="0" applyFill="0" applyBorder="0" applyAlignment="0" applyProtection="0"/>
    <xf numFmtId="0" fontId="120" fillId="36" borderId="0" applyNumberFormat="0" applyBorder="0" applyAlignment="0" applyProtection="0"/>
    <xf numFmtId="0" fontId="121" fillId="37" borderId="0" applyNumberFormat="0" applyBorder="0" applyAlignment="0" applyProtection="0"/>
    <xf numFmtId="0" fontId="122" fillId="38" borderId="0" applyNumberFormat="0" applyBorder="0" applyAlignment="0" applyProtection="0"/>
    <xf numFmtId="0" fontId="123" fillId="39" borderId="23" applyNumberFormat="0" applyAlignment="0" applyProtection="0"/>
    <xf numFmtId="0" fontId="124" fillId="40" borderId="24" applyNumberFormat="0" applyAlignment="0" applyProtection="0"/>
    <xf numFmtId="0" fontId="125" fillId="40" borderId="23" applyNumberFormat="0" applyAlignment="0" applyProtection="0"/>
    <xf numFmtId="0" fontId="126" fillId="0" borderId="25" applyNumberFormat="0" applyFill="0" applyAlignment="0" applyProtection="0"/>
    <xf numFmtId="0" fontId="127" fillId="41" borderId="26" applyNumberFormat="0" applyAlignment="0" applyProtection="0"/>
    <xf numFmtId="0" fontId="128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81" fillId="0" borderId="28" applyNumberFormat="0" applyFill="0" applyAlignment="0" applyProtection="0"/>
    <xf numFmtId="0" fontId="130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30" fillId="46" borderId="0" applyNumberFormat="0" applyBorder="0" applyAlignment="0" applyProtection="0"/>
    <xf numFmtId="0" fontId="130" fillId="47" borderId="0" applyNumberFormat="0" applyBorder="0" applyAlignment="0" applyProtection="0"/>
    <xf numFmtId="0" fontId="3" fillId="48" borderId="0" applyNumberFormat="0" applyBorder="0" applyAlignment="0" applyProtection="0"/>
    <xf numFmtId="0" fontId="3" fillId="49" borderId="0" applyNumberFormat="0" applyBorder="0" applyAlignment="0" applyProtection="0"/>
    <xf numFmtId="0" fontId="130" fillId="50" borderId="0" applyNumberFormat="0" applyBorder="0" applyAlignment="0" applyProtection="0"/>
    <xf numFmtId="0" fontId="130" fillId="51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130" fillId="54" borderId="0" applyNumberFormat="0" applyBorder="0" applyAlignment="0" applyProtection="0"/>
    <xf numFmtId="0" fontId="130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130" fillId="58" borderId="0" applyNumberFormat="0" applyBorder="0" applyAlignment="0" applyProtection="0"/>
    <xf numFmtId="0" fontId="130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130" fillId="62" borderId="0" applyNumberFormat="0" applyBorder="0" applyAlignment="0" applyProtection="0"/>
    <xf numFmtId="0" fontId="130" fillId="63" borderId="0" applyNumberFormat="0" applyBorder="0" applyAlignment="0" applyProtection="0"/>
    <xf numFmtId="0" fontId="3" fillId="64" borderId="0" applyNumberFormat="0" applyBorder="0" applyAlignment="0" applyProtection="0"/>
    <xf numFmtId="0" fontId="3" fillId="65" borderId="0" applyNumberFormat="0" applyBorder="0" applyAlignment="0" applyProtection="0"/>
    <xf numFmtId="0" fontId="130" fillId="6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0" fillId="0" borderId="0"/>
    <xf numFmtId="9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123" fillId="39" borderId="23" applyNumberFormat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2" fillId="0" borderId="0"/>
    <xf numFmtId="0" fontId="9" fillId="0" borderId="0"/>
  </cellStyleXfs>
  <cellXfs count="65">
    <xf numFmtId="0" fontId="0" fillId="0" borderId="0" xfId="0"/>
    <xf numFmtId="181" fontId="0" fillId="0" borderId="0" xfId="0" applyNumberFormat="1"/>
    <xf numFmtId="0" fontId="8" fillId="0" borderId="0" xfId="0" applyFont="1"/>
    <xf numFmtId="1" fontId="0" fillId="0" borderId="0" xfId="0" applyNumberFormat="1"/>
    <xf numFmtId="179" fontId="0" fillId="0" borderId="0" xfId="0" applyNumberFormat="1"/>
    <xf numFmtId="182" fontId="0" fillId="0" borderId="0" xfId="0" applyNumberFormat="1"/>
    <xf numFmtId="0" fontId="0" fillId="0" borderId="0" xfId="0" pivotButton="1" applyAlignment="1">
      <alignment vertical="center" wrapText="1"/>
    </xf>
    <xf numFmtId="0" fontId="0" fillId="0" borderId="0" xfId="0" applyAlignment="1">
      <alignment vertical="center" wrapText="1"/>
    </xf>
    <xf numFmtId="0" fontId="81" fillId="0" borderId="0" xfId="0" applyFont="1"/>
    <xf numFmtId="1" fontId="81" fillId="0" borderId="0" xfId="0" applyNumberFormat="1" applyFont="1"/>
    <xf numFmtId="179" fontId="81" fillId="0" borderId="0" xfId="0" applyNumberFormat="1" applyFont="1"/>
    <xf numFmtId="181" fontId="81" fillId="0" borderId="0" xfId="0" applyNumberFormat="1" applyFont="1"/>
    <xf numFmtId="182" fontId="81" fillId="0" borderId="0" xfId="0" applyNumberFormat="1" applyFont="1"/>
    <xf numFmtId="0" fontId="15" fillId="0" borderId="0" xfId="0" applyFont="1"/>
    <xf numFmtId="0" fontId="8" fillId="0" borderId="0" xfId="0" applyFont="1" applyAlignment="1">
      <alignment wrapText="1"/>
    </xf>
    <xf numFmtId="187" fontId="8" fillId="0" borderId="0" xfId="3005" applyNumberFormat="1" applyFont="1"/>
    <xf numFmtId="0" fontId="81" fillId="35" borderId="7" xfId="0" applyFont="1" applyFill="1" applyBorder="1" applyAlignment="1">
      <alignment wrapText="1"/>
    </xf>
    <xf numFmtId="187" fontId="81" fillId="35" borderId="7" xfId="3005" applyNumberFormat="1" applyFont="1" applyFill="1" applyBorder="1" applyAlignment="1">
      <alignment wrapText="1"/>
    </xf>
    <xf numFmtId="179" fontId="81" fillId="35" borderId="7" xfId="0" applyNumberFormat="1" applyFont="1" applyFill="1" applyBorder="1" applyAlignment="1">
      <alignment wrapText="1"/>
    </xf>
    <xf numFmtId="181" fontId="81" fillId="35" borderId="7" xfId="0" applyNumberFormat="1" applyFont="1" applyFill="1" applyBorder="1" applyAlignment="1">
      <alignment wrapText="1"/>
    </xf>
    <xf numFmtId="182" fontId="81" fillId="35" borderId="7" xfId="0" applyNumberFormat="1" applyFont="1" applyFill="1" applyBorder="1" applyAlignment="1">
      <alignment wrapText="1"/>
    </xf>
    <xf numFmtId="0" fontId="81" fillId="35" borderId="7" xfId="0" applyFont="1" applyFill="1" applyBorder="1"/>
    <xf numFmtId="187" fontId="81" fillId="35" borderId="7" xfId="3005" applyNumberFormat="1" applyFont="1" applyFill="1" applyBorder="1"/>
    <xf numFmtId="179" fontId="81" fillId="35" borderId="7" xfId="0" applyNumberFormat="1" applyFont="1" applyFill="1" applyBorder="1"/>
    <xf numFmtId="181" fontId="81" fillId="35" borderId="7" xfId="0" applyNumberFormat="1" applyFont="1" applyFill="1" applyBorder="1"/>
    <xf numFmtId="0" fontId="8" fillId="0" borderId="7" xfId="0" applyFont="1" applyBorder="1"/>
    <xf numFmtId="1" fontId="8" fillId="0" borderId="7" xfId="0" applyNumberFormat="1" applyFont="1" applyBorder="1"/>
    <xf numFmtId="179" fontId="8" fillId="0" borderId="7" xfId="0" applyNumberFormat="1" applyFont="1" applyBorder="1"/>
    <xf numFmtId="181" fontId="8" fillId="0" borderId="7" xfId="0" applyNumberFormat="1" applyFont="1" applyBorder="1"/>
    <xf numFmtId="0" fontId="0" fillId="0" borderId="0" xfId="0" pivotButton="1"/>
    <xf numFmtId="0" fontId="0" fillId="0" borderId="7" xfId="0" applyBorder="1"/>
    <xf numFmtId="187" fontId="81" fillId="35" borderId="7" xfId="3430" applyNumberFormat="1" applyFont="1" applyFill="1" applyBorder="1" applyAlignment="1">
      <alignment wrapText="1"/>
    </xf>
    <xf numFmtId="187" fontId="81" fillId="35" borderId="7" xfId="3430" applyNumberFormat="1" applyFont="1" applyFill="1" applyBorder="1"/>
    <xf numFmtId="187" fontId="8" fillId="0" borderId="0" xfId="3430" applyNumberFormat="1" applyFont="1"/>
    <xf numFmtId="0" fontId="81" fillId="35" borderId="7" xfId="0" applyFont="1" applyFill="1" applyBorder="1" applyAlignment="1">
      <alignment horizontal="center" wrapText="1"/>
    </xf>
    <xf numFmtId="181" fontId="81" fillId="35" borderId="7" xfId="0" applyNumberFormat="1" applyFont="1" applyFill="1" applyBorder="1" applyAlignment="1">
      <alignment horizontal="center" wrapText="1"/>
    </xf>
    <xf numFmtId="9" fontId="8" fillId="0" borderId="7" xfId="1093" applyFont="1" applyBorder="1"/>
    <xf numFmtId="0" fontId="8" fillId="67" borderId="0" xfId="7686" applyFill="1"/>
    <xf numFmtId="0" fontId="157" fillId="67" borderId="10" xfId="7687" applyFont="1" applyFill="1" applyBorder="1" applyAlignment="1">
      <alignment wrapText="1"/>
    </xf>
    <xf numFmtId="0" fontId="0" fillId="31" borderId="0" xfId="0" applyFill="1"/>
    <xf numFmtId="0" fontId="158" fillId="29" borderId="14" xfId="7688" applyFont="1" applyFill="1" applyBorder="1" applyAlignment="1">
      <alignment horizontal="center"/>
    </xf>
    <xf numFmtId="0" fontId="158" fillId="0" borderId="10" xfId="7688" applyFont="1" applyBorder="1" applyAlignment="1">
      <alignment wrapText="1"/>
    </xf>
    <xf numFmtId="0" fontId="158" fillId="0" borderId="15" xfId="7688" applyFont="1" applyBorder="1" applyAlignment="1">
      <alignment wrapText="1"/>
    </xf>
    <xf numFmtId="0" fontId="35" fillId="67" borderId="10" xfId="7687" applyFont="1" applyFill="1" applyBorder="1" applyAlignment="1">
      <alignment wrapText="1"/>
    </xf>
    <xf numFmtId="181" fontId="14" fillId="69" borderId="7" xfId="0" applyNumberFormat="1" applyFont="1" applyFill="1" applyBorder="1"/>
    <xf numFmtId="181" fontId="0" fillId="0" borderId="7" xfId="0" applyNumberFormat="1" applyBorder="1"/>
    <xf numFmtId="9" fontId="14" fillId="69" borderId="7" xfId="1093" applyFont="1" applyFill="1" applyBorder="1"/>
    <xf numFmtId="0" fontId="0" fillId="32" borderId="7" xfId="0" applyFill="1" applyBorder="1"/>
    <xf numFmtId="181" fontId="8" fillId="32" borderId="7" xfId="0" applyNumberFormat="1" applyFont="1" applyFill="1" applyBorder="1"/>
    <xf numFmtId="181" fontId="0" fillId="32" borderId="7" xfId="0" applyNumberFormat="1" applyFill="1" applyBorder="1"/>
    <xf numFmtId="9" fontId="8" fillId="32" borderId="7" xfId="1093" applyFont="1" applyFill="1" applyBorder="1"/>
    <xf numFmtId="1" fontId="81" fillId="35" borderId="7" xfId="0" applyNumberFormat="1" applyFont="1" applyFill="1" applyBorder="1"/>
    <xf numFmtId="0" fontId="0" fillId="68" borderId="7" xfId="0" applyFill="1" applyBorder="1" applyAlignment="1">
      <alignment horizontal="left"/>
    </xf>
    <xf numFmtId="0" fontId="0" fillId="68" borderId="7" xfId="0" applyFill="1" applyBorder="1"/>
    <xf numFmtId="179" fontId="81" fillId="35" borderId="7" xfId="1093" applyNumberFormat="1" applyFont="1" applyFill="1" applyBorder="1"/>
    <xf numFmtId="182" fontId="8" fillId="0" borderId="7" xfId="0" applyNumberFormat="1" applyFont="1" applyBorder="1"/>
    <xf numFmtId="200" fontId="81" fillId="35" borderId="7" xfId="3005" applyNumberFormat="1" applyFont="1" applyFill="1" applyBorder="1"/>
    <xf numFmtId="179" fontId="8" fillId="0" borderId="7" xfId="1093" applyNumberFormat="1" applyFont="1" applyBorder="1"/>
    <xf numFmtId="0" fontId="35" fillId="29" borderId="14" xfId="7784" applyFont="1" applyFill="1" applyBorder="1" applyAlignment="1">
      <alignment horizontal="center" vertical="center" wrapText="1"/>
    </xf>
    <xf numFmtId="0" fontId="35" fillId="71" borderId="29" xfId="7784" applyFont="1" applyFill="1" applyBorder="1" applyAlignment="1">
      <alignment horizontal="center" vertical="center" wrapText="1"/>
    </xf>
    <xf numFmtId="0" fontId="164" fillId="70" borderId="0" xfId="0" applyFont="1" applyFill="1" applyAlignment="1">
      <alignment horizontal="center" vertical="center" wrapText="1"/>
    </xf>
    <xf numFmtId="0" fontId="35" fillId="0" borderId="10" xfId="7784" applyFont="1" applyBorder="1" applyAlignment="1">
      <alignment horizontal="center" vertical="center"/>
    </xf>
    <xf numFmtId="0" fontId="35" fillId="0" borderId="15" xfId="7784" applyFont="1" applyBorder="1" applyAlignment="1">
      <alignment horizontal="center" vertical="center"/>
    </xf>
    <xf numFmtId="0" fontId="35" fillId="0" borderId="0" xfId="7784" applyFont="1" applyAlignment="1">
      <alignment horizontal="center" vertical="center"/>
    </xf>
    <xf numFmtId="0" fontId="0" fillId="0" borderId="0" xfId="0" applyAlignment="1">
      <alignment wrapText="1"/>
    </xf>
  </cellXfs>
  <cellStyles count="7785">
    <cellStyle name=" 1" xfId="1"/>
    <cellStyle name=" 1 2" xfId="2374"/>
    <cellStyle name=" 1 2 2" xfId="3462"/>
    <cellStyle name=" 1 3" xfId="3463"/>
    <cellStyle name=" 1 4" xfId="3464"/>
    <cellStyle name=" 1 5" xfId="3465"/>
    <cellStyle name=" 1 6" xfId="3461"/>
    <cellStyle name="$" xfId="3466"/>
    <cellStyle name="$_Locs March Week 1" xfId="3467"/>
    <cellStyle name="?? 2" xfId="3468"/>
    <cellStyle name="??? 3" xfId="3469"/>
    <cellStyle name="??_Sheet1" xfId="3470"/>
    <cellStyle name="?式 1" xfId="3471"/>
    <cellStyle name="_ WL inventory" xfId="2"/>
    <cellStyle name="_ WL inventory 2" xfId="3007"/>
    <cellStyle name="_ WL inventory 2 2" xfId="3473"/>
    <cellStyle name="_ WL inventory 2_BP master 20140410" xfId="3474"/>
    <cellStyle name="_ WL inventory 2_Planning master item list" xfId="3475"/>
    <cellStyle name="_ WL inventory 3" xfId="3472"/>
    <cellStyle name="_ WL inventory 4" xfId="7491"/>
    <cellStyle name="_ WL inventory 5" xfId="7638"/>
    <cellStyle name="_ WL inventory 6" xfId="7640"/>
    <cellStyle name="_ WL inventory 7" xfId="7642"/>
    <cellStyle name="_16pc Tufted" xfId="3476"/>
    <cellStyle name="_16pc Tufted 2" xfId="3477"/>
    <cellStyle name="_18" xfId="3478"/>
    <cellStyle name="_2009 forcast" xfId="3"/>
    <cellStyle name="_2009 forcast 2" xfId="2375"/>
    <cellStyle name="_2009 forcast 2 2" xfId="3481"/>
    <cellStyle name="_2009 forcast 2 3" xfId="3480"/>
    <cellStyle name="_2009 forcast 2_table product" xfId="3482"/>
    <cellStyle name="_2009 forcast 3" xfId="3483"/>
    <cellStyle name="_2009 forcast 4" xfId="3479"/>
    <cellStyle name="_2009 forcast_11.6" xfId="3484"/>
    <cellStyle name="_2009 forcast_11.6 2" xfId="3485"/>
    <cellStyle name="_2009 forcast_12.4 " xfId="3486"/>
    <cellStyle name="_2009 forcast_12.4  2" xfId="3487"/>
    <cellStyle name="_2009 forcast_20140224" xfId="3488"/>
    <cellStyle name="_2009 forcast_BBB evaluation for Calypso 993store _20111121_frank" xfId="3489"/>
    <cellStyle name="_2009 forcast_BBB evaluation for Calypso 993store _20111121_frank 2" xfId="3490"/>
    <cellStyle name="_2009 forcast_BBB evaluation for Calypso 993store _20111121_frank 3" xfId="3491"/>
    <cellStyle name="_2009 forcast_BBB evaluation for Calypso 993store _20111121_Frank_2" xfId="3492"/>
    <cellStyle name="_2009 forcast_BBB evaluation for Calypso 993store _20111121_Frank_2 2" xfId="3493"/>
    <cellStyle name="_2009 forcast_BBB evaluation for Calypso 993store _20111121_Frank_2 3" xfId="3494"/>
    <cellStyle name="_2009 forcast_BBB evaluation for Calypso 993store _20111121_frank_BBB proj for Calypso 993store" xfId="3495"/>
    <cellStyle name="_2009 forcast_BBB proj for Calypso 993store" xfId="3496"/>
    <cellStyle name="_2009 forcast_BBB proj island grove 20110228" xfId="3497"/>
    <cellStyle name="_2009 forcast_BBB Proj_20091222" xfId="3008"/>
    <cellStyle name="_2009 forcast_BBB Proj_20091222 2" xfId="3499"/>
    <cellStyle name="_2009 forcast_BBB Proj_20091222 3" xfId="3498"/>
    <cellStyle name="_2009 forcast_BBB Proj_20091222_11.6" xfId="3500"/>
    <cellStyle name="_2009 forcast_BBB Proj_20091222_11.6 2" xfId="3501"/>
    <cellStyle name="_2009 forcast_BBB Proj_20091222_12.4 " xfId="3502"/>
    <cellStyle name="_2009 forcast_BBB Proj_20091222_12.4  2" xfId="3503"/>
    <cellStyle name="_2009 forcast_BBB Proj_20091222_20140224" xfId="3504"/>
    <cellStyle name="_2009 forcast_BBB Proj_20091222_BBB evaluation for Calypso 993store _20111121_frank" xfId="3505"/>
    <cellStyle name="_2009 forcast_BBB Proj_20091222_BBB evaluation for Calypso 993store _20111121_frank 2" xfId="3506"/>
    <cellStyle name="_2009 forcast_BBB Proj_20091222_BBB evaluation for Calypso 993store _20111121_frank 3" xfId="3507"/>
    <cellStyle name="_2009 forcast_BBB Proj_20091222_BBB evaluation for Calypso 993store _20111121_Frank_2" xfId="3508"/>
    <cellStyle name="_2009 forcast_BBB Proj_20091222_BBB evaluation for Calypso 993store _20111121_Frank_2 2" xfId="3509"/>
    <cellStyle name="_2009 forcast_BBB Proj_20091222_BBB evaluation for Calypso 993store _20111121_Frank_2 3" xfId="3510"/>
    <cellStyle name="_2009 forcast_BBB Proj_20091222_BBB evaluation for Calypso 993store _20111121_frank_BBB proj for Calypso 993store" xfId="3511"/>
    <cellStyle name="_2009 forcast_BBB Proj_20091222_BBB proj for Calypso 993store" xfId="3512"/>
    <cellStyle name="_2009 forcast_BBB Proj_20091222_BLK PO" xfId="3513"/>
    <cellStyle name="_2009 forcast_BBB Proj_20091222_BLK PO 2" xfId="3514"/>
    <cellStyle name="_2009 forcast_BBB Proj_20091222_BP master 20140410" xfId="3515"/>
    <cellStyle name="_2009 forcast_BBB Proj_20091222_DLS PO" xfId="3516"/>
    <cellStyle name="_2009 forcast_BBB Proj_20091222_DLS PO 2" xfId="3517"/>
    <cellStyle name="_2009 forcast_BBB Proj_20091222_DSN inventory report" xfId="3518"/>
    <cellStyle name="_2009 forcast_BBB Proj_20091222_DSN inventory report_20140224" xfId="3519"/>
    <cellStyle name="_2009 forcast_BBB Proj_20091222_DSN inventory report_Sheet1" xfId="3520"/>
    <cellStyle name="_2009 forcast_BBB Proj_20091222_DSN inventory report_Sheet2" xfId="3521"/>
    <cellStyle name="_2009 forcast_BBB Proj_20091222_DSN inventory report_Summary" xfId="3522"/>
    <cellStyle name="_2009 forcast_BBB Proj_20091222_DSN inventory report_Table-product" xfId="3523"/>
    <cellStyle name="_2009 forcast_BBB Proj_20091222_Echo Production schedule_2009 Fall_201119" xfId="3524"/>
    <cellStyle name="_2009 forcast_BBB Proj_20091222_Echo Production schedule_2009 Fall_201119 2" xfId="3525"/>
    <cellStyle name="_2009 forcast_BBB Proj_20091222_Echo Production schedule_2009 Fall_201119 3" xfId="3526"/>
    <cellStyle name="_2009 forcast_BBB Proj_20091222_Echo Production schedule_2009 Fall_201141" xfId="3527"/>
    <cellStyle name="_2009 forcast_BBB Proj_20091222_Echo Production schedule_2009 Fall_201141 2" xfId="3528"/>
    <cellStyle name="_2009 forcast_BBB Proj_20091222_Echo Production schedule_2009 Fall_201141 3" xfId="3529"/>
    <cellStyle name="_2009 forcast_BBB Proj_20091222_Echo Production schedule_2010 Spring_201017" xfId="3009"/>
    <cellStyle name="_2009 forcast_BBB Proj_20091222_Echo Production schedule_2010 Spring_201017 2" xfId="3531"/>
    <cellStyle name="_2009 forcast_BBB Proj_20091222_Echo Production schedule_2010 Spring_201017 3" xfId="3530"/>
    <cellStyle name="_2009 forcast_BBB Proj_20091222_Echo Production schedule_2010 Spring_201017_11.6" xfId="3532"/>
    <cellStyle name="_2009 forcast_BBB Proj_20091222_Echo Production schedule_2010 Spring_201017_11.6 2" xfId="3533"/>
    <cellStyle name="_2009 forcast_BBB Proj_20091222_Echo Production schedule_2010 Spring_201017_12.4 " xfId="3534"/>
    <cellStyle name="_2009 forcast_BBB Proj_20091222_Echo Production schedule_2010 Spring_201017_12.4  2" xfId="3535"/>
    <cellStyle name="_2009 forcast_BBB Proj_20091222_Echo Production schedule_2010 Spring_201017_BBB evaluation for Calypso 993store _20111121_frank" xfId="3536"/>
    <cellStyle name="_2009 forcast_BBB Proj_20091222_Echo Production schedule_2010 Spring_201017_BBB evaluation for Calypso 993store _20111121_frank 2" xfId="3537"/>
    <cellStyle name="_2009 forcast_BBB Proj_20091222_Echo Production schedule_2010 Spring_201017_BBB evaluation for Calypso 993store _20111121_frank 3" xfId="3538"/>
    <cellStyle name="_2009 forcast_BBB Proj_20091222_Echo Production schedule_2010 Spring_201017_BBB evaluation for Calypso 993store _20111121_Frank_2" xfId="3539"/>
    <cellStyle name="_2009 forcast_BBB Proj_20091222_Echo Production schedule_2010 Spring_201017_BBB evaluation for Calypso 993store _20111121_Frank_2 2" xfId="3540"/>
    <cellStyle name="_2009 forcast_BBB Proj_20091222_Echo Production schedule_2010 Spring_201017_BBB evaluation for Calypso 993store _20111121_Frank_2 3" xfId="3541"/>
    <cellStyle name="_2009 forcast_BBB Proj_20091222_Echo Production schedule_2010 Spring_201017_BBB evaluation for Calypso 993store _20111121_frank_BBB proj for Calypso 993store" xfId="3542"/>
    <cellStyle name="_2009 forcast_BBB Proj_20091222_Echo Production schedule_2010 Spring_201017_BBB proj for Calypso 993store" xfId="3543"/>
    <cellStyle name="_2009 forcast_BBB Proj_20091222_Echo Production schedule_2010 Spring_201017_BLK PO" xfId="3544"/>
    <cellStyle name="_2009 forcast_BBB Proj_20091222_Echo Production schedule_2010 Spring_201017_BLK PO 2" xfId="3545"/>
    <cellStyle name="_2009 forcast_BBB Proj_20091222_Echo Production schedule_2010 Spring_201017_DLS PO" xfId="3546"/>
    <cellStyle name="_2009 forcast_BBB Proj_20091222_Echo Production schedule_2010 Spring_201017_DLS PO 2" xfId="3547"/>
    <cellStyle name="_2009 forcast_BBB Proj_20091222_Echo Production schedule_2010 Spring_201017_Echo Production schedule_2009 Fall_201119" xfId="3548"/>
    <cellStyle name="_2009 forcast_BBB Proj_20091222_Echo Production schedule_2010 Spring_201017_Echo Production schedule_2009 Fall_201119 2" xfId="3549"/>
    <cellStyle name="_2009 forcast_BBB Proj_20091222_Echo Production schedule_2010 Spring_201017_Echo Production schedule_2009 Fall_201119 3" xfId="3550"/>
    <cellStyle name="_2009 forcast_BBB Proj_20091222_Echo Production schedule_2010 Spring_201017_Echo Production schedule_2009 Fall_201141" xfId="3551"/>
    <cellStyle name="_2009 forcast_BBB Proj_20091222_Echo Production schedule_2010 Spring_201017_Echo Production schedule_2009 Fall_201141 2" xfId="3552"/>
    <cellStyle name="_2009 forcast_BBB Proj_20091222_Echo Production schedule_2010 Spring_201017_Echo Production schedule_2009 Fall_201141 3" xfId="3553"/>
    <cellStyle name="_2009 forcast_BBB Proj_20091222_Echo Production schedule_2010 Spring_201017_Echo Production schedule_2012 Spring_201143_Calypso" xfId="3554"/>
    <cellStyle name="_2009 forcast_BBB Proj_20091222_Echo Production schedule_2010 Spring_201017_Echo Production schedule_2012 Spring_201143_Calypso 2" xfId="3555"/>
    <cellStyle name="_2009 forcast_BBB Proj_20091222_Echo Production schedule_2010 Spring_201017_Harbor house Production Schedule_2011Spring_201139" xfId="3556"/>
    <cellStyle name="_2009 forcast_BBB Proj_20091222_Echo Production schedule_2010 Spring_201017_Harbor house Production Schedule_2011Spring_201139 2" xfId="3557"/>
    <cellStyle name="_2009 forcast_BBB Proj_20091222_Echo Production schedule_2010 Spring_201017_Harbor house Production Schedule_2011Spring_201139 3" xfId="3558"/>
    <cellStyle name="_2009 forcast_BBB Proj_20091222_Echo Production schedule_2010 Spring_201017_Harbor house Production Schedule_2011Spring_201139_BBB proj for Calypso 993store" xfId="3559"/>
    <cellStyle name="_2009 forcast_BBB Proj_20091222_Echo Production schedule_2010 Spring_201017_Macy evaluation for Echo Jaipur marrakesh sardinia 36 new store_20111201" xfId="3560"/>
    <cellStyle name="_2009 forcast_BBB Proj_20091222_Echo Production schedule_2010 Spring_201017_Macy evaluation for Echo Jaipur marrakesh sardinia 36 new store_20111201 2" xfId="3561"/>
    <cellStyle name="_2009 forcast_BBB Proj_20091222_Echo Production schedule_2010 Spring_201017_Macy proj 201110" xfId="3562"/>
    <cellStyle name="_2009 forcast_BBB Proj_20091222_Echo Production schedule_2010 Spring_201017_Macy proj 201110 2" xfId="3563"/>
    <cellStyle name="_2009 forcast_BBB Proj_20091222_Echo Production schedule_2010 Spring_201017_Macy proj 201110 3" xfId="3564"/>
    <cellStyle name="_2009 forcast_BBB Proj_20091222_Echo Production schedule_2010 Spring_201017_Sheet1" xfId="3565"/>
    <cellStyle name="_2009 forcast_BBB Proj_20091222_Echo Production schedule_2010 Spring_201017_Sheet1 2" xfId="3566"/>
    <cellStyle name="_2009 forcast_BBB Proj_20091222_Echo Production schedule_2010 Spring_201017_Sheet2" xfId="3567"/>
    <cellStyle name="_2009 forcast_BBB Proj_20091222_Echo Production schedule_2010 Spring_201017_Sheet2 2" xfId="3568"/>
    <cellStyle name="_2009 forcast_BBB Proj_20091222_Echo Production schedule_2010 Spring_201017_Summary" xfId="3569"/>
    <cellStyle name="_2009 forcast_BBB Proj_20091222_Echo Production schedule_2010 Spring_201017_Summary 2" xfId="3570"/>
    <cellStyle name="_2009 forcast_BBB Proj_20091222_Echo Production schedule_2010 Spring_201017_Summary 3" xfId="3571"/>
    <cellStyle name="_2009 forcast_BBB Proj_20091222_Echo Production schedule_2010 Spring_201017_Summary_BBB proj for Calypso 993store" xfId="3572"/>
    <cellStyle name="_2009 forcast_BBB Proj_20091222_Echo Production schedule_2010 Spring_201017_table product" xfId="3573"/>
    <cellStyle name="_2009 forcast_BBB Proj_20091222_Echo Production schedule_2012 Spring_201143_Calypso" xfId="3574"/>
    <cellStyle name="_2009 forcast_BBB Proj_20091222_Echo Production schedule_2012 Spring_201143_Calypso 2" xfId="3575"/>
    <cellStyle name="_2009 forcast_BBB Proj_20091222_Harbor house Production Schedule_2011Spring_201139" xfId="3576"/>
    <cellStyle name="_2009 forcast_BBB Proj_20091222_Harbor house Production Schedule_2011Spring_201139 2" xfId="3577"/>
    <cellStyle name="_2009 forcast_BBB Proj_20091222_Harbor house Production Schedule_2011Spring_201139 3" xfId="3578"/>
    <cellStyle name="_2009 forcast_BBB Proj_20091222_Harbor house Production Schedule_2011Spring_201139_BBB proj for Calypso 993store" xfId="3579"/>
    <cellStyle name="_2009 forcast_BBB Proj_20091222_Macy evaluation for Echo Jaipur marrakesh sardinia 36 new store_20111201" xfId="3580"/>
    <cellStyle name="_2009 forcast_BBB Proj_20091222_Macy evaluation for Echo Jaipur marrakesh sardinia 36 new store_20111201 2" xfId="3581"/>
    <cellStyle name="_2009 forcast_BBB Proj_20091222_Macy proj 201110" xfId="3582"/>
    <cellStyle name="_2009 forcast_BBB Proj_20091222_Macy proj 201110 2" xfId="3583"/>
    <cellStyle name="_2009 forcast_BBB Proj_20091222_Macy proj 201110 3" xfId="3584"/>
    <cellStyle name="_2009 forcast_BBB Proj_20091222_Sheet1" xfId="3585"/>
    <cellStyle name="_2009 forcast_BBB Proj_20091222_Sheet1 2" xfId="3586"/>
    <cellStyle name="_2009 forcast_BBB Proj_20091222_Sheet2" xfId="3587"/>
    <cellStyle name="_2009 forcast_BBB Proj_20091222_Sheet2 2" xfId="3588"/>
    <cellStyle name="_2009 forcast_BBB Proj_20091222_Summary" xfId="3589"/>
    <cellStyle name="_2009 forcast_BBB Proj_20091222_Summary 2" xfId="3590"/>
    <cellStyle name="_2009 forcast_BBB Proj_20091222_Summary 3" xfId="3591"/>
    <cellStyle name="_2009 forcast_BBB Proj_20091222_Summary_BBB proj for Calypso 993store" xfId="3592"/>
    <cellStyle name="_2009 forcast_BBB Proj_20091222_table product" xfId="3593"/>
    <cellStyle name="_2009 forcast_BBB Proj_20091222_Table-product" xfId="3594"/>
    <cellStyle name="_2009 forcast_BBB Proj_20091222_temporarily discontinued" xfId="3595"/>
    <cellStyle name="_2009 forcast_BBB Proj_20091222_temporarily discontinued_20140224" xfId="3596"/>
    <cellStyle name="_2009 forcast_BBB Proj_20091222_temporarily discontinued_DSN inventory report" xfId="3597"/>
    <cellStyle name="_2009 forcast_BBB Proj_20091222_temporarily discontinued_DSN inventory report_20140224" xfId="3598"/>
    <cellStyle name="_2009 forcast_BBB Proj_20091222_temporarily discontinued_DSN inventory report_Sheet1" xfId="3599"/>
    <cellStyle name="_2009 forcast_BBB Proj_20091222_temporarily discontinued_DSN inventory report_Sheet2" xfId="3600"/>
    <cellStyle name="_2009 forcast_BBB Proj_20091222_temporarily discontinued_DSN inventory report_Summary" xfId="3601"/>
    <cellStyle name="_2009 forcast_BBB Proj_20091222_temporarily discontinued_DSN inventory report_Table-product" xfId="3602"/>
    <cellStyle name="_2009 forcast_BBB Proj_20091222_temporarily discontinued_Sheet1" xfId="3603"/>
    <cellStyle name="_2009 forcast_BBB Proj_20091222_temporarily discontinued_Sheet2" xfId="3604"/>
    <cellStyle name="_2009 forcast_BBB Proj_20091222_temporarily discontinued_Summary" xfId="3605"/>
    <cellStyle name="_2009 forcast_BBB Proj_20091222_temporarily discontinued_Table-product" xfId="3606"/>
    <cellStyle name="_2009 forcast_Bbb_initialws_WK201041_bath" xfId="3607"/>
    <cellStyle name="_2009 forcast_Bbb_initialws_WK201041_bath 2" xfId="3608"/>
    <cellStyle name="_2009 forcast_Bbb_initialws_WK201041_bath 2 2" xfId="3609"/>
    <cellStyle name="_2009 forcast_Bbb_initialws_WK201041_bath 2_table product" xfId="3610"/>
    <cellStyle name="_2009 forcast_Bbb_initialws_WK201041_bath 3" xfId="3611"/>
    <cellStyle name="_2009 forcast_Bbb_initialws_WK201041_bath_BBB evaluation for Calypso 993store _20111121_frank" xfId="3612"/>
    <cellStyle name="_2009 forcast_Bbb_initialws_WK201041_bath_BBB evaluation for Calypso 993store _20111121_frank 2" xfId="3613"/>
    <cellStyle name="_2009 forcast_Bbb_initialws_WK201041_bath_BBB evaluation for Calypso 993store _20111121_frank 3" xfId="3614"/>
    <cellStyle name="_2009 forcast_Bbb_initialws_WK201041_bath_BBB evaluation for Calypso 993store _20111121_frank_BBB proj for Calypso 993store" xfId="3615"/>
    <cellStyle name="_2009 forcast_Bbb_initialws_WK201041_bath_BBB proj for Calypso 993store" xfId="3616"/>
    <cellStyle name="_2009 forcast_Bbb_initialws_WK201041_bath_Bombay evaluation_20110920" xfId="3617"/>
    <cellStyle name="_2009 forcast_Bbb_initialws_WK201041_bath_email trail" xfId="3618"/>
    <cellStyle name="_2009 forcast_Bbb_initialws_WK201041_bath_email trail_table product" xfId="3619"/>
    <cellStyle name="_2009 forcast_Bbb_initialws_WK201041_bath_HH evaluation for chelsea Amber Morrison Manchester_20111017" xfId="3620"/>
    <cellStyle name="_2009 forcast_Bbb_initialws_WK201041_bath_HH evaluation for chelsea Amber Morrison_20111010" xfId="3621"/>
    <cellStyle name="_2009 forcast_Bbb_initialws_WK201041_bath_HH evaluation for chelsea Amber Morrison_20111017_new" xfId="3622"/>
    <cellStyle name="_2009 forcast_Bbb_initialws_WK201041_bath_Summary" xfId="3623"/>
    <cellStyle name="_2009 forcast_Bbb_initialws_WK201041_bath_Summary 2" xfId="3624"/>
    <cellStyle name="_2009 forcast_Bbb_initialws_WK201041_bath_Summary 3" xfId="3625"/>
    <cellStyle name="_2009 forcast_Bbb_initialws_WK201041_bath_Summary_BBB proj for Calypso 993store" xfId="3626"/>
    <cellStyle name="_2009 forcast_Bbb_initialws_WK201041_bath_table product" xfId="3627"/>
    <cellStyle name="_2009 forcast_Bbb_initialws_WK201041_bath_weekly sales .com" xfId="3628"/>
    <cellStyle name="_2009 forcast_Bbb_initialws_WK201041_bath_weekly sales .com_table product" xfId="3629"/>
    <cellStyle name="_2009 forcast_BLK PO" xfId="3630"/>
    <cellStyle name="_2009 forcast_BLK PO 2" xfId="3631"/>
    <cellStyle name="_2009 forcast_Bombay evaluation_20110920" xfId="3632"/>
    <cellStyle name="_2009 forcast_BP master 20140410" xfId="3633"/>
    <cellStyle name="_2009 forcast_Colorblock Tucks-HU" xfId="3634"/>
    <cellStyle name="_2009 forcast_Colorblock Tucks-HU_211 JENNIFER LOPEZ Rollout Evaluation 3-16-11" xfId="3635"/>
    <cellStyle name="_2009 forcast_Colorblock Tucks-HU_Jennifer lopez 2011  wk201107" xfId="3636"/>
    <cellStyle name="_2009 forcast_Colorblock Tucks-HU_Report" xfId="3637"/>
    <cellStyle name="_2009 forcast_DLS PO" xfId="3638"/>
    <cellStyle name="_2009 forcast_DLS PO 2" xfId="3639"/>
    <cellStyle name="_2009 forcast_DSN inventory report" xfId="3640"/>
    <cellStyle name="_2009 forcast_DSN inventory report_20140224" xfId="3641"/>
    <cellStyle name="_2009 forcast_DSN inventory report_Sheet1" xfId="3642"/>
    <cellStyle name="_2009 forcast_DSN inventory report_Sheet2" xfId="3643"/>
    <cellStyle name="_2009 forcast_DSN inventory report_Summary" xfId="3644"/>
    <cellStyle name="_2009 forcast_DSN inventory report_Table-product" xfId="3645"/>
    <cellStyle name="_2009 forcast_Echo Production schedule_2009 Fall_201119" xfId="3646"/>
    <cellStyle name="_2009 forcast_Echo Production schedule_2009 Fall_201119 2" xfId="3647"/>
    <cellStyle name="_2009 forcast_Echo Production schedule_2009 Fall_201119 3" xfId="3648"/>
    <cellStyle name="_2009 forcast_Echo Production schedule_2009 Fall_201141" xfId="3649"/>
    <cellStyle name="_2009 forcast_Echo Production schedule_2009 Fall_201141 2" xfId="3650"/>
    <cellStyle name="_2009 forcast_Echo Production schedule_2009 Fall_201141 3" xfId="3651"/>
    <cellStyle name="_2009 forcast_Echo Production schedule_2010 Spring_201017" xfId="3010"/>
    <cellStyle name="_2009 forcast_Echo Production schedule_2010 Spring_201017 2" xfId="3653"/>
    <cellStyle name="_2009 forcast_Echo Production schedule_2010 Spring_201017 3" xfId="3652"/>
    <cellStyle name="_2009 forcast_Echo Production schedule_2010 Spring_201017_11.6" xfId="3654"/>
    <cellStyle name="_2009 forcast_Echo Production schedule_2010 Spring_201017_11.6 2" xfId="3655"/>
    <cellStyle name="_2009 forcast_Echo Production schedule_2010 Spring_201017_12.4 " xfId="3656"/>
    <cellStyle name="_2009 forcast_Echo Production schedule_2010 Spring_201017_12.4  2" xfId="3657"/>
    <cellStyle name="_2009 forcast_Echo Production schedule_2010 Spring_201017_BBB evaluation for Calypso 993store _20111121_frank" xfId="3658"/>
    <cellStyle name="_2009 forcast_Echo Production schedule_2010 Spring_201017_BBB evaluation for Calypso 993store _20111121_frank 2" xfId="3659"/>
    <cellStyle name="_2009 forcast_Echo Production schedule_2010 Spring_201017_BBB evaluation for Calypso 993store _20111121_frank 3" xfId="3660"/>
    <cellStyle name="_2009 forcast_Echo Production schedule_2010 Spring_201017_BBB evaluation for Calypso 993store _20111121_Frank_2" xfId="3661"/>
    <cellStyle name="_2009 forcast_Echo Production schedule_2010 Spring_201017_BBB evaluation for Calypso 993store _20111121_Frank_2 2" xfId="3662"/>
    <cellStyle name="_2009 forcast_Echo Production schedule_2010 Spring_201017_BBB evaluation for Calypso 993store _20111121_Frank_2 3" xfId="3663"/>
    <cellStyle name="_2009 forcast_Echo Production schedule_2010 Spring_201017_BBB evaluation for Calypso 993store _20111121_frank_BBB proj for Calypso 993store" xfId="3664"/>
    <cellStyle name="_2009 forcast_Echo Production schedule_2010 Spring_201017_BBB proj for Calypso 993store" xfId="3665"/>
    <cellStyle name="_2009 forcast_Echo Production schedule_2010 Spring_201017_BLK PO" xfId="3666"/>
    <cellStyle name="_2009 forcast_Echo Production schedule_2010 Spring_201017_BLK PO 2" xfId="3667"/>
    <cellStyle name="_2009 forcast_Echo Production schedule_2010 Spring_201017_DLS PO" xfId="3668"/>
    <cellStyle name="_2009 forcast_Echo Production schedule_2010 Spring_201017_DLS PO 2" xfId="3669"/>
    <cellStyle name="_2009 forcast_Echo Production schedule_2010 Spring_201017_Echo Production schedule_2009 Fall_201119" xfId="3670"/>
    <cellStyle name="_2009 forcast_Echo Production schedule_2010 Spring_201017_Echo Production schedule_2009 Fall_201119 2" xfId="3671"/>
    <cellStyle name="_2009 forcast_Echo Production schedule_2010 Spring_201017_Echo Production schedule_2009 Fall_201119 3" xfId="3672"/>
    <cellStyle name="_2009 forcast_Echo Production schedule_2010 Spring_201017_Echo Production schedule_2009 Fall_201141" xfId="3673"/>
    <cellStyle name="_2009 forcast_Echo Production schedule_2010 Spring_201017_Echo Production schedule_2009 Fall_201141 2" xfId="3674"/>
    <cellStyle name="_2009 forcast_Echo Production schedule_2010 Spring_201017_Echo Production schedule_2009 Fall_201141 3" xfId="3675"/>
    <cellStyle name="_2009 forcast_Echo Production schedule_2010 Spring_201017_Echo Production schedule_2012 Spring_201143_Calypso" xfId="3676"/>
    <cellStyle name="_2009 forcast_Echo Production schedule_2010 Spring_201017_Echo Production schedule_2012 Spring_201143_Calypso 2" xfId="3677"/>
    <cellStyle name="_2009 forcast_Echo Production schedule_2010 Spring_201017_Harbor house Production Schedule_2011Spring_201139" xfId="3678"/>
    <cellStyle name="_2009 forcast_Echo Production schedule_2010 Spring_201017_Harbor house Production Schedule_2011Spring_201139 2" xfId="3679"/>
    <cellStyle name="_2009 forcast_Echo Production schedule_2010 Spring_201017_Harbor house Production Schedule_2011Spring_201139 3" xfId="3680"/>
    <cellStyle name="_2009 forcast_Echo Production schedule_2010 Spring_201017_Harbor house Production Schedule_2011Spring_201139_BBB proj for Calypso 993store" xfId="3681"/>
    <cellStyle name="_2009 forcast_Echo Production schedule_2010 Spring_201017_Macy evaluation for Echo Jaipur marrakesh sardinia 36 new store_20111201" xfId="3682"/>
    <cellStyle name="_2009 forcast_Echo Production schedule_2010 Spring_201017_Macy evaluation for Echo Jaipur marrakesh sardinia 36 new store_20111201 2" xfId="3683"/>
    <cellStyle name="_2009 forcast_Echo Production schedule_2010 Spring_201017_Macy proj 201110" xfId="3684"/>
    <cellStyle name="_2009 forcast_Echo Production schedule_2010 Spring_201017_Macy proj 201110 2" xfId="3685"/>
    <cellStyle name="_2009 forcast_Echo Production schedule_2010 Spring_201017_Macy proj 201110 3" xfId="3686"/>
    <cellStyle name="_2009 forcast_Echo Production schedule_2010 Spring_201017_Sheet1" xfId="3687"/>
    <cellStyle name="_2009 forcast_Echo Production schedule_2010 Spring_201017_Sheet1 2" xfId="3688"/>
    <cellStyle name="_2009 forcast_Echo Production schedule_2010 Spring_201017_Sheet2" xfId="3689"/>
    <cellStyle name="_2009 forcast_Echo Production schedule_2010 Spring_201017_Sheet2 2" xfId="3690"/>
    <cellStyle name="_2009 forcast_Echo Production schedule_2010 Spring_201017_Summary" xfId="3691"/>
    <cellStyle name="_2009 forcast_Echo Production schedule_2010 Spring_201017_Summary 2" xfId="3692"/>
    <cellStyle name="_2009 forcast_Echo Production schedule_2010 Spring_201017_Summary 3" xfId="3693"/>
    <cellStyle name="_2009 forcast_Echo Production schedule_2010 Spring_201017_Summary_BBB proj for Calypso 993store" xfId="3694"/>
    <cellStyle name="_2009 forcast_Echo Production schedule_2010 Spring_201017_table product" xfId="3695"/>
    <cellStyle name="_2009 forcast_Echo Production schedule_2012 Spring_201143_Calypso" xfId="3696"/>
    <cellStyle name="_2009 forcast_Echo Production schedule_2012 Spring_201143_Calypso 2" xfId="3697"/>
    <cellStyle name="_2009 forcast_Evaluation" xfId="3011"/>
    <cellStyle name="_2009 forcast_Evaluation 2" xfId="3699"/>
    <cellStyle name="_2009 forcast_Evaluation 3" xfId="3698"/>
    <cellStyle name="_2009 forcast_Evaluation detail" xfId="3012"/>
    <cellStyle name="_2009 forcast_Evaluation detail 2" xfId="3701"/>
    <cellStyle name="_2009 forcast_Evaluation detail 3" xfId="3700"/>
    <cellStyle name="_2009 forcast_Evaluation detail_11.6" xfId="3702"/>
    <cellStyle name="_2009 forcast_Evaluation detail_11.6 2" xfId="3703"/>
    <cellStyle name="_2009 forcast_Evaluation detail_12.4 " xfId="3704"/>
    <cellStyle name="_2009 forcast_Evaluation detail_12.4  2" xfId="3705"/>
    <cellStyle name="_2009 forcast_Evaluation detail_BBB evaluation for Calypso 993store _20111121_frank" xfId="3706"/>
    <cellStyle name="_2009 forcast_Evaluation detail_BBB evaluation for Calypso 993store _20111121_frank 2" xfId="3707"/>
    <cellStyle name="_2009 forcast_Evaluation detail_BBB evaluation for Calypso 993store _20111121_frank 3" xfId="3708"/>
    <cellStyle name="_2009 forcast_Evaluation detail_BBB evaluation for Calypso 993store _20111121_Frank_2" xfId="3709"/>
    <cellStyle name="_2009 forcast_Evaluation detail_BBB evaluation for Calypso 993store _20111121_Frank_2 2" xfId="3710"/>
    <cellStyle name="_2009 forcast_Evaluation detail_BBB evaluation for Calypso 993store _20111121_Frank_2 3" xfId="3711"/>
    <cellStyle name="_2009 forcast_Evaluation detail_BBB evaluation for Calypso 993store _20111121_frank_BBB proj for Calypso 993store" xfId="3712"/>
    <cellStyle name="_2009 forcast_Evaluation detail_BBB proj for Calypso 993store" xfId="3713"/>
    <cellStyle name="_2009 forcast_Evaluation detail_BLK PO" xfId="3714"/>
    <cellStyle name="_2009 forcast_Evaluation detail_BLK PO 2" xfId="3715"/>
    <cellStyle name="_2009 forcast_Evaluation detail_DLS PO" xfId="3716"/>
    <cellStyle name="_2009 forcast_Evaluation detail_DLS PO 2" xfId="3717"/>
    <cellStyle name="_2009 forcast_Evaluation detail_Echo Production schedule_2009 Fall_201119" xfId="3718"/>
    <cellStyle name="_2009 forcast_Evaluation detail_Echo Production schedule_2009 Fall_201119 2" xfId="3719"/>
    <cellStyle name="_2009 forcast_Evaluation detail_Echo Production schedule_2009 Fall_201119 3" xfId="3720"/>
    <cellStyle name="_2009 forcast_Evaluation detail_Echo Production schedule_2009 Fall_201141" xfId="3721"/>
    <cellStyle name="_2009 forcast_Evaluation detail_Echo Production schedule_2009 Fall_201141 2" xfId="3722"/>
    <cellStyle name="_2009 forcast_Evaluation detail_Echo Production schedule_2009 Fall_201141 3" xfId="3723"/>
    <cellStyle name="_2009 forcast_Evaluation detail_Echo Production schedule_2012 Spring_201143_Calypso" xfId="3724"/>
    <cellStyle name="_2009 forcast_Evaluation detail_Echo Production schedule_2012 Spring_201143_Calypso 2" xfId="3725"/>
    <cellStyle name="_2009 forcast_Evaluation detail_Harbor house Production Schedule_2011Spring_201139" xfId="3726"/>
    <cellStyle name="_2009 forcast_Evaluation detail_Harbor house Production Schedule_2011Spring_201139 2" xfId="3727"/>
    <cellStyle name="_2009 forcast_Evaluation detail_Harbor house Production Schedule_2011Spring_201139 3" xfId="3728"/>
    <cellStyle name="_2009 forcast_Evaluation detail_Harbor house Production Schedule_2011Spring_201139_BBB proj for Calypso 993store" xfId="3729"/>
    <cellStyle name="_2009 forcast_Evaluation detail_Macy evaluation for Echo Jaipur marrakesh sardinia 36 new store_20111201" xfId="3730"/>
    <cellStyle name="_2009 forcast_Evaluation detail_Macy evaluation for Echo Jaipur marrakesh sardinia 36 new store_20111201 2" xfId="3731"/>
    <cellStyle name="_2009 forcast_Evaluation detail_Macy proj 201110" xfId="3732"/>
    <cellStyle name="_2009 forcast_Evaluation detail_Macy proj 201110 2" xfId="3733"/>
    <cellStyle name="_2009 forcast_Evaluation detail_Macy proj 201110 3" xfId="3734"/>
    <cellStyle name="_2009 forcast_Evaluation detail_Sheet1" xfId="3735"/>
    <cellStyle name="_2009 forcast_Evaluation detail_Sheet1 2" xfId="3736"/>
    <cellStyle name="_2009 forcast_Evaluation detail_Sheet2" xfId="3737"/>
    <cellStyle name="_2009 forcast_Evaluation detail_Sheet2 2" xfId="3738"/>
    <cellStyle name="_2009 forcast_Evaluation detail_Summary" xfId="3739"/>
    <cellStyle name="_2009 forcast_Evaluation detail_Summary 2" xfId="3740"/>
    <cellStyle name="_2009 forcast_Evaluation detail_Summary 3" xfId="3741"/>
    <cellStyle name="_2009 forcast_Evaluation detail_Summary_BBB proj for Calypso 993store" xfId="3742"/>
    <cellStyle name="_2009 forcast_Evaluation detail_table product" xfId="3743"/>
    <cellStyle name="_2009 forcast_Evaluation_11.6" xfId="3744"/>
    <cellStyle name="_2009 forcast_Evaluation_11.6 2" xfId="3745"/>
    <cellStyle name="_2009 forcast_Evaluation_12.4 " xfId="3746"/>
    <cellStyle name="_2009 forcast_Evaluation_12.4  2" xfId="3747"/>
    <cellStyle name="_2009 forcast_Evaluation_BBB evaluation for Calypso 993store _20111121_frank" xfId="3748"/>
    <cellStyle name="_2009 forcast_Evaluation_BBB evaluation for Calypso 993store _20111121_frank 2" xfId="3749"/>
    <cellStyle name="_2009 forcast_Evaluation_BBB evaluation for Calypso 993store _20111121_frank 3" xfId="3750"/>
    <cellStyle name="_2009 forcast_Evaluation_BBB evaluation for Calypso 993store _20111121_Frank_2" xfId="3751"/>
    <cellStyle name="_2009 forcast_Evaluation_BBB evaluation for Calypso 993store _20111121_Frank_2 2" xfId="3752"/>
    <cellStyle name="_2009 forcast_Evaluation_BBB evaluation for Calypso 993store _20111121_Frank_2 3" xfId="3753"/>
    <cellStyle name="_2009 forcast_Evaluation_BBB evaluation for Calypso 993store _20111121_frank_BBB proj for Calypso 993store" xfId="3754"/>
    <cellStyle name="_2009 forcast_Evaluation_BBB proj for Calypso 993store" xfId="3755"/>
    <cellStyle name="_2009 forcast_Evaluation_BLK PO" xfId="3756"/>
    <cellStyle name="_2009 forcast_Evaluation_BLK PO 2" xfId="3757"/>
    <cellStyle name="_2009 forcast_Evaluation_DLS PO" xfId="3758"/>
    <cellStyle name="_2009 forcast_Evaluation_DLS PO 2" xfId="3759"/>
    <cellStyle name="_2009 forcast_Evaluation_Echo Production schedule_2009 Fall_201119" xfId="3760"/>
    <cellStyle name="_2009 forcast_Evaluation_Echo Production schedule_2009 Fall_201119 2" xfId="3761"/>
    <cellStyle name="_2009 forcast_Evaluation_Echo Production schedule_2009 Fall_201119 3" xfId="3762"/>
    <cellStyle name="_2009 forcast_Evaluation_Echo Production schedule_2009 Fall_201141" xfId="3763"/>
    <cellStyle name="_2009 forcast_Evaluation_Echo Production schedule_2009 Fall_201141 2" xfId="3764"/>
    <cellStyle name="_2009 forcast_Evaluation_Echo Production schedule_2009 Fall_201141 3" xfId="3765"/>
    <cellStyle name="_2009 forcast_Evaluation_Echo Production schedule_2012 Spring_201143_Calypso" xfId="3766"/>
    <cellStyle name="_2009 forcast_Evaluation_Echo Production schedule_2012 Spring_201143_Calypso 2" xfId="3767"/>
    <cellStyle name="_2009 forcast_Evaluation_Fan Floral and Ovation-1" xfId="3013"/>
    <cellStyle name="_2009 forcast_Evaluation_Fan Floral and Ovation-1 2" xfId="3769"/>
    <cellStyle name="_2009 forcast_Evaluation_Fan Floral and Ovation-1 3" xfId="3768"/>
    <cellStyle name="_2009 forcast_Evaluation_Fan Floral and Ovation-1_11.6" xfId="3770"/>
    <cellStyle name="_2009 forcast_Evaluation_Fan Floral and Ovation-1_11.6 2" xfId="3771"/>
    <cellStyle name="_2009 forcast_Evaluation_Fan Floral and Ovation-1_12.4 " xfId="3772"/>
    <cellStyle name="_2009 forcast_Evaluation_Fan Floral and Ovation-1_12.4  2" xfId="3773"/>
    <cellStyle name="_2009 forcast_Evaluation_Fan Floral and Ovation-1_20140224" xfId="3774"/>
    <cellStyle name="_2009 forcast_Evaluation_Fan Floral and Ovation-1_BBB evaluation for Calypso 993store _20111121_frank" xfId="3775"/>
    <cellStyle name="_2009 forcast_Evaluation_Fan Floral and Ovation-1_BBB evaluation for Calypso 993store _20111121_frank 2" xfId="3776"/>
    <cellStyle name="_2009 forcast_Evaluation_Fan Floral and Ovation-1_BBB evaluation for Calypso 993store _20111121_frank 3" xfId="3777"/>
    <cellStyle name="_2009 forcast_Evaluation_Fan Floral and Ovation-1_BBB evaluation for Calypso 993store _20111121_Frank_2" xfId="3778"/>
    <cellStyle name="_2009 forcast_Evaluation_Fan Floral and Ovation-1_BBB evaluation for Calypso 993store _20111121_Frank_2 2" xfId="3779"/>
    <cellStyle name="_2009 forcast_Evaluation_Fan Floral and Ovation-1_BBB evaluation for Calypso 993store _20111121_Frank_2 3" xfId="3780"/>
    <cellStyle name="_2009 forcast_Evaluation_Fan Floral and Ovation-1_BBB evaluation for Calypso 993store _20111121_frank_BBB proj for Calypso 993store" xfId="3781"/>
    <cellStyle name="_2009 forcast_Evaluation_Fan Floral and Ovation-1_BBB proj for Calypso 993store" xfId="3782"/>
    <cellStyle name="_2009 forcast_Evaluation_Fan Floral and Ovation-1_BLK PO" xfId="3783"/>
    <cellStyle name="_2009 forcast_Evaluation_Fan Floral and Ovation-1_BLK PO 2" xfId="3784"/>
    <cellStyle name="_2009 forcast_Evaluation_Fan Floral and Ovation-1_BP master 20140410" xfId="3785"/>
    <cellStyle name="_2009 forcast_Evaluation_Fan Floral and Ovation-1_DLS PO" xfId="3786"/>
    <cellStyle name="_2009 forcast_Evaluation_Fan Floral and Ovation-1_DLS PO 2" xfId="3787"/>
    <cellStyle name="_2009 forcast_Evaluation_Fan Floral and Ovation-1_DSN inventory report" xfId="3788"/>
    <cellStyle name="_2009 forcast_Evaluation_Fan Floral and Ovation-1_DSN inventory report_20140224" xfId="3789"/>
    <cellStyle name="_2009 forcast_Evaluation_Fan Floral and Ovation-1_DSN inventory report_Sheet1" xfId="3790"/>
    <cellStyle name="_2009 forcast_Evaluation_Fan Floral and Ovation-1_DSN inventory report_Sheet2" xfId="3791"/>
    <cellStyle name="_2009 forcast_Evaluation_Fan Floral and Ovation-1_DSN inventory report_Summary" xfId="3792"/>
    <cellStyle name="_2009 forcast_Evaluation_Fan Floral and Ovation-1_DSN inventory report_Table-product" xfId="3793"/>
    <cellStyle name="_2009 forcast_Evaluation_Fan Floral and Ovation-1_Echo Production schedule_2009 Fall_201119" xfId="3794"/>
    <cellStyle name="_2009 forcast_Evaluation_Fan Floral and Ovation-1_Echo Production schedule_2009 Fall_201119 2" xfId="3795"/>
    <cellStyle name="_2009 forcast_Evaluation_Fan Floral and Ovation-1_Echo Production schedule_2009 Fall_201119 3" xfId="3796"/>
    <cellStyle name="_2009 forcast_Evaluation_Fan Floral and Ovation-1_Echo Production schedule_2009 Fall_201141" xfId="3797"/>
    <cellStyle name="_2009 forcast_Evaluation_Fan Floral and Ovation-1_Echo Production schedule_2009 Fall_201141 2" xfId="3798"/>
    <cellStyle name="_2009 forcast_Evaluation_Fan Floral and Ovation-1_Echo Production schedule_2009 Fall_201141 3" xfId="3799"/>
    <cellStyle name="_2009 forcast_Evaluation_Fan Floral and Ovation-1_Echo Production schedule_2010 Spring_201017" xfId="3014"/>
    <cellStyle name="_2009 forcast_Evaluation_Fan Floral and Ovation-1_Echo Production schedule_2010 Spring_201017 2" xfId="3801"/>
    <cellStyle name="_2009 forcast_Evaluation_Fan Floral and Ovation-1_Echo Production schedule_2010 Spring_201017 3" xfId="3800"/>
    <cellStyle name="_2009 forcast_Evaluation_Fan Floral and Ovation-1_Echo Production schedule_2010 Spring_201017_11.6" xfId="3802"/>
    <cellStyle name="_2009 forcast_Evaluation_Fan Floral and Ovation-1_Echo Production schedule_2010 Spring_201017_11.6 2" xfId="3803"/>
    <cellStyle name="_2009 forcast_Evaluation_Fan Floral and Ovation-1_Echo Production schedule_2010 Spring_201017_12.4 " xfId="3804"/>
    <cellStyle name="_2009 forcast_Evaluation_Fan Floral and Ovation-1_Echo Production schedule_2010 Spring_201017_12.4  2" xfId="3805"/>
    <cellStyle name="_2009 forcast_Evaluation_Fan Floral and Ovation-1_Echo Production schedule_2010 Spring_201017_BBB evaluation for Calypso 993store _20111121_frank" xfId="3806"/>
    <cellStyle name="_2009 forcast_Evaluation_Fan Floral and Ovation-1_Echo Production schedule_2010 Spring_201017_BBB evaluation for Calypso 993store _20111121_frank 2" xfId="3807"/>
    <cellStyle name="_2009 forcast_Evaluation_Fan Floral and Ovation-1_Echo Production schedule_2010 Spring_201017_BBB evaluation for Calypso 993store _20111121_frank 3" xfId="3808"/>
    <cellStyle name="_2009 forcast_Evaluation_Fan Floral and Ovation-1_Echo Production schedule_2010 Spring_201017_BBB evaluation for Calypso 993store _20111121_Frank_2" xfId="3809"/>
    <cellStyle name="_2009 forcast_Evaluation_Fan Floral and Ovation-1_Echo Production schedule_2010 Spring_201017_BBB evaluation for Calypso 993store _20111121_Frank_2 2" xfId="3810"/>
    <cellStyle name="_2009 forcast_Evaluation_Fan Floral and Ovation-1_Echo Production schedule_2010 Spring_201017_BBB evaluation for Calypso 993store _20111121_Frank_2 3" xfId="3811"/>
    <cellStyle name="_2009 forcast_Evaluation_Fan Floral and Ovation-1_Echo Production schedule_2010 Spring_201017_BBB evaluation for Calypso 993store _20111121_frank_BBB proj for Calypso 993store" xfId="3812"/>
    <cellStyle name="_2009 forcast_Evaluation_Fan Floral and Ovation-1_Echo Production schedule_2010 Spring_201017_BBB proj for Calypso 993store" xfId="3813"/>
    <cellStyle name="_2009 forcast_Evaluation_Fan Floral and Ovation-1_Echo Production schedule_2010 Spring_201017_BLK PO" xfId="3814"/>
    <cellStyle name="_2009 forcast_Evaluation_Fan Floral and Ovation-1_Echo Production schedule_2010 Spring_201017_BLK PO 2" xfId="3815"/>
    <cellStyle name="_2009 forcast_Evaluation_Fan Floral and Ovation-1_Echo Production schedule_2010 Spring_201017_DLS PO" xfId="3816"/>
    <cellStyle name="_2009 forcast_Evaluation_Fan Floral and Ovation-1_Echo Production schedule_2010 Spring_201017_DLS PO 2" xfId="3817"/>
    <cellStyle name="_2009 forcast_Evaluation_Fan Floral and Ovation-1_Echo Production schedule_2010 Spring_201017_Echo Production schedule_2009 Fall_201119" xfId="3818"/>
    <cellStyle name="_2009 forcast_Evaluation_Fan Floral and Ovation-1_Echo Production schedule_2010 Spring_201017_Echo Production schedule_2009 Fall_201119 2" xfId="3819"/>
    <cellStyle name="_2009 forcast_Evaluation_Fan Floral and Ovation-1_Echo Production schedule_2010 Spring_201017_Echo Production schedule_2009 Fall_201119 3" xfId="3820"/>
    <cellStyle name="_2009 forcast_Evaluation_Fan Floral and Ovation-1_Echo Production schedule_2010 Spring_201017_Echo Production schedule_2009 Fall_201141" xfId="3821"/>
    <cellStyle name="_2009 forcast_Evaluation_Fan Floral and Ovation-1_Echo Production schedule_2010 Spring_201017_Echo Production schedule_2009 Fall_201141 2" xfId="3822"/>
    <cellStyle name="_2009 forcast_Evaluation_Fan Floral and Ovation-1_Echo Production schedule_2010 Spring_201017_Echo Production schedule_2009 Fall_201141 3" xfId="3823"/>
    <cellStyle name="_2009 forcast_Evaluation_Fan Floral and Ovation-1_Echo Production schedule_2010 Spring_201017_Echo Production schedule_2012 Spring_201143_Calypso" xfId="3824"/>
    <cellStyle name="_2009 forcast_Evaluation_Fan Floral and Ovation-1_Echo Production schedule_2010 Spring_201017_Echo Production schedule_2012 Spring_201143_Calypso 2" xfId="3825"/>
    <cellStyle name="_2009 forcast_Evaluation_Fan Floral and Ovation-1_Echo Production schedule_2010 Spring_201017_Harbor house Production Schedule_2011Spring_201139" xfId="3826"/>
    <cellStyle name="_2009 forcast_Evaluation_Fan Floral and Ovation-1_Echo Production schedule_2010 Spring_201017_Harbor house Production Schedule_2011Spring_201139 2" xfId="3827"/>
    <cellStyle name="_2009 forcast_Evaluation_Fan Floral and Ovation-1_Echo Production schedule_2010 Spring_201017_Harbor house Production Schedule_2011Spring_201139 3" xfId="3828"/>
    <cellStyle name="_2009 forcast_Evaluation_Fan Floral and Ovation-1_Echo Production schedule_2010 Spring_201017_Harbor house Production Schedule_2011Spring_201139_BBB proj for Calypso 993store" xfId="3829"/>
    <cellStyle name="_2009 forcast_Evaluation_Fan Floral and Ovation-1_Echo Production schedule_2010 Spring_201017_Macy evaluation for Echo Jaipur marrakesh sardinia 36 new store_20111201" xfId="3830"/>
    <cellStyle name="_2009 forcast_Evaluation_Fan Floral and Ovation-1_Echo Production schedule_2010 Spring_201017_Macy evaluation for Echo Jaipur marrakesh sardinia 36 new store_20111201 2" xfId="3831"/>
    <cellStyle name="_2009 forcast_Evaluation_Fan Floral and Ovation-1_Echo Production schedule_2010 Spring_201017_Macy proj 201110" xfId="3832"/>
    <cellStyle name="_2009 forcast_Evaluation_Fan Floral and Ovation-1_Echo Production schedule_2010 Spring_201017_Macy proj 201110 2" xfId="3833"/>
    <cellStyle name="_2009 forcast_Evaluation_Fan Floral and Ovation-1_Echo Production schedule_2010 Spring_201017_Macy proj 201110 3" xfId="3834"/>
    <cellStyle name="_2009 forcast_Evaluation_Fan Floral and Ovation-1_Echo Production schedule_2010 Spring_201017_Sheet1" xfId="3835"/>
    <cellStyle name="_2009 forcast_Evaluation_Fan Floral and Ovation-1_Echo Production schedule_2010 Spring_201017_Sheet1 2" xfId="3836"/>
    <cellStyle name="_2009 forcast_Evaluation_Fan Floral and Ovation-1_Echo Production schedule_2010 Spring_201017_Sheet2" xfId="3837"/>
    <cellStyle name="_2009 forcast_Evaluation_Fan Floral and Ovation-1_Echo Production schedule_2010 Spring_201017_Sheet2 2" xfId="3838"/>
    <cellStyle name="_2009 forcast_Evaluation_Fan Floral and Ovation-1_Echo Production schedule_2010 Spring_201017_Summary" xfId="3839"/>
    <cellStyle name="_2009 forcast_Evaluation_Fan Floral and Ovation-1_Echo Production schedule_2010 Spring_201017_Summary 2" xfId="3840"/>
    <cellStyle name="_2009 forcast_Evaluation_Fan Floral and Ovation-1_Echo Production schedule_2010 Spring_201017_Summary 3" xfId="3841"/>
    <cellStyle name="_2009 forcast_Evaluation_Fan Floral and Ovation-1_Echo Production schedule_2010 Spring_201017_Summary_BBB proj for Calypso 993store" xfId="3842"/>
    <cellStyle name="_2009 forcast_Evaluation_Fan Floral and Ovation-1_Echo Production schedule_2010 Spring_201017_table product" xfId="3843"/>
    <cellStyle name="_2009 forcast_Evaluation_Fan Floral and Ovation-1_Echo Production schedule_2012 Spring_201143_Calypso" xfId="3844"/>
    <cellStyle name="_2009 forcast_Evaluation_Fan Floral and Ovation-1_Echo Production schedule_2012 Spring_201143_Calypso 2" xfId="3845"/>
    <cellStyle name="_2009 forcast_Evaluation_Fan Floral and Ovation-1_Harbor house Production Schedule_2011Spring_201139" xfId="3846"/>
    <cellStyle name="_2009 forcast_Evaluation_Fan Floral and Ovation-1_Harbor house Production Schedule_2011Spring_201139 2" xfId="3847"/>
    <cellStyle name="_2009 forcast_Evaluation_Fan Floral and Ovation-1_Harbor house Production Schedule_2011Spring_201139 3" xfId="3848"/>
    <cellStyle name="_2009 forcast_Evaluation_Fan Floral and Ovation-1_Harbor house Production Schedule_2011Spring_201139_BBB proj for Calypso 993store" xfId="3849"/>
    <cellStyle name="_2009 forcast_Evaluation_Fan Floral and Ovation-1_Macy evaluation for Echo Jaipur marrakesh sardinia 36 new store_20111201" xfId="3850"/>
    <cellStyle name="_2009 forcast_Evaluation_Fan Floral and Ovation-1_Macy evaluation for Echo Jaipur marrakesh sardinia 36 new store_20111201 2" xfId="3851"/>
    <cellStyle name="_2009 forcast_Evaluation_Fan Floral and Ovation-1_Macy proj 201110" xfId="3852"/>
    <cellStyle name="_2009 forcast_Evaluation_Fan Floral and Ovation-1_Macy proj 201110 2" xfId="3853"/>
    <cellStyle name="_2009 forcast_Evaluation_Fan Floral and Ovation-1_Macy proj 201110 3" xfId="3854"/>
    <cellStyle name="_2009 forcast_Evaluation_Fan Floral and Ovation-1_Sheet1" xfId="3855"/>
    <cellStyle name="_2009 forcast_Evaluation_Fan Floral and Ovation-1_Sheet1 2" xfId="3856"/>
    <cellStyle name="_2009 forcast_Evaluation_Fan Floral and Ovation-1_Sheet2" xfId="3857"/>
    <cellStyle name="_2009 forcast_Evaluation_Fan Floral and Ovation-1_Sheet2 2" xfId="3858"/>
    <cellStyle name="_2009 forcast_Evaluation_Fan Floral and Ovation-1_Summary" xfId="3859"/>
    <cellStyle name="_2009 forcast_Evaluation_Fan Floral and Ovation-1_Summary 2" xfId="3860"/>
    <cellStyle name="_2009 forcast_Evaluation_Fan Floral and Ovation-1_Summary 3" xfId="3861"/>
    <cellStyle name="_2009 forcast_Evaluation_Fan Floral and Ovation-1_Summary_BBB proj for Calypso 993store" xfId="3862"/>
    <cellStyle name="_2009 forcast_Evaluation_Fan Floral and Ovation-1_table product" xfId="3863"/>
    <cellStyle name="_2009 forcast_Evaluation_Fan Floral and Ovation-1_Table-product" xfId="3864"/>
    <cellStyle name="_2009 forcast_Evaluation_Fan Floral and Ovation-1_temporarily discontinued" xfId="3865"/>
    <cellStyle name="_2009 forcast_Evaluation_Fan Floral and Ovation-1_temporarily discontinued_20140224" xfId="3866"/>
    <cellStyle name="_2009 forcast_Evaluation_Fan Floral and Ovation-1_temporarily discontinued_DSN inventory report" xfId="3867"/>
    <cellStyle name="_2009 forcast_Evaluation_Fan Floral and Ovation-1_temporarily discontinued_DSN inventory report_20140224" xfId="3868"/>
    <cellStyle name="_2009 forcast_Evaluation_Fan Floral and Ovation-1_temporarily discontinued_DSN inventory report_Sheet1" xfId="3869"/>
    <cellStyle name="_2009 forcast_Evaluation_Fan Floral and Ovation-1_temporarily discontinued_DSN inventory report_Sheet2" xfId="3870"/>
    <cellStyle name="_2009 forcast_Evaluation_Fan Floral and Ovation-1_temporarily discontinued_DSN inventory report_Summary" xfId="3871"/>
    <cellStyle name="_2009 forcast_Evaluation_Fan Floral and Ovation-1_temporarily discontinued_DSN inventory report_Table-product" xfId="3872"/>
    <cellStyle name="_2009 forcast_Evaluation_Fan Floral and Ovation-1_temporarily discontinued_Sheet1" xfId="3873"/>
    <cellStyle name="_2009 forcast_Evaluation_Fan Floral and Ovation-1_temporarily discontinued_Sheet2" xfId="3874"/>
    <cellStyle name="_2009 forcast_Evaluation_Fan Floral and Ovation-1_temporarily discontinued_Summary" xfId="3875"/>
    <cellStyle name="_2009 forcast_Evaluation_Fan Floral and Ovation-1_temporarily discontinued_Table-product" xfId="3876"/>
    <cellStyle name="_2009 forcast_Evaluation_Harbor house Production Schedule_2011Spring_201139" xfId="3877"/>
    <cellStyle name="_2009 forcast_Evaluation_Harbor house Production Schedule_2011Spring_201139 2" xfId="3878"/>
    <cellStyle name="_2009 forcast_Evaluation_Harbor house Production Schedule_2011Spring_201139 3" xfId="3879"/>
    <cellStyle name="_2009 forcast_Evaluation_Harbor house Production Schedule_2011Spring_201139_BBB proj for Calypso 993store" xfId="3880"/>
    <cellStyle name="_2009 forcast_Evaluation_Macy evaluation for Echo Jaipur marrakesh sardinia 36 new store_20111201" xfId="3881"/>
    <cellStyle name="_2009 forcast_Evaluation_Macy evaluation for Echo Jaipur marrakesh sardinia 36 new store_20111201 2" xfId="3882"/>
    <cellStyle name="_2009 forcast_Evaluation_Macy proj 201110" xfId="3883"/>
    <cellStyle name="_2009 forcast_Evaluation_Macy proj 201110 2" xfId="3884"/>
    <cellStyle name="_2009 forcast_Evaluation_Macy proj 201110 3" xfId="3885"/>
    <cellStyle name="_2009 forcast_Evaluation_Sheet1" xfId="3886"/>
    <cellStyle name="_2009 forcast_Evaluation_Sheet1 2" xfId="3887"/>
    <cellStyle name="_2009 forcast_Evaluation_Sheet2" xfId="3888"/>
    <cellStyle name="_2009 forcast_Evaluation_Sheet2 2" xfId="3889"/>
    <cellStyle name="_2009 forcast_Evaluation_Summary" xfId="3890"/>
    <cellStyle name="_2009 forcast_Evaluation_Summary 2" xfId="3891"/>
    <cellStyle name="_2009 forcast_Evaluation_Summary 3" xfId="3892"/>
    <cellStyle name="_2009 forcast_Evaluation_Summary_BBB proj for Calypso 993store" xfId="3893"/>
    <cellStyle name="_2009 forcast_Evaluation_table product" xfId="3894"/>
    <cellStyle name="_2009 forcast_Forecast evaluation Be smith HB naturals window" xfId="3895"/>
    <cellStyle name="_2009 forcast_Forecast evaluation Be smith HB naturals window 2" xfId="3896"/>
    <cellStyle name="_2009 forcast_Forecast evaluation Be smith HB naturals window 2 2" xfId="3897"/>
    <cellStyle name="_2009 forcast_Forecast evaluation Be smith HB naturals window 2_table product" xfId="3898"/>
    <cellStyle name="_2009 forcast_Forecast evaluation Be smith HB naturals window 3" xfId="3899"/>
    <cellStyle name="_2009 forcast_Forecast evaluation Be smith HB naturals window_BBB evaluation for Calypso 993store _20111121_frank" xfId="3900"/>
    <cellStyle name="_2009 forcast_Forecast evaluation Be smith HB naturals window_BBB evaluation for Calypso 993store _20111121_frank 2" xfId="3901"/>
    <cellStyle name="_2009 forcast_Forecast evaluation Be smith HB naturals window_BBB evaluation for Calypso 993store _20111121_frank 3" xfId="3902"/>
    <cellStyle name="_2009 forcast_Forecast evaluation Be smith HB naturals window_BBB evaluation for Calypso 993store _20111121_frank_BBB proj for Calypso 993store" xfId="3903"/>
    <cellStyle name="_2009 forcast_Forecast evaluation Be smith HB naturals window_BBB proj for Calypso 993store" xfId="3904"/>
    <cellStyle name="_2009 forcast_Forecast evaluation Be smith HB naturals window_Bombay evaluation_20110920" xfId="3905"/>
    <cellStyle name="_2009 forcast_Forecast evaluation Be smith HB naturals window_email trail" xfId="3906"/>
    <cellStyle name="_2009 forcast_Forecast evaluation Be smith HB naturals window_email trail_table product" xfId="3907"/>
    <cellStyle name="_2009 forcast_Forecast evaluation Be smith HB naturals window_HH evaluation for chelsea Amber Morrison Manchester_20111017" xfId="3908"/>
    <cellStyle name="_2009 forcast_Forecast evaluation Be smith HB naturals window_HH evaluation for chelsea Amber Morrison_20111010" xfId="3909"/>
    <cellStyle name="_2009 forcast_Forecast evaluation Be smith HB naturals window_HH evaluation for chelsea Amber Morrison_20111017_new" xfId="3910"/>
    <cellStyle name="_2009 forcast_Forecast evaluation Be smith HB naturals window_Summary" xfId="3911"/>
    <cellStyle name="_2009 forcast_Forecast evaluation Be smith HB naturals window_Summary 2" xfId="3912"/>
    <cellStyle name="_2009 forcast_Forecast evaluation Be smith HB naturals window_Summary 3" xfId="3913"/>
    <cellStyle name="_2009 forcast_Forecast evaluation Be smith HB naturals window_Summary_BBB proj for Calypso 993store" xfId="3914"/>
    <cellStyle name="_2009 forcast_Forecast evaluation Be smith HB naturals window_table product" xfId="3915"/>
    <cellStyle name="_2009 forcast_Forecast evaluation Be smith HB naturals window_weekly sales .com" xfId="3916"/>
    <cellStyle name="_2009 forcast_Forecast evaluation Be smith HB naturals window_weekly sales .com_table product" xfId="3917"/>
    <cellStyle name="_2009 forcast_Forecast evaluation Chateau window 50X95 expansion" xfId="3918"/>
    <cellStyle name="_2009 forcast_Forecast evaluation Chateau window 50X95 expansion_table product" xfId="3919"/>
    <cellStyle name="_2009 forcast_Forecast evaluation Marseille Spring 2012" xfId="3920"/>
    <cellStyle name="_2009 forcast_Forecast evaluation Marseille Spring 2012_table product" xfId="3921"/>
    <cellStyle name="_2009 forcast_Forecast evaluation_GRAMERCY PAISLEY-SARDINIA_20110315" xfId="3015"/>
    <cellStyle name="_2009 forcast_Forecast evaluation_GRAMERCY PAISLEY-SARDINIA_20110315 2" xfId="3923"/>
    <cellStyle name="_2009 forcast_Forecast evaluation_GRAMERCY PAISLEY-SARDINIA_20110315 3" xfId="3922"/>
    <cellStyle name="_2009 forcast_Forecast evaluation_GRAMERCY PAISLEY-SARDINIA_20110315_11.6" xfId="3924"/>
    <cellStyle name="_2009 forcast_Forecast evaluation_GRAMERCY PAISLEY-SARDINIA_20110315_11.6 2" xfId="3925"/>
    <cellStyle name="_2009 forcast_Forecast evaluation_GRAMERCY PAISLEY-SARDINIA_20110315_12.4 " xfId="3926"/>
    <cellStyle name="_2009 forcast_Forecast evaluation_GRAMERCY PAISLEY-SARDINIA_20110315_12.4  2" xfId="3927"/>
    <cellStyle name="_2009 forcast_Forecast evaluation_GRAMERCY PAISLEY-SARDINIA_20110315_BBB evaluation for Calypso 993store _20111121_frank" xfId="3928"/>
    <cellStyle name="_2009 forcast_Forecast evaluation_GRAMERCY PAISLEY-SARDINIA_20110315_BBB evaluation for Calypso 993store _20111121_frank 2" xfId="3929"/>
    <cellStyle name="_2009 forcast_Forecast evaluation_GRAMERCY PAISLEY-SARDINIA_20110315_BBB evaluation for Calypso 993store _20111121_frank 3" xfId="3930"/>
    <cellStyle name="_2009 forcast_Forecast evaluation_GRAMERCY PAISLEY-SARDINIA_20110315_BBB evaluation for Calypso 993store _20111121_Frank_2" xfId="3931"/>
    <cellStyle name="_2009 forcast_Forecast evaluation_GRAMERCY PAISLEY-SARDINIA_20110315_BBB evaluation for Calypso 993store _20111121_Frank_2 2" xfId="3932"/>
    <cellStyle name="_2009 forcast_Forecast evaluation_GRAMERCY PAISLEY-SARDINIA_20110315_BBB evaluation for Calypso 993store _20111121_Frank_2 3" xfId="3933"/>
    <cellStyle name="_2009 forcast_Forecast evaluation_GRAMERCY PAISLEY-SARDINIA_20110315_BBB evaluation for Calypso 993store _20111121_frank_BBB proj for Calypso 993store" xfId="3934"/>
    <cellStyle name="_2009 forcast_Forecast evaluation_GRAMERCY PAISLEY-SARDINIA_20110315_BBB proj for Calypso 993store" xfId="3935"/>
    <cellStyle name="_2009 forcast_Forecast evaluation_GRAMERCY PAISLEY-SARDINIA_20110315_BLK PO" xfId="3936"/>
    <cellStyle name="_2009 forcast_Forecast evaluation_GRAMERCY PAISLEY-SARDINIA_20110315_BLK PO 2" xfId="3937"/>
    <cellStyle name="_2009 forcast_Forecast evaluation_GRAMERCY PAISLEY-SARDINIA_20110315_DLS PO" xfId="3938"/>
    <cellStyle name="_2009 forcast_Forecast evaluation_GRAMERCY PAISLEY-SARDINIA_20110315_DLS PO 2" xfId="3939"/>
    <cellStyle name="_2009 forcast_Forecast evaluation_GRAMERCY PAISLEY-SARDINIA_20110315_Echo Production schedule_2009 Fall_201119" xfId="3940"/>
    <cellStyle name="_2009 forcast_Forecast evaluation_GRAMERCY PAISLEY-SARDINIA_20110315_Echo Production schedule_2009 Fall_201119 2" xfId="3941"/>
    <cellStyle name="_2009 forcast_Forecast evaluation_GRAMERCY PAISLEY-SARDINIA_20110315_Echo Production schedule_2009 Fall_201119 3" xfId="3942"/>
    <cellStyle name="_2009 forcast_Forecast evaluation_GRAMERCY PAISLEY-SARDINIA_20110315_Echo Production schedule_2009 Fall_201141" xfId="3943"/>
    <cellStyle name="_2009 forcast_Forecast evaluation_GRAMERCY PAISLEY-SARDINIA_20110315_Echo Production schedule_2009 Fall_201141 2" xfId="3944"/>
    <cellStyle name="_2009 forcast_Forecast evaluation_GRAMERCY PAISLEY-SARDINIA_20110315_Echo Production schedule_2009 Fall_201141 3" xfId="3945"/>
    <cellStyle name="_2009 forcast_Forecast evaluation_GRAMERCY PAISLEY-SARDINIA_20110315_Echo Production schedule_2012 Spring_201143_Calypso" xfId="3946"/>
    <cellStyle name="_2009 forcast_Forecast evaluation_GRAMERCY PAISLEY-SARDINIA_20110315_Echo Production schedule_2012 Spring_201143_Calypso 2" xfId="3947"/>
    <cellStyle name="_2009 forcast_Forecast evaluation_GRAMERCY PAISLEY-SARDINIA_20110315_Macy evaluation for Echo Jaipur marrakesh sardinia 36 new store_20111201" xfId="3948"/>
    <cellStyle name="_2009 forcast_Forecast evaluation_GRAMERCY PAISLEY-SARDINIA_20110315_Macy evaluation for Echo Jaipur marrakesh sardinia 36 new store_20111201 2" xfId="3949"/>
    <cellStyle name="_2009 forcast_Forecast evaluation_GRAMERCY PAISLEY-SARDINIA_20110315_Macy proj 201110" xfId="3950"/>
    <cellStyle name="_2009 forcast_Forecast evaluation_GRAMERCY PAISLEY-SARDINIA_20110315_Macy proj 201110 2" xfId="3951"/>
    <cellStyle name="_2009 forcast_Forecast evaluation_GRAMERCY PAISLEY-SARDINIA_20110315_Macy proj 201110 3" xfId="3952"/>
    <cellStyle name="_2009 forcast_Forecast evaluation_GRAMERCY PAISLEY-SARDINIA_20110315_Sheet1" xfId="3953"/>
    <cellStyle name="_2009 forcast_Forecast evaluation_GRAMERCY PAISLEY-SARDINIA_20110315_Sheet1 2" xfId="3954"/>
    <cellStyle name="_2009 forcast_Forecast evaluation_GRAMERCY PAISLEY-SARDINIA_20110315_Sheet2" xfId="3955"/>
    <cellStyle name="_2009 forcast_Forecast evaluation_GRAMERCY PAISLEY-SARDINIA_20110315_Sheet2 2" xfId="3956"/>
    <cellStyle name="_2009 forcast_Forecast evaluation_GRAMERCY PAISLEY-SARDINIA_20110315_Summary" xfId="3957"/>
    <cellStyle name="_2009 forcast_Forecast evaluation_GRAMERCY PAISLEY-SARDINIA_20110315_Summary 2" xfId="3958"/>
    <cellStyle name="_2009 forcast_Forecast evaluation_GRAMERCY PAISLEY-SARDINIA_20110315_Summary 3" xfId="3959"/>
    <cellStyle name="_2009 forcast_Forecast evaluation_GRAMERCY PAISLEY-SARDINIA_20110315_Summary_BBB proj for Calypso 993store" xfId="3960"/>
    <cellStyle name="_2009 forcast_Forecast evaluation_Lucy Bloom_20100525" xfId="3016"/>
    <cellStyle name="_2009 forcast_Forecast evaluation_Lucy Bloom_20100525 2" xfId="3962"/>
    <cellStyle name="_2009 forcast_Forecast evaluation_Lucy Bloom_20100525 3" xfId="3961"/>
    <cellStyle name="_2009 forcast_Forecast evaluation_Lucy Bloom_20100525_11.6" xfId="3963"/>
    <cellStyle name="_2009 forcast_Forecast evaluation_Lucy Bloom_20100525_11.6 2" xfId="3964"/>
    <cellStyle name="_2009 forcast_Forecast evaluation_Lucy Bloom_20100525_12.4 " xfId="3965"/>
    <cellStyle name="_2009 forcast_Forecast evaluation_Lucy Bloom_20100525_12.4  2" xfId="3966"/>
    <cellStyle name="_2009 forcast_Forecast evaluation_Lucy Bloom_20100525_BBB evaluation for Calypso 993store _20111121_frank" xfId="3967"/>
    <cellStyle name="_2009 forcast_Forecast evaluation_Lucy Bloom_20100525_BBB evaluation for Calypso 993store _20111121_frank 2" xfId="3968"/>
    <cellStyle name="_2009 forcast_Forecast evaluation_Lucy Bloom_20100525_BBB evaluation for Calypso 993store _20111121_frank 3" xfId="3969"/>
    <cellStyle name="_2009 forcast_Forecast evaluation_Lucy Bloom_20100525_BBB evaluation for Calypso 993store _20111121_Frank_2" xfId="3970"/>
    <cellStyle name="_2009 forcast_Forecast evaluation_Lucy Bloom_20100525_BBB evaluation for Calypso 993store _20111121_Frank_2 2" xfId="3971"/>
    <cellStyle name="_2009 forcast_Forecast evaluation_Lucy Bloom_20100525_BBB evaluation for Calypso 993store _20111121_Frank_2 3" xfId="3972"/>
    <cellStyle name="_2009 forcast_Forecast evaluation_Lucy Bloom_20100525_BBB evaluation for Calypso 993store _20111121_frank_BBB proj for Calypso 993store" xfId="3973"/>
    <cellStyle name="_2009 forcast_Forecast evaluation_Lucy Bloom_20100525_BBB proj for Calypso 993store" xfId="3974"/>
    <cellStyle name="_2009 forcast_Forecast evaluation_Lucy Bloom_20100525_BLK PO" xfId="3975"/>
    <cellStyle name="_2009 forcast_Forecast evaluation_Lucy Bloom_20100525_BLK PO 2" xfId="3976"/>
    <cellStyle name="_2009 forcast_Forecast evaluation_Lucy Bloom_20100525_DLS PO" xfId="3977"/>
    <cellStyle name="_2009 forcast_Forecast evaluation_Lucy Bloom_20100525_DLS PO 2" xfId="3978"/>
    <cellStyle name="_2009 forcast_Forecast evaluation_Lucy Bloom_20100525_Echo Production schedule_2009 Fall_201119" xfId="3979"/>
    <cellStyle name="_2009 forcast_Forecast evaluation_Lucy Bloom_20100525_Echo Production schedule_2009 Fall_201119 2" xfId="3980"/>
    <cellStyle name="_2009 forcast_Forecast evaluation_Lucy Bloom_20100525_Echo Production schedule_2009 Fall_201119 3" xfId="3981"/>
    <cellStyle name="_2009 forcast_Forecast evaluation_Lucy Bloom_20100525_Echo Production schedule_2009 Fall_201141" xfId="3982"/>
    <cellStyle name="_2009 forcast_Forecast evaluation_Lucy Bloom_20100525_Echo Production schedule_2009 Fall_201141 2" xfId="3983"/>
    <cellStyle name="_2009 forcast_Forecast evaluation_Lucy Bloom_20100525_Echo Production schedule_2009 Fall_201141 3" xfId="3984"/>
    <cellStyle name="_2009 forcast_Forecast evaluation_Lucy Bloom_20100525_Echo Production schedule_2012 Spring_201143_Calypso" xfId="3985"/>
    <cellStyle name="_2009 forcast_Forecast evaluation_Lucy Bloom_20100525_Echo Production schedule_2012 Spring_201143_Calypso 2" xfId="3986"/>
    <cellStyle name="_2009 forcast_Forecast evaluation_Lucy Bloom_20100525_Harbor house Production Schedule_2011Spring_201139" xfId="3987"/>
    <cellStyle name="_2009 forcast_Forecast evaluation_Lucy Bloom_20100525_Harbor house Production Schedule_2011Spring_201139 2" xfId="3988"/>
    <cellStyle name="_2009 forcast_Forecast evaluation_Lucy Bloom_20100525_Harbor house Production Schedule_2011Spring_201139 3" xfId="3989"/>
    <cellStyle name="_2009 forcast_Forecast evaluation_Lucy Bloom_20100525_Harbor house Production Schedule_2011Spring_201139_BBB proj for Calypso 993store" xfId="3990"/>
    <cellStyle name="_2009 forcast_Forecast evaluation_Lucy Bloom_20100525_Macy evaluation for Echo Jaipur marrakesh sardinia 36 new store_20111201" xfId="3991"/>
    <cellStyle name="_2009 forcast_Forecast evaluation_Lucy Bloom_20100525_Macy evaluation for Echo Jaipur marrakesh sardinia 36 new store_20111201 2" xfId="3992"/>
    <cellStyle name="_2009 forcast_Forecast evaluation_Lucy Bloom_20100525_Macy proj 201110" xfId="3993"/>
    <cellStyle name="_2009 forcast_Forecast evaluation_Lucy Bloom_20100525_Macy proj 201110 2" xfId="3994"/>
    <cellStyle name="_2009 forcast_Forecast evaluation_Lucy Bloom_20100525_Macy proj 201110 3" xfId="3995"/>
    <cellStyle name="_2009 forcast_Forecast evaluation_Lucy Bloom_20100525_Sheet1" xfId="3996"/>
    <cellStyle name="_2009 forcast_Forecast evaluation_Lucy Bloom_20100525_Sheet1 2" xfId="3997"/>
    <cellStyle name="_2009 forcast_Forecast evaluation_Lucy Bloom_20100525_Sheet2" xfId="3998"/>
    <cellStyle name="_2009 forcast_Forecast evaluation_Lucy Bloom_20100525_Sheet2 2" xfId="3999"/>
    <cellStyle name="_2009 forcast_Forecast evaluation_Lucy Bloom_20100525_Summary" xfId="4000"/>
    <cellStyle name="_2009 forcast_Forecast evaluation_Lucy Bloom_20100525_Summary 2" xfId="4001"/>
    <cellStyle name="_2009 forcast_Forecast evaluation_Lucy Bloom_20100525_Summary 3" xfId="4002"/>
    <cellStyle name="_2009 forcast_Forecast evaluation_Lucy Bloom_20100525_Summary_BBB proj for Calypso 993store" xfId="4003"/>
    <cellStyle name="_2009 forcast_Forecast evaluation_Lucy Bloom_20100525_table product" xfId="4004"/>
    <cellStyle name="_2009 forcast_Forecast evaluation_Pacifica-Island Grove_20110301" xfId="3017"/>
    <cellStyle name="_2009 forcast_Forecast evaluation_Pacifica-Island Grove_20110301 2" xfId="4006"/>
    <cellStyle name="_2009 forcast_Forecast evaluation_Pacifica-Island Grove_20110301 3" xfId="4005"/>
    <cellStyle name="_2009 forcast_Forecast evaluation_Pacifica-Island Grove_20110301_11.6" xfId="4007"/>
    <cellStyle name="_2009 forcast_Forecast evaluation_Pacifica-Island Grove_20110301_11.6 2" xfId="4008"/>
    <cellStyle name="_2009 forcast_Forecast evaluation_Pacifica-Island Grove_20110301_12.4 " xfId="4009"/>
    <cellStyle name="_2009 forcast_Forecast evaluation_Pacifica-Island Grove_20110301_12.4  2" xfId="4010"/>
    <cellStyle name="_2009 forcast_Forecast evaluation_Pacifica-Island Grove_20110301_BBB evaluation for Calypso 993store _20111121_frank" xfId="4011"/>
    <cellStyle name="_2009 forcast_Forecast evaluation_Pacifica-Island Grove_20110301_BBB evaluation for Calypso 993store _20111121_frank 2" xfId="4012"/>
    <cellStyle name="_2009 forcast_Forecast evaluation_Pacifica-Island Grove_20110301_BBB evaluation for Calypso 993store _20111121_frank 3" xfId="4013"/>
    <cellStyle name="_2009 forcast_Forecast evaluation_Pacifica-Island Grove_20110301_BBB evaluation for Calypso 993store _20111121_Frank_2" xfId="4014"/>
    <cellStyle name="_2009 forcast_Forecast evaluation_Pacifica-Island Grove_20110301_BBB evaluation for Calypso 993store _20111121_Frank_2 2" xfId="4015"/>
    <cellStyle name="_2009 forcast_Forecast evaluation_Pacifica-Island Grove_20110301_BBB evaluation for Calypso 993store _20111121_Frank_2 3" xfId="4016"/>
    <cellStyle name="_2009 forcast_Forecast evaluation_Pacifica-Island Grove_20110301_BBB evaluation for Calypso 993store _20111121_frank_BBB proj for Calypso 993store" xfId="4017"/>
    <cellStyle name="_2009 forcast_Forecast evaluation_Pacifica-Island Grove_20110301_BBB proj for Calypso 993store" xfId="4018"/>
    <cellStyle name="_2009 forcast_Forecast evaluation_Pacifica-Island Grove_20110301_BLK PO" xfId="4019"/>
    <cellStyle name="_2009 forcast_Forecast evaluation_Pacifica-Island Grove_20110301_BLK PO 2" xfId="4020"/>
    <cellStyle name="_2009 forcast_Forecast evaluation_Pacifica-Island Grove_20110301_DLS PO" xfId="4021"/>
    <cellStyle name="_2009 forcast_Forecast evaluation_Pacifica-Island Grove_20110301_DLS PO 2" xfId="4022"/>
    <cellStyle name="_2009 forcast_Forecast evaluation_Pacifica-Island Grove_20110301_Echo Production schedule_2009 Fall_201119" xfId="4023"/>
    <cellStyle name="_2009 forcast_Forecast evaluation_Pacifica-Island Grove_20110301_Echo Production schedule_2009 Fall_201119 2" xfId="4024"/>
    <cellStyle name="_2009 forcast_Forecast evaluation_Pacifica-Island Grove_20110301_Echo Production schedule_2009 Fall_201119 3" xfId="4025"/>
    <cellStyle name="_2009 forcast_Forecast evaluation_Pacifica-Island Grove_20110301_Echo Production schedule_2009 Fall_201141" xfId="4026"/>
    <cellStyle name="_2009 forcast_Forecast evaluation_Pacifica-Island Grove_20110301_Echo Production schedule_2009 Fall_201141 2" xfId="4027"/>
    <cellStyle name="_2009 forcast_Forecast evaluation_Pacifica-Island Grove_20110301_Echo Production schedule_2009 Fall_201141 3" xfId="4028"/>
    <cellStyle name="_2009 forcast_Forecast evaluation_Pacifica-Island Grove_20110301_Echo Production schedule_2012 Spring_201143_Calypso" xfId="4029"/>
    <cellStyle name="_2009 forcast_Forecast evaluation_Pacifica-Island Grove_20110301_Echo Production schedule_2012 Spring_201143_Calypso 2" xfId="4030"/>
    <cellStyle name="_2009 forcast_Forecast evaluation_Pacifica-Island Grove_20110301_Macy evaluation for Echo Jaipur marrakesh sardinia 36 new store_20111201" xfId="4031"/>
    <cellStyle name="_2009 forcast_Forecast evaluation_Pacifica-Island Grove_20110301_Macy evaluation for Echo Jaipur marrakesh sardinia 36 new store_20111201 2" xfId="4032"/>
    <cellStyle name="_2009 forcast_Forecast evaluation_Pacifica-Island Grove_20110301_Macy proj 201110" xfId="4033"/>
    <cellStyle name="_2009 forcast_Forecast evaluation_Pacifica-Island Grove_20110301_Macy proj 201110 2" xfId="4034"/>
    <cellStyle name="_2009 forcast_Forecast evaluation_Pacifica-Island Grove_20110301_Macy proj 201110 3" xfId="4035"/>
    <cellStyle name="_2009 forcast_Forecast evaluation_Pacifica-Island Grove_20110301_Sheet1" xfId="4036"/>
    <cellStyle name="_2009 forcast_Forecast evaluation_Pacifica-Island Grove_20110301_Sheet1 2" xfId="4037"/>
    <cellStyle name="_2009 forcast_Forecast evaluation_Pacifica-Island Grove_20110301_Sheet2" xfId="4038"/>
    <cellStyle name="_2009 forcast_Forecast evaluation_Pacifica-Island Grove_20110301_Sheet2 2" xfId="4039"/>
    <cellStyle name="_2009 forcast_Forecast evaluation_Pacifica-Island Grove_20110301_Summary" xfId="4040"/>
    <cellStyle name="_2009 forcast_Forecast evaluation_Pacifica-Island Grove_20110301_Summary 2" xfId="4041"/>
    <cellStyle name="_2009 forcast_Forecast evaluation_Pacifica-Island Grove_20110301_Summary 3" xfId="4042"/>
    <cellStyle name="_2009 forcast_Forecast evaluation_Pacifica-Island Grove_20110301_Summary_BBB proj for Calypso 993store" xfId="4043"/>
    <cellStyle name="_2009 forcast_Harbor house Production Schedule_2011Fall_201112" xfId="4044"/>
    <cellStyle name="_2009 forcast_Harbor house Production Schedule_2011Fall_201112_table product" xfId="4045"/>
    <cellStyle name="_2009 forcast_Harbor house Production Schedule_2011Spring_201105" xfId="3018"/>
    <cellStyle name="_2009 forcast_Harbor house Production Schedule_2011Spring_201105 2" xfId="4047"/>
    <cellStyle name="_2009 forcast_Harbor house Production Schedule_2011Spring_201105 3" xfId="4046"/>
    <cellStyle name="_2009 forcast_Harbor house Production Schedule_2011Spring_201105_11.6" xfId="4048"/>
    <cellStyle name="_2009 forcast_Harbor house Production Schedule_2011Spring_201105_11.6 2" xfId="4049"/>
    <cellStyle name="_2009 forcast_Harbor house Production Schedule_2011Spring_201105_12.4 " xfId="4050"/>
    <cellStyle name="_2009 forcast_Harbor house Production Schedule_2011Spring_201105_12.4  2" xfId="4051"/>
    <cellStyle name="_2009 forcast_Harbor house Production Schedule_2011Spring_201105_BBB evaluation for Calypso 993store _20111121_frank" xfId="4052"/>
    <cellStyle name="_2009 forcast_Harbor house Production Schedule_2011Spring_201105_BBB evaluation for Calypso 993store _20111121_frank 2" xfId="4053"/>
    <cellStyle name="_2009 forcast_Harbor house Production Schedule_2011Spring_201105_BBB evaluation for Calypso 993store _20111121_frank 3" xfId="4054"/>
    <cellStyle name="_2009 forcast_Harbor house Production Schedule_2011Spring_201105_BBB evaluation for Calypso 993store _20111121_Frank_2" xfId="4055"/>
    <cellStyle name="_2009 forcast_Harbor house Production Schedule_2011Spring_201105_BBB evaluation for Calypso 993store _20111121_Frank_2 2" xfId="4056"/>
    <cellStyle name="_2009 forcast_Harbor house Production Schedule_2011Spring_201105_BBB evaluation for Calypso 993store _20111121_Frank_2 3" xfId="4057"/>
    <cellStyle name="_2009 forcast_Harbor house Production Schedule_2011Spring_201105_BBB evaluation for Calypso 993store _20111121_frank_BBB proj for Calypso 993store" xfId="4058"/>
    <cellStyle name="_2009 forcast_Harbor house Production Schedule_2011Spring_201105_BBB proj for Calypso 993store" xfId="4059"/>
    <cellStyle name="_2009 forcast_Harbor house Production Schedule_2011Spring_201105_BLK PO" xfId="4060"/>
    <cellStyle name="_2009 forcast_Harbor house Production Schedule_2011Spring_201105_BLK PO 2" xfId="4061"/>
    <cellStyle name="_2009 forcast_Harbor house Production Schedule_2011Spring_201105_DLS PO" xfId="4062"/>
    <cellStyle name="_2009 forcast_Harbor house Production Schedule_2011Spring_201105_DLS PO 2" xfId="4063"/>
    <cellStyle name="_2009 forcast_Harbor house Production Schedule_2011Spring_201105_Echo Production schedule_2009 Fall_201119" xfId="4064"/>
    <cellStyle name="_2009 forcast_Harbor house Production Schedule_2011Spring_201105_Echo Production schedule_2009 Fall_201119 2" xfId="4065"/>
    <cellStyle name="_2009 forcast_Harbor house Production Schedule_2011Spring_201105_Echo Production schedule_2009 Fall_201119 3" xfId="4066"/>
    <cellStyle name="_2009 forcast_Harbor house Production Schedule_2011Spring_201105_Echo Production schedule_2009 Fall_201141" xfId="4067"/>
    <cellStyle name="_2009 forcast_Harbor house Production Schedule_2011Spring_201105_Echo Production schedule_2009 Fall_201141 2" xfId="4068"/>
    <cellStyle name="_2009 forcast_Harbor house Production Schedule_2011Spring_201105_Echo Production schedule_2009 Fall_201141 3" xfId="4069"/>
    <cellStyle name="_2009 forcast_Harbor house Production Schedule_2011Spring_201105_Echo Production schedule_2012 Spring_201143_Calypso" xfId="4070"/>
    <cellStyle name="_2009 forcast_Harbor house Production Schedule_2011Spring_201105_Echo Production schedule_2012 Spring_201143_Calypso 2" xfId="4071"/>
    <cellStyle name="_2009 forcast_Harbor house Production Schedule_2011Spring_201105_Harbor house Production Schedule_2011Spring_201139" xfId="4072"/>
    <cellStyle name="_2009 forcast_Harbor house Production Schedule_2011Spring_201105_Harbor house Production Schedule_2011Spring_201139 2" xfId="4073"/>
    <cellStyle name="_2009 forcast_Harbor house Production Schedule_2011Spring_201105_Harbor house Production Schedule_2011Spring_201139 3" xfId="4074"/>
    <cellStyle name="_2009 forcast_Harbor house Production Schedule_2011Spring_201105_Harbor house Production Schedule_2011Spring_201139_BBB proj for Calypso 993store" xfId="4075"/>
    <cellStyle name="_2009 forcast_Harbor house Production Schedule_2011Spring_201105_Macy evaluation for Echo Jaipur marrakesh sardinia 36 new store_20111201" xfId="4076"/>
    <cellStyle name="_2009 forcast_Harbor house Production Schedule_2011Spring_201105_Macy evaluation for Echo Jaipur marrakesh sardinia 36 new store_20111201 2" xfId="4077"/>
    <cellStyle name="_2009 forcast_Harbor house Production Schedule_2011Spring_201105_Macy proj 201110" xfId="4078"/>
    <cellStyle name="_2009 forcast_Harbor house Production Schedule_2011Spring_201105_Macy proj 201110 2" xfId="4079"/>
    <cellStyle name="_2009 forcast_Harbor house Production Schedule_2011Spring_201105_Macy proj 201110 3" xfId="4080"/>
    <cellStyle name="_2009 forcast_Harbor house Production Schedule_2011Spring_201105_Sheet1" xfId="4081"/>
    <cellStyle name="_2009 forcast_Harbor house Production Schedule_2011Spring_201105_Sheet1 2" xfId="4082"/>
    <cellStyle name="_2009 forcast_Harbor house Production Schedule_2011Spring_201105_Sheet2" xfId="4083"/>
    <cellStyle name="_2009 forcast_Harbor house Production Schedule_2011Spring_201105_Sheet2 2" xfId="4084"/>
    <cellStyle name="_2009 forcast_Harbor house Production Schedule_2011Spring_201105_Summary" xfId="4085"/>
    <cellStyle name="_2009 forcast_Harbor house Production Schedule_2011Spring_201105_Summary 2" xfId="4086"/>
    <cellStyle name="_2009 forcast_Harbor house Production Schedule_2011Spring_201105_Summary 3" xfId="4087"/>
    <cellStyle name="_2009 forcast_Harbor house Production Schedule_2011Spring_201105_Summary_BBB proj for Calypso 993store" xfId="4088"/>
    <cellStyle name="_2009 forcast_Harbor house Production Schedule_2011Spring_201105_table product" xfId="4089"/>
    <cellStyle name="_2009 forcast_Harbor house Production Schedule_2011Spring_201139" xfId="4090"/>
    <cellStyle name="_2009 forcast_Harbor house Production Schedule_2011Spring_201139 2" xfId="4091"/>
    <cellStyle name="_2009 forcast_Harbor house Production Schedule_2011Spring_201139 3" xfId="4092"/>
    <cellStyle name="_2009 forcast_Harbor house Production Schedule_2011Spring_201139_BBB proj for Calypso 993store" xfId="4093"/>
    <cellStyle name="_2009 forcast_HH evaluation for chelsea Amber Morrison Manchester_20111017" xfId="4094"/>
    <cellStyle name="_2009 forcast_HH evaluation for chelsea Amber Morrison_20111010" xfId="4095"/>
    <cellStyle name="_2009 forcast_HH evaluation for chelsea Amber Morrison_20111017_new" xfId="4096"/>
    <cellStyle name="_2009 forcast_HH patterns in BBB" xfId="3019"/>
    <cellStyle name="_2009 forcast_HH patterns in BBB 2" xfId="4098"/>
    <cellStyle name="_2009 forcast_HH patterns in BBB 3" xfId="4097"/>
    <cellStyle name="_2009 forcast_HH patterns in BBB_11.6" xfId="4099"/>
    <cellStyle name="_2009 forcast_HH patterns in BBB_11.6 2" xfId="4100"/>
    <cellStyle name="_2009 forcast_HH patterns in BBB_12.4 " xfId="4101"/>
    <cellStyle name="_2009 forcast_HH patterns in BBB_12.4  2" xfId="4102"/>
    <cellStyle name="_2009 forcast_HH patterns in BBB_BBB evaluation for Calypso 993store _20111121_frank" xfId="4103"/>
    <cellStyle name="_2009 forcast_HH patterns in BBB_BBB evaluation for Calypso 993store _20111121_frank 2" xfId="4104"/>
    <cellStyle name="_2009 forcast_HH patterns in BBB_BBB evaluation for Calypso 993store _20111121_frank 3" xfId="4105"/>
    <cellStyle name="_2009 forcast_HH patterns in BBB_BBB evaluation for Calypso 993store _20111121_Frank_2" xfId="4106"/>
    <cellStyle name="_2009 forcast_HH patterns in BBB_BBB evaluation for Calypso 993store _20111121_Frank_2 2" xfId="4107"/>
    <cellStyle name="_2009 forcast_HH patterns in BBB_BBB evaluation for Calypso 993store _20111121_Frank_2 3" xfId="4108"/>
    <cellStyle name="_2009 forcast_HH patterns in BBB_BBB evaluation for Calypso 993store _20111121_frank_BBB proj for Calypso 993store" xfId="4109"/>
    <cellStyle name="_2009 forcast_HH patterns in BBB_BBB proj for Calypso 993store" xfId="4110"/>
    <cellStyle name="_2009 forcast_HH patterns in BBB_BLK PO" xfId="4111"/>
    <cellStyle name="_2009 forcast_HH patterns in BBB_BLK PO 2" xfId="4112"/>
    <cellStyle name="_2009 forcast_HH patterns in BBB_DLS PO" xfId="4113"/>
    <cellStyle name="_2009 forcast_HH patterns in BBB_DLS PO 2" xfId="4114"/>
    <cellStyle name="_2009 forcast_HH patterns in BBB_Echo Production schedule_2009 Fall_201119" xfId="4115"/>
    <cellStyle name="_2009 forcast_HH patterns in BBB_Echo Production schedule_2009 Fall_201119 2" xfId="4116"/>
    <cellStyle name="_2009 forcast_HH patterns in BBB_Echo Production schedule_2009 Fall_201119 3" xfId="4117"/>
    <cellStyle name="_2009 forcast_HH patterns in BBB_Echo Production schedule_2009 Fall_201141" xfId="4118"/>
    <cellStyle name="_2009 forcast_HH patterns in BBB_Echo Production schedule_2009 Fall_201141 2" xfId="4119"/>
    <cellStyle name="_2009 forcast_HH patterns in BBB_Echo Production schedule_2009 Fall_201141 3" xfId="4120"/>
    <cellStyle name="_2009 forcast_HH patterns in BBB_Echo Production schedule_2012 Spring_201143_Calypso" xfId="4121"/>
    <cellStyle name="_2009 forcast_HH patterns in BBB_Echo Production schedule_2012 Spring_201143_Calypso 2" xfId="4122"/>
    <cellStyle name="_2009 forcast_HH patterns in BBB_Harbor house Production Schedule_2011Spring_201139" xfId="4123"/>
    <cellStyle name="_2009 forcast_HH patterns in BBB_Harbor house Production Schedule_2011Spring_201139 2" xfId="4124"/>
    <cellStyle name="_2009 forcast_HH patterns in BBB_Harbor house Production Schedule_2011Spring_201139 3" xfId="4125"/>
    <cellStyle name="_2009 forcast_HH patterns in BBB_Harbor house Production Schedule_2011Spring_201139_BBB proj for Calypso 993store" xfId="4126"/>
    <cellStyle name="_2009 forcast_HH patterns in BBB_Macy evaluation for Echo Jaipur marrakesh sardinia 36 new store_20111201" xfId="4127"/>
    <cellStyle name="_2009 forcast_HH patterns in BBB_Macy evaluation for Echo Jaipur marrakesh sardinia 36 new store_20111201 2" xfId="4128"/>
    <cellStyle name="_2009 forcast_HH patterns in BBB_Macy proj 201110" xfId="4129"/>
    <cellStyle name="_2009 forcast_HH patterns in BBB_Macy proj 201110 2" xfId="4130"/>
    <cellStyle name="_2009 forcast_HH patterns in BBB_Macy proj 201110 3" xfId="4131"/>
    <cellStyle name="_2009 forcast_HH patterns in BBB_Sheet1" xfId="4132"/>
    <cellStyle name="_2009 forcast_HH patterns in BBB_Sheet1 2" xfId="4133"/>
    <cellStyle name="_2009 forcast_HH patterns in BBB_Sheet2" xfId="4134"/>
    <cellStyle name="_2009 forcast_HH patterns in BBB_Sheet2 2" xfId="4135"/>
    <cellStyle name="_2009 forcast_HH patterns in BBB_Summary" xfId="4136"/>
    <cellStyle name="_2009 forcast_HH patterns in BBB_Summary 2" xfId="4137"/>
    <cellStyle name="_2009 forcast_HH patterns in BBB_Summary 3" xfId="4138"/>
    <cellStyle name="_2009 forcast_HH patterns in BBB_Summary_BBB proj for Calypso 993store" xfId="4139"/>
    <cellStyle name="_2009 forcast_HH patterns in BBB_table product" xfId="4140"/>
    <cellStyle name="_2009 forcast_History ECHO patterns in BBB" xfId="3020"/>
    <cellStyle name="_2009 forcast_History ECHO patterns in BBB 2" xfId="4142"/>
    <cellStyle name="_2009 forcast_History ECHO patterns in BBB 3" xfId="4141"/>
    <cellStyle name="_2009 forcast_History ECHO patterns in BBB_11.6" xfId="4143"/>
    <cellStyle name="_2009 forcast_History ECHO patterns in BBB_11.6 2" xfId="4144"/>
    <cellStyle name="_2009 forcast_History ECHO patterns in BBB_12.4 " xfId="4145"/>
    <cellStyle name="_2009 forcast_History ECHO patterns in BBB_12.4  2" xfId="4146"/>
    <cellStyle name="_2009 forcast_History ECHO patterns in BBB_20140224" xfId="4147"/>
    <cellStyle name="_2009 forcast_History ECHO patterns in BBB_BBB evaluation for Calypso 993store _20111121_frank" xfId="4148"/>
    <cellStyle name="_2009 forcast_History ECHO patterns in BBB_BBB evaluation for Calypso 993store _20111121_frank 2" xfId="4149"/>
    <cellStyle name="_2009 forcast_History ECHO patterns in BBB_BBB evaluation for Calypso 993store _20111121_frank 3" xfId="4150"/>
    <cellStyle name="_2009 forcast_History ECHO patterns in BBB_BBB evaluation for Calypso 993store _20111121_Frank_2" xfId="4151"/>
    <cellStyle name="_2009 forcast_History ECHO patterns in BBB_BBB evaluation for Calypso 993store _20111121_Frank_2 2" xfId="4152"/>
    <cellStyle name="_2009 forcast_History ECHO patterns in BBB_BBB evaluation for Calypso 993store _20111121_Frank_2 3" xfId="4153"/>
    <cellStyle name="_2009 forcast_History ECHO patterns in BBB_BBB evaluation for Calypso 993store _20111121_frank_BBB proj for Calypso 993store" xfId="4154"/>
    <cellStyle name="_2009 forcast_History ECHO patterns in BBB_BBB proj for Calypso 993store" xfId="4155"/>
    <cellStyle name="_2009 forcast_History ECHO patterns in BBB_BLK PO" xfId="4156"/>
    <cellStyle name="_2009 forcast_History ECHO patterns in BBB_BLK PO 2" xfId="4157"/>
    <cellStyle name="_2009 forcast_History ECHO patterns in BBB_BP master 20140410" xfId="4158"/>
    <cellStyle name="_2009 forcast_History ECHO patterns in BBB_DLS PO" xfId="4159"/>
    <cellStyle name="_2009 forcast_History ECHO patterns in BBB_DLS PO 2" xfId="4160"/>
    <cellStyle name="_2009 forcast_History ECHO patterns in BBB_DSN inventory report" xfId="4161"/>
    <cellStyle name="_2009 forcast_History ECHO patterns in BBB_DSN inventory report_20140224" xfId="4162"/>
    <cellStyle name="_2009 forcast_History ECHO patterns in BBB_DSN inventory report_Sheet1" xfId="4163"/>
    <cellStyle name="_2009 forcast_History ECHO patterns in BBB_DSN inventory report_Sheet2" xfId="4164"/>
    <cellStyle name="_2009 forcast_History ECHO patterns in BBB_DSN inventory report_Summary" xfId="4165"/>
    <cellStyle name="_2009 forcast_History ECHO patterns in BBB_DSN inventory report_Table-product" xfId="4166"/>
    <cellStyle name="_2009 forcast_History ECHO patterns in BBB_Echo Production schedule_2009 Fall_201119" xfId="4167"/>
    <cellStyle name="_2009 forcast_History ECHO patterns in BBB_Echo Production schedule_2009 Fall_201119 2" xfId="4168"/>
    <cellStyle name="_2009 forcast_History ECHO patterns in BBB_Echo Production schedule_2009 Fall_201119 3" xfId="4169"/>
    <cellStyle name="_2009 forcast_History ECHO patterns in BBB_Echo Production schedule_2009 Fall_201141" xfId="4170"/>
    <cellStyle name="_2009 forcast_History ECHO patterns in BBB_Echo Production schedule_2009 Fall_201141 2" xfId="4171"/>
    <cellStyle name="_2009 forcast_History ECHO patterns in BBB_Echo Production schedule_2009 Fall_201141 3" xfId="4172"/>
    <cellStyle name="_2009 forcast_History ECHO patterns in BBB_Echo Production schedule_2010 Spring_201017" xfId="3021"/>
    <cellStyle name="_2009 forcast_History ECHO patterns in BBB_Echo Production schedule_2010 Spring_201017 2" xfId="4174"/>
    <cellStyle name="_2009 forcast_History ECHO patterns in BBB_Echo Production schedule_2010 Spring_201017 3" xfId="4173"/>
    <cellStyle name="_2009 forcast_History ECHO patterns in BBB_Echo Production schedule_2010 Spring_201017_11.6" xfId="4175"/>
    <cellStyle name="_2009 forcast_History ECHO patterns in BBB_Echo Production schedule_2010 Spring_201017_11.6 2" xfId="4176"/>
    <cellStyle name="_2009 forcast_History ECHO patterns in BBB_Echo Production schedule_2010 Spring_201017_12.4 " xfId="4177"/>
    <cellStyle name="_2009 forcast_History ECHO patterns in BBB_Echo Production schedule_2010 Spring_201017_12.4  2" xfId="4178"/>
    <cellStyle name="_2009 forcast_History ECHO patterns in BBB_Echo Production schedule_2010 Spring_201017_BBB evaluation for Calypso 993store _20111121_frank" xfId="4179"/>
    <cellStyle name="_2009 forcast_History ECHO patterns in BBB_Echo Production schedule_2010 Spring_201017_BBB evaluation for Calypso 993store _20111121_frank 2" xfId="4180"/>
    <cellStyle name="_2009 forcast_History ECHO patterns in BBB_Echo Production schedule_2010 Spring_201017_BBB evaluation for Calypso 993store _20111121_frank 3" xfId="4181"/>
    <cellStyle name="_2009 forcast_History ECHO patterns in BBB_Echo Production schedule_2010 Spring_201017_BBB evaluation for Calypso 993store _20111121_Frank_2" xfId="4182"/>
    <cellStyle name="_2009 forcast_History ECHO patterns in BBB_Echo Production schedule_2010 Spring_201017_BBB evaluation for Calypso 993store _20111121_Frank_2 2" xfId="4183"/>
    <cellStyle name="_2009 forcast_History ECHO patterns in BBB_Echo Production schedule_2010 Spring_201017_BBB evaluation for Calypso 993store _20111121_Frank_2 3" xfId="4184"/>
    <cellStyle name="_2009 forcast_History ECHO patterns in BBB_Echo Production schedule_2010 Spring_201017_BBB evaluation for Calypso 993store _20111121_frank_BBB proj for Calypso 993store" xfId="4185"/>
    <cellStyle name="_2009 forcast_History ECHO patterns in BBB_Echo Production schedule_2010 Spring_201017_BBB proj for Calypso 993store" xfId="4186"/>
    <cellStyle name="_2009 forcast_History ECHO patterns in BBB_Echo Production schedule_2010 Spring_201017_BLK PO" xfId="4187"/>
    <cellStyle name="_2009 forcast_History ECHO patterns in BBB_Echo Production schedule_2010 Spring_201017_BLK PO 2" xfId="4188"/>
    <cellStyle name="_2009 forcast_History ECHO patterns in BBB_Echo Production schedule_2010 Spring_201017_DLS PO" xfId="4189"/>
    <cellStyle name="_2009 forcast_History ECHO patterns in BBB_Echo Production schedule_2010 Spring_201017_DLS PO 2" xfId="4190"/>
    <cellStyle name="_2009 forcast_History ECHO patterns in BBB_Echo Production schedule_2010 Spring_201017_Echo Production schedule_2009 Fall_201119" xfId="4191"/>
    <cellStyle name="_2009 forcast_History ECHO patterns in BBB_Echo Production schedule_2010 Spring_201017_Echo Production schedule_2009 Fall_201119 2" xfId="4192"/>
    <cellStyle name="_2009 forcast_History ECHO patterns in BBB_Echo Production schedule_2010 Spring_201017_Echo Production schedule_2009 Fall_201119 3" xfId="4193"/>
    <cellStyle name="_2009 forcast_History ECHO patterns in BBB_Echo Production schedule_2010 Spring_201017_Echo Production schedule_2009 Fall_201141" xfId="4194"/>
    <cellStyle name="_2009 forcast_History ECHO patterns in BBB_Echo Production schedule_2010 Spring_201017_Echo Production schedule_2009 Fall_201141 2" xfId="4195"/>
    <cellStyle name="_2009 forcast_History ECHO patterns in BBB_Echo Production schedule_2010 Spring_201017_Echo Production schedule_2009 Fall_201141 3" xfId="4196"/>
    <cellStyle name="_2009 forcast_History ECHO patterns in BBB_Echo Production schedule_2010 Spring_201017_Echo Production schedule_2012 Spring_201143_Calypso" xfId="4197"/>
    <cellStyle name="_2009 forcast_History ECHO patterns in BBB_Echo Production schedule_2010 Spring_201017_Echo Production schedule_2012 Spring_201143_Calypso 2" xfId="4198"/>
    <cellStyle name="_2009 forcast_History ECHO patterns in BBB_Echo Production schedule_2010 Spring_201017_Harbor house Production Schedule_2011Spring_201139" xfId="4199"/>
    <cellStyle name="_2009 forcast_History ECHO patterns in BBB_Echo Production schedule_2010 Spring_201017_Harbor house Production Schedule_2011Spring_201139 2" xfId="4200"/>
    <cellStyle name="_2009 forcast_History ECHO patterns in BBB_Echo Production schedule_2010 Spring_201017_Harbor house Production Schedule_2011Spring_201139 3" xfId="4201"/>
    <cellStyle name="_2009 forcast_History ECHO patterns in BBB_Echo Production schedule_2010 Spring_201017_Harbor house Production Schedule_2011Spring_201139_BBB proj for Calypso 993store" xfId="4202"/>
    <cellStyle name="_2009 forcast_History ECHO patterns in BBB_Echo Production schedule_2010 Spring_201017_Macy evaluation for Echo Jaipur marrakesh sardinia 36 new store_20111201" xfId="4203"/>
    <cellStyle name="_2009 forcast_History ECHO patterns in BBB_Echo Production schedule_2010 Spring_201017_Macy evaluation for Echo Jaipur marrakesh sardinia 36 new store_20111201 2" xfId="4204"/>
    <cellStyle name="_2009 forcast_History ECHO patterns in BBB_Echo Production schedule_2010 Spring_201017_Macy proj 201110" xfId="4205"/>
    <cellStyle name="_2009 forcast_History ECHO patterns in BBB_Echo Production schedule_2010 Spring_201017_Macy proj 201110 2" xfId="4206"/>
    <cellStyle name="_2009 forcast_History ECHO patterns in BBB_Echo Production schedule_2010 Spring_201017_Macy proj 201110 3" xfId="4207"/>
    <cellStyle name="_2009 forcast_History ECHO patterns in BBB_Echo Production schedule_2010 Spring_201017_Sheet1" xfId="4208"/>
    <cellStyle name="_2009 forcast_History ECHO patterns in BBB_Echo Production schedule_2010 Spring_201017_Sheet1 2" xfId="4209"/>
    <cellStyle name="_2009 forcast_History ECHO patterns in BBB_Echo Production schedule_2010 Spring_201017_Sheet2" xfId="4210"/>
    <cellStyle name="_2009 forcast_History ECHO patterns in BBB_Echo Production schedule_2010 Spring_201017_Sheet2 2" xfId="4211"/>
    <cellStyle name="_2009 forcast_History ECHO patterns in BBB_Echo Production schedule_2010 Spring_201017_Summary" xfId="4212"/>
    <cellStyle name="_2009 forcast_History ECHO patterns in BBB_Echo Production schedule_2010 Spring_201017_Summary 2" xfId="4213"/>
    <cellStyle name="_2009 forcast_History ECHO patterns in BBB_Echo Production schedule_2010 Spring_201017_Summary 3" xfId="4214"/>
    <cellStyle name="_2009 forcast_History ECHO patterns in BBB_Echo Production schedule_2010 Spring_201017_Summary_BBB proj for Calypso 993store" xfId="4215"/>
    <cellStyle name="_2009 forcast_History ECHO patterns in BBB_Echo Production schedule_2010 Spring_201017_table product" xfId="4216"/>
    <cellStyle name="_2009 forcast_History ECHO patterns in BBB_Echo Production schedule_2012 Spring_201143_Calypso" xfId="4217"/>
    <cellStyle name="_2009 forcast_History ECHO patterns in BBB_Echo Production schedule_2012 Spring_201143_Calypso 2" xfId="4218"/>
    <cellStyle name="_2009 forcast_History ECHO patterns in BBB_Harbor house Production Schedule_2011Spring_201139" xfId="4219"/>
    <cellStyle name="_2009 forcast_History ECHO patterns in BBB_Harbor house Production Schedule_2011Spring_201139 2" xfId="4220"/>
    <cellStyle name="_2009 forcast_History ECHO patterns in BBB_Harbor house Production Schedule_2011Spring_201139 3" xfId="4221"/>
    <cellStyle name="_2009 forcast_History ECHO patterns in BBB_Harbor house Production Schedule_2011Spring_201139_BBB proj for Calypso 993store" xfId="4222"/>
    <cellStyle name="_2009 forcast_History ECHO patterns in BBB_Macy evaluation for Echo Jaipur marrakesh sardinia 36 new store_20111201" xfId="4223"/>
    <cellStyle name="_2009 forcast_History ECHO patterns in BBB_Macy evaluation for Echo Jaipur marrakesh sardinia 36 new store_20111201 2" xfId="4224"/>
    <cellStyle name="_2009 forcast_History ECHO patterns in BBB_Macy proj 201110" xfId="4225"/>
    <cellStyle name="_2009 forcast_History ECHO patterns in BBB_Macy proj 201110 2" xfId="4226"/>
    <cellStyle name="_2009 forcast_History ECHO patterns in BBB_Macy proj 201110 3" xfId="4227"/>
    <cellStyle name="_2009 forcast_History ECHO patterns in BBB_Sheet1" xfId="4228"/>
    <cellStyle name="_2009 forcast_History ECHO patterns in BBB_Sheet1 2" xfId="4229"/>
    <cellStyle name="_2009 forcast_History ECHO patterns in BBB_Sheet2" xfId="4230"/>
    <cellStyle name="_2009 forcast_History ECHO patterns in BBB_Sheet2 2" xfId="4231"/>
    <cellStyle name="_2009 forcast_History ECHO patterns in BBB_Summary" xfId="4232"/>
    <cellStyle name="_2009 forcast_History ECHO patterns in BBB_Summary 2" xfId="4233"/>
    <cellStyle name="_2009 forcast_History ECHO patterns in BBB_Summary 3" xfId="4234"/>
    <cellStyle name="_2009 forcast_History ECHO patterns in BBB_Summary_BBB proj for Calypso 993store" xfId="4235"/>
    <cellStyle name="_2009 forcast_History ECHO patterns in BBB_table product" xfId="4236"/>
    <cellStyle name="_2009 forcast_History ECHO patterns in BBB_Table-product" xfId="4237"/>
    <cellStyle name="_2009 forcast_History ECHO patterns in BBB_temporarily discontinued" xfId="4238"/>
    <cellStyle name="_2009 forcast_History ECHO patterns in BBB_temporarily discontinued_20140224" xfId="4239"/>
    <cellStyle name="_2009 forcast_History ECHO patterns in BBB_temporarily discontinued_DSN inventory report" xfId="4240"/>
    <cellStyle name="_2009 forcast_History ECHO patterns in BBB_temporarily discontinued_DSN inventory report_20140224" xfId="4241"/>
    <cellStyle name="_2009 forcast_History ECHO patterns in BBB_temporarily discontinued_DSN inventory report_Sheet1" xfId="4242"/>
    <cellStyle name="_2009 forcast_History ECHO patterns in BBB_temporarily discontinued_DSN inventory report_Sheet2" xfId="4243"/>
    <cellStyle name="_2009 forcast_History ECHO patterns in BBB_temporarily discontinued_DSN inventory report_Summary" xfId="4244"/>
    <cellStyle name="_2009 forcast_History ECHO patterns in BBB_temporarily discontinued_DSN inventory report_Table-product" xfId="4245"/>
    <cellStyle name="_2009 forcast_History ECHO patterns in BBB_temporarily discontinued_Sheet1" xfId="4246"/>
    <cellStyle name="_2009 forcast_History ECHO patterns in BBB_temporarily discontinued_Sheet2" xfId="4247"/>
    <cellStyle name="_2009 forcast_History ECHO patterns in BBB_temporarily discontinued_Summary" xfId="4248"/>
    <cellStyle name="_2009 forcast_History ECHO patterns in BBB_temporarily discontinued_Table-product" xfId="4249"/>
    <cellStyle name="_2009 forcast_History UPSPW" xfId="3022"/>
    <cellStyle name="_2009 forcast_History UPSPW 2" xfId="4250"/>
    <cellStyle name="_2009 forcast_HOF production plan wk201010-2" xfId="3023"/>
    <cellStyle name="_2009 forcast_HOF production plan wk201010-2 2" xfId="4251"/>
    <cellStyle name="_2009 forcast_jcp projection revised 1272011" xfId="4252"/>
    <cellStyle name="_2009 forcast_jcp projection revised 1272011_email trail" xfId="4253"/>
    <cellStyle name="_2009 forcast_jcp projection revised 1272011_email trail_table product" xfId="4254"/>
    <cellStyle name="_2009 forcast_jcp projection revised 1272011_table product" xfId="4255"/>
    <cellStyle name="_2009 forcast_jcp projection revised 1272011_weekly sales .com" xfId="4256"/>
    <cellStyle name="_2009 forcast_jcp projection revised 1272011_weekly sales .com_table product" xfId="4257"/>
    <cellStyle name="_2009 forcast_Macy evaluation for Echo Jaipur marrakesh sardinia 36 new store_20111201" xfId="4258"/>
    <cellStyle name="_2009 forcast_Macy evaluation for Echo Jaipur marrakesh sardinia 36 new store_20111201 2" xfId="4259"/>
    <cellStyle name="_2009 forcast_Macy proj 201110" xfId="4260"/>
    <cellStyle name="_2009 forcast_Macy proj 201110 2" xfId="4261"/>
    <cellStyle name="_2009 forcast_Macy proj 201110 3" xfId="4262"/>
    <cellStyle name="_2009 forcast_projection" xfId="4263"/>
    <cellStyle name="_2009 forcast_projection_email trail" xfId="4264"/>
    <cellStyle name="_2009 forcast_projection_email trail_table product" xfId="4265"/>
    <cellStyle name="_2009 forcast_projection_table product" xfId="4266"/>
    <cellStyle name="_2009 forcast_RA pattern" xfId="4267"/>
    <cellStyle name="_2009 forcast_Sheet1" xfId="3024"/>
    <cellStyle name="_2009 forcast_Sheet1 2" xfId="4269"/>
    <cellStyle name="_2009 forcast_Sheet1 2 2" xfId="4270"/>
    <cellStyle name="_2009 forcast_Sheet1 2_table product" xfId="4271"/>
    <cellStyle name="_2009 forcast_Sheet1 3" xfId="4268"/>
    <cellStyle name="_2009 forcast_Sheet1_1" xfId="4272"/>
    <cellStyle name="_2009 forcast_Sheet1_1 2" xfId="4273"/>
    <cellStyle name="_2009 forcast_Sheet1_11.6" xfId="4274"/>
    <cellStyle name="_2009 forcast_Sheet1_11.6 2" xfId="4275"/>
    <cellStyle name="_2009 forcast_Sheet1_12.4 " xfId="4276"/>
    <cellStyle name="_2009 forcast_Sheet1_12.4  2" xfId="4277"/>
    <cellStyle name="_2009 forcast_Sheet1_20140224" xfId="4278"/>
    <cellStyle name="_2009 forcast_Sheet1_BBB evaluation for Calypso 993store _20111121_frank" xfId="4279"/>
    <cellStyle name="_2009 forcast_Sheet1_BBB evaluation for Calypso 993store _20111121_frank 2" xfId="4280"/>
    <cellStyle name="_2009 forcast_Sheet1_BBB evaluation for Calypso 993store _20111121_frank 3" xfId="4281"/>
    <cellStyle name="_2009 forcast_Sheet1_BBB evaluation for Calypso 993store _20111121_Frank_2" xfId="4282"/>
    <cellStyle name="_2009 forcast_Sheet1_BBB evaluation for Calypso 993store _20111121_Frank_2 2" xfId="4283"/>
    <cellStyle name="_2009 forcast_Sheet1_BBB evaluation for Calypso 993store _20111121_Frank_2 3" xfId="4284"/>
    <cellStyle name="_2009 forcast_Sheet1_BBB evaluation for Calypso 993store _20111121_frank_BBB proj for Calypso 993store" xfId="4285"/>
    <cellStyle name="_2009 forcast_Sheet1_BBB proj for Calypso 993store" xfId="4286"/>
    <cellStyle name="_2009 forcast_Sheet1_BLK PO" xfId="4287"/>
    <cellStyle name="_2009 forcast_Sheet1_BLK PO 2" xfId="4288"/>
    <cellStyle name="_2009 forcast_Sheet1_Bombay evaluation_20110920" xfId="4289"/>
    <cellStyle name="_2009 forcast_Sheet1_BP master 20140410" xfId="4290"/>
    <cellStyle name="_2009 forcast_Sheet1_DLS PO" xfId="4291"/>
    <cellStyle name="_2009 forcast_Sheet1_DLS PO 2" xfId="4292"/>
    <cellStyle name="_2009 forcast_Sheet1_DSN inventory report" xfId="4293"/>
    <cellStyle name="_2009 forcast_Sheet1_DSN inventory report_20140224" xfId="4294"/>
    <cellStyle name="_2009 forcast_Sheet1_DSN inventory report_Sheet1" xfId="4295"/>
    <cellStyle name="_2009 forcast_Sheet1_DSN inventory report_Sheet2" xfId="4296"/>
    <cellStyle name="_2009 forcast_Sheet1_DSN inventory report_Summary" xfId="4297"/>
    <cellStyle name="_2009 forcast_Sheet1_DSN inventory report_Table-product" xfId="4298"/>
    <cellStyle name="_2009 forcast_Sheet1_Echo Production schedule_2009 Fall_201119" xfId="4299"/>
    <cellStyle name="_2009 forcast_Sheet1_Echo Production schedule_2009 Fall_201119 2" xfId="4300"/>
    <cellStyle name="_2009 forcast_Sheet1_Echo Production schedule_2009 Fall_201119 3" xfId="4301"/>
    <cellStyle name="_2009 forcast_Sheet1_Echo Production schedule_2009 Fall_201141" xfId="4302"/>
    <cellStyle name="_2009 forcast_Sheet1_Echo Production schedule_2009 Fall_201141 2" xfId="4303"/>
    <cellStyle name="_2009 forcast_Sheet1_Echo Production schedule_2009 Fall_201141 3" xfId="4304"/>
    <cellStyle name="_2009 forcast_Sheet1_Echo Production schedule_2010 Spring_201017" xfId="3025"/>
    <cellStyle name="_2009 forcast_Sheet1_Echo Production schedule_2010 Spring_201017 2" xfId="4306"/>
    <cellStyle name="_2009 forcast_Sheet1_Echo Production schedule_2010 Spring_201017 3" xfId="4305"/>
    <cellStyle name="_2009 forcast_Sheet1_Echo Production schedule_2010 Spring_201017_11.6" xfId="4307"/>
    <cellStyle name="_2009 forcast_Sheet1_Echo Production schedule_2010 Spring_201017_11.6 2" xfId="4308"/>
    <cellStyle name="_2009 forcast_Sheet1_Echo Production schedule_2010 Spring_201017_12.4 " xfId="4309"/>
    <cellStyle name="_2009 forcast_Sheet1_Echo Production schedule_2010 Spring_201017_12.4  2" xfId="4310"/>
    <cellStyle name="_2009 forcast_Sheet1_Echo Production schedule_2010 Spring_201017_BBB evaluation for Calypso 993store _20111121_frank" xfId="4311"/>
    <cellStyle name="_2009 forcast_Sheet1_Echo Production schedule_2010 Spring_201017_BBB evaluation for Calypso 993store _20111121_frank 2" xfId="4312"/>
    <cellStyle name="_2009 forcast_Sheet1_Echo Production schedule_2010 Spring_201017_BBB evaluation for Calypso 993store _20111121_frank 3" xfId="4313"/>
    <cellStyle name="_2009 forcast_Sheet1_Echo Production schedule_2010 Spring_201017_BBB evaluation for Calypso 993store _20111121_Frank_2" xfId="4314"/>
    <cellStyle name="_2009 forcast_Sheet1_Echo Production schedule_2010 Spring_201017_BBB evaluation for Calypso 993store _20111121_Frank_2 2" xfId="4315"/>
    <cellStyle name="_2009 forcast_Sheet1_Echo Production schedule_2010 Spring_201017_BBB evaluation for Calypso 993store _20111121_Frank_2 3" xfId="4316"/>
    <cellStyle name="_2009 forcast_Sheet1_Echo Production schedule_2010 Spring_201017_BBB evaluation for Calypso 993store _20111121_frank_BBB proj for Calypso 993store" xfId="4317"/>
    <cellStyle name="_2009 forcast_Sheet1_Echo Production schedule_2010 Spring_201017_BBB proj for Calypso 993store" xfId="4318"/>
    <cellStyle name="_2009 forcast_Sheet1_Echo Production schedule_2010 Spring_201017_BLK PO" xfId="4319"/>
    <cellStyle name="_2009 forcast_Sheet1_Echo Production schedule_2010 Spring_201017_BLK PO 2" xfId="4320"/>
    <cellStyle name="_2009 forcast_Sheet1_Echo Production schedule_2010 Spring_201017_DLS PO" xfId="4321"/>
    <cellStyle name="_2009 forcast_Sheet1_Echo Production schedule_2010 Spring_201017_DLS PO 2" xfId="4322"/>
    <cellStyle name="_2009 forcast_Sheet1_Echo Production schedule_2010 Spring_201017_Echo Production schedule_2009 Fall_201119" xfId="4323"/>
    <cellStyle name="_2009 forcast_Sheet1_Echo Production schedule_2010 Spring_201017_Echo Production schedule_2009 Fall_201119 2" xfId="4324"/>
    <cellStyle name="_2009 forcast_Sheet1_Echo Production schedule_2010 Spring_201017_Echo Production schedule_2009 Fall_201119 3" xfId="4325"/>
    <cellStyle name="_2009 forcast_Sheet1_Echo Production schedule_2010 Spring_201017_Echo Production schedule_2009 Fall_201141" xfId="4326"/>
    <cellStyle name="_2009 forcast_Sheet1_Echo Production schedule_2010 Spring_201017_Echo Production schedule_2009 Fall_201141 2" xfId="4327"/>
    <cellStyle name="_2009 forcast_Sheet1_Echo Production schedule_2010 Spring_201017_Echo Production schedule_2009 Fall_201141 3" xfId="4328"/>
    <cellStyle name="_2009 forcast_Sheet1_Echo Production schedule_2010 Spring_201017_Echo Production schedule_2012 Spring_201143_Calypso" xfId="4329"/>
    <cellStyle name="_2009 forcast_Sheet1_Echo Production schedule_2010 Spring_201017_Echo Production schedule_2012 Spring_201143_Calypso 2" xfId="4330"/>
    <cellStyle name="_2009 forcast_Sheet1_Echo Production schedule_2010 Spring_201017_Harbor house Production Schedule_2011Spring_201139" xfId="4331"/>
    <cellStyle name="_2009 forcast_Sheet1_Echo Production schedule_2010 Spring_201017_Harbor house Production Schedule_2011Spring_201139 2" xfId="4332"/>
    <cellStyle name="_2009 forcast_Sheet1_Echo Production schedule_2010 Spring_201017_Harbor house Production Schedule_2011Spring_201139 3" xfId="4333"/>
    <cellStyle name="_2009 forcast_Sheet1_Echo Production schedule_2010 Spring_201017_Harbor house Production Schedule_2011Spring_201139_BBB proj for Calypso 993store" xfId="4334"/>
    <cellStyle name="_2009 forcast_Sheet1_Echo Production schedule_2010 Spring_201017_Macy evaluation for Echo Jaipur marrakesh sardinia 36 new store_20111201" xfId="4335"/>
    <cellStyle name="_2009 forcast_Sheet1_Echo Production schedule_2010 Spring_201017_Macy evaluation for Echo Jaipur marrakesh sardinia 36 new store_20111201 2" xfId="4336"/>
    <cellStyle name="_2009 forcast_Sheet1_Echo Production schedule_2010 Spring_201017_Macy proj 201110" xfId="4337"/>
    <cellStyle name="_2009 forcast_Sheet1_Echo Production schedule_2010 Spring_201017_Macy proj 201110 2" xfId="4338"/>
    <cellStyle name="_2009 forcast_Sheet1_Echo Production schedule_2010 Spring_201017_Macy proj 201110 3" xfId="4339"/>
    <cellStyle name="_2009 forcast_Sheet1_Echo Production schedule_2010 Spring_201017_Sheet1" xfId="4340"/>
    <cellStyle name="_2009 forcast_Sheet1_Echo Production schedule_2010 Spring_201017_Sheet1 2" xfId="4341"/>
    <cellStyle name="_2009 forcast_Sheet1_Echo Production schedule_2010 Spring_201017_Sheet2" xfId="4342"/>
    <cellStyle name="_2009 forcast_Sheet1_Echo Production schedule_2010 Spring_201017_Sheet2 2" xfId="4343"/>
    <cellStyle name="_2009 forcast_Sheet1_Echo Production schedule_2010 Spring_201017_Summary" xfId="4344"/>
    <cellStyle name="_2009 forcast_Sheet1_Echo Production schedule_2010 Spring_201017_Summary 2" xfId="4345"/>
    <cellStyle name="_2009 forcast_Sheet1_Echo Production schedule_2010 Spring_201017_Summary 3" xfId="4346"/>
    <cellStyle name="_2009 forcast_Sheet1_Echo Production schedule_2010 Spring_201017_Summary_BBB proj for Calypso 993store" xfId="4347"/>
    <cellStyle name="_2009 forcast_Sheet1_Echo Production schedule_2010 Spring_201017_table product" xfId="4348"/>
    <cellStyle name="_2009 forcast_Sheet1_Echo Production schedule_2012 Spring_201143_Calypso" xfId="4349"/>
    <cellStyle name="_2009 forcast_Sheet1_Echo Production schedule_2012 Spring_201143_Calypso 2" xfId="4350"/>
    <cellStyle name="_2009 forcast_Sheet1_email trail" xfId="4351"/>
    <cellStyle name="_2009 forcast_Sheet1_email trail_table product" xfId="4352"/>
    <cellStyle name="_2009 forcast_Sheet1_Harbor house Production Schedule_2011Spring_201139" xfId="4353"/>
    <cellStyle name="_2009 forcast_Sheet1_Harbor house Production Schedule_2011Spring_201139 2" xfId="4354"/>
    <cellStyle name="_2009 forcast_Sheet1_Harbor house Production Schedule_2011Spring_201139 3" xfId="4355"/>
    <cellStyle name="_2009 forcast_Sheet1_Harbor house Production Schedule_2011Spring_201139_BBB proj for Calypso 993store" xfId="4356"/>
    <cellStyle name="_2009 forcast_Sheet1_HH evaluation for chelsea Amber Morrison Manchester_20111017" xfId="4357"/>
    <cellStyle name="_2009 forcast_Sheet1_HH evaluation for chelsea Amber Morrison_20111010" xfId="4358"/>
    <cellStyle name="_2009 forcast_Sheet1_HH evaluation for chelsea Amber Morrison_20111017_new" xfId="4359"/>
    <cellStyle name="_2009 forcast_Sheet1_Macy evaluation for Echo Jaipur marrakesh sardinia 36 new store_20111201" xfId="4360"/>
    <cellStyle name="_2009 forcast_Sheet1_Macy evaluation for Echo Jaipur marrakesh sardinia 36 new store_20111201 2" xfId="4361"/>
    <cellStyle name="_2009 forcast_Sheet1_Macy proj 201110" xfId="4362"/>
    <cellStyle name="_2009 forcast_Sheet1_Macy proj 201110 2" xfId="4363"/>
    <cellStyle name="_2009 forcast_Sheet1_Macy proj 201110 3" xfId="4364"/>
    <cellStyle name="_2009 forcast_Sheet1_RA pattern" xfId="4365"/>
    <cellStyle name="_2009 forcast_Sheet1_Sheet1" xfId="4366"/>
    <cellStyle name="_2009 forcast_Sheet1_Sheet1 2" xfId="4367"/>
    <cellStyle name="_2009 forcast_Sheet1_Sheet2" xfId="4368"/>
    <cellStyle name="_2009 forcast_Sheet1_Sheet2 2" xfId="4369"/>
    <cellStyle name="_2009 forcast_Sheet1_Summary" xfId="4370"/>
    <cellStyle name="_2009 forcast_Sheet1_Summary 2" xfId="4371"/>
    <cellStyle name="_2009 forcast_Sheet1_Summary 3" xfId="4372"/>
    <cellStyle name="_2009 forcast_Sheet1_Summary_BBB proj for Calypso 993store" xfId="4373"/>
    <cellStyle name="_2009 forcast_Sheet1_table product" xfId="4374"/>
    <cellStyle name="_2009 forcast_Sheet1_Table-product" xfId="4375"/>
    <cellStyle name="_2009 forcast_Sheet1_temporarily discontinued" xfId="4376"/>
    <cellStyle name="_2009 forcast_Sheet1_temporarily discontinued_20140224" xfId="4377"/>
    <cellStyle name="_2009 forcast_Sheet1_temporarily discontinued_DSN inventory report" xfId="4378"/>
    <cellStyle name="_2009 forcast_Sheet1_temporarily discontinued_DSN inventory report_20140224" xfId="4379"/>
    <cellStyle name="_2009 forcast_Sheet1_temporarily discontinued_DSN inventory report_Sheet1" xfId="4380"/>
    <cellStyle name="_2009 forcast_Sheet1_temporarily discontinued_DSN inventory report_Sheet2" xfId="4381"/>
    <cellStyle name="_2009 forcast_Sheet1_temporarily discontinued_DSN inventory report_Summary" xfId="4382"/>
    <cellStyle name="_2009 forcast_Sheet1_temporarily discontinued_DSN inventory report_Table-product" xfId="4383"/>
    <cellStyle name="_2009 forcast_Sheet1_temporarily discontinued_Sheet1" xfId="4384"/>
    <cellStyle name="_2009 forcast_Sheet1_temporarily discontinued_Sheet2" xfId="4385"/>
    <cellStyle name="_2009 forcast_Sheet1_temporarily discontinued_Summary" xfId="4386"/>
    <cellStyle name="_2009 forcast_Sheet1_temporarily discontinued_Table-product" xfId="4387"/>
    <cellStyle name="_2009 forcast_Sheet2" xfId="4388"/>
    <cellStyle name="_2009 forcast_Sheet2 2" xfId="4389"/>
    <cellStyle name="_2009 forcast_Summary" xfId="4390"/>
    <cellStyle name="_2009 forcast_Summary 2" xfId="4391"/>
    <cellStyle name="_2009 forcast_Summary 3" xfId="4392"/>
    <cellStyle name="_2009 forcast_Summary_BBB proj for Calypso 993store" xfId="4393"/>
    <cellStyle name="_2009 forcast_table product" xfId="4394"/>
    <cellStyle name="_2009 forcast_Table-product" xfId="4395"/>
    <cellStyle name="_2009 forcast_temporarily discontinued" xfId="4396"/>
    <cellStyle name="_2009 forcast_temporarily discontinued_20140224" xfId="4397"/>
    <cellStyle name="_2009 forcast_temporarily discontinued_DSN inventory report" xfId="4398"/>
    <cellStyle name="_2009 forcast_temporarily discontinued_DSN inventory report_20140224" xfId="4399"/>
    <cellStyle name="_2009 forcast_temporarily discontinued_DSN inventory report_Sheet1" xfId="4400"/>
    <cellStyle name="_2009 forcast_temporarily discontinued_DSN inventory report_Sheet2" xfId="4401"/>
    <cellStyle name="_2009 forcast_temporarily discontinued_DSN inventory report_Summary" xfId="4402"/>
    <cellStyle name="_2009 forcast_temporarily discontinued_DSN inventory report_Table-product" xfId="4403"/>
    <cellStyle name="_2009 forcast_temporarily discontinued_Sheet1" xfId="4404"/>
    <cellStyle name="_2009 forcast_temporarily discontinued_Sheet2" xfId="4405"/>
    <cellStyle name="_2009 forcast_temporarily discontinued_Summary" xfId="4406"/>
    <cellStyle name="_2009 forcast_temporarily discontinued_Table-product" xfId="4407"/>
    <cellStyle name="_2011Chuanyang产品价格调整-Jane" xfId="4408"/>
    <cellStyle name="_2012 Bath line 10 RUGS 2" xfId="4409"/>
    <cellStyle name="_2012 Bath line 16 ACCESSORIES" xfId="4410"/>
    <cellStyle name="_716-GH ANTIQUITY COLETTE - mar 1xls (2)" xfId="3026"/>
    <cellStyle name="_716-GH ANTIQUITY COLETTE - mar 1xls (2) 2" xfId="4411"/>
    <cellStyle name="_Accent Chair warehouse item list 110121" xfId="4412"/>
    <cellStyle name="_Accent Chair warehouse item list 110121 2" xfId="4413"/>
    <cellStyle name="_AD plan" xfId="3027"/>
    <cellStyle name="_AD plan 2" xfId="4414"/>
    <cellStyle name="_All_Store Count_20100224 (2)" xfId="3028"/>
    <cellStyle name="_All_Store Count_20100224 (2) 2" xfId="4415"/>
    <cellStyle name="_All_Store Count_20100224 (2)_Sheet1" xfId="3029"/>
    <cellStyle name="_All_Store Count_20100224 (2)_Sheet1 2" xfId="4416"/>
    <cellStyle name="_analyse" xfId="4417"/>
    <cellStyle name="_analysis" xfId="4418"/>
    <cellStyle name="_analysis file" xfId="4419"/>
    <cellStyle name="_Anna's Linen Electric 90105" xfId="4"/>
    <cellStyle name="_Anna's Linen Electric 90105 2" xfId="2376"/>
    <cellStyle name="_Anna's Linen Electric 90105 2 2" xfId="4421"/>
    <cellStyle name="_Anna's Linen Electric 90105 3" xfId="4422"/>
    <cellStyle name="_Anna's Linen Electric 90105 4" xfId="4423"/>
    <cellStyle name="_Anna's Linen Electric 90105 5" xfId="4420"/>
    <cellStyle name="_Anna's Linen Electric 90105_20140224" xfId="4424"/>
    <cellStyle name="_Anna's Linen Electric 90105_BP master 20140410" xfId="4425"/>
    <cellStyle name="_Anna's Linen Electric 90105_DSN inventory report" xfId="4426"/>
    <cellStyle name="_Anna's Linen Electric 90105_DSN inventory report_20140224" xfId="4427"/>
    <cellStyle name="_Anna's Linen Electric 90105_DSN inventory report_Sheet1" xfId="4428"/>
    <cellStyle name="_Anna's Linen Electric 90105_DSN inventory report_Sheet2" xfId="4429"/>
    <cellStyle name="_Anna's Linen Electric 90105_DSN inventory report_Summary" xfId="4430"/>
    <cellStyle name="_Anna's Linen Electric 90105_DSN inventory report_Table-product" xfId="4431"/>
    <cellStyle name="_Anna's Linen Electric 90105_macy" xfId="4432"/>
    <cellStyle name="_Anna's Linen Electric 90105_Madison Park" xfId="4433"/>
    <cellStyle name="_Anna's Linen Electric 90105_Sears's 24 shower curtain Quote - Heather 040411" xfId="4434"/>
    <cellStyle name="_Anna's Linen Electric 90105_Sears's 24 shower curtain Quote - Hellen 040511" xfId="4435"/>
    <cellStyle name="_Anna's Linen Electric 90105_Sears's 24 shower curtain Quote - Hellen 040711" xfId="4436"/>
    <cellStyle name="_Anna's Linen Electric 90105_Sears's 24 shower curtain Quote - Hellen 041111" xfId="4437"/>
    <cellStyle name="_Anna's Linen Electric 90105_Sheet1" xfId="4438"/>
    <cellStyle name="_Anna's Linen Electric 90105_Sheet2" xfId="4439"/>
    <cellStyle name="_Anna's Linen Electric 90105_Summary" xfId="4440"/>
    <cellStyle name="_Anna's Linen Electric 90105_table product" xfId="4441"/>
    <cellStyle name="_Anna's Linen Electric 90105_Table-product" xfId="4442"/>
    <cellStyle name="_Anna's Linen Electric 90105_temporarily discontinued" xfId="4443"/>
    <cellStyle name="_Anna's Linen Electric 90105_temporarily discontinued_20140224" xfId="4444"/>
    <cellStyle name="_Anna's Linen Electric 90105_temporarily discontinued_DSN inventory report" xfId="4445"/>
    <cellStyle name="_Anna's Linen Electric 90105_temporarily discontinued_DSN inventory report_20140224" xfId="4446"/>
    <cellStyle name="_Anna's Linen Electric 90105_temporarily discontinued_DSN inventory report_Sheet1" xfId="4447"/>
    <cellStyle name="_Anna's Linen Electric 90105_temporarily discontinued_DSN inventory report_Sheet2" xfId="4448"/>
    <cellStyle name="_Anna's Linen Electric 90105_temporarily discontinued_DSN inventory report_Summary" xfId="4449"/>
    <cellStyle name="_Anna's Linen Electric 90105_temporarily discontinued_DSN inventory report_Table-product" xfId="4450"/>
    <cellStyle name="_Anna's Linen Electric 90105_temporarily discontinued_Sheet1" xfId="4451"/>
    <cellStyle name="_Anna's Linen Electric 90105_temporarily discontinued_Sheet2" xfId="4452"/>
    <cellStyle name="_Anna's Linen Electric 90105_temporarily discontinued_Summary" xfId="4453"/>
    <cellStyle name="_Anna's Linen Electric 90105_temporarily discontinued_Table-product" xfId="4454"/>
    <cellStyle name="_ASP" xfId="5"/>
    <cellStyle name="_ASP 2" xfId="3030"/>
    <cellStyle name="_ASP 2 2" xfId="4456"/>
    <cellStyle name="_ASP 2_BP master 20140410" xfId="4457"/>
    <cellStyle name="_ASP 2_Planning master item list" xfId="4458"/>
    <cellStyle name="_ASP 3" xfId="4455"/>
    <cellStyle name="_ASP 4" xfId="7518"/>
    <cellStyle name="_ASP 5" xfId="7615"/>
    <cellStyle name="_ASP 6" xfId="7511"/>
    <cellStyle name="_ASP 7" xfId="7619"/>
    <cellStyle name="_BA price 2" xfId="4459"/>
    <cellStyle name="_BA Quotesheet for Kohl's-5 13" xfId="4460"/>
    <cellStyle name="_BA Quotesheet format JLA-Kohls -05032011" xfId="4461"/>
    <cellStyle name="_BA-Miraval" xfId="4462"/>
    <cellStyle name="_BA-Miraval 2" xfId="4463"/>
    <cellStyle name="_BA-Miraval 3" xfId="4464"/>
    <cellStyle name="_Basic KL final production " xfId="4465"/>
    <cellStyle name="_Basic KL final production _table product" xfId="4466"/>
    <cellStyle name="_BAY EE Forecast Mar 2 2010" xfId="3031"/>
    <cellStyle name="_BAY EE Forecast Mar 2 2010 (3)" xfId="3032"/>
    <cellStyle name="_BAY EE Forecast Mar 2 2010 (3) 2" xfId="4468"/>
    <cellStyle name="_BAY EE Forecast Mar 2 2010 2" xfId="4467"/>
    <cellStyle name="_BAY EE Forecast Mar 2 2010 3" xfId="7521"/>
    <cellStyle name="_BAY EE Forecast Mar 2 2010 4" xfId="7612"/>
    <cellStyle name="_BAY EE Forecast Mar 2 2010 5" xfId="7514"/>
    <cellStyle name="_BAY EE Forecast Mar 2 2010 6" xfId="7617"/>
    <cellStyle name="_BAY PRIORITY REPLENISHMENT - March 1 2010 v2" xfId="3033"/>
    <cellStyle name="_BAY PRIORITY REPLENISHMENT - March 1 2010 v2 2" xfId="4469"/>
    <cellStyle name="_BB-100111 Fusion and Eden CCD 100112" xfId="4470"/>
    <cellStyle name="_BB-100111 Fusion and Eden CCD 100112_Madison Park" xfId="4471"/>
    <cellStyle name="_BBB Classic Damask Bath Accessory Quote  - Hellen" xfId="4472"/>
    <cellStyle name="_BBB Classic Damask Bath Accessory Quote  - Hellen 2" xfId="4473"/>
    <cellStyle name="_BBB Classic Damask Bath Accessory Quote  - Hellen 3" xfId="4474"/>
    <cellStyle name="_BBB evaluation for Calypso 993store _20111121_Frank_2" xfId="4475"/>
    <cellStyle name="_BBB evaluation for Calypso 993store _20111121_Frank_2 2" xfId="4476"/>
    <cellStyle name="_BBB evaluation for Calypso 993store _20111121_Frank_2 3" xfId="4477"/>
    <cellStyle name="_BBB Fall 11 Styleout BA price-110324" xfId="4478"/>
    <cellStyle name="_BBB Fall 11 Styleout BA price-110324 2" xfId="4479"/>
    <cellStyle name="_BBB Fall 11 Styleout BA price-110324_2012 Fall BBB Echo Shower Curtain CCD- 111230" xfId="4480"/>
    <cellStyle name="_BBB Fall 11 Styleout BA price-110324_2012 Fall BBB Echo Shower Curtain CCD- 120131" xfId="4481"/>
    <cellStyle name="_BBB Fall 11 Styleout BA price-110324_2012 Fall BBB Shower Curtain CCD- 120203" xfId="4482"/>
    <cellStyle name="_BBB Fall 11 Styleout BA price-110324_2012 Fall BBB Woolrich Shower Curtain CCD- 111118" xfId="4483"/>
    <cellStyle name="_BBB Fall 11 Styleout BA price-110324_2012 Fall Woolrich Shower Curtain CCD- 111229" xfId="4484"/>
    <cellStyle name="_BBB Fall 11 Styleout BA price-110324_2012 Fall Woolrich Shower Curtain CCD- 120130" xfId="4485"/>
    <cellStyle name="_BBB Fall 11 Styleout BA price-110324_2012 Spr BBB Greenport Shower Curtain Quote- 110907" xfId="4486"/>
    <cellStyle name="_BBB Fall 11 Styleout BA price-110324_2012 Spr BBB Greenport Shower Curtain Quote- 111018" xfId="4487"/>
    <cellStyle name="_BBB Fall 11 Styleout BA price-110324_2012 Spr BBB Greenport Shower Curtain Quote- 111019 final" xfId="4488"/>
    <cellStyle name="_BBB Fall 11 Styleout BA price-110324_Fall 12 BBB Woolrich Quote Sheet - Heather" xfId="4489"/>
    <cellStyle name="_BBB Fall 11 Styleout BA price-110324_Fall 13 Woolrich quote sheet - Heather" xfId="4490"/>
    <cellStyle name="_BBB Fall 11 Styleout BA price-110324_Fall 14 Meijer Shower Curtain CCD-140225" xfId="4491"/>
    <cellStyle name="_BBB Fall 11 Styleout BA price-110324_Fall 14 Meijer Shower Curtain CCD-140304" xfId="4492"/>
    <cellStyle name="_BBB Fall 11 Styleout BA price-110324_Fall 14 Meijer Shower Curtain CCD-140313" xfId="4493"/>
    <cellStyle name="_BBB Fall 11 Styleout BA price-110324_Meijer Fall 14 Woolrich Novelty Endcap commit 3-17-14-send to Heather 4 2 2014 (2)" xfId="4494"/>
    <cellStyle name="_BBB Fall 11 Styleout BA price-110324_Meijer Spring 14 Woolrich Novelty Endcap - Heather 3-3-14" xfId="4495"/>
    <cellStyle name="_BBB Fall 11 Styleout BA price-110324_Spring 13 Echo Quote Sheet - Heather" xfId="4496"/>
    <cellStyle name="_BBB Fall 11 Styleout BA price-110324_Spring 14 Meijer Shower Curtain CCD- 130613" xfId="4497"/>
    <cellStyle name="_BBB Fall 11 Styleout BA price-110324_Xl0000965" xfId="4498"/>
    <cellStyle name="_BBB Fall 11 Styleout BA price-110324_Xl0001302" xfId="4499"/>
    <cellStyle name="_BBB Fall 11 Styleout BA price-110324_Xl0001327" xfId="4500"/>
    <cellStyle name="_BBB Fall 11 Styleout BA price-110331" xfId="4501"/>
    <cellStyle name="_BBB Fall 11 Styleout BA price-110331 (2)" xfId="4502"/>
    <cellStyle name="_BBB Fall 11 Styleout BA price-110331 (2) 2" xfId="4503"/>
    <cellStyle name="_BBB Fall 11 Styleout BA price-110331 (2) 3" xfId="4504"/>
    <cellStyle name="_BBB Fall 11 Styleout BA price-110331 2" xfId="4505"/>
    <cellStyle name="_BBB Fall 11 Styleout BA price-110331 3" xfId="4506"/>
    <cellStyle name="_BBB Harbor House Bath Accessory Quote  - Hellen" xfId="4507"/>
    <cellStyle name="_BBB Harbor House Bath Accessory Quote  - Hellen 2" xfId="4508"/>
    <cellStyle name="_BBB Harbor House Bath Accessory Quote  - Hellen 3" xfId="4509"/>
    <cellStyle name="_BBB Proj PAIGE AQUA 12PC SUPERSET 3 25 Ship" xfId="4510"/>
    <cellStyle name="_BBB Proj PAIGE AQUA 12PC SUPERSET 3 25 Ship 2" xfId="4511"/>
    <cellStyle name="_BBB Proj PAIGE AQUA 12PC SUPERSET 3 25 Ship 2 2" xfId="4512"/>
    <cellStyle name="_BBB Proj PAIGE AQUA 12PC SUPERSET 3 25 Ship 2_table product" xfId="4513"/>
    <cellStyle name="_BBB Proj PAIGE AQUA 12PC SUPERSET 3 25 Ship 3" xfId="4514"/>
    <cellStyle name="_BBB Proj PAIGE AQUA 12PC SUPERSET 3 25 Ship_BBB evaluation for Calypso 993store _20111121_frank" xfId="4515"/>
    <cellStyle name="_BBB Proj PAIGE AQUA 12PC SUPERSET 3 25 Ship_BBB evaluation for Calypso 993store _20111121_frank 2" xfId="4516"/>
    <cellStyle name="_BBB Proj PAIGE AQUA 12PC SUPERSET 3 25 Ship_BBB evaluation for Calypso 993store _20111121_frank 3" xfId="4517"/>
    <cellStyle name="_BBB Proj PAIGE AQUA 12PC SUPERSET 3 25 Ship_BBB evaluation for Calypso 993store _20111121_frank_BBB proj for Calypso 993store" xfId="4518"/>
    <cellStyle name="_BBB Proj PAIGE AQUA 12PC SUPERSET 3 25 Ship_BBB proj for Calypso 993store" xfId="4519"/>
    <cellStyle name="_BBB Proj PAIGE AQUA 12PC SUPERSET 3 25 Ship_Bombay evaluation_20110920" xfId="4520"/>
    <cellStyle name="_BBB Proj PAIGE AQUA 12PC SUPERSET 3 25 Ship_email trail" xfId="4521"/>
    <cellStyle name="_BBB Proj PAIGE AQUA 12PC SUPERSET 3 25 Ship_email trail_table product" xfId="4522"/>
    <cellStyle name="_BBB Proj PAIGE AQUA 12PC SUPERSET 3 25 Ship_HH evaluation for chelsea Amber Morrison Manchester_20111017" xfId="4523"/>
    <cellStyle name="_BBB Proj PAIGE AQUA 12PC SUPERSET 3 25 Ship_HH evaluation for chelsea Amber Morrison_20111010" xfId="4524"/>
    <cellStyle name="_BBB Proj PAIGE AQUA 12PC SUPERSET 3 25 Ship_HH evaluation for chelsea Amber Morrison_20111017_new" xfId="4525"/>
    <cellStyle name="_BBB Proj PAIGE AQUA 12PC SUPERSET 3 25 Ship_Summary" xfId="4526"/>
    <cellStyle name="_BBB Proj PAIGE AQUA 12PC SUPERSET 3 25 Ship_Summary 2" xfId="4527"/>
    <cellStyle name="_BBB Proj PAIGE AQUA 12PC SUPERSET 3 25 Ship_Summary 3" xfId="4528"/>
    <cellStyle name="_BBB Proj PAIGE AQUA 12PC SUPERSET 3 25 Ship_Summary_BBB proj for Calypso 993store" xfId="4529"/>
    <cellStyle name="_BBB Proj PAIGE AQUA 12PC SUPERSET 3 25 Ship_table product" xfId="4530"/>
    <cellStyle name="_BBB Proj PAIGE AQUA 12PC SUPERSET 3 25 Ship_weekly sales .com" xfId="4531"/>
    <cellStyle name="_BBB Proj PAIGE AQUA 12PC SUPERSET 3 25 Ship_weekly sales .com_table product" xfId="4532"/>
    <cellStyle name="_BBB Projections" xfId="4533"/>
    <cellStyle name="_BBB Projections 2" xfId="4534"/>
    <cellStyle name="_BBB Projections_table product" xfId="4535"/>
    <cellStyle name="_BBB RA Manor Hamilton Window Panel Quote Sheet-06242009 to jennifer" xfId="6"/>
    <cellStyle name="_BBB RA Manor Hamilton Window Panel Quote Sheet-06242009 to jennifer 2" xfId="2377"/>
    <cellStyle name="_BBB RA Manor Hamilton Window Panel Quote Sheet-06242009 to jennifer 2 2" xfId="4537"/>
    <cellStyle name="_BBB RA Manor Hamilton Window Panel Quote Sheet-06242009 to jennifer 3" xfId="4536"/>
    <cellStyle name="_BBB RA Manor Hamilton Window Panel Quote Sheet-06242009 to jennifer_Madison Park" xfId="4538"/>
    <cellStyle name="_BBB RA Manor Hamilton Window Panel Quote Sheet-06242009 to jennifer_table product" xfId="4539"/>
    <cellStyle name="_Bbb_initialws_WK201041_bath" xfId="4540"/>
    <cellStyle name="_Bbb_initialws_WK201041_bath 2" xfId="4541"/>
    <cellStyle name="_Bbb_initialws_WK201041_bath_table product" xfId="4542"/>
    <cellStyle name="_bedspread" xfId="3034"/>
    <cellStyle name="_bedspread 2" xfId="4543"/>
    <cellStyle name="_BISCAYNE FOR KOHLS Quotesheet 5.13.2011" xfId="4544"/>
    <cellStyle name="_Blank Turnover Sheet" xfId="4545"/>
    <cellStyle name="_Blank Turnover Sheet 2" xfId="4546"/>
    <cellStyle name="_Blank Turnover Sheet 2 2" xfId="4547"/>
    <cellStyle name="_Blank Turnover Sheet 3" xfId="4548"/>
    <cellStyle name="_Blank Turnover Sheet_1" xfId="4549"/>
    <cellStyle name="_Blanket Division Item List Macola# and UPC#" xfId="4550"/>
    <cellStyle name="_Blanket Division Item List Macola# and UPC# - New" xfId="4551"/>
    <cellStyle name="_Blanket Division Item List Macola# and UPC# - New 2" xfId="4552"/>
    <cellStyle name="_Blanket Division Item List Macola# and UPC# - New 3" xfId="4553"/>
    <cellStyle name="_Blanket Division Item List Macola# and UPC# - New 4" xfId="4554"/>
    <cellStyle name="_Blanket Division Item List Macola# and UPC# - New_20140224" xfId="4555"/>
    <cellStyle name="_Blanket Division Item List Macola# and UPC# - New_DSN inventory report" xfId="4556"/>
    <cellStyle name="_Blanket Division Item List Macola# and UPC# - New_DSN inventory report_20140224" xfId="4557"/>
    <cellStyle name="_Blanket Division Item List Macola# and UPC# - New_DSN inventory report_Sheet1" xfId="4558"/>
    <cellStyle name="_Blanket Division Item List Macola# and UPC# - New_DSN inventory report_Sheet2" xfId="4559"/>
    <cellStyle name="_Blanket Division Item List Macola# and UPC# - New_DSN inventory report_Summary" xfId="4560"/>
    <cellStyle name="_Blanket Division Item List Macola# and UPC# - New_DSN inventory report_Table-product" xfId="4561"/>
    <cellStyle name="_Blanket Division Item List Macola# and UPC# - New_Madison Park" xfId="4562"/>
    <cellStyle name="_Blanket Division Item List Macola# and UPC# - New_Sheet1" xfId="4563"/>
    <cellStyle name="_Blanket Division Item List Macola# and UPC# - New_Sheet2" xfId="4564"/>
    <cellStyle name="_Blanket Division Item List Macola# and UPC# - New_Summary" xfId="4565"/>
    <cellStyle name="_Blanket Division Item List Macola# and UPC# - New_table product" xfId="4566"/>
    <cellStyle name="_Blanket Division Item List Macola# and UPC# - New_Table-product" xfId="4567"/>
    <cellStyle name="_Blanket Division Item List Macola# and UPC# - New_temporarily discontinued" xfId="4568"/>
    <cellStyle name="_Blanket Division Item List Macola# and UPC# - New_temporarily discontinued_20140224" xfId="4569"/>
    <cellStyle name="_Blanket Division Item List Macola# and UPC# - New_temporarily discontinued_DSN inventory report" xfId="4570"/>
    <cellStyle name="_Blanket Division Item List Macola# and UPC# - New_temporarily discontinued_DSN inventory report_20140224" xfId="4571"/>
    <cellStyle name="_Blanket Division Item List Macola# and UPC# - New_temporarily discontinued_DSN inventory report_Sheet1" xfId="4572"/>
    <cellStyle name="_Blanket Division Item List Macola# and UPC# - New_temporarily discontinued_DSN inventory report_Sheet2" xfId="4573"/>
    <cellStyle name="_Blanket Division Item List Macola# and UPC# - New_temporarily discontinued_DSN inventory report_Summary" xfId="4574"/>
    <cellStyle name="_Blanket Division Item List Macola# and UPC# - New_temporarily discontinued_DSN inventory report_Table-product" xfId="4575"/>
    <cellStyle name="_Blanket Division Item List Macola# and UPC# - New_temporarily discontinued_Sheet1" xfId="4576"/>
    <cellStyle name="_Blanket Division Item List Macola# and UPC# - New_temporarily discontinued_Sheet2" xfId="4577"/>
    <cellStyle name="_Blanket Division Item List Macola# and UPC# - New_temporarily discontinued_Summary" xfId="4578"/>
    <cellStyle name="_Blanket Division Item List Macola# and UPC# - New_temporarily discontinued_Table-product" xfId="4579"/>
    <cellStyle name="_Blanket Division Item List Macola# and UPC# 2" xfId="4580"/>
    <cellStyle name="_Blanket Division Item List Macola# and UPC# 3" xfId="4581"/>
    <cellStyle name="_Blanket Division Item List Macola# and UPC# 4" xfId="4582"/>
    <cellStyle name="_Blanket Division Item List Macola# and UPC# 5" xfId="4583"/>
    <cellStyle name="_Blanket Division Item List Macola# and UPC# 6" xfId="4584"/>
    <cellStyle name="_Blanket Division Item List Macola# and UPC# 7" xfId="4585"/>
    <cellStyle name="_Blanket Division Item List Macola# and UPC# test" xfId="4586"/>
    <cellStyle name="_Blanket Division Item List Macola# and UPC# test 2" xfId="4587"/>
    <cellStyle name="_Blanket Division Item List Macola# and UPC# test 3" xfId="4588"/>
    <cellStyle name="_Blanket Division Item List Macola# and UPC# test 4" xfId="4589"/>
    <cellStyle name="_Blanket Division Item List Macola# and UPC# test_20140224" xfId="4590"/>
    <cellStyle name="_Blanket Division Item List Macola# and UPC# test_DSN inventory report" xfId="4591"/>
    <cellStyle name="_Blanket Division Item List Macola# and UPC# test_DSN inventory report_20140224" xfId="4592"/>
    <cellStyle name="_Blanket Division Item List Macola# and UPC# test_DSN inventory report_Sheet1" xfId="4593"/>
    <cellStyle name="_Blanket Division Item List Macola# and UPC# test_DSN inventory report_Sheet2" xfId="4594"/>
    <cellStyle name="_Blanket Division Item List Macola# and UPC# test_DSN inventory report_Summary" xfId="4595"/>
    <cellStyle name="_Blanket Division Item List Macola# and UPC# test_DSN inventory report_Table-product" xfId="4596"/>
    <cellStyle name="_Blanket Division Item List Macola# and UPC# test_Madison Park" xfId="4597"/>
    <cellStyle name="_Blanket Division Item List Macola# and UPC# test_Sheet1" xfId="4598"/>
    <cellStyle name="_Blanket Division Item List Macola# and UPC# test_Sheet2" xfId="4599"/>
    <cellStyle name="_Blanket Division Item List Macola# and UPC# test_Summary" xfId="4600"/>
    <cellStyle name="_Blanket Division Item List Macola# and UPC# test_table product" xfId="4601"/>
    <cellStyle name="_Blanket Division Item List Macola# and UPC# test_Table-product" xfId="4602"/>
    <cellStyle name="_Blanket Division Item List Macola# and UPC# test_temporarily discontinued" xfId="4603"/>
    <cellStyle name="_Blanket Division Item List Macola# and UPC# test_temporarily discontinued_20140224" xfId="4604"/>
    <cellStyle name="_Blanket Division Item List Macola# and UPC# test_temporarily discontinued_DSN inventory report" xfId="4605"/>
    <cellStyle name="_Blanket Division Item List Macola# and UPC# test_temporarily discontinued_DSN inventory report_20140224" xfId="4606"/>
    <cellStyle name="_Blanket Division Item List Macola# and UPC# test_temporarily discontinued_DSN inventory report_Sheet1" xfId="4607"/>
    <cellStyle name="_Blanket Division Item List Macola# and UPC# test_temporarily discontinued_DSN inventory report_Sheet2" xfId="4608"/>
    <cellStyle name="_Blanket Division Item List Macola# and UPC# test_temporarily discontinued_DSN inventory report_Summary" xfId="4609"/>
    <cellStyle name="_Blanket Division Item List Macola# and UPC# test_temporarily discontinued_DSN inventory report_Table-product" xfId="4610"/>
    <cellStyle name="_Blanket Division Item List Macola# and UPC# test_temporarily discontinued_Sheet1" xfId="4611"/>
    <cellStyle name="_Blanket Division Item List Macola# and UPC# test_temporarily discontinued_Sheet2" xfId="4612"/>
    <cellStyle name="_Blanket Division Item List Macola# and UPC# test_temporarily discontinued_Summary" xfId="4613"/>
    <cellStyle name="_Blanket Division Item List Macola# and UPC# test_temporarily discontinued_Table-product" xfId="4614"/>
    <cellStyle name="_Blanket Division Item List Macola# and UPC#_20140224" xfId="4615"/>
    <cellStyle name="_Blanket Division Item List Macola# and UPC#_DSN inventory report" xfId="4616"/>
    <cellStyle name="_Blanket Division Item List Macola# and UPC#_DSN inventory report_20140224" xfId="4617"/>
    <cellStyle name="_Blanket Division Item List Macola# and UPC#_DSN inventory report_Sheet1" xfId="4618"/>
    <cellStyle name="_Blanket Division Item List Macola# and UPC#_DSN inventory report_Sheet2" xfId="4619"/>
    <cellStyle name="_Blanket Division Item List Macola# and UPC#_DSN inventory report_Summary" xfId="4620"/>
    <cellStyle name="_Blanket Division Item List Macola# and UPC#_DSN inventory report_Table-product" xfId="4621"/>
    <cellStyle name="_Blanket Division Item List Macola# and UPC#_Madison Park" xfId="4622"/>
    <cellStyle name="_Blanket Division Item List Macola# and UPC#_Sheet1" xfId="4623"/>
    <cellStyle name="_Blanket Division Item List Macola# and UPC#_Sheet2" xfId="4624"/>
    <cellStyle name="_Blanket Division Item List Macola# and UPC#_Summary" xfId="4625"/>
    <cellStyle name="_Blanket Division Item List Macola# and UPC#_table product" xfId="4626"/>
    <cellStyle name="_Blanket Division Item List Macola# and UPC#_Table-product" xfId="4627"/>
    <cellStyle name="_Blanket Division Item List Macola# and UPC#_temporarily discontinued" xfId="4628"/>
    <cellStyle name="_Blanket Division Item List Macola# and UPC#_temporarily discontinued_20140224" xfId="4629"/>
    <cellStyle name="_Blanket Division Item List Macola# and UPC#_temporarily discontinued_DSN inventory report" xfId="4630"/>
    <cellStyle name="_Blanket Division Item List Macola# and UPC#_temporarily discontinued_DSN inventory report_20140224" xfId="4631"/>
    <cellStyle name="_Blanket Division Item List Macola# and UPC#_temporarily discontinued_DSN inventory report_Sheet1" xfId="4632"/>
    <cellStyle name="_Blanket Division Item List Macola# and UPC#_temporarily discontinued_DSN inventory report_Sheet2" xfId="4633"/>
    <cellStyle name="_Blanket Division Item List Macola# and UPC#_temporarily discontinued_DSN inventory report_Summary" xfId="4634"/>
    <cellStyle name="_Blanket Division Item List Macola# and UPC#_temporarily discontinued_DSN inventory report_Table-product" xfId="4635"/>
    <cellStyle name="_Blanket Division Item List Macola# and UPC#_temporarily discontinued_Sheet1" xfId="4636"/>
    <cellStyle name="_Blanket Division Item List Macola# and UPC#_temporarily discontinued_Sheet2" xfId="4637"/>
    <cellStyle name="_Blanket Division Item List Macola# and UPC#_temporarily discontinued_Summary" xfId="4638"/>
    <cellStyle name="_Blanket Division Item List Macola# and UPC#_temporarily discontinued_Table-product" xfId="4639"/>
    <cellStyle name="_BLK PO" xfId="4640"/>
    <cellStyle name="_BLK PO 2" xfId="4641"/>
    <cellStyle name="_BLK Proj_Brisbane" xfId="4642"/>
    <cellStyle name="_Book1 (2)" xfId="4643"/>
    <cellStyle name="_Book2" xfId="3035"/>
    <cellStyle name="_Book2 2" xfId="4645"/>
    <cellStyle name="_Book2 3" xfId="4646"/>
    <cellStyle name="_Book2 4" xfId="4644"/>
    <cellStyle name="_Book2_11.6" xfId="4647"/>
    <cellStyle name="_Book2_11.6 2" xfId="4648"/>
    <cellStyle name="_Book2_12.4 " xfId="4649"/>
    <cellStyle name="_Book2_12.4  2" xfId="4650"/>
    <cellStyle name="_Book2_Sheet1" xfId="4651"/>
    <cellStyle name="_Book2_Sheet1 2" xfId="4652"/>
    <cellStyle name="_Book2_Sheet2" xfId="4653"/>
    <cellStyle name="_Book2_Sheet2 2" xfId="4654"/>
    <cellStyle name="_Book3" xfId="3036"/>
    <cellStyle name="_Book3 2" xfId="4655"/>
    <cellStyle name="_Book3_20140224" xfId="4656"/>
    <cellStyle name="_Book3_BP master 20140410" xfId="4657"/>
    <cellStyle name="_Book3_Sheet1" xfId="4658"/>
    <cellStyle name="_Book3_Sheet2" xfId="4659"/>
    <cellStyle name="_Book3_Summary" xfId="4660"/>
    <cellStyle name="_Book3_Table-product" xfId="4661"/>
    <cellStyle name="_Brayden Projections" xfId="7"/>
    <cellStyle name="_Brayden Projections 2" xfId="4663"/>
    <cellStyle name="_Brayden Projections 3" xfId="4662"/>
    <cellStyle name="_Brayden Projections_table product" xfId="4664"/>
    <cellStyle name="_CCD-HSN  1.14.11" xfId="4665"/>
    <cellStyle name="_CCD-HSN  1.14.11 2" xfId="4666"/>
    <cellStyle name="_CCD-HSN  1.14.11_macy" xfId="4667"/>
    <cellStyle name="_CCD-HSN  1.14.11_table product" xfId="4668"/>
    <cellStyle name="_CCD-HSN 03 16 11" xfId="4669"/>
    <cellStyle name="_CCD-HSN 06 18 10" xfId="4670"/>
    <cellStyle name="_CCD-HSN 06 18 10_table product" xfId="4671"/>
    <cellStyle name="_CCD-HSN 2011 4 15" xfId="4672"/>
    <cellStyle name="_CCD-HSN Blanket Throw 02 14 11 (2)" xfId="4673"/>
    <cellStyle name="_CCD-HSN Blanket Throw 02 14 11 (2)_table product" xfId="4674"/>
    <cellStyle name="_CCD-HSN Blanket Throw 3.16 11" xfId="4675"/>
    <cellStyle name="_CCD-HSN-cotton &amp; micro thermal blanket 08.17.10" xfId="4676"/>
    <cellStyle name="_CCD-HSN-cotton &amp; micro thermal blanket 08.17.10 2" xfId="4677"/>
    <cellStyle name="_CCD-HSN-cotton &amp; micro thermal blanket 08.17.10_macy" xfId="4678"/>
    <cellStyle name="_CCD-HSN-cotton &amp; micro thermal blanket 08.17.10_Madison Park" xfId="4679"/>
    <cellStyle name="_CCD-HSN-cotton &amp; micro thermal blanket 08.17.10_table product" xfId="4680"/>
    <cellStyle name="_CCD-WMCA Sheet Set 02 10 09" xfId="8"/>
    <cellStyle name="_CCD-WMCA Sheet Set 02 10 09 2" xfId="2378"/>
    <cellStyle name="_CCD-WMCA Sheet Set 02 10 09 2 2" xfId="4682"/>
    <cellStyle name="_CCD-WMCA Sheet Set 02 10 09 3" xfId="4683"/>
    <cellStyle name="_CCD-WMCA Sheet Set 02 10 09 4" xfId="4684"/>
    <cellStyle name="_CCD-WMCA Sheet Set 02 10 09 5" xfId="4681"/>
    <cellStyle name="_CCD-WMCA Sheet Set 02 10 09_20140224" xfId="4685"/>
    <cellStyle name="_CCD-WMCA Sheet Set 02 10 09_BP master 20140410" xfId="4686"/>
    <cellStyle name="_CCD-WMCA Sheet Set 02 10 09_DSN inventory report" xfId="4687"/>
    <cellStyle name="_CCD-WMCA Sheet Set 02 10 09_DSN inventory report_20140224" xfId="4688"/>
    <cellStyle name="_CCD-WMCA Sheet Set 02 10 09_DSN inventory report_Sheet1" xfId="4689"/>
    <cellStyle name="_CCD-WMCA Sheet Set 02 10 09_DSN inventory report_Sheet2" xfId="4690"/>
    <cellStyle name="_CCD-WMCA Sheet Set 02 10 09_DSN inventory report_Summary" xfId="4691"/>
    <cellStyle name="_CCD-WMCA Sheet Set 02 10 09_DSN inventory report_Table-product" xfId="4692"/>
    <cellStyle name="_CCD-WMCA Sheet Set 02 10 09_macy" xfId="4693"/>
    <cellStyle name="_CCD-WMCA Sheet Set 02 10 09_Madison Park" xfId="4694"/>
    <cellStyle name="_CCD-WMCA Sheet Set 02 10 09_Sears's 24 shower curtain Quote - Heather 040411" xfId="4695"/>
    <cellStyle name="_CCD-WMCA Sheet Set 02 10 09_Sears's 24 shower curtain Quote - Hellen 040511" xfId="4696"/>
    <cellStyle name="_CCD-WMCA Sheet Set 02 10 09_Sears's 24 shower curtain Quote - Hellen 040711" xfId="4697"/>
    <cellStyle name="_CCD-WMCA Sheet Set 02 10 09_Sears's 24 shower curtain Quote - Hellen 041111" xfId="4698"/>
    <cellStyle name="_CCD-WMCA Sheet Set 02 10 09_Sheet1" xfId="4699"/>
    <cellStyle name="_CCD-WMCA Sheet Set 02 10 09_Sheet2" xfId="4700"/>
    <cellStyle name="_CCD-WMCA Sheet Set 02 10 09_Summary" xfId="4701"/>
    <cellStyle name="_CCD-WMCA Sheet Set 02 10 09_table product" xfId="4702"/>
    <cellStyle name="_CCD-WMCA Sheet Set 02 10 09_Table-product" xfId="4703"/>
    <cellStyle name="_CCD-WMCA Sheet Set 02 10 09_temporarily discontinued" xfId="4704"/>
    <cellStyle name="_CCD-WMCA Sheet Set 02 10 09_temporarily discontinued_20140224" xfId="4705"/>
    <cellStyle name="_CCD-WMCA Sheet Set 02 10 09_temporarily discontinued_DSN inventory report" xfId="4706"/>
    <cellStyle name="_CCD-WMCA Sheet Set 02 10 09_temporarily discontinued_DSN inventory report_20140224" xfId="4707"/>
    <cellStyle name="_CCD-WMCA Sheet Set 02 10 09_temporarily discontinued_DSN inventory report_Sheet1" xfId="4708"/>
    <cellStyle name="_CCD-WMCA Sheet Set 02 10 09_temporarily discontinued_DSN inventory report_Sheet2" xfId="4709"/>
    <cellStyle name="_CCD-WMCA Sheet Set 02 10 09_temporarily discontinued_DSN inventory report_Summary" xfId="4710"/>
    <cellStyle name="_CCD-WMCA Sheet Set 02 10 09_temporarily discontinued_DSN inventory report_Table-product" xfId="4711"/>
    <cellStyle name="_CCD-WMCA Sheet Set 02 10 09_temporarily discontinued_Sheet1" xfId="4712"/>
    <cellStyle name="_CCD-WMCA Sheet Set 02 10 09_temporarily discontinued_Sheet2" xfId="4713"/>
    <cellStyle name="_CCD-WMCA Sheet Set 02 10 09_temporarily discontinued_Summary" xfId="4714"/>
    <cellStyle name="_CCD-WMCA Sheet Set 02 10 09_temporarily discontinued_Table-product" xfId="4715"/>
    <cellStyle name="_Chairs" xfId="4716"/>
    <cellStyle name="_Chairs_36" xfId="4717"/>
    <cellStyle name="_Chairs_Sheet2" xfId="4718"/>
    <cellStyle name="_Chantilly" xfId="4719"/>
    <cellStyle name="_Chantilly 2" xfId="4720"/>
    <cellStyle name="_Chantilly_table product" xfId="4721"/>
    <cellStyle name="_CIS" xfId="4722"/>
    <cellStyle name="_CIS 2" xfId="4723"/>
    <cellStyle name="_Coastline BA price updated with MDF price" xfId="4724"/>
    <cellStyle name="_Coastline BA price updated with MDF price 2" xfId="4725"/>
    <cellStyle name="_Coastline BA price updated with MDF price 3" xfId="4726"/>
    <cellStyle name="_commitment" xfId="4727"/>
    <cellStyle name="_commitment 2" xfId="4728"/>
    <cellStyle name="_Continuing items" xfId="3037"/>
    <cellStyle name="_Continuing items 2" xfId="4730"/>
    <cellStyle name="_Continuing items 2_Planning master item list" xfId="4731"/>
    <cellStyle name="_Continuing items 3" xfId="4729"/>
    <cellStyle name="_Continuing items 4" xfId="7531"/>
    <cellStyle name="_Continuing items 5" xfId="7596"/>
    <cellStyle name="_Continuing items 6" xfId="7530"/>
    <cellStyle name="_Continuing items 7" xfId="7597"/>
    <cellStyle name="_Copy of DSN" xfId="4732"/>
    <cellStyle name="_counter stock" xfId="3038"/>
    <cellStyle name="_counter stock 2" xfId="4733"/>
    <cellStyle name="_cust fcst" xfId="4734"/>
    <cellStyle name="_cust fcst_1" xfId="4735"/>
    <cellStyle name="_cust fcst_20140224" xfId="4736"/>
    <cellStyle name="_cust fcst_DSN inventory report" xfId="4737"/>
    <cellStyle name="_cust fcst_DSN inventory report_20140224" xfId="4738"/>
    <cellStyle name="_cust fcst_DSN inventory report_Sheet1" xfId="4739"/>
    <cellStyle name="_cust fcst_DSN inventory report_Sheet2" xfId="4740"/>
    <cellStyle name="_cust fcst_DSN inventory report_Summary" xfId="4741"/>
    <cellStyle name="_cust fcst_DSN inventory report_Table-product" xfId="4742"/>
    <cellStyle name="_cust fcst_Sheet1" xfId="4743"/>
    <cellStyle name="_cust fcst_Sheet2" xfId="4744"/>
    <cellStyle name="_cust fcst_Summary" xfId="4745"/>
    <cellStyle name="_cust fcst_Table-product" xfId="4746"/>
    <cellStyle name="_cust fcst_temporarily discontinued" xfId="4747"/>
    <cellStyle name="_cust fcst_temporarily discontinued_20140224" xfId="4748"/>
    <cellStyle name="_cust fcst_temporarily discontinued_DSN inventory report" xfId="4749"/>
    <cellStyle name="_cust fcst_temporarily discontinued_DSN inventory report_20140224" xfId="4750"/>
    <cellStyle name="_cust fcst_temporarily discontinued_DSN inventory report_Sheet1" xfId="4751"/>
    <cellStyle name="_cust fcst_temporarily discontinued_DSN inventory report_Sheet2" xfId="4752"/>
    <cellStyle name="_cust fcst_temporarily discontinued_DSN inventory report_Summary" xfId="4753"/>
    <cellStyle name="_cust fcst_temporarily discontinued_DSN inventory report_Table-product" xfId="4754"/>
    <cellStyle name="_cust fcst_temporarily discontinued_Sheet1" xfId="4755"/>
    <cellStyle name="_cust fcst_temporarily discontinued_Sheet2" xfId="4756"/>
    <cellStyle name="_cust fcst_temporarily discontinued_Summary" xfId="4757"/>
    <cellStyle name="_cust fcst_temporarily discontinued_Table-product" xfId="4758"/>
    <cellStyle name="_Customer forecast" xfId="4759"/>
    <cellStyle name="_Customer forecast_20140224" xfId="4760"/>
    <cellStyle name="_Customer forecast_Sheet1" xfId="4761"/>
    <cellStyle name="_Customer forecast_Sheet2" xfId="4762"/>
    <cellStyle name="_Customer forecast_Summary" xfId="4763"/>
    <cellStyle name="_Customer forecast_Table-product" xfId="4764"/>
    <cellStyle name="_Data" xfId="9"/>
    <cellStyle name="_Data 2" xfId="2379"/>
    <cellStyle name="_Data 3" xfId="4765"/>
    <cellStyle name="_Data_20090622" xfId="10"/>
    <cellStyle name="_Data_20090622 2" xfId="4767"/>
    <cellStyle name="_Data_20090622 2_Planning master item list" xfId="4768"/>
    <cellStyle name="_Data_20090622 3" xfId="4766"/>
    <cellStyle name="_Data_20090622 4" xfId="7537"/>
    <cellStyle name="_Data_20090622 5" xfId="7590"/>
    <cellStyle name="_Data_20090622 6" xfId="7532"/>
    <cellStyle name="_Data_20090622 7" xfId="7595"/>
    <cellStyle name="_Demand Planner wk20" xfId="3039"/>
    <cellStyle name="_Demand Planner wk20 2" xfId="4770"/>
    <cellStyle name="_Demand Planner wk20 2_Planning master item list" xfId="4771"/>
    <cellStyle name="_Demand Planner wk20 3" xfId="4769"/>
    <cellStyle name="_Demand Planner wk20 4" xfId="7538"/>
    <cellStyle name="_Demand Planner wk20 5" xfId="7589"/>
    <cellStyle name="_Demand Planner wk20 6" xfId="7533"/>
    <cellStyle name="_Demand Planner wk20 7" xfId="7594"/>
    <cellStyle name="_Demand Planner wk21" xfId="3040"/>
    <cellStyle name="_Demand Planner wk21 2" xfId="4773"/>
    <cellStyle name="_Demand Planner wk21 2_Planning master item list" xfId="4774"/>
    <cellStyle name="_Demand Planner wk21 3" xfId="4772"/>
    <cellStyle name="_Demand Planner wk21 4" xfId="7540"/>
    <cellStyle name="_Demand Planner wk21 5" xfId="7588"/>
    <cellStyle name="_Demand Planner wk21 6" xfId="7534"/>
    <cellStyle name="_Demand Planner wk21 7" xfId="7593"/>
    <cellStyle name="_Demand Planner wk22" xfId="3041"/>
    <cellStyle name="_Demand Planner wk22 2" xfId="4776"/>
    <cellStyle name="_Demand Planner wk22 2_Planning master item list" xfId="4777"/>
    <cellStyle name="_Demand Planner wk22 3" xfId="4775"/>
    <cellStyle name="_Demand Planner wk22 4" xfId="7541"/>
    <cellStyle name="_Demand Planner wk22 5" xfId="7586"/>
    <cellStyle name="_Demand Planner wk22 6" xfId="7535"/>
    <cellStyle name="_Demand Planner wk22 7" xfId="7592"/>
    <cellStyle name="_Demand Planner wk23" xfId="3042"/>
    <cellStyle name="_Demand Planner wk23 2" xfId="4779"/>
    <cellStyle name="_Demand Planner wk23 2_Planning master item list" xfId="4780"/>
    <cellStyle name="_Demand Planner wk23 3" xfId="4778"/>
    <cellStyle name="_Demand Planner wk23 4" xfId="7542"/>
    <cellStyle name="_Demand Planner wk23 5" xfId="7585"/>
    <cellStyle name="_Demand Planner wk23 6" xfId="7536"/>
    <cellStyle name="_Demand Planner wk23 7" xfId="7591"/>
    <cellStyle name="_DESLIV" xfId="4781"/>
    <cellStyle name="_DESLIV_table product" xfId="4782"/>
    <cellStyle name="_DLS PO" xfId="4783"/>
    <cellStyle name="_DLS PO 2" xfId="4784"/>
    <cellStyle name="_dot com" xfId="3043"/>
    <cellStyle name="_dot com 2" xfId="4786"/>
    <cellStyle name="_dot com 2_Planning master item list" xfId="4787"/>
    <cellStyle name="_dot com 3" xfId="4785"/>
    <cellStyle name="_dot com 4" xfId="7543"/>
    <cellStyle name="_dot com 5" xfId="7584"/>
    <cellStyle name="_dot com 6" xfId="7539"/>
    <cellStyle name="_dot com 7" xfId="7587"/>
    <cellStyle name="_duckwall and gordman order margin review- 80701" xfId="11"/>
    <cellStyle name="_duckwall and gordman order margin review- 80701 2" xfId="4789"/>
    <cellStyle name="_duckwall and gordman order margin review- 80701 3" xfId="4790"/>
    <cellStyle name="_duckwall and gordman order margin review- 80701 4" xfId="4791"/>
    <cellStyle name="_duckwall and gordman order margin review- 80701 5" xfId="4788"/>
    <cellStyle name="_duckwall and gordman order margin review- 80701_Cellular Blanket prices- Faze3" xfId="4792"/>
    <cellStyle name="_duckwall and gordman order margin review- 80701_Cellular Blanket prices- Faze3 2" xfId="4793"/>
    <cellStyle name="_duckwall and gordman order margin review- 80701_Cellular Blanket prices- Faze3_macy" xfId="4794"/>
    <cellStyle name="_duckwall and gordman order margin review- 80701_Cellular Blanket prices- Faze3_Madison Park" xfId="4795"/>
    <cellStyle name="_duckwall and gordman order margin review- 80701_Cellular Blanket prices- Faze3_table product" xfId="4796"/>
    <cellStyle name="_duckwall and gordman order margin review- 80701_macy" xfId="4797"/>
    <cellStyle name="_duckwall and gordman order margin review- 80701_Madison Park" xfId="4798"/>
    <cellStyle name="_duckwall and gordman order margin review- 80701_table product" xfId="4799"/>
    <cellStyle name="_E&amp;E Co Forecast 3.05.08" xfId="12"/>
    <cellStyle name="_E&amp;E Co Forecast 3.05.08 2" xfId="2380"/>
    <cellStyle name="_E&amp;E Co Forecast 3.05.08 2 2" xfId="4802"/>
    <cellStyle name="_E&amp;E Co Forecast 3.05.08 2 3" xfId="4801"/>
    <cellStyle name="_E&amp;E Co Forecast 3.05.08 2_Planning master item list" xfId="4803"/>
    <cellStyle name="_E&amp;E Co Forecast 3.05.08 3" xfId="4804"/>
    <cellStyle name="_E&amp;E Co Forecast 3.05.08 4" xfId="4800"/>
    <cellStyle name="_E&amp;E Co Forecast 3.05.08 5" xfId="7546"/>
    <cellStyle name="_E&amp;E Co Forecast 3.05.08 6" xfId="7581"/>
    <cellStyle name="_E&amp;E Co Forecast 3.05.08 7" xfId="7544"/>
    <cellStyle name="_E&amp;E Co Forecast 3.05.08 8" xfId="7583"/>
    <cellStyle name="_E&amp;E Co Forecast 3.05.08_Demand Planner wk20" xfId="3044"/>
    <cellStyle name="_E&amp;E Co Forecast 3.05.08_Demand Planner wk20 2" xfId="4806"/>
    <cellStyle name="_E&amp;E Co Forecast 3.05.08_Demand Planner wk20 2_Planning master item list" xfId="4807"/>
    <cellStyle name="_E&amp;E Co Forecast 3.05.08_Demand Planner wk20 3" xfId="4805"/>
    <cellStyle name="_E&amp;E Co Forecast 3.05.08_Demand Planner wk20 4" xfId="7549"/>
    <cellStyle name="_E&amp;E Co Forecast 3.05.08_Demand Planner wk20 5" xfId="7579"/>
    <cellStyle name="_E&amp;E Co Forecast 3.05.08_Demand Planner wk20 6" xfId="7545"/>
    <cellStyle name="_E&amp;E Co Forecast 3.05.08_Demand Planner wk20 7" xfId="7582"/>
    <cellStyle name="_E&amp;E Co Forecast 3.05.08_Demand Planner wk21" xfId="3045"/>
    <cellStyle name="_E&amp;E Co Forecast 3.05.08_Demand Planner wk21 2" xfId="4809"/>
    <cellStyle name="_E&amp;E Co Forecast 3.05.08_Demand Planner wk21 3" xfId="4808"/>
    <cellStyle name="_E&amp;E Co Forecast 3.05.08_Demand Planner wk22" xfId="3046"/>
    <cellStyle name="_E&amp;E Co Forecast 3.05.08_Demand Planner wk22 2" xfId="4811"/>
    <cellStyle name="_E&amp;E Co Forecast 3.05.08_Demand Planner wk22 2_Planning master item list" xfId="4812"/>
    <cellStyle name="_E&amp;E Co Forecast 3.05.08_Demand Planner wk22 3" xfId="4810"/>
    <cellStyle name="_E&amp;E Co Forecast 3.05.08_Demand Planner wk22 4" xfId="7551"/>
    <cellStyle name="_E&amp;E Co Forecast 3.05.08_Demand Planner wk22 5" xfId="7577"/>
    <cellStyle name="_E&amp;E Co Forecast 3.05.08_Demand Planner wk22 6" xfId="7547"/>
    <cellStyle name="_E&amp;E Co Forecast 3.05.08_Demand Planner wk22 7" xfId="7580"/>
    <cellStyle name="_E&amp;E Co Forecast 3.05.08_Demand Planner wk23" xfId="3047"/>
    <cellStyle name="_E&amp;E Co Forecast 3.05.08_Demand Planner wk23 2" xfId="4814"/>
    <cellStyle name="_E&amp;E Co Forecast 3.05.08_Demand Planner wk23 2_Planning master item list" xfId="4815"/>
    <cellStyle name="_E&amp;E Co Forecast 3.05.08_Demand Planner wk23 3" xfId="4813"/>
    <cellStyle name="_E&amp;E Co Forecast 3.05.08_Demand Planner wk23 4" xfId="7553"/>
    <cellStyle name="_E&amp;E Co Forecast 3.05.08_Demand Planner wk23 5" xfId="7575"/>
    <cellStyle name="_E&amp;E Co Forecast 3.05.08_Demand Planner wk23 6" xfId="7548"/>
    <cellStyle name="_E&amp;E Co Forecast 3.05.08_Demand Planner wk23 7" xfId="7578"/>
    <cellStyle name="_E&amp;E Co Forecast 3.05.08_Shortage List" xfId="3048"/>
    <cellStyle name="_E&amp;E Co Forecast 3.05.08_Shortage List 2" xfId="4817"/>
    <cellStyle name="_E&amp;E Co Forecast 3.05.08_Shortage List 2_Planning master item list" xfId="4818"/>
    <cellStyle name="_E&amp;E Co Forecast 3.05.08_Shortage List 3" xfId="4816"/>
    <cellStyle name="_E&amp;E Co Forecast 3.05.08_Shortage List 4" xfId="7554"/>
    <cellStyle name="_E&amp;E Co Forecast 3.05.08_Shortage List 5" xfId="7573"/>
    <cellStyle name="_E&amp;E Co Forecast 3.05.08_Shortage List 6" xfId="7550"/>
    <cellStyle name="_E&amp;E Co Forecast 3.05.08_Shortage List 7" xfId="7576"/>
    <cellStyle name="_E&amp;E Co Forecast 3.05.08_summary" xfId="3049"/>
    <cellStyle name="_E&amp;E Co Forecast 3.05.08_summary 2" xfId="4820"/>
    <cellStyle name="_E&amp;E Co Forecast 3.05.08_summary 2_Planning master item list" xfId="4821"/>
    <cellStyle name="_E&amp;E Co Forecast 3.05.08_summary 3" xfId="4819"/>
    <cellStyle name="_E&amp;E Co Forecast 3.05.08_summary 4" xfId="7556"/>
    <cellStyle name="_E&amp;E Co Forecast 3.05.08_summary 5" xfId="7572"/>
    <cellStyle name="_E&amp;E Co Forecast 3.05.08_summary 6" xfId="7552"/>
    <cellStyle name="_E&amp;E Co Forecast 3.05.08_summary 7" xfId="7574"/>
    <cellStyle name="_E&amp;E Co Forecast 3.05.08_SWAS report 20080825" xfId="3050"/>
    <cellStyle name="_E&amp;E Co Forecast 3.05.08_SWAS report 20080825 2" xfId="4823"/>
    <cellStyle name="_E&amp;E Co Forecast 3.05.08_SWAS report 20080825 2_Planning master item list" xfId="4824"/>
    <cellStyle name="_E&amp;E Co Forecast 3.05.08_SWAS report 20080825 3" xfId="4822"/>
    <cellStyle name="_E&amp;E Co Forecast 3.05.08_SWAS report 20080825 4" xfId="7558"/>
    <cellStyle name="_E&amp;E Co Forecast 3.05.08_SWAS report 20080825 5" xfId="7570"/>
    <cellStyle name="_E&amp;E Co Forecast 3.05.08_SWAS report 20080825 6" xfId="7555"/>
    <cellStyle name="_E&amp;E Co Forecast 3.05.08_SWAS report 20080825 7" xfId="7571"/>
    <cellStyle name="_E&amp;E Co Forecast 3.05.08_SWAS report 20080901" xfId="3051"/>
    <cellStyle name="_E&amp;E Co Forecast 3.05.08_SWAS report 20080901 2" xfId="4826"/>
    <cellStyle name="_E&amp;E Co Forecast 3.05.08_SWAS report 20080901 2_Planning master item list" xfId="4827"/>
    <cellStyle name="_E&amp;E Co Forecast 3.05.08_SWAS report 20080901 3" xfId="4825"/>
    <cellStyle name="_E&amp;E Co Forecast 3.05.08_SWAS report 20080901 4" xfId="7559"/>
    <cellStyle name="_E&amp;E Co Forecast 3.05.08_SWAS report 20080901 5" xfId="7568"/>
    <cellStyle name="_E&amp;E Co Forecast 3.05.08_SWAS report 20080901 6" xfId="7557"/>
    <cellStyle name="_E&amp;E Co Forecast 3.05.08_SWAS report 20080901 7" xfId="7569"/>
    <cellStyle name="_E&amp;E Co Forecast 3.05.08_SWAS report 20080908" xfId="3052"/>
    <cellStyle name="_E&amp;E Co Forecast 3.05.08_SWAS report 20080908 2" xfId="4829"/>
    <cellStyle name="_E&amp;E Co Forecast 3.05.08_SWAS report 20080908 2_Planning master item list" xfId="4830"/>
    <cellStyle name="_E&amp;E Co Forecast 3.05.08_SWAS report 20080908 3" xfId="4828"/>
    <cellStyle name="_E&amp;E Co Forecast 3.05.08_SWAS report 20080908 4" xfId="7561"/>
    <cellStyle name="_E&amp;E Co Forecast 3.05.08_SWAS report 20080908 5" xfId="7567"/>
    <cellStyle name="_E&amp;E Co Forecast 3.05.08_SWAS report 20080908 6" xfId="7560"/>
    <cellStyle name="_E&amp;E Co Forecast 3.05.08_SWAS report 20080908 7" xfId="7566"/>
    <cellStyle name="_Ecco Projections Ovation and Fan Floral 20091113" xfId="3053"/>
    <cellStyle name="_Ecco Projections Ovation and Fan Floral 20091113 2" xfId="4832"/>
    <cellStyle name="_Ecco Projections Ovation and Fan Floral 20091113 3" xfId="4831"/>
    <cellStyle name="_Ecco Projections Ovation and Fan Floral 20091113_11.6" xfId="4833"/>
    <cellStyle name="_Ecco Projections Ovation and Fan Floral 20091113_11.6 2" xfId="4834"/>
    <cellStyle name="_Ecco Projections Ovation and Fan Floral 20091113_12.4 " xfId="4835"/>
    <cellStyle name="_Ecco Projections Ovation and Fan Floral 20091113_12.4  2" xfId="4836"/>
    <cellStyle name="_Ecco Projections Ovation and Fan Floral 20091113_20140224" xfId="4837"/>
    <cellStyle name="_Ecco Projections Ovation and Fan Floral 20091113_BBB evaluation for Calypso 993store _20111121_frank" xfId="4838"/>
    <cellStyle name="_Ecco Projections Ovation and Fan Floral 20091113_BBB evaluation for Calypso 993store _20111121_frank 2" xfId="4839"/>
    <cellStyle name="_Ecco Projections Ovation and Fan Floral 20091113_BBB evaluation for Calypso 993store _20111121_frank 3" xfId="4840"/>
    <cellStyle name="_Ecco Projections Ovation and Fan Floral 20091113_BBB evaluation for Calypso 993store _20111121_Frank_2" xfId="4841"/>
    <cellStyle name="_Ecco Projections Ovation and Fan Floral 20091113_BBB evaluation for Calypso 993store _20111121_Frank_2 2" xfId="4842"/>
    <cellStyle name="_Ecco Projections Ovation and Fan Floral 20091113_BBB evaluation for Calypso 993store _20111121_Frank_2 3" xfId="4843"/>
    <cellStyle name="_Ecco Projections Ovation and Fan Floral 20091113_BBB evaluation for Calypso 993store _20111121_frank_BBB proj for Calypso 993store" xfId="4844"/>
    <cellStyle name="_Ecco Projections Ovation and Fan Floral 20091113_BBB proj for Calypso 993store" xfId="4845"/>
    <cellStyle name="_Ecco Projections Ovation and Fan Floral 20091113_BLK PO" xfId="4846"/>
    <cellStyle name="_Ecco Projections Ovation and Fan Floral 20091113_BLK PO 2" xfId="4847"/>
    <cellStyle name="_Ecco Projections Ovation and Fan Floral 20091113_DLS PO" xfId="4848"/>
    <cellStyle name="_Ecco Projections Ovation and Fan Floral 20091113_DLS PO 2" xfId="4849"/>
    <cellStyle name="_Ecco Projections Ovation and Fan Floral 20091113_DSN inventory report" xfId="4850"/>
    <cellStyle name="_Ecco Projections Ovation and Fan Floral 20091113_DSN inventory report_20140224" xfId="4851"/>
    <cellStyle name="_Ecco Projections Ovation and Fan Floral 20091113_DSN inventory report_Sheet1" xfId="4852"/>
    <cellStyle name="_Ecco Projections Ovation and Fan Floral 20091113_DSN inventory report_Sheet2" xfId="4853"/>
    <cellStyle name="_Ecco Projections Ovation and Fan Floral 20091113_DSN inventory report_Summary" xfId="4854"/>
    <cellStyle name="_Ecco Projections Ovation and Fan Floral 20091113_DSN inventory report_Table-product" xfId="4855"/>
    <cellStyle name="_Ecco Projections Ovation and Fan Floral 20091113_Echo Production schedule_2009 Fall_201111" xfId="4856"/>
    <cellStyle name="_Ecco Projections Ovation and Fan Floral 20091113_Echo Production schedule_2009 Fall_201119" xfId="4857"/>
    <cellStyle name="_Ecco Projections Ovation and Fan Floral 20091113_Echo Production schedule_2009 Fall_201119 2" xfId="4858"/>
    <cellStyle name="_Ecco Projections Ovation and Fan Floral 20091113_Echo Production schedule_2009 Fall_201119 3" xfId="4859"/>
    <cellStyle name="_Ecco Projections Ovation and Fan Floral 20091113_Echo Production schedule_2009 Fall_201141" xfId="4860"/>
    <cellStyle name="_Ecco Projections Ovation and Fan Floral 20091113_Echo Production schedule_2009 Fall_201141 2" xfId="4861"/>
    <cellStyle name="_Ecco Projections Ovation and Fan Floral 20091113_Echo Production schedule_2009 Fall_201141 3" xfId="4862"/>
    <cellStyle name="_Ecco Projections Ovation and Fan Floral 20091113_Echo Production schedule_2010 Spring_200947" xfId="3054"/>
    <cellStyle name="_Ecco Projections Ovation and Fan Floral 20091113_Echo Production schedule_2010 Spring_200947 2" xfId="4864"/>
    <cellStyle name="_Ecco Projections Ovation and Fan Floral 20091113_Echo Production schedule_2010 Spring_200947 3" xfId="4863"/>
    <cellStyle name="_Ecco Projections Ovation and Fan Floral 20091113_Echo Production schedule_2010 Spring_200947_11.6" xfId="4865"/>
    <cellStyle name="_Ecco Projections Ovation and Fan Floral 20091113_Echo Production schedule_2010 Spring_200947_11.6 2" xfId="4866"/>
    <cellStyle name="_Ecco Projections Ovation and Fan Floral 20091113_Echo Production schedule_2010 Spring_200947_12.4 " xfId="4867"/>
    <cellStyle name="_Ecco Projections Ovation and Fan Floral 20091113_Echo Production schedule_2010 Spring_200947_12.4  2" xfId="4868"/>
    <cellStyle name="_Ecco Projections Ovation and Fan Floral 20091113_Echo Production schedule_2010 Spring_200947_20140224" xfId="4869"/>
    <cellStyle name="_Ecco Projections Ovation and Fan Floral 20091113_Echo Production schedule_2010 Spring_200947_BBB evaluation for Calypso 993store _20111121_frank" xfId="4870"/>
    <cellStyle name="_Ecco Projections Ovation and Fan Floral 20091113_Echo Production schedule_2010 Spring_200947_BBB evaluation for Calypso 993store _20111121_frank 2" xfId="4871"/>
    <cellStyle name="_Ecco Projections Ovation and Fan Floral 20091113_Echo Production schedule_2010 Spring_200947_BBB evaluation for Calypso 993store _20111121_frank 3" xfId="4872"/>
    <cellStyle name="_Ecco Projections Ovation and Fan Floral 20091113_Echo Production schedule_2010 Spring_200947_BBB evaluation for Calypso 993store _20111121_Frank_2" xfId="4873"/>
    <cellStyle name="_Ecco Projections Ovation and Fan Floral 20091113_Echo Production schedule_2010 Spring_200947_BBB evaluation for Calypso 993store _20111121_Frank_2 2" xfId="4874"/>
    <cellStyle name="_Ecco Projections Ovation and Fan Floral 20091113_Echo Production schedule_2010 Spring_200947_BBB evaluation for Calypso 993store _20111121_Frank_2 3" xfId="4875"/>
    <cellStyle name="_Ecco Projections Ovation and Fan Floral 20091113_Echo Production schedule_2010 Spring_200947_BBB evaluation for Calypso 993store _20111121_frank_BBB proj for Calypso 993store" xfId="4876"/>
    <cellStyle name="_Ecco Projections Ovation and Fan Floral 20091113_Echo Production schedule_2010 Spring_200947_BBB proj for Calypso 993store" xfId="4877"/>
    <cellStyle name="_Ecco Projections Ovation and Fan Floral 20091113_Echo Production schedule_2010 Spring_200947_BLK PO" xfId="4878"/>
    <cellStyle name="_Ecco Projections Ovation and Fan Floral 20091113_Echo Production schedule_2010 Spring_200947_BLK PO 2" xfId="4879"/>
    <cellStyle name="_Ecco Projections Ovation and Fan Floral 20091113_Echo Production schedule_2010 Spring_200947_DLS PO" xfId="4880"/>
    <cellStyle name="_Ecco Projections Ovation and Fan Floral 20091113_Echo Production schedule_2010 Spring_200947_DLS PO 2" xfId="4881"/>
    <cellStyle name="_Ecco Projections Ovation and Fan Floral 20091113_Echo Production schedule_2010 Spring_200947_DSN inventory report" xfId="4882"/>
    <cellStyle name="_Ecco Projections Ovation and Fan Floral 20091113_Echo Production schedule_2010 Spring_200947_DSN inventory report_20140224" xfId="4883"/>
    <cellStyle name="_Ecco Projections Ovation and Fan Floral 20091113_Echo Production schedule_2010 Spring_200947_DSN inventory report_Sheet1" xfId="4884"/>
    <cellStyle name="_Ecco Projections Ovation and Fan Floral 20091113_Echo Production schedule_2010 Spring_200947_DSN inventory report_Sheet2" xfId="4885"/>
    <cellStyle name="_Ecco Projections Ovation and Fan Floral 20091113_Echo Production schedule_2010 Spring_200947_DSN inventory report_Summary" xfId="4886"/>
    <cellStyle name="_Ecco Projections Ovation and Fan Floral 20091113_Echo Production schedule_2010 Spring_200947_DSN inventory report_Table-product" xfId="4887"/>
    <cellStyle name="_Ecco Projections Ovation and Fan Floral 20091113_Echo Production schedule_2010 Spring_200947_Echo Production schedule_2009 Fall_201119" xfId="4888"/>
    <cellStyle name="_Ecco Projections Ovation and Fan Floral 20091113_Echo Production schedule_2010 Spring_200947_Echo Production schedule_2009 Fall_201119 2" xfId="4889"/>
    <cellStyle name="_Ecco Projections Ovation and Fan Floral 20091113_Echo Production schedule_2010 Spring_200947_Echo Production schedule_2009 Fall_201119 3" xfId="4890"/>
    <cellStyle name="_Ecco Projections Ovation and Fan Floral 20091113_Echo Production schedule_2010 Spring_200947_Echo Production schedule_2009 Fall_201141" xfId="4891"/>
    <cellStyle name="_Ecco Projections Ovation and Fan Floral 20091113_Echo Production schedule_2010 Spring_200947_Echo Production schedule_2009 Fall_201141 2" xfId="4892"/>
    <cellStyle name="_Ecco Projections Ovation and Fan Floral 20091113_Echo Production schedule_2010 Spring_200947_Echo Production schedule_2009 Fall_201141 3" xfId="4893"/>
    <cellStyle name="_Ecco Projections Ovation and Fan Floral 20091113_Echo Production schedule_2010 Spring_200947_Echo Production schedule_2012 Spring_201143_Calypso" xfId="4894"/>
    <cellStyle name="_Ecco Projections Ovation and Fan Floral 20091113_Echo Production schedule_2010 Spring_200947_Echo Production schedule_2012 Spring_201143_Calypso 2" xfId="4895"/>
    <cellStyle name="_Ecco Projections Ovation and Fan Floral 20091113_Echo Production schedule_2010 Spring_200947_Harbor house Production Schedule_2011Spring_201139" xfId="4896"/>
    <cellStyle name="_Ecco Projections Ovation and Fan Floral 20091113_Echo Production schedule_2010 Spring_200947_Harbor house Production Schedule_2011Spring_201139 2" xfId="4897"/>
    <cellStyle name="_Ecco Projections Ovation and Fan Floral 20091113_Echo Production schedule_2010 Spring_200947_Harbor house Production Schedule_2011Spring_201139 3" xfId="4898"/>
    <cellStyle name="_Ecco Projections Ovation and Fan Floral 20091113_Echo Production schedule_2010 Spring_200947_Harbor house Production Schedule_2011Spring_201139_BBB proj for Calypso 993store" xfId="4899"/>
    <cellStyle name="_Ecco Projections Ovation and Fan Floral 20091113_Echo Production schedule_2010 Spring_200947_Macy evaluation for Echo Jaipur marrakesh sardinia 36 new store_20111201" xfId="4900"/>
    <cellStyle name="_Ecco Projections Ovation and Fan Floral 20091113_Echo Production schedule_2010 Spring_200947_Macy evaluation for Echo Jaipur marrakesh sardinia 36 new store_20111201 2" xfId="4901"/>
    <cellStyle name="_Ecco Projections Ovation and Fan Floral 20091113_Echo Production schedule_2010 Spring_200947_Macy proj 201110" xfId="4902"/>
    <cellStyle name="_Ecco Projections Ovation and Fan Floral 20091113_Echo Production schedule_2010 Spring_200947_Macy proj 201110 2" xfId="4903"/>
    <cellStyle name="_Ecco Projections Ovation and Fan Floral 20091113_Echo Production schedule_2010 Spring_200947_Macy proj 201110 3" xfId="4904"/>
    <cellStyle name="_Ecco Projections Ovation and Fan Floral 20091113_Echo Production schedule_2010 Spring_200947_Sheet1" xfId="4905"/>
    <cellStyle name="_Ecco Projections Ovation and Fan Floral 20091113_Echo Production schedule_2010 Spring_200947_Sheet1 2" xfId="4906"/>
    <cellStyle name="_Ecco Projections Ovation and Fan Floral 20091113_Echo Production schedule_2010 Spring_200947_Sheet2" xfId="4907"/>
    <cellStyle name="_Ecco Projections Ovation and Fan Floral 20091113_Echo Production schedule_2010 Spring_200947_Sheet2 2" xfId="4908"/>
    <cellStyle name="_Ecco Projections Ovation and Fan Floral 20091113_Echo Production schedule_2010 Spring_200947_Summary" xfId="4909"/>
    <cellStyle name="_Ecco Projections Ovation and Fan Floral 20091113_Echo Production schedule_2010 Spring_200947_Summary 2" xfId="4910"/>
    <cellStyle name="_Ecco Projections Ovation and Fan Floral 20091113_Echo Production schedule_2010 Spring_200947_Summary 3" xfId="4911"/>
    <cellStyle name="_Ecco Projections Ovation and Fan Floral 20091113_Echo Production schedule_2010 Spring_200947_Summary_BBB proj for Calypso 993store" xfId="4912"/>
    <cellStyle name="_Ecco Projections Ovation and Fan Floral 20091113_Echo Production schedule_2010 Spring_200947_table product" xfId="4913"/>
    <cellStyle name="_Ecco Projections Ovation and Fan Floral 20091113_Echo Production schedule_2010 Spring_200947_Table-product" xfId="4914"/>
    <cellStyle name="_Ecco Projections Ovation and Fan Floral 20091113_Echo Production schedule_2010 Spring_200947_temporarily discontinued" xfId="4915"/>
    <cellStyle name="_Ecco Projections Ovation and Fan Floral 20091113_Echo Production schedule_2010 Spring_200947_temporarily discontinued_20140224" xfId="4916"/>
    <cellStyle name="_Ecco Projections Ovation and Fan Floral 20091113_Echo Production schedule_2010 Spring_200947_temporarily discontinued_DSN inventory report" xfId="4917"/>
    <cellStyle name="_Ecco Projections Ovation and Fan Floral 20091113_Echo Production schedule_2010 Spring_200947_temporarily discontinued_DSN inventory report_20140224" xfId="4918"/>
    <cellStyle name="_Ecco Projections Ovation and Fan Floral 20091113_Echo Production schedule_2010 Spring_200947_temporarily discontinued_DSN inventory report_Sheet1" xfId="4919"/>
    <cellStyle name="_Ecco Projections Ovation and Fan Floral 20091113_Echo Production schedule_2010 Spring_200947_temporarily discontinued_DSN inventory report_Sheet2" xfId="4920"/>
    <cellStyle name="_Ecco Projections Ovation and Fan Floral 20091113_Echo Production schedule_2010 Spring_200947_temporarily discontinued_DSN inventory report_Summary" xfId="4921"/>
    <cellStyle name="_Ecco Projections Ovation and Fan Floral 20091113_Echo Production schedule_2010 Spring_200947_temporarily discontinued_DSN inventory report_Table-product" xfId="4922"/>
    <cellStyle name="_Ecco Projections Ovation and Fan Floral 20091113_Echo Production schedule_2010 Spring_200947_temporarily discontinued_Sheet1" xfId="4923"/>
    <cellStyle name="_Ecco Projections Ovation and Fan Floral 20091113_Echo Production schedule_2010 Spring_200947_temporarily discontinued_Sheet2" xfId="4924"/>
    <cellStyle name="_Ecco Projections Ovation and Fan Floral 20091113_Echo Production schedule_2010 Spring_200947_temporarily discontinued_Summary" xfId="4925"/>
    <cellStyle name="_Ecco Projections Ovation and Fan Floral 20091113_Echo Production schedule_2010 Spring_200947_temporarily discontinued_Table-product" xfId="4926"/>
    <cellStyle name="_Ecco Projections Ovation and Fan Floral 20091113_Echo Production schedule_2010 Spring_201017" xfId="3055"/>
    <cellStyle name="_Ecco Projections Ovation and Fan Floral 20091113_Echo Production schedule_2010 Spring_201017 2" xfId="4928"/>
    <cellStyle name="_Ecco Projections Ovation and Fan Floral 20091113_Echo Production schedule_2010 Spring_201017 3" xfId="4927"/>
    <cellStyle name="_Ecco Projections Ovation and Fan Floral 20091113_Echo Production schedule_2010 Spring_201017_11.6" xfId="4929"/>
    <cellStyle name="_Ecco Projections Ovation and Fan Floral 20091113_Echo Production schedule_2010 Spring_201017_11.6 2" xfId="4930"/>
    <cellStyle name="_Ecco Projections Ovation and Fan Floral 20091113_Echo Production schedule_2010 Spring_201017_12.4 " xfId="4931"/>
    <cellStyle name="_Ecco Projections Ovation and Fan Floral 20091113_Echo Production schedule_2010 Spring_201017_12.4  2" xfId="4932"/>
    <cellStyle name="_Ecco Projections Ovation and Fan Floral 20091113_Echo Production schedule_2010 Spring_201017_BBB evaluation for Calypso 993store _20111121_frank" xfId="4933"/>
    <cellStyle name="_Ecco Projections Ovation and Fan Floral 20091113_Echo Production schedule_2010 Spring_201017_BBB evaluation for Calypso 993store _20111121_frank 2" xfId="4934"/>
    <cellStyle name="_Ecco Projections Ovation and Fan Floral 20091113_Echo Production schedule_2010 Spring_201017_BBB evaluation for Calypso 993store _20111121_frank 3" xfId="4935"/>
    <cellStyle name="_Ecco Projections Ovation and Fan Floral 20091113_Echo Production schedule_2010 Spring_201017_BBB evaluation for Calypso 993store _20111121_Frank_2" xfId="4936"/>
    <cellStyle name="_Ecco Projections Ovation and Fan Floral 20091113_Echo Production schedule_2010 Spring_201017_BBB evaluation for Calypso 993store _20111121_Frank_2 2" xfId="4937"/>
    <cellStyle name="_Ecco Projections Ovation and Fan Floral 20091113_Echo Production schedule_2010 Spring_201017_BBB evaluation for Calypso 993store _20111121_Frank_2 3" xfId="4938"/>
    <cellStyle name="_Ecco Projections Ovation and Fan Floral 20091113_Echo Production schedule_2010 Spring_201017_BBB evaluation for Calypso 993store _20111121_frank_BBB proj for Calypso 993store" xfId="4939"/>
    <cellStyle name="_Ecco Projections Ovation and Fan Floral 20091113_Echo Production schedule_2010 Spring_201017_BBB proj for Calypso 993store" xfId="4940"/>
    <cellStyle name="_Ecco Projections Ovation and Fan Floral 20091113_Echo Production schedule_2010 Spring_201017_BLK PO" xfId="4941"/>
    <cellStyle name="_Ecco Projections Ovation and Fan Floral 20091113_Echo Production schedule_2010 Spring_201017_BLK PO 2" xfId="4942"/>
    <cellStyle name="_Ecco Projections Ovation and Fan Floral 20091113_Echo Production schedule_2010 Spring_201017_DLS PO" xfId="4943"/>
    <cellStyle name="_Ecco Projections Ovation and Fan Floral 20091113_Echo Production schedule_2010 Spring_201017_DLS PO 2" xfId="4944"/>
    <cellStyle name="_Ecco Projections Ovation and Fan Floral 20091113_Echo Production schedule_2010 Spring_201017_Echo Production schedule_2009 Fall_201119" xfId="4945"/>
    <cellStyle name="_Ecco Projections Ovation and Fan Floral 20091113_Echo Production schedule_2010 Spring_201017_Echo Production schedule_2009 Fall_201119 2" xfId="4946"/>
    <cellStyle name="_Ecco Projections Ovation and Fan Floral 20091113_Echo Production schedule_2010 Spring_201017_Echo Production schedule_2009 Fall_201119 3" xfId="4947"/>
    <cellStyle name="_Ecco Projections Ovation and Fan Floral 20091113_Echo Production schedule_2010 Spring_201017_Echo Production schedule_2009 Fall_201141" xfId="4948"/>
    <cellStyle name="_Ecco Projections Ovation and Fan Floral 20091113_Echo Production schedule_2010 Spring_201017_Echo Production schedule_2009 Fall_201141 2" xfId="4949"/>
    <cellStyle name="_Ecco Projections Ovation and Fan Floral 20091113_Echo Production schedule_2010 Spring_201017_Echo Production schedule_2009 Fall_201141 3" xfId="4950"/>
    <cellStyle name="_Ecco Projections Ovation and Fan Floral 20091113_Echo Production schedule_2010 Spring_201017_Echo Production schedule_2012 Spring_201143_Calypso" xfId="4951"/>
    <cellStyle name="_Ecco Projections Ovation and Fan Floral 20091113_Echo Production schedule_2010 Spring_201017_Echo Production schedule_2012 Spring_201143_Calypso 2" xfId="4952"/>
    <cellStyle name="_Ecco Projections Ovation and Fan Floral 20091113_Echo Production schedule_2010 Spring_201017_Harbor house Production Schedule_2011Spring_201139" xfId="4953"/>
    <cellStyle name="_Ecco Projections Ovation and Fan Floral 20091113_Echo Production schedule_2010 Spring_201017_Harbor house Production Schedule_2011Spring_201139 2" xfId="4954"/>
    <cellStyle name="_Ecco Projections Ovation and Fan Floral 20091113_Echo Production schedule_2010 Spring_201017_Harbor house Production Schedule_2011Spring_201139 3" xfId="4955"/>
    <cellStyle name="_Ecco Projections Ovation and Fan Floral 20091113_Echo Production schedule_2010 Spring_201017_Harbor house Production Schedule_2011Spring_201139_BBB proj for Calypso 993store" xfId="4956"/>
    <cellStyle name="_Ecco Projections Ovation and Fan Floral 20091113_Echo Production schedule_2010 Spring_201017_Macy evaluation for Echo Jaipur marrakesh sardinia 36 new store_20111201" xfId="4957"/>
    <cellStyle name="_Ecco Projections Ovation and Fan Floral 20091113_Echo Production schedule_2010 Spring_201017_Macy evaluation for Echo Jaipur marrakesh sardinia 36 new store_20111201 2" xfId="4958"/>
    <cellStyle name="_Ecco Projections Ovation and Fan Floral 20091113_Echo Production schedule_2010 Spring_201017_Macy proj 201110" xfId="4959"/>
    <cellStyle name="_Ecco Projections Ovation and Fan Floral 20091113_Echo Production schedule_2010 Spring_201017_Macy proj 201110 2" xfId="4960"/>
    <cellStyle name="_Ecco Projections Ovation and Fan Floral 20091113_Echo Production schedule_2010 Spring_201017_Macy proj 201110 3" xfId="4961"/>
    <cellStyle name="_Ecco Projections Ovation and Fan Floral 20091113_Echo Production schedule_2010 Spring_201017_Sheet1" xfId="4962"/>
    <cellStyle name="_Ecco Projections Ovation and Fan Floral 20091113_Echo Production schedule_2010 Spring_201017_Sheet1 2" xfId="4963"/>
    <cellStyle name="_Ecco Projections Ovation and Fan Floral 20091113_Echo Production schedule_2010 Spring_201017_Sheet2" xfId="4964"/>
    <cellStyle name="_Ecco Projections Ovation and Fan Floral 20091113_Echo Production schedule_2010 Spring_201017_Sheet2 2" xfId="4965"/>
    <cellStyle name="_Ecco Projections Ovation and Fan Floral 20091113_Echo Production schedule_2010 Spring_201017_Summary" xfId="4966"/>
    <cellStyle name="_Ecco Projections Ovation and Fan Floral 20091113_Echo Production schedule_2010 Spring_201017_Summary 2" xfId="4967"/>
    <cellStyle name="_Ecco Projections Ovation and Fan Floral 20091113_Echo Production schedule_2010 Spring_201017_Summary 3" xfId="4968"/>
    <cellStyle name="_Ecco Projections Ovation and Fan Floral 20091113_Echo Production schedule_2010 Spring_201017_Summary_BBB proj for Calypso 993store" xfId="4969"/>
    <cellStyle name="_Ecco Projections Ovation and Fan Floral 20091113_Echo Production schedule_2010 Spring_201017_table product" xfId="4970"/>
    <cellStyle name="_Ecco Projections Ovation and Fan Floral 20091113_Echo Production schedule_2012 Spring_201143_Calypso" xfId="4971"/>
    <cellStyle name="_Ecco Projections Ovation and Fan Floral 20091113_Echo Production schedule_2012 Spring_201143_Calypso 2" xfId="4972"/>
    <cellStyle name="_Ecco Projections Ovation and Fan Floral 20091113_Harbor house Production Schedule_2011Spring_201139" xfId="4973"/>
    <cellStyle name="_Ecco Projections Ovation and Fan Floral 20091113_Harbor house Production Schedule_2011Spring_201139 2" xfId="4974"/>
    <cellStyle name="_Ecco Projections Ovation and Fan Floral 20091113_Harbor house Production Schedule_2011Spring_201139 3" xfId="4975"/>
    <cellStyle name="_Ecco Projections Ovation and Fan Floral 20091113_Harbor house Production Schedule_2011Spring_201139_BBB proj for Calypso 993store" xfId="4976"/>
    <cellStyle name="_Ecco Projections Ovation and Fan Floral 20091113_Macy evaluation for Echo Jaipur marrakesh sardinia 36 new store_20111201" xfId="4977"/>
    <cellStyle name="_Ecco Projections Ovation and Fan Floral 20091113_Macy evaluation for Echo Jaipur marrakesh sardinia 36 new store_20111201 2" xfId="4978"/>
    <cellStyle name="_Ecco Projections Ovation and Fan Floral 20091113_Macy proj 201110" xfId="4979"/>
    <cellStyle name="_Ecco Projections Ovation and Fan Floral 20091113_Macy proj 201110 2" xfId="4980"/>
    <cellStyle name="_Ecco Projections Ovation and Fan Floral 20091113_Macy proj 201110 3" xfId="4981"/>
    <cellStyle name="_Ecco Projections Ovation and Fan Floral 20091113_Pop Poppy_forecast evaluation_20091222" xfId="3056"/>
    <cellStyle name="_Ecco Projections Ovation and Fan Floral 20091113_Pop Poppy_forecast evaluation_20091222 2" xfId="4983"/>
    <cellStyle name="_Ecco Projections Ovation and Fan Floral 20091113_Pop Poppy_forecast evaluation_20091222 3" xfId="4982"/>
    <cellStyle name="_Ecco Projections Ovation and Fan Floral 20091113_Pop Poppy_forecast evaluation_20091222_11.6" xfId="4984"/>
    <cellStyle name="_Ecco Projections Ovation and Fan Floral 20091113_Pop Poppy_forecast evaluation_20091222_11.6 2" xfId="4985"/>
    <cellStyle name="_Ecco Projections Ovation and Fan Floral 20091113_Pop Poppy_forecast evaluation_20091222_12.4 " xfId="4986"/>
    <cellStyle name="_Ecco Projections Ovation and Fan Floral 20091113_Pop Poppy_forecast evaluation_20091222_12.4  2" xfId="4987"/>
    <cellStyle name="_Ecco Projections Ovation and Fan Floral 20091113_Pop Poppy_forecast evaluation_20091222_20140224" xfId="4988"/>
    <cellStyle name="_Ecco Projections Ovation and Fan Floral 20091113_Pop Poppy_forecast evaluation_20091222_BBB evaluation for Calypso 993store _20111121_frank" xfId="4989"/>
    <cellStyle name="_Ecco Projections Ovation and Fan Floral 20091113_Pop Poppy_forecast evaluation_20091222_BBB evaluation for Calypso 993store _20111121_frank 2" xfId="4990"/>
    <cellStyle name="_Ecco Projections Ovation and Fan Floral 20091113_Pop Poppy_forecast evaluation_20091222_BBB evaluation for Calypso 993store _20111121_frank 3" xfId="4991"/>
    <cellStyle name="_Ecco Projections Ovation and Fan Floral 20091113_Pop Poppy_forecast evaluation_20091222_BBB evaluation for Calypso 993store _20111121_Frank_2" xfId="4992"/>
    <cellStyle name="_Ecco Projections Ovation and Fan Floral 20091113_Pop Poppy_forecast evaluation_20091222_BBB evaluation for Calypso 993store _20111121_Frank_2 2" xfId="4993"/>
    <cellStyle name="_Ecco Projections Ovation and Fan Floral 20091113_Pop Poppy_forecast evaluation_20091222_BBB evaluation for Calypso 993store _20111121_Frank_2 3" xfId="4994"/>
    <cellStyle name="_Ecco Projections Ovation and Fan Floral 20091113_Pop Poppy_forecast evaluation_20091222_BBB evaluation for Calypso 993store _20111121_frank_BBB proj for Calypso 993store" xfId="4995"/>
    <cellStyle name="_Ecco Projections Ovation and Fan Floral 20091113_Pop Poppy_forecast evaluation_20091222_BBB proj for Calypso 993store" xfId="4996"/>
    <cellStyle name="_Ecco Projections Ovation and Fan Floral 20091113_Pop Poppy_forecast evaluation_20091222_BLK PO" xfId="4997"/>
    <cellStyle name="_Ecco Projections Ovation and Fan Floral 20091113_Pop Poppy_forecast evaluation_20091222_BLK PO 2" xfId="4998"/>
    <cellStyle name="_Ecco Projections Ovation and Fan Floral 20091113_Pop Poppy_forecast evaluation_20091222_DLS PO" xfId="4999"/>
    <cellStyle name="_Ecco Projections Ovation and Fan Floral 20091113_Pop Poppy_forecast evaluation_20091222_DLS PO 2" xfId="5000"/>
    <cellStyle name="_Ecco Projections Ovation and Fan Floral 20091113_Pop Poppy_forecast evaluation_20091222_DSN inventory report" xfId="5001"/>
    <cellStyle name="_Ecco Projections Ovation and Fan Floral 20091113_Pop Poppy_forecast evaluation_20091222_DSN inventory report_20140224" xfId="5002"/>
    <cellStyle name="_Ecco Projections Ovation and Fan Floral 20091113_Pop Poppy_forecast evaluation_20091222_DSN inventory report_Sheet1" xfId="5003"/>
    <cellStyle name="_Ecco Projections Ovation and Fan Floral 20091113_Pop Poppy_forecast evaluation_20091222_DSN inventory report_Sheet2" xfId="5004"/>
    <cellStyle name="_Ecco Projections Ovation and Fan Floral 20091113_Pop Poppy_forecast evaluation_20091222_DSN inventory report_Summary" xfId="5005"/>
    <cellStyle name="_Ecco Projections Ovation and Fan Floral 20091113_Pop Poppy_forecast evaluation_20091222_DSN inventory report_Table-product" xfId="5006"/>
    <cellStyle name="_Ecco Projections Ovation and Fan Floral 20091113_Pop Poppy_forecast evaluation_20091222_Echo Production schedule_2009 Fall_201119" xfId="5007"/>
    <cellStyle name="_Ecco Projections Ovation and Fan Floral 20091113_Pop Poppy_forecast evaluation_20091222_Echo Production schedule_2009 Fall_201119 2" xfId="5008"/>
    <cellStyle name="_Ecco Projections Ovation and Fan Floral 20091113_Pop Poppy_forecast evaluation_20091222_Echo Production schedule_2009 Fall_201119 3" xfId="5009"/>
    <cellStyle name="_Ecco Projections Ovation and Fan Floral 20091113_Pop Poppy_forecast evaluation_20091222_Echo Production schedule_2009 Fall_201141" xfId="5010"/>
    <cellStyle name="_Ecco Projections Ovation and Fan Floral 20091113_Pop Poppy_forecast evaluation_20091222_Echo Production schedule_2009 Fall_201141 2" xfId="5011"/>
    <cellStyle name="_Ecco Projections Ovation and Fan Floral 20091113_Pop Poppy_forecast evaluation_20091222_Echo Production schedule_2009 Fall_201141 3" xfId="5012"/>
    <cellStyle name="_Ecco Projections Ovation and Fan Floral 20091113_Pop Poppy_forecast evaluation_20091222_Echo Production schedule_2012 Spring_201143_Calypso" xfId="5013"/>
    <cellStyle name="_Ecco Projections Ovation and Fan Floral 20091113_Pop Poppy_forecast evaluation_20091222_Echo Production schedule_2012 Spring_201143_Calypso 2" xfId="5014"/>
    <cellStyle name="_Ecco Projections Ovation and Fan Floral 20091113_Pop Poppy_forecast evaluation_20091222_Harbor house Production Schedule_2011Spring_201139" xfId="5015"/>
    <cellStyle name="_Ecco Projections Ovation and Fan Floral 20091113_Pop Poppy_forecast evaluation_20091222_Harbor house Production Schedule_2011Spring_201139 2" xfId="5016"/>
    <cellStyle name="_Ecco Projections Ovation and Fan Floral 20091113_Pop Poppy_forecast evaluation_20091222_Harbor house Production Schedule_2011Spring_201139 3" xfId="5017"/>
    <cellStyle name="_Ecco Projections Ovation and Fan Floral 20091113_Pop Poppy_forecast evaluation_20091222_Harbor house Production Schedule_2011Spring_201139_BBB proj for Calypso 993store" xfId="5018"/>
    <cellStyle name="_Ecco Projections Ovation and Fan Floral 20091113_Pop Poppy_forecast evaluation_20091222_Macy evaluation for Echo Jaipur marrakesh sardinia 36 new store_20111201" xfId="5019"/>
    <cellStyle name="_Ecco Projections Ovation and Fan Floral 20091113_Pop Poppy_forecast evaluation_20091222_Macy evaluation for Echo Jaipur marrakesh sardinia 36 new store_20111201 2" xfId="5020"/>
    <cellStyle name="_Ecco Projections Ovation and Fan Floral 20091113_Pop Poppy_forecast evaluation_20091222_Macy proj 201110" xfId="5021"/>
    <cellStyle name="_Ecco Projections Ovation and Fan Floral 20091113_Pop Poppy_forecast evaluation_20091222_Macy proj 201110 2" xfId="5022"/>
    <cellStyle name="_Ecco Projections Ovation and Fan Floral 20091113_Pop Poppy_forecast evaluation_20091222_Macy proj 201110 3" xfId="5023"/>
    <cellStyle name="_Ecco Projections Ovation and Fan Floral 20091113_Pop Poppy_forecast evaluation_20091222_Sheet1" xfId="5024"/>
    <cellStyle name="_Ecco Projections Ovation and Fan Floral 20091113_Pop Poppy_forecast evaluation_20091222_Sheet1 2" xfId="5025"/>
    <cellStyle name="_Ecco Projections Ovation and Fan Floral 20091113_Pop Poppy_forecast evaluation_20091222_Sheet2" xfId="5026"/>
    <cellStyle name="_Ecco Projections Ovation and Fan Floral 20091113_Pop Poppy_forecast evaluation_20091222_Sheet2 2" xfId="5027"/>
    <cellStyle name="_Ecco Projections Ovation and Fan Floral 20091113_Pop Poppy_forecast evaluation_20091222_Summary" xfId="5028"/>
    <cellStyle name="_Ecco Projections Ovation and Fan Floral 20091113_Pop Poppy_forecast evaluation_20091222_Summary 2" xfId="5029"/>
    <cellStyle name="_Ecco Projections Ovation and Fan Floral 20091113_Pop Poppy_forecast evaluation_20091222_Summary 3" xfId="5030"/>
    <cellStyle name="_Ecco Projections Ovation and Fan Floral 20091113_Pop Poppy_forecast evaluation_20091222_Summary_BBB proj for Calypso 993store" xfId="5031"/>
    <cellStyle name="_Ecco Projections Ovation and Fan Floral 20091113_Pop Poppy_forecast evaluation_20091222_table product" xfId="5032"/>
    <cellStyle name="_Ecco Projections Ovation and Fan Floral 20091113_Pop Poppy_forecast evaluation_20091222_Table-product" xfId="5033"/>
    <cellStyle name="_Ecco Projections Ovation and Fan Floral 20091113_Pop Poppy_forecast evaluation_20091222_temporarily discontinued" xfId="5034"/>
    <cellStyle name="_Ecco Projections Ovation and Fan Floral 20091113_Pop Poppy_forecast evaluation_20091222_temporarily discontinued_20140224" xfId="5035"/>
    <cellStyle name="_Ecco Projections Ovation and Fan Floral 20091113_Pop Poppy_forecast evaluation_20091222_temporarily discontinued_DSN inventory report" xfId="5036"/>
    <cellStyle name="_Ecco Projections Ovation and Fan Floral 20091113_Pop Poppy_forecast evaluation_20091222_temporarily discontinued_DSN inventory report_20140224" xfId="5037"/>
    <cellStyle name="_Ecco Projections Ovation and Fan Floral 20091113_Pop Poppy_forecast evaluation_20091222_temporarily discontinued_DSN inventory report_Sheet1" xfId="5038"/>
    <cellStyle name="_Ecco Projections Ovation and Fan Floral 20091113_Pop Poppy_forecast evaluation_20091222_temporarily discontinued_DSN inventory report_Sheet2" xfId="5039"/>
    <cellStyle name="_Ecco Projections Ovation and Fan Floral 20091113_Pop Poppy_forecast evaluation_20091222_temporarily discontinued_DSN inventory report_Summary" xfId="5040"/>
    <cellStyle name="_Ecco Projections Ovation and Fan Floral 20091113_Pop Poppy_forecast evaluation_20091222_temporarily discontinued_DSN inventory report_Table-product" xfId="5041"/>
    <cellStyle name="_Ecco Projections Ovation and Fan Floral 20091113_Pop Poppy_forecast evaluation_20091222_temporarily discontinued_Sheet1" xfId="5042"/>
    <cellStyle name="_Ecco Projections Ovation and Fan Floral 20091113_Pop Poppy_forecast evaluation_20091222_temporarily discontinued_Sheet2" xfId="5043"/>
    <cellStyle name="_Ecco Projections Ovation and Fan Floral 20091113_Pop Poppy_forecast evaluation_20091222_temporarily discontinued_Summary" xfId="5044"/>
    <cellStyle name="_Ecco Projections Ovation and Fan Floral 20091113_Pop Poppy_forecast evaluation_20091222_temporarily discontinued_Table-product" xfId="5045"/>
    <cellStyle name="_Ecco Projections Ovation and Fan Floral 20091113_Sheet1" xfId="5046"/>
    <cellStyle name="_Ecco Projections Ovation and Fan Floral 20091113_Sheet1 2" xfId="5047"/>
    <cellStyle name="_Ecco Projections Ovation and Fan Floral 20091113_Sheet2" xfId="5048"/>
    <cellStyle name="_Ecco Projections Ovation and Fan Floral 20091113_Sheet2 2" xfId="5049"/>
    <cellStyle name="_Ecco Projections Ovation and Fan Floral 20091113_Summary" xfId="5050"/>
    <cellStyle name="_Ecco Projections Ovation and Fan Floral 20091113_Summary 2" xfId="5051"/>
    <cellStyle name="_Ecco Projections Ovation and Fan Floral 20091113_Summary 3" xfId="5052"/>
    <cellStyle name="_Ecco Projections Ovation and Fan Floral 20091113_Summary_BBB proj for Calypso 993store" xfId="5053"/>
    <cellStyle name="_Ecco Projections Ovation and Fan Floral 20091113_table product" xfId="5054"/>
    <cellStyle name="_Ecco Projections Ovation and Fan Floral 20091113_Table-product" xfId="5055"/>
    <cellStyle name="_Ecco Projections Ovation and Fan Floral 20091113_temporarily discontinued" xfId="5056"/>
    <cellStyle name="_Ecco Projections Ovation and Fan Floral 20091113_temporarily discontinued_20140224" xfId="5057"/>
    <cellStyle name="_Ecco Projections Ovation and Fan Floral 20091113_temporarily discontinued_DSN inventory report" xfId="5058"/>
    <cellStyle name="_Ecco Projections Ovation and Fan Floral 20091113_temporarily discontinued_DSN inventory report_20140224" xfId="5059"/>
    <cellStyle name="_Ecco Projections Ovation and Fan Floral 20091113_temporarily discontinued_DSN inventory report_Sheet1" xfId="5060"/>
    <cellStyle name="_Ecco Projections Ovation and Fan Floral 20091113_temporarily discontinued_DSN inventory report_Sheet2" xfId="5061"/>
    <cellStyle name="_Ecco Projections Ovation and Fan Floral 20091113_temporarily discontinued_DSN inventory report_Summary" xfId="5062"/>
    <cellStyle name="_Ecco Projections Ovation and Fan Floral 20091113_temporarily discontinued_DSN inventory report_Table-product" xfId="5063"/>
    <cellStyle name="_Ecco Projections Ovation and Fan Floral 20091113_temporarily discontinued_Sheet1" xfId="5064"/>
    <cellStyle name="_Ecco Projections Ovation and Fan Floral 20091113_temporarily discontinued_Sheet2" xfId="5065"/>
    <cellStyle name="_Ecco Projections Ovation and Fan Floral 20091113_temporarily discontinued_Summary" xfId="5066"/>
    <cellStyle name="_Ecco Projections Ovation and Fan Floral 20091113_temporarily discontinued_Table-product" xfId="5067"/>
    <cellStyle name="_Echo 12.30--sent to RE 3.22_20100324" xfId="3057"/>
    <cellStyle name="_Echo 12.30--sent to RE 3.22_20100324 2" xfId="5069"/>
    <cellStyle name="_Echo 12.30--sent to RE 3.22_20100324 3" xfId="5068"/>
    <cellStyle name="_Echo 12.30--sent to RE 3.22_20100324_11.6" xfId="5070"/>
    <cellStyle name="_Echo 12.30--sent to RE 3.22_20100324_11.6 2" xfId="5071"/>
    <cellStyle name="_Echo 12.30--sent to RE 3.22_20100324_12.4 " xfId="5072"/>
    <cellStyle name="_Echo 12.30--sent to RE 3.22_20100324_12.4  2" xfId="5073"/>
    <cellStyle name="_Echo 12.30--sent to RE 3.22_20100324_20140224" xfId="5074"/>
    <cellStyle name="_Echo 12.30--sent to RE 3.22_20100324_BBB evaluation for Calypso 993store _20111121_frank" xfId="5075"/>
    <cellStyle name="_Echo 12.30--sent to RE 3.22_20100324_BBB evaluation for Calypso 993store _20111121_frank 2" xfId="5076"/>
    <cellStyle name="_Echo 12.30--sent to RE 3.22_20100324_BBB evaluation for Calypso 993store _20111121_frank 3" xfId="5077"/>
    <cellStyle name="_Echo 12.30--sent to RE 3.22_20100324_BBB evaluation for Calypso 993store _20111121_Frank_2" xfId="5078"/>
    <cellStyle name="_Echo 12.30--sent to RE 3.22_20100324_BBB evaluation for Calypso 993store _20111121_Frank_2 2" xfId="5079"/>
    <cellStyle name="_Echo 12.30--sent to RE 3.22_20100324_BBB evaluation for Calypso 993store _20111121_Frank_2 3" xfId="5080"/>
    <cellStyle name="_Echo 12.30--sent to RE 3.22_20100324_BBB evaluation for Calypso 993store _20111121_frank_BBB proj for Calypso 993store" xfId="5081"/>
    <cellStyle name="_Echo 12.30--sent to RE 3.22_20100324_BBB proj for Calypso 993store" xfId="5082"/>
    <cellStyle name="_Echo 12.30--sent to RE 3.22_20100324_BLK PO" xfId="5083"/>
    <cellStyle name="_Echo 12.30--sent to RE 3.22_20100324_BLK PO 2" xfId="5084"/>
    <cellStyle name="_Echo 12.30--sent to RE 3.22_20100324_DLS PO" xfId="5085"/>
    <cellStyle name="_Echo 12.30--sent to RE 3.22_20100324_DLS PO 2" xfId="5086"/>
    <cellStyle name="_Echo 12.30--sent to RE 3.22_20100324_DSN inventory report" xfId="5087"/>
    <cellStyle name="_Echo 12.30--sent to RE 3.22_20100324_DSN inventory report_20140224" xfId="5088"/>
    <cellStyle name="_Echo 12.30--sent to RE 3.22_20100324_DSN inventory report_Sheet1" xfId="5089"/>
    <cellStyle name="_Echo 12.30--sent to RE 3.22_20100324_DSN inventory report_Sheet2" xfId="5090"/>
    <cellStyle name="_Echo 12.30--sent to RE 3.22_20100324_DSN inventory report_Summary" xfId="5091"/>
    <cellStyle name="_Echo 12.30--sent to RE 3.22_20100324_DSN inventory report_Table-product" xfId="5092"/>
    <cellStyle name="_Echo 12.30--sent to RE 3.22_20100324_Echo Production schedule_2009 Fall_201119" xfId="5093"/>
    <cellStyle name="_Echo 12.30--sent to RE 3.22_20100324_Echo Production schedule_2009 Fall_201119 2" xfId="5094"/>
    <cellStyle name="_Echo 12.30--sent to RE 3.22_20100324_Echo Production schedule_2009 Fall_201119 3" xfId="5095"/>
    <cellStyle name="_Echo 12.30--sent to RE 3.22_20100324_Echo Production schedule_2009 Fall_201141" xfId="5096"/>
    <cellStyle name="_Echo 12.30--sent to RE 3.22_20100324_Echo Production schedule_2009 Fall_201141 2" xfId="5097"/>
    <cellStyle name="_Echo 12.30--sent to RE 3.22_20100324_Echo Production schedule_2009 Fall_201141 3" xfId="5098"/>
    <cellStyle name="_Echo 12.30--sent to RE 3.22_20100324_Echo Production schedule_2012 Spring_201143_Calypso" xfId="5099"/>
    <cellStyle name="_Echo 12.30--sent to RE 3.22_20100324_Echo Production schedule_2012 Spring_201143_Calypso 2" xfId="5100"/>
    <cellStyle name="_Echo 12.30--sent to RE 3.22_20100324_Harbor house Production Schedule_2011Spring_201139" xfId="5101"/>
    <cellStyle name="_Echo 12.30--sent to RE 3.22_20100324_Harbor house Production Schedule_2011Spring_201139 2" xfId="5102"/>
    <cellStyle name="_Echo 12.30--sent to RE 3.22_20100324_Harbor house Production Schedule_2011Spring_201139 3" xfId="5103"/>
    <cellStyle name="_Echo 12.30--sent to RE 3.22_20100324_Harbor house Production Schedule_2011Spring_201139_BBB proj for Calypso 993store" xfId="5104"/>
    <cellStyle name="_Echo 12.30--sent to RE 3.22_20100324_Macy evaluation for Echo Jaipur marrakesh sardinia 36 new store_20111201" xfId="5105"/>
    <cellStyle name="_Echo 12.30--sent to RE 3.22_20100324_Macy evaluation for Echo Jaipur marrakesh sardinia 36 new store_20111201 2" xfId="5106"/>
    <cellStyle name="_Echo 12.30--sent to RE 3.22_20100324_Macy proj 201110" xfId="5107"/>
    <cellStyle name="_Echo 12.30--sent to RE 3.22_20100324_Macy proj 201110 2" xfId="5108"/>
    <cellStyle name="_Echo 12.30--sent to RE 3.22_20100324_Macy proj 201110 3" xfId="5109"/>
    <cellStyle name="_Echo 12.30--sent to RE 3.22_20100324_Sheet1" xfId="5110"/>
    <cellStyle name="_Echo 12.30--sent to RE 3.22_20100324_Sheet1 2" xfId="5111"/>
    <cellStyle name="_Echo 12.30--sent to RE 3.22_20100324_Sheet2" xfId="5112"/>
    <cellStyle name="_Echo 12.30--sent to RE 3.22_20100324_Sheet2 2" xfId="5113"/>
    <cellStyle name="_Echo 12.30--sent to RE 3.22_20100324_Summary" xfId="5114"/>
    <cellStyle name="_Echo 12.30--sent to RE 3.22_20100324_Summary 2" xfId="5115"/>
    <cellStyle name="_Echo 12.30--sent to RE 3.22_20100324_Summary 3" xfId="5116"/>
    <cellStyle name="_Echo 12.30--sent to RE 3.22_20100324_Summary_BBB proj for Calypso 993store" xfId="5117"/>
    <cellStyle name="_Echo 12.30--sent to RE 3.22_20100324_table product" xfId="5118"/>
    <cellStyle name="_Echo 12.30--sent to RE 3.22_20100324_Table-product" xfId="5119"/>
    <cellStyle name="_Echo 12.30--sent to RE 3.22_20100324_temporarily discontinued" xfId="5120"/>
    <cellStyle name="_Echo 12.30--sent to RE 3.22_20100324_temporarily discontinued_20140224" xfId="5121"/>
    <cellStyle name="_Echo 12.30--sent to RE 3.22_20100324_temporarily discontinued_DSN inventory report" xfId="5122"/>
    <cellStyle name="_Echo 12.30--sent to RE 3.22_20100324_temporarily discontinued_DSN inventory report_20140224" xfId="5123"/>
    <cellStyle name="_Echo 12.30--sent to RE 3.22_20100324_temporarily discontinued_DSN inventory report_Sheet1" xfId="5124"/>
    <cellStyle name="_Echo 12.30--sent to RE 3.22_20100324_temporarily discontinued_DSN inventory report_Sheet2" xfId="5125"/>
    <cellStyle name="_Echo 12.30--sent to RE 3.22_20100324_temporarily discontinued_DSN inventory report_Summary" xfId="5126"/>
    <cellStyle name="_Echo 12.30--sent to RE 3.22_20100324_temporarily discontinued_DSN inventory report_Table-product" xfId="5127"/>
    <cellStyle name="_Echo 12.30--sent to RE 3.22_20100324_temporarily discontinued_Sheet1" xfId="5128"/>
    <cellStyle name="_Echo 12.30--sent to RE 3.22_20100324_temporarily discontinued_Sheet2" xfId="5129"/>
    <cellStyle name="_Echo 12.30--sent to RE 3.22_20100324_temporarily discontinued_Summary" xfId="5130"/>
    <cellStyle name="_Echo 12.30--sent to RE 3.22_20100324_temporarily discontinued_Table-product" xfId="5131"/>
    <cellStyle name="_Echo Fall 09 Line List Final Copy 7.18" xfId="3058"/>
    <cellStyle name="_Echo Fall 09 Line List Final Copy 7.18 2" xfId="5133"/>
    <cellStyle name="_Echo Fall 09 Line List Final Copy 7.18 3" xfId="5132"/>
    <cellStyle name="_Echo Fall 09 Line List Final Copy 7.18_11.6" xfId="5134"/>
    <cellStyle name="_Echo Fall 09 Line List Final Copy 7.18_11.6 2" xfId="5135"/>
    <cellStyle name="_Echo Fall 09 Line List Final Copy 7.18_12.4 " xfId="5136"/>
    <cellStyle name="_Echo Fall 09 Line List Final Copy 7.18_12.4  2" xfId="5137"/>
    <cellStyle name="_Echo Fall 09 Line List Final Copy 7.18_20140224" xfId="5138"/>
    <cellStyle name="_Echo Fall 09 Line List Final Copy 7.18_BBB evaluation for Calypso 993store _20111121_frank" xfId="5139"/>
    <cellStyle name="_Echo Fall 09 Line List Final Copy 7.18_BBB evaluation for Calypso 993store _20111121_frank 2" xfId="5140"/>
    <cellStyle name="_Echo Fall 09 Line List Final Copy 7.18_BBB evaluation for Calypso 993store _20111121_frank 3" xfId="5141"/>
    <cellStyle name="_Echo Fall 09 Line List Final Copy 7.18_BBB evaluation for Calypso 993store _20111121_Frank_2" xfId="5142"/>
    <cellStyle name="_Echo Fall 09 Line List Final Copy 7.18_BBB evaluation for Calypso 993store _20111121_Frank_2 2" xfId="5143"/>
    <cellStyle name="_Echo Fall 09 Line List Final Copy 7.18_BBB evaluation for Calypso 993store _20111121_Frank_2 3" xfId="5144"/>
    <cellStyle name="_Echo Fall 09 Line List Final Copy 7.18_BBB evaluation for Calypso 993store _20111121_frank_BBB proj for Calypso 993store" xfId="5145"/>
    <cellStyle name="_Echo Fall 09 Line List Final Copy 7.18_BBB proj for Calypso 993store" xfId="5146"/>
    <cellStyle name="_Echo Fall 09 Line List Final Copy 7.18_BLK PO" xfId="5147"/>
    <cellStyle name="_Echo Fall 09 Line List Final Copy 7.18_BLK PO 2" xfId="5148"/>
    <cellStyle name="_Echo Fall 09 Line List Final Copy 7.18_DLS PO" xfId="5149"/>
    <cellStyle name="_Echo Fall 09 Line List Final Copy 7.18_DLS PO 2" xfId="5150"/>
    <cellStyle name="_Echo Fall 09 Line List Final Copy 7.18_DSN inventory report" xfId="5151"/>
    <cellStyle name="_Echo Fall 09 Line List Final Copy 7.18_DSN inventory report_20140224" xfId="5152"/>
    <cellStyle name="_Echo Fall 09 Line List Final Copy 7.18_DSN inventory report_Sheet1" xfId="5153"/>
    <cellStyle name="_Echo Fall 09 Line List Final Copy 7.18_DSN inventory report_Sheet2" xfId="5154"/>
    <cellStyle name="_Echo Fall 09 Line List Final Copy 7.18_DSN inventory report_Summary" xfId="5155"/>
    <cellStyle name="_Echo Fall 09 Line List Final Copy 7.18_DSN inventory report_Table-product" xfId="5156"/>
    <cellStyle name="_Echo Fall 09 Line List Final Copy 7.18_Echo Production schedule_2009 Fall_201119" xfId="5157"/>
    <cellStyle name="_Echo Fall 09 Line List Final Copy 7.18_Echo Production schedule_2009 Fall_201119 2" xfId="5158"/>
    <cellStyle name="_Echo Fall 09 Line List Final Copy 7.18_Echo Production schedule_2009 Fall_201119 3" xfId="5159"/>
    <cellStyle name="_Echo Fall 09 Line List Final Copy 7.18_Echo Production schedule_2009 Fall_201141" xfId="5160"/>
    <cellStyle name="_Echo Fall 09 Line List Final Copy 7.18_Echo Production schedule_2009 Fall_201141 2" xfId="5161"/>
    <cellStyle name="_Echo Fall 09 Line List Final Copy 7.18_Echo Production schedule_2009 Fall_201141 3" xfId="5162"/>
    <cellStyle name="_Echo Fall 09 Line List Final Copy 7.18_Echo Production schedule_2012 Spring_201143_Calypso" xfId="5163"/>
    <cellStyle name="_Echo Fall 09 Line List Final Copy 7.18_Echo Production schedule_2012 Spring_201143_Calypso 2" xfId="5164"/>
    <cellStyle name="_Echo Fall 09 Line List Final Copy 7.18_Harbor house Production Schedule_2011Spring_201139" xfId="5165"/>
    <cellStyle name="_Echo Fall 09 Line List Final Copy 7.18_Harbor house Production Schedule_2011Spring_201139 2" xfId="5166"/>
    <cellStyle name="_Echo Fall 09 Line List Final Copy 7.18_Harbor house Production Schedule_2011Spring_201139 3" xfId="5167"/>
    <cellStyle name="_Echo Fall 09 Line List Final Copy 7.18_Harbor house Production Schedule_2011Spring_201139_BBB proj for Calypso 993store" xfId="5168"/>
    <cellStyle name="_Echo Fall 09 Line List Final Copy 7.18_Macy evaluation for Echo Jaipur marrakesh sardinia 36 new store_20111201" xfId="5169"/>
    <cellStyle name="_Echo Fall 09 Line List Final Copy 7.18_Macy evaluation for Echo Jaipur marrakesh sardinia 36 new store_20111201 2" xfId="5170"/>
    <cellStyle name="_Echo Fall 09 Line List Final Copy 7.18_Macy proj 201110" xfId="5171"/>
    <cellStyle name="_Echo Fall 09 Line List Final Copy 7.18_Macy proj 201110 2" xfId="5172"/>
    <cellStyle name="_Echo Fall 09 Line List Final Copy 7.18_Macy proj 201110 3" xfId="5173"/>
    <cellStyle name="_Echo Fall 09 Line List Final Copy 7.18_Sheet1" xfId="5174"/>
    <cellStyle name="_Echo Fall 09 Line List Final Copy 7.18_Sheet1 2" xfId="5175"/>
    <cellStyle name="_Echo Fall 09 Line List Final Copy 7.18_Sheet2" xfId="5176"/>
    <cellStyle name="_Echo Fall 09 Line List Final Copy 7.18_Sheet2 2" xfId="5177"/>
    <cellStyle name="_Echo Fall 09 Line List Final Copy 7.18_Summary" xfId="5178"/>
    <cellStyle name="_Echo Fall 09 Line List Final Copy 7.18_Summary 2" xfId="5179"/>
    <cellStyle name="_Echo Fall 09 Line List Final Copy 7.18_Summary 3" xfId="5180"/>
    <cellStyle name="_Echo Fall 09 Line List Final Copy 7.18_Summary_BBB proj for Calypso 993store" xfId="5181"/>
    <cellStyle name="_Echo Fall 09 Line List Final Copy 7.18_table product" xfId="5182"/>
    <cellStyle name="_Echo Fall 09 Line List Final Copy 7.18_Table-product" xfId="5183"/>
    <cellStyle name="_Echo Fall 09 Line List Final Copy 7.18_temporarily discontinued" xfId="5184"/>
    <cellStyle name="_Echo Fall 09 Line List Final Copy 7.18_temporarily discontinued_20140224" xfId="5185"/>
    <cellStyle name="_Echo Fall 09 Line List Final Copy 7.18_temporarily discontinued_DSN inventory report" xfId="5186"/>
    <cellStyle name="_Echo Fall 09 Line List Final Copy 7.18_temporarily discontinued_DSN inventory report_20140224" xfId="5187"/>
    <cellStyle name="_Echo Fall 09 Line List Final Copy 7.18_temporarily discontinued_DSN inventory report_Sheet1" xfId="5188"/>
    <cellStyle name="_Echo Fall 09 Line List Final Copy 7.18_temporarily discontinued_DSN inventory report_Sheet2" xfId="5189"/>
    <cellStyle name="_Echo Fall 09 Line List Final Copy 7.18_temporarily discontinued_DSN inventory report_Summary" xfId="5190"/>
    <cellStyle name="_Echo Fall 09 Line List Final Copy 7.18_temporarily discontinued_DSN inventory report_Table-product" xfId="5191"/>
    <cellStyle name="_Echo Fall 09 Line List Final Copy 7.18_temporarily discontinued_Sheet1" xfId="5192"/>
    <cellStyle name="_Echo Fall 09 Line List Final Copy 7.18_temporarily discontinued_Sheet2" xfId="5193"/>
    <cellStyle name="_Echo Fall 09 Line List Final Copy 7.18_temporarily discontinued_Summary" xfId="5194"/>
    <cellStyle name="_Echo Fall 09 Line List Final Copy 7.18_temporarily discontinued_Table-product" xfId="5195"/>
    <cellStyle name="_Echo full line list  06 10 11" xfId="5196"/>
    <cellStyle name="_Echo full line list  06 10 11 2" xfId="5197"/>
    <cellStyle name="_Echo Jaipur expansion issue_20101220_post mathew_20101222" xfId="3059"/>
    <cellStyle name="_Echo Jaipur expansion issue_20101220_post mathew_20101222 2" xfId="5199"/>
    <cellStyle name="_Echo Jaipur expansion issue_20101220_post mathew_20101222 3" xfId="5200"/>
    <cellStyle name="_Echo Jaipur expansion issue_20101220_post mathew_20101222 4" xfId="5198"/>
    <cellStyle name="_Echo Jaipur expansion issue_20101220_post mathew_20101222_11.6" xfId="5201"/>
    <cellStyle name="_Echo Jaipur expansion issue_20101220_post mathew_20101222_11.6 2" xfId="5202"/>
    <cellStyle name="_Echo Jaipur expansion issue_20101220_post mathew_20101222_12.4 " xfId="5203"/>
    <cellStyle name="_Echo Jaipur expansion issue_20101220_post mathew_20101222_12.4  2" xfId="5204"/>
    <cellStyle name="_Echo Jaipur expansion issue_20101220_post mathew_20101222_Sheet1" xfId="5205"/>
    <cellStyle name="_Echo Jaipur expansion issue_20101220_post mathew_20101222_Sheet1 2" xfId="5206"/>
    <cellStyle name="_Echo Jaipur expansion issue_20101220_post mathew_20101222_Sheet2" xfId="5207"/>
    <cellStyle name="_Echo Jaipur expansion issue_20101220_post mathew_20101222_Sheet2 2" xfId="5208"/>
    <cellStyle name="_Echo Maracash projection 20101010" xfId="3060"/>
    <cellStyle name="_Echo Maracash projection 20101010 2" xfId="5210"/>
    <cellStyle name="_Echo Maracash projection 20101010 3" xfId="5209"/>
    <cellStyle name="_Echo Maracash projection 20101010_11.6" xfId="5211"/>
    <cellStyle name="_Echo Maracash projection 20101010_11.6 2" xfId="5212"/>
    <cellStyle name="_Echo Maracash projection 20101010_12.4 " xfId="5213"/>
    <cellStyle name="_Echo Maracash projection 20101010_12.4  2" xfId="5214"/>
    <cellStyle name="_Echo Maracash projection 20101010_BBB evaluation for Calypso 993store _20111121_frank" xfId="5215"/>
    <cellStyle name="_Echo Maracash projection 20101010_BBB evaluation for Calypso 993store _20111121_frank 2" xfId="5216"/>
    <cellStyle name="_Echo Maracash projection 20101010_BBB evaluation for Calypso 993store _20111121_frank 3" xfId="5217"/>
    <cellStyle name="_Echo Maracash projection 20101010_BBB evaluation for Calypso 993store _20111121_Frank_2" xfId="5218"/>
    <cellStyle name="_Echo Maracash projection 20101010_BBB evaluation for Calypso 993store _20111121_Frank_2 2" xfId="5219"/>
    <cellStyle name="_Echo Maracash projection 20101010_BBB evaluation for Calypso 993store _20111121_Frank_2 3" xfId="5220"/>
    <cellStyle name="_Echo Maracash projection 20101010_BBB evaluation for Calypso 993store _20111121_frank_BBB proj for Calypso 993store" xfId="5221"/>
    <cellStyle name="_Echo Maracash projection 20101010_BBB proj for Calypso 993store" xfId="5222"/>
    <cellStyle name="_Echo Maracash projection 20101010_BLK PO" xfId="5223"/>
    <cellStyle name="_Echo Maracash projection 20101010_BLK PO 2" xfId="5224"/>
    <cellStyle name="_Echo Maracash projection 20101010_DLS PO" xfId="5225"/>
    <cellStyle name="_Echo Maracash projection 20101010_DLS PO 2" xfId="5226"/>
    <cellStyle name="_Echo Maracash projection 20101010_Echo Production schedule_2009 Fall_201119" xfId="5227"/>
    <cellStyle name="_Echo Maracash projection 20101010_Echo Production schedule_2009 Fall_201119 2" xfId="5228"/>
    <cellStyle name="_Echo Maracash projection 20101010_Echo Production schedule_2009 Fall_201119 3" xfId="5229"/>
    <cellStyle name="_Echo Maracash projection 20101010_Echo Production schedule_2009 Fall_201141" xfId="5230"/>
    <cellStyle name="_Echo Maracash projection 20101010_Echo Production schedule_2009 Fall_201141 2" xfId="5231"/>
    <cellStyle name="_Echo Maracash projection 20101010_Echo Production schedule_2009 Fall_201141 3" xfId="5232"/>
    <cellStyle name="_Echo Maracash projection 20101010_Echo Production schedule_2012 Spring_201143_Calypso" xfId="5233"/>
    <cellStyle name="_Echo Maracash projection 20101010_Echo Production schedule_2012 Spring_201143_Calypso 2" xfId="5234"/>
    <cellStyle name="_Echo Maracash projection 20101010_Macy evaluation for Echo Jaipur marrakesh sardinia 36 new store_20111201" xfId="5235"/>
    <cellStyle name="_Echo Maracash projection 20101010_Macy evaluation for Echo Jaipur marrakesh sardinia 36 new store_20111201 2" xfId="5236"/>
    <cellStyle name="_Echo Maracash projection 20101010_Macy proj 201110" xfId="5237"/>
    <cellStyle name="_Echo Maracash projection 20101010_Macy proj 201110 2" xfId="5238"/>
    <cellStyle name="_Echo Maracash projection 20101010_Macy proj 201110 3" xfId="5239"/>
    <cellStyle name="_Echo Maracash projection 20101010_Sheet1" xfId="5240"/>
    <cellStyle name="_Echo Maracash projection 20101010_Sheet1 2" xfId="5241"/>
    <cellStyle name="_Echo Maracash projection 20101010_Sheet2" xfId="5242"/>
    <cellStyle name="_Echo Maracash projection 20101010_Sheet2 2" xfId="5243"/>
    <cellStyle name="_Echo Maracash projection 20101010_Summary" xfId="5244"/>
    <cellStyle name="_Echo Maracash projection 20101010_Summary 2" xfId="5245"/>
    <cellStyle name="_Echo Maracash projection 20101010_Summary 3" xfId="5246"/>
    <cellStyle name="_Echo Maracash projection 20101010_Summary_BBB proj for Calypso 993store" xfId="5247"/>
    <cellStyle name="_Echo Marrakesh Projections from BBB 10 10 plus 12 19 exp added Jaipur 12 19 exp" xfId="5248"/>
    <cellStyle name="_Echo Marrakesh Projections from BBB 10 10 plus 12 19 exp added Jaipur 12 19 exp 2" xfId="5249"/>
    <cellStyle name="_Echo Marrakesh Projections from BBB 10 10 plus 12 19 exp added Jaipur 12 19 exp 3" xfId="5250"/>
    <cellStyle name="_Echo Production schedule_2009 Fall_201008" xfId="3061"/>
    <cellStyle name="_Echo Production schedule_2009 Fall_201008 2" xfId="5252"/>
    <cellStyle name="_Echo Production schedule_2009 Fall_201008 3" xfId="5251"/>
    <cellStyle name="_Echo Production schedule_2009 Fall_201008_11.6" xfId="5253"/>
    <cellStyle name="_Echo Production schedule_2009 Fall_201008_11.6 2" xfId="5254"/>
    <cellStyle name="_Echo Production schedule_2009 Fall_201008_12.4 " xfId="5255"/>
    <cellStyle name="_Echo Production schedule_2009 Fall_201008_12.4  2" xfId="5256"/>
    <cellStyle name="_Echo Production schedule_2009 Fall_201008_20140224" xfId="5257"/>
    <cellStyle name="_Echo Production schedule_2009 Fall_201008_BBB evaluation for Calypso 993store _20111121_frank" xfId="5258"/>
    <cellStyle name="_Echo Production schedule_2009 Fall_201008_BBB evaluation for Calypso 993store _20111121_frank 2" xfId="5259"/>
    <cellStyle name="_Echo Production schedule_2009 Fall_201008_BBB evaluation for Calypso 993store _20111121_frank 3" xfId="5260"/>
    <cellStyle name="_Echo Production schedule_2009 Fall_201008_BBB evaluation for Calypso 993store _20111121_Frank_2" xfId="5261"/>
    <cellStyle name="_Echo Production schedule_2009 Fall_201008_BBB evaluation for Calypso 993store _20111121_Frank_2 2" xfId="5262"/>
    <cellStyle name="_Echo Production schedule_2009 Fall_201008_BBB evaluation for Calypso 993store _20111121_Frank_2 3" xfId="5263"/>
    <cellStyle name="_Echo Production schedule_2009 Fall_201008_BBB evaluation for Calypso 993store _20111121_frank_BBB proj for Calypso 993store" xfId="5264"/>
    <cellStyle name="_Echo Production schedule_2009 Fall_201008_BBB proj for Calypso 993store" xfId="5265"/>
    <cellStyle name="_Echo Production schedule_2009 Fall_201008_BLK PO" xfId="5266"/>
    <cellStyle name="_Echo Production schedule_2009 Fall_201008_BLK PO 2" xfId="5267"/>
    <cellStyle name="_Echo Production schedule_2009 Fall_201008_DLS PO" xfId="5268"/>
    <cellStyle name="_Echo Production schedule_2009 Fall_201008_DLS PO 2" xfId="5269"/>
    <cellStyle name="_Echo Production schedule_2009 Fall_201008_DSN inventory report" xfId="5270"/>
    <cellStyle name="_Echo Production schedule_2009 Fall_201008_DSN inventory report_20140224" xfId="5271"/>
    <cellStyle name="_Echo Production schedule_2009 Fall_201008_DSN inventory report_Sheet1" xfId="5272"/>
    <cellStyle name="_Echo Production schedule_2009 Fall_201008_DSN inventory report_Sheet2" xfId="5273"/>
    <cellStyle name="_Echo Production schedule_2009 Fall_201008_DSN inventory report_Summary" xfId="5274"/>
    <cellStyle name="_Echo Production schedule_2009 Fall_201008_DSN inventory report_Table-product" xfId="5275"/>
    <cellStyle name="_Echo Production schedule_2009 Fall_201008_Echo Production schedule_2009 Fall_201119" xfId="5276"/>
    <cellStyle name="_Echo Production schedule_2009 Fall_201008_Echo Production schedule_2009 Fall_201119 2" xfId="5277"/>
    <cellStyle name="_Echo Production schedule_2009 Fall_201008_Echo Production schedule_2009 Fall_201119 3" xfId="5278"/>
    <cellStyle name="_Echo Production schedule_2009 Fall_201008_Echo Production schedule_2009 Fall_201141" xfId="5279"/>
    <cellStyle name="_Echo Production schedule_2009 Fall_201008_Echo Production schedule_2009 Fall_201141 2" xfId="5280"/>
    <cellStyle name="_Echo Production schedule_2009 Fall_201008_Echo Production schedule_2009 Fall_201141 3" xfId="5281"/>
    <cellStyle name="_Echo Production schedule_2009 Fall_201008_Echo Production schedule_2012 Spring_201143_Calypso" xfId="5282"/>
    <cellStyle name="_Echo Production schedule_2009 Fall_201008_Echo Production schedule_2012 Spring_201143_Calypso 2" xfId="5283"/>
    <cellStyle name="_Echo Production schedule_2009 Fall_201008_Harbor house Production Schedule_2011Spring_201139" xfId="5284"/>
    <cellStyle name="_Echo Production schedule_2009 Fall_201008_Harbor house Production Schedule_2011Spring_201139 2" xfId="5285"/>
    <cellStyle name="_Echo Production schedule_2009 Fall_201008_Harbor house Production Schedule_2011Spring_201139 3" xfId="5286"/>
    <cellStyle name="_Echo Production schedule_2009 Fall_201008_Harbor house Production Schedule_2011Spring_201139_BBB proj for Calypso 993store" xfId="5287"/>
    <cellStyle name="_Echo Production schedule_2009 Fall_201008_Macy evaluation for Echo Jaipur marrakesh sardinia 36 new store_20111201" xfId="5288"/>
    <cellStyle name="_Echo Production schedule_2009 Fall_201008_Macy evaluation for Echo Jaipur marrakesh sardinia 36 new store_20111201 2" xfId="5289"/>
    <cellStyle name="_Echo Production schedule_2009 Fall_201008_Macy proj 201110" xfId="5290"/>
    <cellStyle name="_Echo Production schedule_2009 Fall_201008_Macy proj 201110 2" xfId="5291"/>
    <cellStyle name="_Echo Production schedule_2009 Fall_201008_Macy proj 201110 3" xfId="5292"/>
    <cellStyle name="_Echo Production schedule_2009 Fall_201008_Sheet1" xfId="5293"/>
    <cellStyle name="_Echo Production schedule_2009 Fall_201008_Sheet1 2" xfId="5294"/>
    <cellStyle name="_Echo Production schedule_2009 Fall_201008_Sheet2" xfId="5295"/>
    <cellStyle name="_Echo Production schedule_2009 Fall_201008_Sheet2 2" xfId="5296"/>
    <cellStyle name="_Echo Production schedule_2009 Fall_201008_Summary" xfId="5297"/>
    <cellStyle name="_Echo Production schedule_2009 Fall_201008_Summary 2" xfId="5298"/>
    <cellStyle name="_Echo Production schedule_2009 Fall_201008_Summary 3" xfId="5299"/>
    <cellStyle name="_Echo Production schedule_2009 Fall_201008_Summary_BBB proj for Calypso 993store" xfId="5300"/>
    <cellStyle name="_Echo Production schedule_2009 Fall_201008_table product" xfId="5301"/>
    <cellStyle name="_Echo Production schedule_2009 Fall_201008_Table-product" xfId="5302"/>
    <cellStyle name="_Echo Production schedule_2009 Fall_201008_temporarily discontinued" xfId="5303"/>
    <cellStyle name="_Echo Production schedule_2009 Fall_201008_temporarily discontinued_20140224" xfId="5304"/>
    <cellStyle name="_Echo Production schedule_2009 Fall_201008_temporarily discontinued_DSN inventory report" xfId="5305"/>
    <cellStyle name="_Echo Production schedule_2009 Fall_201008_temporarily discontinued_DSN inventory report_20140224" xfId="5306"/>
    <cellStyle name="_Echo Production schedule_2009 Fall_201008_temporarily discontinued_DSN inventory report_Sheet1" xfId="5307"/>
    <cellStyle name="_Echo Production schedule_2009 Fall_201008_temporarily discontinued_DSN inventory report_Sheet2" xfId="5308"/>
    <cellStyle name="_Echo Production schedule_2009 Fall_201008_temporarily discontinued_DSN inventory report_Summary" xfId="5309"/>
    <cellStyle name="_Echo Production schedule_2009 Fall_201008_temporarily discontinued_DSN inventory report_Table-product" xfId="5310"/>
    <cellStyle name="_Echo Production schedule_2009 Fall_201008_temporarily discontinued_Sheet1" xfId="5311"/>
    <cellStyle name="_Echo Production schedule_2009 Fall_201008_temporarily discontinued_Sheet2" xfId="5312"/>
    <cellStyle name="_Echo Production schedule_2009 Fall_201008_temporarily discontinued_Summary" xfId="5313"/>
    <cellStyle name="_Echo Production schedule_2009 Fall_201008_temporarily discontinued_Table-product" xfId="5314"/>
    <cellStyle name="_Echo Production schedule_2009 Fall_201026" xfId="5315"/>
    <cellStyle name="_Echo Production schedule_2009 Fall_201035" xfId="5316"/>
    <cellStyle name="_Echo Production schedule_2009 Fall_201111" xfId="3062"/>
    <cellStyle name="_Echo Production schedule_2009 Fall_201111 2" xfId="5318"/>
    <cellStyle name="_Echo Production schedule_2009 Fall_201111 3" xfId="5319"/>
    <cellStyle name="_Echo Production schedule_2009 Fall_201111 4" xfId="5317"/>
    <cellStyle name="_Echo Production schedule_2009 Fall_201111_11.6" xfId="5320"/>
    <cellStyle name="_Echo Production schedule_2009 Fall_201111_11.6 2" xfId="5321"/>
    <cellStyle name="_Echo Production schedule_2009 Fall_201111_12.4 " xfId="5322"/>
    <cellStyle name="_Echo Production schedule_2009 Fall_201111_12.4  2" xfId="5323"/>
    <cellStyle name="_Echo Production schedule_2009 Fall_201111_Sheet1" xfId="5324"/>
    <cellStyle name="_Echo Production schedule_2009 Fall_201111_Sheet1 2" xfId="5325"/>
    <cellStyle name="_Echo Production schedule_2009 Fall_201111_Sheet2" xfId="5326"/>
    <cellStyle name="_Echo Production schedule_2009 Fall_201111_Sheet2 2" xfId="5327"/>
    <cellStyle name="_Echo Production schedule_2009 Fall_201119" xfId="5328"/>
    <cellStyle name="_Echo Production schedule_2009 Fall_201119 2" xfId="5329"/>
    <cellStyle name="_Echo Production schedule_2009 Fall_201119 3" xfId="5330"/>
    <cellStyle name="_Echo Production schedule_2009 Fall_201141" xfId="5331"/>
    <cellStyle name="_Echo Production schedule_2009 Fall_201141 2" xfId="5332"/>
    <cellStyle name="_Echo Production schedule_2009 Fall_201141 3" xfId="5333"/>
    <cellStyle name="_Echo Production schedule_2010 Fall_201017" xfId="3063"/>
    <cellStyle name="_Echo Production schedule_2010 Fall_201017 2" xfId="5335"/>
    <cellStyle name="_Echo Production schedule_2010 Fall_201017 3" xfId="5334"/>
    <cellStyle name="_Echo Production schedule_2010 Fall_201038" xfId="3064"/>
    <cellStyle name="_Echo Production schedule_2010 Fall_201038 2" xfId="5337"/>
    <cellStyle name="_Echo Production schedule_2010 Fall_201038 3" xfId="5336"/>
    <cellStyle name="_Echo Production schedule_2011 Fall_201107" xfId="3065"/>
    <cellStyle name="_Echo Production schedule_2011 Fall_201107 2" xfId="5339"/>
    <cellStyle name="_Echo Production schedule_2011 Fall_201107 3" xfId="5338"/>
    <cellStyle name="_Echo Production schedule_2011 Spring_201111" xfId="3066"/>
    <cellStyle name="_Echo Production schedule_2011 Spring_201111 2" xfId="5341"/>
    <cellStyle name="_Echo Production schedule_2011 Spring_201111 3" xfId="5342"/>
    <cellStyle name="_Echo Production schedule_2011 Spring_201111 4" xfId="5340"/>
    <cellStyle name="_Echo Production schedule_2011 Spring_201111_11.6" xfId="5343"/>
    <cellStyle name="_Echo Production schedule_2011 Spring_201111_11.6 2" xfId="5344"/>
    <cellStyle name="_Echo Production schedule_2011 Spring_201111_12.4 " xfId="5345"/>
    <cellStyle name="_Echo Production schedule_2011 Spring_201111_12.4  2" xfId="5346"/>
    <cellStyle name="_Echo Production schedule_2011 Spring_201111_Sheet1" xfId="5347"/>
    <cellStyle name="_Echo Production schedule_2011 Spring_201111_Sheet1 2" xfId="5348"/>
    <cellStyle name="_Echo Production schedule_2011 Spring_201111_Sheet2" xfId="5349"/>
    <cellStyle name="_Echo Production schedule_2011 Spring_201111_Sheet2 2" xfId="5350"/>
    <cellStyle name="_Echo Production schedule_2011 Spring_201113" xfId="5351"/>
    <cellStyle name="_Echo Production schedule_2011 Spring_201113 2" xfId="5352"/>
    <cellStyle name="_Echo Production schedule_2011 Spring_201113_BLK PO" xfId="5353"/>
    <cellStyle name="_Echo Production schedule_2011 Spring_201113_BLK PO 2" xfId="5354"/>
    <cellStyle name="_Echo Production schedule_2011 Spring_201113_DLS PO" xfId="5355"/>
    <cellStyle name="_Echo Production schedule_2011 Spring_201113_DLS PO 2" xfId="5356"/>
    <cellStyle name="_Echo Production schedule_2011 Spring_201113_Echo Production schedule_2012 Spring_201143_Calypso" xfId="5357"/>
    <cellStyle name="_Echo Production schedule_2011 Spring_201113_Echo Production schedule_2012 Spring_201143_Calypso 2" xfId="5358"/>
    <cellStyle name="_Echo Production schedule_2011 Spring_201113_Macy evaluation for Echo Jaipur marrakesh sardinia 36 new store_20111201" xfId="5359"/>
    <cellStyle name="_Echo Production schedule_2011 Spring_201113_Macy evaluation for Echo Jaipur marrakesh sardinia 36 new store_20111201 2" xfId="5360"/>
    <cellStyle name="_Echo Production schedule_2011 Spring_201114" xfId="5361"/>
    <cellStyle name="_Echo Production schedule_2011 Spring_201114 2" xfId="5362"/>
    <cellStyle name="_Echo Production schedule_2011 Spring_201114_BLK PO" xfId="5363"/>
    <cellStyle name="_Echo Production schedule_2011 Spring_201114_BLK PO 2" xfId="5364"/>
    <cellStyle name="_Echo Production schedule_2011 Spring_201114_DLS PO" xfId="5365"/>
    <cellStyle name="_Echo Production schedule_2011 Spring_201114_DLS PO 2" xfId="5366"/>
    <cellStyle name="_Echo Production schedule_2011 Spring_201114_Echo Production schedule_2012 Spring_201143_Calypso" xfId="5367"/>
    <cellStyle name="_Echo Production schedule_2011 Spring_201114_Echo Production schedule_2012 Spring_201143_Calypso 2" xfId="5368"/>
    <cellStyle name="_Echo Production schedule_2011 Spring_201114_Macy evaluation for Echo Jaipur marrakesh sardinia 36 new store_20111201" xfId="5369"/>
    <cellStyle name="_Echo Production schedule_2011 Spring_201114_Macy evaluation for Echo Jaipur marrakesh sardinia 36 new store_20111201 2" xfId="5370"/>
    <cellStyle name="_Echo Production schedule_2011 Spring_201119_Marakesh" xfId="5371"/>
    <cellStyle name="_Echo Production schedule_2011 Spring_201119_Marakesh 2" xfId="5372"/>
    <cellStyle name="_Echo Production schedule_2011 Spring_201146" xfId="5373"/>
    <cellStyle name="_Echo Production schedule_2011 Spring_201146 2" xfId="5374"/>
    <cellStyle name="_Echo Spring 2010  Line List 10.1.09" xfId="3067"/>
    <cellStyle name="_Echo Spring 2010  Line List 10.1.09 2" xfId="5376"/>
    <cellStyle name="_Echo Spring 2010  Line List 10.1.09 3" xfId="5375"/>
    <cellStyle name="_Echo Spring 2010  Line List 10.1.09_11.6" xfId="5377"/>
    <cellStyle name="_Echo Spring 2010  Line List 10.1.09_11.6 2" xfId="5378"/>
    <cellStyle name="_Echo Spring 2010  Line List 10.1.09_12.4 " xfId="5379"/>
    <cellStyle name="_Echo Spring 2010  Line List 10.1.09_12.4  2" xfId="5380"/>
    <cellStyle name="_Echo Spring 2010  Line List 10.1.09_20140224" xfId="5381"/>
    <cellStyle name="_Echo Spring 2010  Line List 10.1.09_BBB evaluation for Calypso 993store _20111121_frank" xfId="5382"/>
    <cellStyle name="_Echo Spring 2010  Line List 10.1.09_BBB evaluation for Calypso 993store _20111121_frank 2" xfId="5383"/>
    <cellStyle name="_Echo Spring 2010  Line List 10.1.09_BBB evaluation for Calypso 993store _20111121_frank 3" xfId="5384"/>
    <cellStyle name="_Echo Spring 2010  Line List 10.1.09_BBB evaluation for Calypso 993store _20111121_Frank_2" xfId="5385"/>
    <cellStyle name="_Echo Spring 2010  Line List 10.1.09_BBB evaluation for Calypso 993store _20111121_Frank_2 2" xfId="5386"/>
    <cellStyle name="_Echo Spring 2010  Line List 10.1.09_BBB evaluation for Calypso 993store _20111121_Frank_2 3" xfId="5387"/>
    <cellStyle name="_Echo Spring 2010  Line List 10.1.09_BBB evaluation for Calypso 993store _20111121_frank_BBB proj for Calypso 993store" xfId="5388"/>
    <cellStyle name="_Echo Spring 2010  Line List 10.1.09_BBB proj for Calypso 993store" xfId="5389"/>
    <cellStyle name="_Echo Spring 2010  Line List 10.1.09_BLK PO" xfId="5390"/>
    <cellStyle name="_Echo Spring 2010  Line List 10.1.09_BLK PO 2" xfId="5391"/>
    <cellStyle name="_Echo Spring 2010  Line List 10.1.09_DLS PO" xfId="5392"/>
    <cellStyle name="_Echo Spring 2010  Line List 10.1.09_DLS PO 2" xfId="5393"/>
    <cellStyle name="_Echo Spring 2010  Line List 10.1.09_DSN inventory report" xfId="5394"/>
    <cellStyle name="_Echo Spring 2010  Line List 10.1.09_DSN inventory report_20140224" xfId="5395"/>
    <cellStyle name="_Echo Spring 2010  Line List 10.1.09_DSN inventory report_Sheet1" xfId="5396"/>
    <cellStyle name="_Echo Spring 2010  Line List 10.1.09_DSN inventory report_Sheet2" xfId="5397"/>
    <cellStyle name="_Echo Spring 2010  Line List 10.1.09_DSN inventory report_Summary" xfId="5398"/>
    <cellStyle name="_Echo Spring 2010  Line List 10.1.09_DSN inventory report_Table-product" xfId="5399"/>
    <cellStyle name="_Echo Spring 2010  Line List 10.1.09_Echo Production schedule_2009 Fall_201119" xfId="5400"/>
    <cellStyle name="_Echo Spring 2010  Line List 10.1.09_Echo Production schedule_2009 Fall_201119 2" xfId="5401"/>
    <cellStyle name="_Echo Spring 2010  Line List 10.1.09_Echo Production schedule_2009 Fall_201119 3" xfId="5402"/>
    <cellStyle name="_Echo Spring 2010  Line List 10.1.09_Echo Production schedule_2009 Fall_201141" xfId="5403"/>
    <cellStyle name="_Echo Spring 2010  Line List 10.1.09_Echo Production schedule_2009 Fall_201141 2" xfId="5404"/>
    <cellStyle name="_Echo Spring 2010  Line List 10.1.09_Echo Production schedule_2009 Fall_201141 3" xfId="5405"/>
    <cellStyle name="_Echo Spring 2010  Line List 10.1.09_Echo Production schedule_2012 Spring_201143_Calypso" xfId="5406"/>
    <cellStyle name="_Echo Spring 2010  Line List 10.1.09_Echo Production schedule_2012 Spring_201143_Calypso 2" xfId="5407"/>
    <cellStyle name="_Echo Spring 2010  Line List 10.1.09_Harbor house Production Schedule_2011Spring_201139" xfId="5408"/>
    <cellStyle name="_Echo Spring 2010  Line List 10.1.09_Harbor house Production Schedule_2011Spring_201139 2" xfId="5409"/>
    <cellStyle name="_Echo Spring 2010  Line List 10.1.09_Harbor house Production Schedule_2011Spring_201139 3" xfId="5410"/>
    <cellStyle name="_Echo Spring 2010  Line List 10.1.09_Harbor house Production Schedule_2011Spring_201139_BBB proj for Calypso 993store" xfId="5411"/>
    <cellStyle name="_Echo Spring 2010  Line List 10.1.09_Macy evaluation for Echo Jaipur marrakesh sardinia 36 new store_20111201" xfId="5412"/>
    <cellStyle name="_Echo Spring 2010  Line List 10.1.09_Macy evaluation for Echo Jaipur marrakesh sardinia 36 new store_20111201 2" xfId="5413"/>
    <cellStyle name="_Echo Spring 2010  Line List 10.1.09_Macy proj 201110" xfId="5414"/>
    <cellStyle name="_Echo Spring 2010  Line List 10.1.09_Macy proj 201110 2" xfId="5415"/>
    <cellStyle name="_Echo Spring 2010  Line List 10.1.09_Macy proj 201110 3" xfId="5416"/>
    <cellStyle name="_Echo Spring 2010  Line List 10.1.09_Sheet1" xfId="5417"/>
    <cellStyle name="_Echo Spring 2010  Line List 10.1.09_Sheet1 2" xfId="5418"/>
    <cellStyle name="_Echo Spring 2010  Line List 10.1.09_Sheet2" xfId="5419"/>
    <cellStyle name="_Echo Spring 2010  Line List 10.1.09_Sheet2 2" xfId="5420"/>
    <cellStyle name="_Echo Spring 2010  Line List 10.1.09_Summary" xfId="5421"/>
    <cellStyle name="_Echo Spring 2010  Line List 10.1.09_Summary 2" xfId="5422"/>
    <cellStyle name="_Echo Spring 2010  Line List 10.1.09_Summary 3" xfId="5423"/>
    <cellStyle name="_Echo Spring 2010  Line List 10.1.09_Summary_BBB proj for Calypso 993store" xfId="5424"/>
    <cellStyle name="_Echo Spring 2010  Line List 10.1.09_table product" xfId="5425"/>
    <cellStyle name="_Echo Spring 2010  Line List 10.1.09_Table-product" xfId="5426"/>
    <cellStyle name="_Echo Spring 2010  Line List 10.1.09_temporarily discontinued" xfId="5427"/>
    <cellStyle name="_Echo Spring 2010  Line List 10.1.09_temporarily discontinued_20140224" xfId="5428"/>
    <cellStyle name="_Echo Spring 2010  Line List 10.1.09_temporarily discontinued_DSN inventory report" xfId="5429"/>
    <cellStyle name="_Echo Spring 2010  Line List 10.1.09_temporarily discontinued_DSN inventory report_20140224" xfId="5430"/>
    <cellStyle name="_Echo Spring 2010  Line List 10.1.09_temporarily discontinued_DSN inventory report_Sheet1" xfId="5431"/>
    <cellStyle name="_Echo Spring 2010  Line List 10.1.09_temporarily discontinued_DSN inventory report_Sheet2" xfId="5432"/>
    <cellStyle name="_Echo Spring 2010  Line List 10.1.09_temporarily discontinued_DSN inventory report_Summary" xfId="5433"/>
    <cellStyle name="_Echo Spring 2010  Line List 10.1.09_temporarily discontinued_DSN inventory report_Table-product" xfId="5434"/>
    <cellStyle name="_Echo Spring 2010  Line List 10.1.09_temporarily discontinued_Sheet1" xfId="5435"/>
    <cellStyle name="_Echo Spring 2010  Line List 10.1.09_temporarily discontinued_Sheet2" xfId="5436"/>
    <cellStyle name="_Echo Spring 2010  Line List 10.1.09_temporarily discontinued_Summary" xfId="5437"/>
    <cellStyle name="_Echo Spring 2010  Line List 10.1.09_temporarily discontinued_Table-product" xfId="5438"/>
    <cellStyle name="_E-Commerce" xfId="5439"/>
    <cellStyle name="_Ecommerce Menu sku" xfId="5440"/>
    <cellStyle name="_E-Commerce_1" xfId="5441"/>
    <cellStyle name="_E-Commerce_1_table product" xfId="5442"/>
    <cellStyle name="_Ecommerce_2011fall_cozy spun Sheet set_forecast evaluation_20110718" xfId="5443"/>
    <cellStyle name="_Ecommerce_2011fall_cozy spun Sheet set_forecast evaluation_20110718 2" xfId="5444"/>
    <cellStyle name="_E-Commerce_table product" xfId="5445"/>
    <cellStyle name="_EE 2011HP quotation sheet-110221-Chairone" xfId="5446"/>
    <cellStyle name="_EE 2011HP quotation sheet-110221-Chairone (2)" xfId="5447"/>
    <cellStyle name="_EE 2011HP quotation sheet-110221-Chairone (2) 2" xfId="5448"/>
    <cellStyle name="_EE 2011HP quotation sheet-110221-Chairone 2" xfId="5449"/>
    <cellStyle name="_EE 2011HP quotation sheet-110221-Chairone 3" xfId="5450"/>
    <cellStyle name="_EE 2011HP quotation sheet-110221-Chairone 4" xfId="5451"/>
    <cellStyle name="_EE 2011HP quotation sheet-110329 (3)" xfId="5452"/>
    <cellStyle name="_EE 2011HP quotation sheet-110329 (3) 2" xfId="5453"/>
    <cellStyle name="_EE 2011HP quotation sheet-110905 (3)" xfId="5454"/>
    <cellStyle name="_EE 2011HP quotation sheet-110905 (3) 2" xfId="5455"/>
    <cellStyle name="_EE Furniture Quotation of HH samples-20100906" xfId="5456"/>
    <cellStyle name="_EE Furniture Quotation of HH samples-20100906 2" xfId="5457"/>
    <cellStyle name="_EE Furniture Quotation of HH samples-20100906_Madison Park" xfId="5458"/>
    <cellStyle name="_EE Furniture Quotation of HH samples-20100906_table product" xfId="5459"/>
    <cellStyle name="_ET_STYLE_NoName_00_" xfId="13"/>
    <cellStyle name="_ET_STYLE_NoName_00_ 2" xfId="2381"/>
    <cellStyle name="_ET_STYLE_NoName_00_ 2 2" xfId="5462"/>
    <cellStyle name="_ET_STYLE_NoName_00_ 2 3" xfId="5461"/>
    <cellStyle name="_ET_STYLE_NoName_00_ 3" xfId="5463"/>
    <cellStyle name="_ET_STYLE_NoName_00_ 4" xfId="5464"/>
    <cellStyle name="_ET_STYLE_NoName_00_ 5" xfId="5460"/>
    <cellStyle name="_ET_STYLE_NoName_00__20140224" xfId="5465"/>
    <cellStyle name="_ET_STYLE_NoName_00__BB-100111 Fusion and Eden CCD 100112" xfId="5466"/>
    <cellStyle name="_ET_STYLE_NoName_00__BB-100111 Fusion and Eden CCD 100112_Madison Park" xfId="5467"/>
    <cellStyle name="_ET_STYLE_NoName_00__Chandler -- SP13 Quote sheet from JadeWay 08-29-2012" xfId="5468"/>
    <cellStyle name="_ET_STYLE_NoName_00__CO080506-MPD-375" xfId="14"/>
    <cellStyle name="_ET_STYLE_NoName_00__CO080506-MPD-375 2" xfId="2382"/>
    <cellStyle name="_ET_STYLE_NoName_00__CO080506-MPD-375 2 2" xfId="5470"/>
    <cellStyle name="_ET_STYLE_NoName_00__CO080506-MPD-375 3" xfId="5471"/>
    <cellStyle name="_ET_STYLE_NoName_00__CO080506-MPD-375 4" xfId="5472"/>
    <cellStyle name="_ET_STYLE_NoName_00__CO080506-MPD-375 5" xfId="5469"/>
    <cellStyle name="_ET_STYLE_NoName_00__CO080506-MPD-375_20140224" xfId="5473"/>
    <cellStyle name="_ET_STYLE_NoName_00__CO080506-MPD-375_DSN inventory report" xfId="5474"/>
    <cellStyle name="_ET_STYLE_NoName_00__CO080506-MPD-375_DSN inventory report_20140224" xfId="5475"/>
    <cellStyle name="_ET_STYLE_NoName_00__CO080506-MPD-375_DSN inventory report_Sheet1" xfId="5476"/>
    <cellStyle name="_ET_STYLE_NoName_00__CO080506-MPD-375_DSN inventory report_Sheet2" xfId="5477"/>
    <cellStyle name="_ET_STYLE_NoName_00__CO080506-MPD-375_DSN inventory report_Summary" xfId="5478"/>
    <cellStyle name="_ET_STYLE_NoName_00__CO080506-MPD-375_DSN inventory report_Table-product" xfId="5479"/>
    <cellStyle name="_ET_STYLE_NoName_00__CO080506-MPD-375_macy" xfId="5480"/>
    <cellStyle name="_ET_STYLE_NoName_00__CO080506-MPD-375_Madison Park" xfId="5481"/>
    <cellStyle name="_ET_STYLE_NoName_00__CO080506-MPD-375_Sears's 24 shower curtain Quote - Heather 040411" xfId="5482"/>
    <cellStyle name="_ET_STYLE_NoName_00__CO080506-MPD-375_Sears's 24 shower curtain Quote - Hellen 040511" xfId="5483"/>
    <cellStyle name="_ET_STYLE_NoName_00__CO080506-MPD-375_Sears's 24 shower curtain Quote - Hellen 040711" xfId="5484"/>
    <cellStyle name="_ET_STYLE_NoName_00__CO080506-MPD-375_Sears's 24 shower curtain Quote - Hellen 041111" xfId="5485"/>
    <cellStyle name="_ET_STYLE_NoName_00__CO080506-MPD-375_Sheet1" xfId="5486"/>
    <cellStyle name="_ET_STYLE_NoName_00__CO080506-MPD-375_Sheet2" xfId="5487"/>
    <cellStyle name="_ET_STYLE_NoName_00__CO080506-MPD-375_Summary" xfId="5488"/>
    <cellStyle name="_ET_STYLE_NoName_00__CO080506-MPD-375_table product" xfId="5489"/>
    <cellStyle name="_ET_STYLE_NoName_00__CO080506-MPD-375_Table-product" xfId="5490"/>
    <cellStyle name="_ET_STYLE_NoName_00__CO080506-MPD-375_temporarily discontinued" xfId="5491"/>
    <cellStyle name="_ET_STYLE_NoName_00__CO080506-MPD-375_temporarily discontinued_20140224" xfId="5492"/>
    <cellStyle name="_ET_STYLE_NoName_00__CO080506-MPD-375_temporarily discontinued_DSN inventory report" xfId="5493"/>
    <cellStyle name="_ET_STYLE_NoName_00__CO080506-MPD-375_temporarily discontinued_DSN inventory report_20140224" xfId="5494"/>
    <cellStyle name="_ET_STYLE_NoName_00__CO080506-MPD-375_temporarily discontinued_DSN inventory report_Sheet1" xfId="5495"/>
    <cellStyle name="_ET_STYLE_NoName_00__CO080506-MPD-375_temporarily discontinued_DSN inventory report_Sheet2" xfId="5496"/>
    <cellStyle name="_ET_STYLE_NoName_00__CO080506-MPD-375_temporarily discontinued_DSN inventory report_Summary" xfId="5497"/>
    <cellStyle name="_ET_STYLE_NoName_00__CO080506-MPD-375_temporarily discontinued_DSN inventory report_Table-product" xfId="5498"/>
    <cellStyle name="_ET_STYLE_NoName_00__CO080506-MPD-375_temporarily discontinued_Sheet1" xfId="5499"/>
    <cellStyle name="_ET_STYLE_NoName_00__CO080506-MPD-375_temporarily discontinued_Sheet2" xfId="5500"/>
    <cellStyle name="_ET_STYLE_NoName_00__CO080506-MPD-375_temporarily discontinued_Summary" xfId="5501"/>
    <cellStyle name="_ET_STYLE_NoName_00__CO080506-MPD-375_temporarily discontinued_Table-product" xfId="5502"/>
    <cellStyle name="_ET_STYLE_NoName_00__CO080506-MPD-500" xfId="15"/>
    <cellStyle name="_ET_STYLE_NoName_00__CO080506-MPD-500 2" xfId="2383"/>
    <cellStyle name="_ET_STYLE_NoName_00__CO080506-MPD-500 2 2" xfId="5504"/>
    <cellStyle name="_ET_STYLE_NoName_00__CO080506-MPD-500 3" xfId="5505"/>
    <cellStyle name="_ET_STYLE_NoName_00__CO080506-MPD-500 4" xfId="5506"/>
    <cellStyle name="_ET_STYLE_NoName_00__CO080506-MPD-500 5" xfId="5503"/>
    <cellStyle name="_ET_STYLE_NoName_00__CO080506-MPD-500_20140224" xfId="5507"/>
    <cellStyle name="_ET_STYLE_NoName_00__CO080506-MPD-500_DSN inventory report" xfId="5508"/>
    <cellStyle name="_ET_STYLE_NoName_00__CO080506-MPD-500_DSN inventory report_20140224" xfId="5509"/>
    <cellStyle name="_ET_STYLE_NoName_00__CO080506-MPD-500_DSN inventory report_Sheet1" xfId="5510"/>
    <cellStyle name="_ET_STYLE_NoName_00__CO080506-MPD-500_DSN inventory report_Sheet2" xfId="5511"/>
    <cellStyle name="_ET_STYLE_NoName_00__CO080506-MPD-500_DSN inventory report_Summary" xfId="5512"/>
    <cellStyle name="_ET_STYLE_NoName_00__CO080506-MPD-500_DSN inventory report_Table-product" xfId="5513"/>
    <cellStyle name="_ET_STYLE_NoName_00__CO080506-MPD-500_macy" xfId="5514"/>
    <cellStyle name="_ET_STYLE_NoName_00__CO080506-MPD-500_Madison Park" xfId="5515"/>
    <cellStyle name="_ET_STYLE_NoName_00__CO080506-MPD-500_Sears's 24 shower curtain Quote - Heather 040411" xfId="5516"/>
    <cellStyle name="_ET_STYLE_NoName_00__CO080506-MPD-500_Sears's 24 shower curtain Quote - Hellen 040511" xfId="5517"/>
    <cellStyle name="_ET_STYLE_NoName_00__CO080506-MPD-500_Sears's 24 shower curtain Quote - Hellen 040711" xfId="5518"/>
    <cellStyle name="_ET_STYLE_NoName_00__CO080506-MPD-500_Sears's 24 shower curtain Quote - Hellen 041111" xfId="5519"/>
    <cellStyle name="_ET_STYLE_NoName_00__CO080506-MPD-500_Sheet1" xfId="5520"/>
    <cellStyle name="_ET_STYLE_NoName_00__CO080506-MPD-500_Sheet2" xfId="5521"/>
    <cellStyle name="_ET_STYLE_NoName_00__CO080506-MPD-500_Summary" xfId="5522"/>
    <cellStyle name="_ET_STYLE_NoName_00__CO080506-MPD-500_table product" xfId="5523"/>
    <cellStyle name="_ET_STYLE_NoName_00__CO080506-MPD-500_Table-product" xfId="5524"/>
    <cellStyle name="_ET_STYLE_NoName_00__CO080506-MPD-500_temporarily discontinued" xfId="5525"/>
    <cellStyle name="_ET_STYLE_NoName_00__CO080506-MPD-500_temporarily discontinued_20140224" xfId="5526"/>
    <cellStyle name="_ET_STYLE_NoName_00__CO080506-MPD-500_temporarily discontinued_DSN inventory report" xfId="5527"/>
    <cellStyle name="_ET_STYLE_NoName_00__CO080506-MPD-500_temporarily discontinued_DSN inventory report_20140224" xfId="5528"/>
    <cellStyle name="_ET_STYLE_NoName_00__CO080506-MPD-500_temporarily discontinued_DSN inventory report_Sheet1" xfId="5529"/>
    <cellStyle name="_ET_STYLE_NoName_00__CO080506-MPD-500_temporarily discontinued_DSN inventory report_Sheet2" xfId="5530"/>
    <cellStyle name="_ET_STYLE_NoName_00__CO080506-MPD-500_temporarily discontinued_DSN inventory report_Summary" xfId="5531"/>
    <cellStyle name="_ET_STYLE_NoName_00__CO080506-MPD-500_temporarily discontinued_DSN inventory report_Table-product" xfId="5532"/>
    <cellStyle name="_ET_STYLE_NoName_00__CO080506-MPD-500_temporarily discontinued_Sheet1" xfId="5533"/>
    <cellStyle name="_ET_STYLE_NoName_00__CO080506-MPD-500_temporarily discontinued_Sheet2" xfId="5534"/>
    <cellStyle name="_ET_STYLE_NoName_00__CO080506-MPD-500_temporarily discontinued_Summary" xfId="5535"/>
    <cellStyle name="_ET_STYLE_NoName_00__CO080506-MPD-500_temporarily discontinued_Table-product" xfId="5536"/>
    <cellStyle name="_ET_STYLE_NoName_00__Copy of JLA MERJER quotation-2013 8 30" xfId="5537"/>
    <cellStyle name="_ET_STYLE_NoName_00__DSN inventory report" xfId="5538"/>
    <cellStyle name="_ET_STYLE_NoName_00__DSN inventory report_20140224" xfId="5539"/>
    <cellStyle name="_ET_STYLE_NoName_00__DSN inventory report_Sheet1" xfId="5540"/>
    <cellStyle name="_ET_STYLE_NoName_00__DSN inventory report_Sheet2" xfId="5541"/>
    <cellStyle name="_ET_STYLE_NoName_00__DSN inventory report_Summary" xfId="5542"/>
    <cellStyle name="_ET_STYLE_NoName_00__DSN inventory report_Table-product" xfId="5543"/>
    <cellStyle name="_ET_STYLE_NoName_00__email trail" xfId="5544"/>
    <cellStyle name="_ET_STYLE_NoName_00__email trail_table product" xfId="5545"/>
    <cellStyle name="_ET_STYLE_NoName_00__JLA BBB quotation sheet -9.13" xfId="5546"/>
    <cellStyle name="_ET_STYLE_NoName_00__macy" xfId="5547"/>
    <cellStyle name="_ET_STYLE_NoName_00__Madison Park" xfId="5548"/>
    <cellStyle name="_ET_STYLE_NoName_00__MC-111109A  Folkore 5PC 3PC comforter set + Duvet set" xfId="5549"/>
    <cellStyle name="_ET_STYLE_NoName_00__MC-111109A  Folkore 5PC 3PC comforter set + Duvet set_Madison Park" xfId="5550"/>
    <cellStyle name="_ET_STYLE_NoName_00__Ptd shower curtain for sears - sage" xfId="5551"/>
    <cellStyle name="_ET_STYLE_NoName_00__Ptd shower curtain for sears - sage_Sears's 24 shower curtain Quote - Heather 040411" xfId="5552"/>
    <cellStyle name="_ET_STYLE_NoName_00__Ptd shower curtain for sears - sage_Sears's 24 shower curtain Quote - Hellen 040511" xfId="5553"/>
    <cellStyle name="_ET_STYLE_NoName_00__Ptd shower curtain for sears - sage_Sears's 24 shower curtain Quote - Hellen 040711" xfId="5554"/>
    <cellStyle name="_ET_STYLE_NoName_00__Ptd shower curtain for sears - sage_Sears's 24 shower curtain Quote - Hellen 041111" xfId="5555"/>
    <cellStyle name="_ET_STYLE_NoName_00__Sheet1" xfId="5556"/>
    <cellStyle name="_ET_STYLE_NoName_00__Sheet2" xfId="5557"/>
    <cellStyle name="_ET_STYLE_NoName_00__Summary" xfId="5558"/>
    <cellStyle name="_ET_STYLE_NoName_00__table product" xfId="5559"/>
    <cellStyle name="_ET_STYLE_NoName_00__Table-product" xfId="5560"/>
    <cellStyle name="_ET_STYLE_NoName_00__temporarily discontinued" xfId="5561"/>
    <cellStyle name="_ET_STYLE_NoName_00__temporarily discontinued_20140224" xfId="5562"/>
    <cellStyle name="_ET_STYLE_NoName_00__temporarily discontinued_DSN inventory report" xfId="5563"/>
    <cellStyle name="_ET_STYLE_NoName_00__temporarily discontinued_DSN inventory report_20140224" xfId="5564"/>
    <cellStyle name="_ET_STYLE_NoName_00__temporarily discontinued_DSN inventory report_Sheet1" xfId="5565"/>
    <cellStyle name="_ET_STYLE_NoName_00__temporarily discontinued_DSN inventory report_Sheet2" xfId="5566"/>
    <cellStyle name="_ET_STYLE_NoName_00__temporarily discontinued_DSN inventory report_Summary" xfId="5567"/>
    <cellStyle name="_ET_STYLE_NoName_00__temporarily discontinued_DSN inventory report_Table-product" xfId="5568"/>
    <cellStyle name="_ET_STYLE_NoName_00__temporarily discontinued_Sheet1" xfId="5569"/>
    <cellStyle name="_ET_STYLE_NoName_00__temporarily discontinued_Sheet2" xfId="5570"/>
    <cellStyle name="_ET_STYLE_NoName_00__temporarily discontinued_Summary" xfId="5571"/>
    <cellStyle name="_ET_STYLE_NoName_00__temporarily discontinued_Table-product" xfId="5572"/>
    <cellStyle name="_ET_STYLE_NoName_00__Woolrich-- SP13 Quote sheet from JadeWay 08-10-2012" xfId="5573"/>
    <cellStyle name="_ET_STYLE_NoName_00__Woolrich Trees(Embossing) for Meijer -- SP13 Quote sheet from JadeWay 06-17-2013" xfId="5574"/>
    <cellStyle name="_ET_STYLE_NoName_00__Woolrich Trees(Embossing) for Meijer -- SP13 Quote sheet from JadeWay 06-20-2013" xfId="5575"/>
    <cellStyle name="_ET_STYLE_NoName_00__Woolrich,Leaf Patchwork-- SP13 Quote sheet from JadeWay 08-22-2012" xfId="5576"/>
    <cellStyle name="_ET_STYLE_NoName_00__Woolrich,Leaf Patchwork-- SP13 Quote sheet from JadeWay 09-03-2012" xfId="5577"/>
    <cellStyle name="_ET_STYLE_NoName_00__Woolrich,Rustic Floral-- SP13 Quote sheet from JadeWay 08-22-2012" xfId="5578"/>
    <cellStyle name="_ET_STYLE_NoName_00__Woolrich,Rustic Floral(laser and silk screen)-- SP13 Quote sheet from JadeWay 09-03-2012" xfId="5579"/>
    <cellStyle name="_ET_STYLE_NoName_00__副本BB-100111 Fusion and Eden CCD 100112(2)" xfId="5580"/>
    <cellStyle name="_ET_STYLE_NoName_00__副本BB-100111 Fusion and Eden CCD 100112(2)_Madison Park" xfId="5581"/>
    <cellStyle name="_evaluation" xfId="16"/>
    <cellStyle name="_evaluation 2" xfId="2384"/>
    <cellStyle name="_Evaluation 2 2" xfId="5584"/>
    <cellStyle name="_Evaluation 2 3" xfId="5583"/>
    <cellStyle name="_evaluation 3" xfId="5582"/>
    <cellStyle name="_evaluation 4" xfId="7564"/>
    <cellStyle name="_evaluation 5" xfId="7563"/>
    <cellStyle name="_evaluation 6" xfId="7565"/>
    <cellStyle name="_evaluation 7" xfId="7562"/>
    <cellStyle name="_Evaluation_Fan Floral and Ovation-1" xfId="3068"/>
    <cellStyle name="_Evaluation_Fan Floral and Ovation-1 2" xfId="5586"/>
    <cellStyle name="_Evaluation_Fan Floral and Ovation-1 3" xfId="5585"/>
    <cellStyle name="_Evaluation_Fan Floral and Ovation-1_table product" xfId="5587"/>
    <cellStyle name="_Evaluation_Planning master item list" xfId="5588"/>
    <cellStyle name="_evaluation_Sheet1" xfId="5589"/>
    <cellStyle name="_Evaluation_Sheet2" xfId="3069"/>
    <cellStyle name="_evaluation_Summary" xfId="5590"/>
    <cellStyle name="_Evaluation_table product" xfId="5591"/>
    <cellStyle name="_Fall '10 BJ iMusic for JLA from Sears 1 28 10" xfId="3070"/>
    <cellStyle name="_Fall 11Bath DevelopmentWork Chart-20110223" xfId="5592"/>
    <cellStyle name="_Fall 12 BBB Woolrich Quote Sheet - Heather" xfId="5593"/>
    <cellStyle name="_Fall 2009 Military Macys Home Orders to E AND E 2 25" xfId="17"/>
    <cellStyle name="_Fall 2009 Military Macys Home Orders to E AND E 2 25 2" xfId="5595"/>
    <cellStyle name="_Fall 2009 Military Macys Home Orders to E AND E 2 25 3" xfId="5596"/>
    <cellStyle name="_Fall 2009 Military Macys Home Orders to E AND E 2 25 4" xfId="5597"/>
    <cellStyle name="_Fall 2009 Military Macys Home Orders to E AND E 2 25 5" xfId="5594"/>
    <cellStyle name="_Fall 2009 Military Macys Home Orders to E AND E 2 25_Cellular Blanket prices- Faze3" xfId="5598"/>
    <cellStyle name="_Fall 2009 Military Macys Home Orders to E AND E 2 25_Cellular Blanket prices- Faze3 2" xfId="5599"/>
    <cellStyle name="_Fall 2009 Military Macys Home Orders to E AND E 2 25_Cellular Blanket prices- Faze3_macy" xfId="5600"/>
    <cellStyle name="_Fall 2009 Military Macys Home Orders to E AND E 2 25_Cellular Blanket prices- Faze3_Madison Park" xfId="5601"/>
    <cellStyle name="_Fall 2009 Military Macys Home Orders to E AND E 2 25_Cellular Blanket prices- Faze3_table product" xfId="5602"/>
    <cellStyle name="_Fall 2009 Military Macys Home Orders to E AND E 2 25_macy" xfId="5603"/>
    <cellStyle name="_Fall 2009 Military Macys Home Orders to E AND E 2 25_Madison Park" xfId="5604"/>
    <cellStyle name="_Fall 2009 Military Macys Home Orders to E AND E 2 25_table product" xfId="5605"/>
    <cellStyle name="_Fashion Bedding Fall 2012" xfId="5606"/>
    <cellStyle name="_Fashion Bedding Fall 2012 2" xfId="5607"/>
    <cellStyle name="_Fashion Bedding Fall 2012_Madison Park" xfId="5608"/>
    <cellStyle name="_Fashion Bedding rollout-" xfId="5609"/>
    <cellStyle name="_fixture fill" xfId="3071"/>
    <cellStyle name="_fixture fill 2" xfId="5610"/>
    <cellStyle name="_Forecast by pattern" xfId="3072"/>
    <cellStyle name="_Forecast by pattern 2" xfId="5612"/>
    <cellStyle name="_Forecast by pattern 3" xfId="5611"/>
    <cellStyle name="_Forecast by pattern_11.6" xfId="5613"/>
    <cellStyle name="_Forecast by pattern_11.6 2" xfId="5614"/>
    <cellStyle name="_Forecast by pattern_12.4 " xfId="5615"/>
    <cellStyle name="_Forecast by pattern_12.4  2" xfId="5616"/>
    <cellStyle name="_Forecast by pattern_20140224" xfId="5617"/>
    <cellStyle name="_Forecast by pattern_BBB evaluation for Calypso 993store _20111121_frank" xfId="5618"/>
    <cellStyle name="_Forecast by pattern_BBB evaluation for Calypso 993store _20111121_frank 2" xfId="5619"/>
    <cellStyle name="_Forecast by pattern_BBB evaluation for Calypso 993store _20111121_frank 3" xfId="5620"/>
    <cellStyle name="_Forecast by pattern_BBB evaluation for Calypso 993store _20111121_Frank_2" xfId="5621"/>
    <cellStyle name="_Forecast by pattern_BBB evaluation for Calypso 993store _20111121_Frank_2 2" xfId="5622"/>
    <cellStyle name="_Forecast by pattern_BBB evaluation for Calypso 993store _20111121_Frank_2 3" xfId="5623"/>
    <cellStyle name="_Forecast by pattern_BBB evaluation for Calypso 993store _20111121_frank_BBB proj for Calypso 993store" xfId="5624"/>
    <cellStyle name="_Forecast by pattern_BBB proj for Calypso 993store" xfId="5625"/>
    <cellStyle name="_Forecast by pattern_BLK PO" xfId="5626"/>
    <cellStyle name="_Forecast by pattern_BLK PO 2" xfId="5627"/>
    <cellStyle name="_Forecast by pattern_DLS PO" xfId="5628"/>
    <cellStyle name="_Forecast by pattern_DLS PO 2" xfId="5629"/>
    <cellStyle name="_Forecast by pattern_DSN inventory report" xfId="5630"/>
    <cellStyle name="_Forecast by pattern_DSN inventory report_20140224" xfId="5631"/>
    <cellStyle name="_Forecast by pattern_DSN inventory report_Sheet1" xfId="5632"/>
    <cellStyle name="_Forecast by pattern_DSN inventory report_Sheet2" xfId="5633"/>
    <cellStyle name="_Forecast by pattern_DSN inventory report_Summary" xfId="5634"/>
    <cellStyle name="_Forecast by pattern_DSN inventory report_Table-product" xfId="5635"/>
    <cellStyle name="_Forecast by pattern_Echo Production schedule_2009 Fall_201119" xfId="5636"/>
    <cellStyle name="_Forecast by pattern_Echo Production schedule_2009 Fall_201119 2" xfId="5637"/>
    <cellStyle name="_Forecast by pattern_Echo Production schedule_2009 Fall_201119 3" xfId="5638"/>
    <cellStyle name="_Forecast by pattern_Echo Production schedule_2009 Fall_201141" xfId="5639"/>
    <cellStyle name="_Forecast by pattern_Echo Production schedule_2009 Fall_201141 2" xfId="5640"/>
    <cellStyle name="_Forecast by pattern_Echo Production schedule_2009 Fall_201141 3" xfId="5641"/>
    <cellStyle name="_Forecast by pattern_Echo Production schedule_2012 Spring_201143_Calypso" xfId="5642"/>
    <cellStyle name="_Forecast by pattern_Echo Production schedule_2012 Spring_201143_Calypso 2" xfId="5643"/>
    <cellStyle name="_Forecast by pattern_Harbor house Production Schedule_2011Spring_201139" xfId="5644"/>
    <cellStyle name="_Forecast by pattern_Harbor house Production Schedule_2011Spring_201139 2" xfId="5645"/>
    <cellStyle name="_Forecast by pattern_Harbor house Production Schedule_2011Spring_201139 3" xfId="5646"/>
    <cellStyle name="_Forecast by pattern_Harbor house Production Schedule_2011Spring_201139_BBB proj for Calypso 993store" xfId="5647"/>
    <cellStyle name="_Forecast by pattern_Macy evaluation for Echo Jaipur marrakesh sardinia 36 new store_20111201" xfId="5648"/>
    <cellStyle name="_Forecast by pattern_Macy evaluation for Echo Jaipur marrakesh sardinia 36 new store_20111201 2" xfId="5649"/>
    <cellStyle name="_Forecast by pattern_Macy proj 201110" xfId="5650"/>
    <cellStyle name="_Forecast by pattern_Macy proj 201110 2" xfId="5651"/>
    <cellStyle name="_Forecast by pattern_Macy proj 201110 3" xfId="5652"/>
    <cellStyle name="_Forecast by pattern_Sheet1" xfId="5653"/>
    <cellStyle name="_Forecast by pattern_Sheet1 2" xfId="5654"/>
    <cellStyle name="_Forecast by pattern_Sheet2" xfId="5655"/>
    <cellStyle name="_Forecast by pattern_Sheet2 2" xfId="5656"/>
    <cellStyle name="_Forecast by pattern_Summary" xfId="5657"/>
    <cellStyle name="_Forecast by pattern_Summary 2" xfId="5658"/>
    <cellStyle name="_Forecast by pattern_Summary 3" xfId="5659"/>
    <cellStyle name="_Forecast by pattern_Summary_BBB proj for Calypso 993store" xfId="5660"/>
    <cellStyle name="_Forecast by pattern_table product" xfId="5661"/>
    <cellStyle name="_Forecast by pattern_Table-product" xfId="5662"/>
    <cellStyle name="_Forecast by pattern_temporarily discontinued" xfId="5663"/>
    <cellStyle name="_Forecast by pattern_temporarily discontinued_20140224" xfId="5664"/>
    <cellStyle name="_Forecast by pattern_temporarily discontinued_DSN inventory report" xfId="5665"/>
    <cellStyle name="_Forecast by pattern_temporarily discontinued_DSN inventory report_20140224" xfId="5666"/>
    <cellStyle name="_Forecast by pattern_temporarily discontinued_DSN inventory report_Sheet1" xfId="5667"/>
    <cellStyle name="_Forecast by pattern_temporarily discontinued_DSN inventory report_Sheet2" xfId="5668"/>
    <cellStyle name="_Forecast by pattern_temporarily discontinued_DSN inventory report_Summary" xfId="5669"/>
    <cellStyle name="_Forecast by pattern_temporarily discontinued_DSN inventory report_Table-product" xfId="5670"/>
    <cellStyle name="_Forecast by pattern_temporarily discontinued_Sheet1" xfId="5671"/>
    <cellStyle name="_Forecast by pattern_temporarily discontinued_Sheet2" xfId="5672"/>
    <cellStyle name="_Forecast by pattern_temporarily discontinued_Summary" xfId="5673"/>
    <cellStyle name="_Forecast by pattern_temporarily discontinued_Table-product" xfId="5674"/>
    <cellStyle name="_Forecast evaluation Be smith HB naturals window" xfId="5675"/>
    <cellStyle name="_Forecast evaluation Be smith HB naturals window 2" xfId="5676"/>
    <cellStyle name="_Forecast evaluation Be smith HB naturals window_table product" xfId="5677"/>
    <cellStyle name="_Forecast evaluation fiberbed" xfId="18"/>
    <cellStyle name="_Forecast evaluation fiberbed 2" xfId="5678"/>
    <cellStyle name="_Forecast evaluation Firenze Fall 2011" xfId="5679"/>
    <cellStyle name="_Forecast evaluation Firenze Fall 2011_table product" xfId="5680"/>
    <cellStyle name="_Forecast evaluation Jeston window" xfId="5681"/>
    <cellStyle name="_Forecast evaluation Jeston window 2" xfId="5682"/>
    <cellStyle name="_Forecast evaluation Jeston window_table product" xfId="5683"/>
    <cellStyle name="_Forecast evaluation Makeover M pad Fall 2011" xfId="5684"/>
    <cellStyle name="_Forecast evaluation Makeover M pad Fall 2011_table product" xfId="5685"/>
    <cellStyle name="_Forecast evaluation Marseille Spring 2012" xfId="5686"/>
    <cellStyle name="_Forecast evaluation Marseille Spring 2012_table product" xfId="5687"/>
    <cellStyle name="_Forecast evaluation RA window" xfId="5688"/>
    <cellStyle name="_Forecast evaluation RA window 2" xfId="5689"/>
    <cellStyle name="_Forecast evaluation RA window_table product" xfId="5690"/>
    <cellStyle name="_Forecast evaluation Tao waterfall and Temple Geo fall 2010" xfId="5691"/>
    <cellStyle name="_Forecast evaluation Tao waterfall and Temple Geo fall 2010 2" xfId="5692"/>
    <cellStyle name="_Forecast evaluation Tao waterfall and Temple Geo fall 2010_table product" xfId="5693"/>
    <cellStyle name="_Forecast evaluation_Brisbane-Pyranees_20100709" xfId="3073"/>
    <cellStyle name="_Forecast evaluation_Brisbane-Pyranees_20100709 2" xfId="5695"/>
    <cellStyle name="_Forecast evaluation_Brisbane-Pyranees_20100709 3" xfId="5694"/>
    <cellStyle name="_Forecast evaluation_Brisbane-Pyranees_20100709_table product" xfId="5696"/>
    <cellStyle name="_Forecast evaluation_Crystal Beach_20110401" xfId="5697"/>
    <cellStyle name="_Forecast evaluation_Crystal Beach_20110401 2" xfId="5698"/>
    <cellStyle name="_Forecast evaluation_Crystal Beach_20110401_table product" xfId="5699"/>
    <cellStyle name="_Forecast evaluation_Lucy Bloom_20100525" xfId="3074"/>
    <cellStyle name="_Forecast evaluation_Lucy Bloom_20100525 2" xfId="5701"/>
    <cellStyle name="_Forecast evaluation_Lucy Bloom_20100525 3" xfId="5700"/>
    <cellStyle name="_Forecast evaluation_Lucy Bloom_20100525_table product" xfId="5702"/>
    <cellStyle name="_Forecast evaluation_Pacifica-Island Grove_20110301" xfId="5703"/>
    <cellStyle name="_Forecast evaluation_Pacifica-Island Grove_20110301 2" xfId="5704"/>
    <cellStyle name="_Forecast evaluation_Pacifica-Island Grove_20110301_table product" xfId="5705"/>
    <cellStyle name="_Forecast evaluation_Preston_20110420 (3)" xfId="5706"/>
    <cellStyle name="_Forecast evaluation_Preston_20110420 (3)_table product" xfId="5707"/>
    <cellStyle name="_Forecast evaluation_Preston_20110420 (4)" xfId="5708"/>
    <cellStyle name="_Forecast evaluation_Preston_20110420 (4)_table product" xfId="5709"/>
    <cellStyle name="_Furniture Division Item List Macola# and UPC#" xfId="5710"/>
    <cellStyle name="_Furniture Division Item List Macola# and UPC# 2" xfId="5711"/>
    <cellStyle name="_Furniture Division Item List Macola# and UPC# 3" xfId="5712"/>
    <cellStyle name="_Furniture Division Item List Macola# and UPC# 4" xfId="5713"/>
    <cellStyle name="_Furniture Division Item List Macola# and UPC#_20140224" xfId="5714"/>
    <cellStyle name="_Furniture Division Item List Macola# and UPC#_DSN inventory report" xfId="5715"/>
    <cellStyle name="_Furniture Division Item List Macola# and UPC#_DSN inventory report_20140224" xfId="5716"/>
    <cellStyle name="_Furniture Division Item List Macola# and UPC#_DSN inventory report_Sheet1" xfId="5717"/>
    <cellStyle name="_Furniture Division Item List Macola# and UPC#_DSN inventory report_Sheet2" xfId="5718"/>
    <cellStyle name="_Furniture Division Item List Macola# and UPC#_DSN inventory report_Summary" xfId="5719"/>
    <cellStyle name="_Furniture Division Item List Macola# and UPC#_DSN inventory report_Table-product" xfId="5720"/>
    <cellStyle name="_Furniture Division Item List Macola# and UPC#_Madison Park" xfId="5721"/>
    <cellStyle name="_Furniture Division Item List Macola# and UPC#_Sheet1" xfId="5722"/>
    <cellStyle name="_Furniture Division Item List Macola# and UPC#_Sheet2" xfId="5723"/>
    <cellStyle name="_Furniture Division Item List Macola# and UPC#_Summary" xfId="5724"/>
    <cellStyle name="_Furniture Division Item List Macola# and UPC#_table product" xfId="5725"/>
    <cellStyle name="_Furniture Division Item List Macola# and UPC#_Table-product" xfId="5726"/>
    <cellStyle name="_Furniture Division Item List Macola# and UPC#_temporarily discontinued" xfId="5727"/>
    <cellStyle name="_Furniture Division Item List Macola# and UPC#_temporarily discontinued_20140224" xfId="5728"/>
    <cellStyle name="_Furniture Division Item List Macola# and UPC#_temporarily discontinued_DSN inventory report" xfId="5729"/>
    <cellStyle name="_Furniture Division Item List Macola# and UPC#_temporarily discontinued_DSN inventory report_20140224" xfId="5730"/>
    <cellStyle name="_Furniture Division Item List Macola# and UPC#_temporarily discontinued_DSN inventory report_Sheet1" xfId="5731"/>
    <cellStyle name="_Furniture Division Item List Macola# and UPC#_temporarily discontinued_DSN inventory report_Sheet2" xfId="5732"/>
    <cellStyle name="_Furniture Division Item List Macola# and UPC#_temporarily discontinued_DSN inventory report_Summary" xfId="5733"/>
    <cellStyle name="_Furniture Division Item List Macola# and UPC#_temporarily discontinued_DSN inventory report_Table-product" xfId="5734"/>
    <cellStyle name="_Furniture Division Item List Macola# and UPC#_temporarily discontinued_Sheet1" xfId="5735"/>
    <cellStyle name="_Furniture Division Item List Macola# and UPC#_temporarily discontinued_Sheet2" xfId="5736"/>
    <cellStyle name="_Furniture Division Item List Macola# and UPC#_temporarily discontinued_Summary" xfId="5737"/>
    <cellStyle name="_Furniture Division Item List Macola# and UPC#_temporarily discontinued_Table-product" xfId="5738"/>
    <cellStyle name="_Greenport Price 09-07-2011" xfId="5739"/>
    <cellStyle name="_Greenport Price 09-07-2011 2" xfId="5740"/>
    <cellStyle name="_Greenport Price 09-07-2011 3" xfId="5741"/>
    <cellStyle name="_Greenport Price quoted by Arthur 07-05-2011" xfId="5742"/>
    <cellStyle name="_Greenport Price quoted by Arthur 07-05-2011 2" xfId="5743"/>
    <cellStyle name="_Greenport Price quoted by Arthur 07-05-2011 3" xfId="5744"/>
    <cellStyle name="_Harbor House Preston_proj_20110418" xfId="5745"/>
    <cellStyle name="_Harbor House Preston_proj_20110418_table product" xfId="5746"/>
    <cellStyle name="_Harbor house Production Schedule_2010Fall_201043" xfId="3075"/>
    <cellStyle name="_Harbor house Production Schedule_2010Fall_201043 2" xfId="5748"/>
    <cellStyle name="_Harbor house Production Schedule_2010Fall_201043 3" xfId="5747"/>
    <cellStyle name="_Harbor house Production Schedule_2010Fall_201043_table product" xfId="5749"/>
    <cellStyle name="_Harbor house Production Schedule_2010Fall_201105" xfId="5750"/>
    <cellStyle name="_Harbor house Production Schedule_2010Fall_201105 2" xfId="5751"/>
    <cellStyle name="_Harbor house Production Schedule_2010Fall_201105_table product" xfId="5752"/>
    <cellStyle name="_Harbor house Production Schedule_2011Fall_201112" xfId="5753"/>
    <cellStyle name="_Harbor house Production Schedule_2011Fall_201112_table product" xfId="5754"/>
    <cellStyle name="_Harbor house Production Schedule_2011Spring_201105" xfId="3076"/>
    <cellStyle name="_Harbor house Production Schedule_2011Spring_201105 2" xfId="5756"/>
    <cellStyle name="_Harbor house Production Schedule_2011Spring_201105 3" xfId="5755"/>
    <cellStyle name="_Harbor house Production Schedule_2011Spring_201105_11.6" xfId="5757"/>
    <cellStyle name="_Harbor house Production Schedule_2011Spring_201105_11.6 2" xfId="5758"/>
    <cellStyle name="_Harbor house Production Schedule_2011Spring_201105_12.4 " xfId="5759"/>
    <cellStyle name="_Harbor house Production Schedule_2011Spring_201105_12.4  2" xfId="5760"/>
    <cellStyle name="_Harbor house Production Schedule_2011Spring_201105_BBB evaluation for Calypso 993store _20111121_frank" xfId="5761"/>
    <cellStyle name="_Harbor house Production Schedule_2011Spring_201105_BBB evaluation for Calypso 993store _20111121_frank 2" xfId="5762"/>
    <cellStyle name="_Harbor house Production Schedule_2011Spring_201105_BBB evaluation for Calypso 993store _20111121_frank 3" xfId="5763"/>
    <cellStyle name="_Harbor house Production Schedule_2011Spring_201105_BBB evaluation for Calypso 993store _20111121_Frank_2" xfId="5764"/>
    <cellStyle name="_Harbor house Production Schedule_2011Spring_201105_BBB evaluation for Calypso 993store _20111121_Frank_2 2" xfId="5765"/>
    <cellStyle name="_Harbor house Production Schedule_2011Spring_201105_BBB evaluation for Calypso 993store _20111121_Frank_2 3" xfId="5766"/>
    <cellStyle name="_Harbor house Production Schedule_2011Spring_201105_BBB evaluation for Calypso 993store _20111121_frank_BBB proj for Calypso 993store" xfId="5767"/>
    <cellStyle name="_Harbor house Production Schedule_2011Spring_201105_BBB proj for Calypso 993store" xfId="5768"/>
    <cellStyle name="_Harbor house Production Schedule_2011Spring_201105_BLK PO" xfId="5769"/>
    <cellStyle name="_Harbor house Production Schedule_2011Spring_201105_BLK PO 2" xfId="5770"/>
    <cellStyle name="_Harbor house Production Schedule_2011Spring_201105_DLS PO" xfId="5771"/>
    <cellStyle name="_Harbor house Production Schedule_2011Spring_201105_DLS PO 2" xfId="5772"/>
    <cellStyle name="_Harbor house Production Schedule_2011Spring_201105_Echo Production schedule_2009 Fall_201119" xfId="5773"/>
    <cellStyle name="_Harbor house Production Schedule_2011Spring_201105_Echo Production schedule_2009 Fall_201119 2" xfId="5774"/>
    <cellStyle name="_Harbor house Production Schedule_2011Spring_201105_Echo Production schedule_2009 Fall_201119 3" xfId="5775"/>
    <cellStyle name="_Harbor house Production Schedule_2011Spring_201105_Echo Production schedule_2009 Fall_201141" xfId="5776"/>
    <cellStyle name="_Harbor house Production Schedule_2011Spring_201105_Echo Production schedule_2009 Fall_201141 2" xfId="5777"/>
    <cellStyle name="_Harbor house Production Schedule_2011Spring_201105_Echo Production schedule_2009 Fall_201141 3" xfId="5778"/>
    <cellStyle name="_Harbor house Production Schedule_2011Spring_201105_Echo Production schedule_2012 Spring_201143_Calypso" xfId="5779"/>
    <cellStyle name="_Harbor house Production Schedule_2011Spring_201105_Echo Production schedule_2012 Spring_201143_Calypso 2" xfId="5780"/>
    <cellStyle name="_Harbor house Production Schedule_2011Spring_201105_Harbor house Production Schedule_2011Spring_201139" xfId="5781"/>
    <cellStyle name="_Harbor house Production Schedule_2011Spring_201105_Harbor house Production Schedule_2011Spring_201139 2" xfId="5782"/>
    <cellStyle name="_Harbor house Production Schedule_2011Spring_201105_Harbor house Production Schedule_2011Spring_201139 3" xfId="5783"/>
    <cellStyle name="_Harbor house Production Schedule_2011Spring_201105_Harbor house Production Schedule_2011Spring_201139_BBB proj for Calypso 993store" xfId="5784"/>
    <cellStyle name="_Harbor house Production Schedule_2011Spring_201105_Macy evaluation for Echo Jaipur marrakesh sardinia 36 new store_20111201" xfId="5785"/>
    <cellStyle name="_Harbor house Production Schedule_2011Spring_201105_Macy evaluation for Echo Jaipur marrakesh sardinia 36 new store_20111201 2" xfId="5786"/>
    <cellStyle name="_Harbor house Production Schedule_2011Spring_201105_Macy proj 201110" xfId="5787"/>
    <cellStyle name="_Harbor house Production Schedule_2011Spring_201105_Macy proj 201110 2" xfId="5788"/>
    <cellStyle name="_Harbor house Production Schedule_2011Spring_201105_Macy proj 201110 3" xfId="5789"/>
    <cellStyle name="_Harbor house Production Schedule_2011Spring_201105_Sheet1" xfId="5790"/>
    <cellStyle name="_Harbor house Production Schedule_2011Spring_201105_Sheet1 2" xfId="5791"/>
    <cellStyle name="_Harbor house Production Schedule_2011Spring_201105_Sheet2" xfId="5792"/>
    <cellStyle name="_Harbor house Production Schedule_2011Spring_201105_Sheet2 2" xfId="5793"/>
    <cellStyle name="_Harbor house Production Schedule_2011Spring_201105_Summary" xfId="5794"/>
    <cellStyle name="_Harbor house Production Schedule_2011Spring_201105_Summary 2" xfId="5795"/>
    <cellStyle name="_Harbor house Production Schedule_2011Spring_201105_Summary 3" xfId="5796"/>
    <cellStyle name="_Harbor house Production Schedule_2011Spring_201105_Summary_BBB proj for Calypso 993store" xfId="5797"/>
    <cellStyle name="_Harbor house Production Schedule_2011Spring_201105_table product" xfId="5798"/>
    <cellStyle name="_HBC_Trinity_20100316" xfId="3077"/>
    <cellStyle name="_HBC_Trinity_20100316 2" xfId="5799"/>
    <cellStyle name="_HD KD Sofas 07142010" xfId="5800"/>
    <cellStyle name="_HD KD Sofas 07142010_36" xfId="5801"/>
    <cellStyle name="_HD KD Sofas 07142010_Sheet2" xfId="5802"/>
    <cellStyle name="_HD KD Sofas 07142010_Updated Chair warehouse program - JCP" xfId="5803"/>
    <cellStyle name="_HH Belk full list 07 13 11， updated 8 23 for Coastline pillow" xfId="5804"/>
    <cellStyle name="_HH evaluation for chelsea Amber Morrison Manchester_20111017" xfId="5805"/>
    <cellStyle name="_HH Forecast_20090511" xfId="3078"/>
    <cellStyle name="_HH Forecast_20090511 2" xfId="5807"/>
    <cellStyle name="_HH Forecast_20090511 3" xfId="5806"/>
    <cellStyle name="_HH Forecast_20090511_11.6" xfId="5808"/>
    <cellStyle name="_HH Forecast_20090511_11.6 2" xfId="5809"/>
    <cellStyle name="_HH Forecast_20090511_12.4 " xfId="5810"/>
    <cellStyle name="_HH Forecast_20090511_12.4  2" xfId="5811"/>
    <cellStyle name="_HH Forecast_20090511_20140224" xfId="5812"/>
    <cellStyle name="_HH Forecast_20090511_BBB evaluation for Calypso 993store _20111121_frank" xfId="5813"/>
    <cellStyle name="_HH Forecast_20090511_BBB evaluation for Calypso 993store _20111121_frank 2" xfId="5814"/>
    <cellStyle name="_HH Forecast_20090511_BBB evaluation for Calypso 993store _20111121_frank 3" xfId="5815"/>
    <cellStyle name="_HH Forecast_20090511_BBB evaluation for Calypso 993store _20111121_Frank_2" xfId="5816"/>
    <cellStyle name="_HH Forecast_20090511_BBB evaluation for Calypso 993store _20111121_Frank_2 2" xfId="5817"/>
    <cellStyle name="_HH Forecast_20090511_BBB evaluation for Calypso 993store _20111121_Frank_2 3" xfId="5818"/>
    <cellStyle name="_HH Forecast_20090511_BBB evaluation for Calypso 993store _20111121_frank_BBB proj for Calypso 993store" xfId="5819"/>
    <cellStyle name="_HH Forecast_20090511_BBB proj for Calypso 993store" xfId="5820"/>
    <cellStyle name="_HH Forecast_20090511_BLK PO" xfId="5821"/>
    <cellStyle name="_HH Forecast_20090511_BLK PO 2" xfId="5822"/>
    <cellStyle name="_HH Forecast_20090511_DLS PO" xfId="5823"/>
    <cellStyle name="_HH Forecast_20090511_DLS PO 2" xfId="5824"/>
    <cellStyle name="_HH Forecast_20090511_DSN inventory report" xfId="5825"/>
    <cellStyle name="_HH Forecast_20090511_DSN inventory report_20140224" xfId="5826"/>
    <cellStyle name="_HH Forecast_20090511_DSN inventory report_Sheet1" xfId="5827"/>
    <cellStyle name="_HH Forecast_20090511_DSN inventory report_Sheet2" xfId="5828"/>
    <cellStyle name="_HH Forecast_20090511_DSN inventory report_Summary" xfId="5829"/>
    <cellStyle name="_HH Forecast_20090511_DSN inventory report_Table-product" xfId="5830"/>
    <cellStyle name="_HH Forecast_20090511_Echo Production schedule_2009 Fall_201119" xfId="5831"/>
    <cellStyle name="_HH Forecast_20090511_Echo Production schedule_2009 Fall_201119 2" xfId="5832"/>
    <cellStyle name="_HH Forecast_20090511_Echo Production schedule_2009 Fall_201119 3" xfId="5833"/>
    <cellStyle name="_HH Forecast_20090511_Echo Production schedule_2009 Fall_201141" xfId="5834"/>
    <cellStyle name="_HH Forecast_20090511_Echo Production schedule_2009 Fall_201141 2" xfId="5835"/>
    <cellStyle name="_HH Forecast_20090511_Echo Production schedule_2009 Fall_201141 3" xfId="5836"/>
    <cellStyle name="_HH Forecast_20090511_Echo Production schedule_2012 Spring_201143_Calypso" xfId="5837"/>
    <cellStyle name="_HH Forecast_20090511_Echo Production schedule_2012 Spring_201143_Calypso 2" xfId="5838"/>
    <cellStyle name="_HH Forecast_20090511_Harbor house Production Schedule_2011Spring_201139" xfId="5839"/>
    <cellStyle name="_HH Forecast_20090511_Harbor house Production Schedule_2011Spring_201139 2" xfId="5840"/>
    <cellStyle name="_HH Forecast_20090511_Harbor house Production Schedule_2011Spring_201139 3" xfId="5841"/>
    <cellStyle name="_HH Forecast_20090511_Harbor house Production Schedule_2011Spring_201139_BBB proj for Calypso 993store" xfId="5842"/>
    <cellStyle name="_HH Forecast_20090511_Macy evaluation for Echo Jaipur marrakesh sardinia 36 new store_20111201" xfId="5843"/>
    <cellStyle name="_HH Forecast_20090511_Macy evaluation for Echo Jaipur marrakesh sardinia 36 new store_20111201 2" xfId="5844"/>
    <cellStyle name="_HH Forecast_20090511_Macy proj 201110" xfId="5845"/>
    <cellStyle name="_HH Forecast_20090511_Macy proj 201110 2" xfId="5846"/>
    <cellStyle name="_HH Forecast_20090511_Macy proj 201110 3" xfId="5847"/>
    <cellStyle name="_HH Forecast_20090511_Sheet1" xfId="5848"/>
    <cellStyle name="_HH Forecast_20090511_Sheet1 2" xfId="5849"/>
    <cellStyle name="_HH Forecast_20090511_Sheet2" xfId="5850"/>
    <cellStyle name="_HH Forecast_20090511_Sheet2 2" xfId="5851"/>
    <cellStyle name="_HH Forecast_20090511_Summary" xfId="5852"/>
    <cellStyle name="_HH Forecast_20090511_Summary 2" xfId="5853"/>
    <cellStyle name="_HH Forecast_20090511_Summary 3" xfId="5854"/>
    <cellStyle name="_HH Forecast_20090511_Summary_BBB proj for Calypso 993store" xfId="5855"/>
    <cellStyle name="_HH Forecast_20090511_table product" xfId="5856"/>
    <cellStyle name="_HH Forecast_20090511_Table-product" xfId="5857"/>
    <cellStyle name="_HH Forecast_20090511_temporarily discontinued" xfId="5858"/>
    <cellStyle name="_HH Forecast_20090511_temporarily discontinued_20140224" xfId="5859"/>
    <cellStyle name="_HH Forecast_20090511_temporarily discontinued_DSN inventory report" xfId="5860"/>
    <cellStyle name="_HH Forecast_20090511_temporarily discontinued_DSN inventory report_20140224" xfId="5861"/>
    <cellStyle name="_HH Forecast_20090511_temporarily discontinued_DSN inventory report_Sheet1" xfId="5862"/>
    <cellStyle name="_HH Forecast_20090511_temporarily discontinued_DSN inventory report_Sheet2" xfId="5863"/>
    <cellStyle name="_HH Forecast_20090511_temporarily discontinued_DSN inventory report_Summary" xfId="5864"/>
    <cellStyle name="_HH Forecast_20090511_temporarily discontinued_DSN inventory report_Table-product" xfId="5865"/>
    <cellStyle name="_HH Forecast_20090511_temporarily discontinued_Sheet1" xfId="5866"/>
    <cellStyle name="_HH Forecast_20090511_temporarily discontinued_Sheet2" xfId="5867"/>
    <cellStyle name="_HH Forecast_20090511_temporarily discontinued_Summary" xfId="5868"/>
    <cellStyle name="_HH Forecast_20090511_temporarily discontinued_Table-product" xfId="5869"/>
    <cellStyle name="_Hickory Pattern History 2-21-2007 (2)" xfId="5870"/>
    <cellStyle name="_history data" xfId="2385"/>
    <cellStyle name="_history data 2" xfId="5871"/>
    <cellStyle name="_History UPSPW" xfId="19"/>
    <cellStyle name="_History UPSPW 2" xfId="5872"/>
    <cellStyle name="_HOF" xfId="3079"/>
    <cellStyle name="_HOF 2" xfId="5873"/>
    <cellStyle name="_hof data for 11112009" xfId="3080"/>
    <cellStyle name="_hof data for 11112009 2" xfId="5874"/>
    <cellStyle name="_HOF production plan wk201010-2" xfId="3081"/>
    <cellStyle name="_HOF production plan wk201010-2 2" xfId="5875"/>
    <cellStyle name="_home studio bristol" xfId="3082"/>
    <cellStyle name="_home studio bristol 2" xfId="5876"/>
    <cellStyle name="_home studio Chelsea-revised" xfId="3083"/>
    <cellStyle name="_home studio Chelsea-revised 2" xfId="5877"/>
    <cellStyle name="_HP Accent Chairs Pricing 101014" xfId="5878"/>
    <cellStyle name="_HP Accent Chairs Pricing 101014_36" xfId="5879"/>
    <cellStyle name="_HP Accent Chairs Pricing 101014_Ecommerce Inventory 120215 updated (2)" xfId="5880"/>
    <cellStyle name="_HP Accent Chairs Pricing 101014_JC110517-CMF-MT" xfId="5881"/>
    <cellStyle name="_HP Accent Chairs Pricing 101014_JC110517-CMF-MT_table product" xfId="5882"/>
    <cellStyle name="_HP Accent Chairs Pricing 101014_JCP market follow110930----111102add new" xfId="5883"/>
    <cellStyle name="_HP Accent Chairs Pricing 101014_JCP market follow110930----111102add new_table product" xfId="5884"/>
    <cellStyle name="_HP Accent Chairs Pricing 101014_JCP market follow110930----cmf111102" xfId="5885"/>
    <cellStyle name="_HP Accent Chairs Pricing 101014_JCP market follow110930----cmf111102_table product" xfId="5886"/>
    <cellStyle name="_HP Accent Chairs Pricing 101014_Madison Park" xfId="5887"/>
    <cellStyle name="_HP Accent Chairs Pricing 101014_Madison Park_1" xfId="5888"/>
    <cellStyle name="_HP Accent Chairs Pricing 101014_Sheet2" xfId="5889"/>
    <cellStyle name="_HP Accent Chairs Pricing 101014_table product" xfId="5890"/>
    <cellStyle name="_HP Accent Chairs Pricing 101014_Tuesday morning pillowcoverpad110805" xfId="5891"/>
    <cellStyle name="_HP Accent Chairs Pricing 101014_Tuesday morning pillowcoverpad110805_table product" xfId="5892"/>
    <cellStyle name="_HP Accent Chairs Pricing 101014_Tuesday morning pillowcoverpad110805---CCD110815" xfId="5893"/>
    <cellStyle name="_HP Accent Chairs Pricing 101014_Tuesday morning pillowcoverpad110805---CCD110815_table product" xfId="5894"/>
    <cellStyle name="_HP Accent Chairs Pricing 101014_Tuesday morning pillowcoverpad110816--CCD--111223" xfId="5895"/>
    <cellStyle name="_HP Accent Chairs Pricing 101014_Tuesday morning pillowcoverpad110816--CCD--111223_table product" xfId="5896"/>
    <cellStyle name="_HP Accent Chairs Pricing 101014_Tuesday morning pillowcoverpad--CCD111025" xfId="5897"/>
    <cellStyle name="_HP Accent Chairs Pricing 101014_Tuesday morning pillowcoverpad--CCD111025_table product" xfId="5898"/>
    <cellStyle name="_HP Accent Chairs Pricing 101014_Updated Chair warehouse program - JCP" xfId="5899"/>
    <cellStyle name="_HP Accent Chairs Pricing 101014_副本JCP wash microfiber BLK110516--CCD--110722" xfId="5900"/>
    <cellStyle name="_HP Accent Chairs Pricing 101014_副本JCP wash microfiber BLK110516--CCD--110722_table product" xfId="5901"/>
    <cellStyle name="_HP Quota from kaifa 1 Mar  2010 (2)" xfId="5902"/>
    <cellStyle name="_HP Quota from kaifa 1 Mar  2010 (2) 2" xfId="5903"/>
    <cellStyle name="_HP Quota from kaifa 1 Mar  2010 (2)_Madison Park" xfId="5904"/>
    <cellStyle name="_HP Quota from kaifa 1 Mar  2010 (2)_table product" xfId="5905"/>
    <cellStyle name="_HP quota sheet from kaifa 2011-2-24" xfId="5906"/>
    <cellStyle name="_HP quota sheet from kaifa 2011-2-24 2" xfId="5907"/>
    <cellStyle name="_HP sample quotation100212" xfId="5908"/>
    <cellStyle name="_HP sample quotation100212 2" xfId="5909"/>
    <cellStyle name="_HP sample quotation100212_Madison Park" xfId="5910"/>
    <cellStyle name="_HP sample quotation100212_table product" xfId="5911"/>
    <cellStyle name="_HSN Blanket  Throw  90106 complete" xfId="20"/>
    <cellStyle name="_HSN Blanket  Throw  90106 complete 2" xfId="2386"/>
    <cellStyle name="_HSN Blanket  Throw  90106 complete 2 2" xfId="5913"/>
    <cellStyle name="_HSN Blanket  Throw  90106 complete 3" xfId="5914"/>
    <cellStyle name="_HSN Blanket  Throw  90106 complete 4" xfId="5915"/>
    <cellStyle name="_HSN Blanket  Throw  90106 complete 5" xfId="5912"/>
    <cellStyle name="_HSN Blanket  Throw  90106 complete_20140224" xfId="5916"/>
    <cellStyle name="_HSN Blanket  Throw  90106 complete_DSN inventory report" xfId="5917"/>
    <cellStyle name="_HSN Blanket  Throw  90106 complete_DSN inventory report_20140224" xfId="5918"/>
    <cellStyle name="_HSN Blanket  Throw  90106 complete_DSN inventory report_Sheet1" xfId="5919"/>
    <cellStyle name="_HSN Blanket  Throw  90106 complete_DSN inventory report_Sheet2" xfId="5920"/>
    <cellStyle name="_HSN Blanket  Throw  90106 complete_DSN inventory report_Summary" xfId="5921"/>
    <cellStyle name="_HSN Blanket  Throw  90106 complete_DSN inventory report_Table-product" xfId="5922"/>
    <cellStyle name="_HSN Blanket  Throw  90106 complete_macy" xfId="5923"/>
    <cellStyle name="_HSN Blanket  Throw  90106 complete_Madison Park" xfId="5924"/>
    <cellStyle name="_HSN Blanket  Throw  90106 complete_Sears's 24 shower curtain Quote - Heather 040411" xfId="5925"/>
    <cellStyle name="_HSN Blanket  Throw  90106 complete_Sears's 24 shower curtain Quote - Hellen 040511" xfId="5926"/>
    <cellStyle name="_HSN Blanket  Throw  90106 complete_Sears's 24 shower curtain Quote - Hellen 040711" xfId="5927"/>
    <cellStyle name="_HSN Blanket  Throw  90106 complete_Sears's 24 shower curtain Quote - Hellen 041111" xfId="5928"/>
    <cellStyle name="_HSN Blanket  Throw  90106 complete_Sheet1" xfId="5929"/>
    <cellStyle name="_HSN Blanket  Throw  90106 complete_Sheet2" xfId="5930"/>
    <cellStyle name="_HSN Blanket  Throw  90106 complete_Summary" xfId="5931"/>
    <cellStyle name="_HSN Blanket  Throw  90106 complete_table product" xfId="5932"/>
    <cellStyle name="_HSN Blanket  Throw  90106 complete_Table-product" xfId="5933"/>
    <cellStyle name="_HSN Blanket  Throw  90106 complete_temporarily discontinued" xfId="5934"/>
    <cellStyle name="_HSN Blanket  Throw  90106 complete_temporarily discontinued_20140224" xfId="5935"/>
    <cellStyle name="_HSN Blanket  Throw  90106 complete_temporarily discontinued_DSN inventory report" xfId="5936"/>
    <cellStyle name="_HSN Blanket  Throw  90106 complete_temporarily discontinued_DSN inventory report_20140224" xfId="5937"/>
    <cellStyle name="_HSN Blanket  Throw  90106 complete_temporarily discontinued_DSN inventory report_Sheet1" xfId="5938"/>
    <cellStyle name="_HSN Blanket  Throw  90106 complete_temporarily discontinued_DSN inventory report_Sheet2" xfId="5939"/>
    <cellStyle name="_HSN Blanket  Throw  90106 complete_temporarily discontinued_DSN inventory report_Summary" xfId="5940"/>
    <cellStyle name="_HSN Blanket  Throw  90106 complete_temporarily discontinued_DSN inventory report_Table-product" xfId="5941"/>
    <cellStyle name="_HSN Blanket  Throw  90106 complete_temporarily discontinued_Sheet1" xfId="5942"/>
    <cellStyle name="_HSN Blanket  Throw  90106 complete_temporarily discontinued_Sheet2" xfId="5943"/>
    <cellStyle name="_HSN Blanket  Throw  90106 complete_temporarily discontinued_Summary" xfId="5944"/>
    <cellStyle name="_HSN Blanket  Throw  90106 complete_temporarily discontinued_Table-product" xfId="5945"/>
    <cellStyle name="_HSN Blanket &amp; Throw 100819" xfId="5946"/>
    <cellStyle name="_HSN Blanket &amp; Throw 100819_table product" xfId="5947"/>
    <cellStyle name="_HSN Blanket &amp; Throw 101020" xfId="5948"/>
    <cellStyle name="_HSN Blanket &amp; Throw 101020_table product" xfId="5949"/>
    <cellStyle name="_HSN Blanket &amp; Throw 110117" xfId="5950"/>
    <cellStyle name="_HSN Blanket &amp; Throw 110117_table product" xfId="5951"/>
    <cellStyle name="_HSN Blanket &amp; Throw 110214" xfId="5952"/>
    <cellStyle name="_HSN Blanket &amp; Throw 110214_table product" xfId="5953"/>
    <cellStyle name="_HSN Blanket &amp; Throw 110322" xfId="5954"/>
    <cellStyle name="_HSN Blanket &amp; Throw 110323" xfId="5955"/>
    <cellStyle name="_HSN Blanket &amp; Throw 120124" xfId="5956"/>
    <cellStyle name="_HSN Thermal Blanket 100929" xfId="5957"/>
    <cellStyle name="_HSN Thermal Blanket 100929_table product" xfId="5958"/>
    <cellStyle name="_HSN Thermal Blanket 100930" xfId="5959"/>
    <cellStyle name="_HSN Thermal Blanket 100930_table product" xfId="5960"/>
    <cellStyle name="_Initiative product" xfId="5961"/>
    <cellStyle name="_instructions" xfId="5962"/>
    <cellStyle name="_inv  for 08 spring items" xfId="21"/>
    <cellStyle name="_inv  for 08 spring items 2" xfId="2387"/>
    <cellStyle name="_inv  for 08 spring items 3" xfId="5963"/>
    <cellStyle name="_inv  for 08 spring items_20140224" xfId="5964"/>
    <cellStyle name="_inv  for 08 spring items_Sheet1" xfId="5965"/>
    <cellStyle name="_inv  for 08 spring items_Sheet2" xfId="5966"/>
    <cellStyle name="_inv  for 08 spring items_Summary" xfId="5967"/>
    <cellStyle name="_inv  for 08 spring items_Table-product" xfId="5968"/>
    <cellStyle name="_Island Grove  Crystal Beach Proj_20110401" xfId="5969"/>
    <cellStyle name="_Island Grove  Crystal Beach Proj_20110401 2" xfId="5970"/>
    <cellStyle name="_Island Grove  Crystal Beach Proj_20110401 3" xfId="5971"/>
    <cellStyle name="_Island Grove  Crystal Beach Proj_20110401_BBB proj for Calypso 993store" xfId="5972"/>
    <cellStyle name="_Island Grove  Crystal Beach Proj_20110401_table product" xfId="5973"/>
    <cellStyle name="_Island Grove-Crystal Beach BBB Proj_20110228" xfId="3084"/>
    <cellStyle name="_Island Grove-Crystal Beach BBB Proj_20110228 2" xfId="5975"/>
    <cellStyle name="_Island Grove-Crystal Beach BBB Proj_20110228 3" xfId="5974"/>
    <cellStyle name="_Island Grove-Crystal Beach BBB Proj_20110228_11.6" xfId="5976"/>
    <cellStyle name="_Island Grove-Crystal Beach BBB Proj_20110228_11.6 2" xfId="5977"/>
    <cellStyle name="_Island Grove-Crystal Beach BBB Proj_20110228_12.4 " xfId="5978"/>
    <cellStyle name="_Island Grove-Crystal Beach BBB Proj_20110228_12.4  2" xfId="5979"/>
    <cellStyle name="_Island Grove-Crystal Beach BBB Proj_20110228_BBB evaluation for Calypso 993store _20111121_frank" xfId="5980"/>
    <cellStyle name="_Island Grove-Crystal Beach BBB Proj_20110228_BBB evaluation for Calypso 993store _20111121_frank 2" xfId="5981"/>
    <cellStyle name="_Island Grove-Crystal Beach BBB Proj_20110228_BBB evaluation for Calypso 993store _20111121_frank 3" xfId="5982"/>
    <cellStyle name="_Island Grove-Crystal Beach BBB Proj_20110228_BBB evaluation for Calypso 993store _20111121_Frank_2" xfId="5983"/>
    <cellStyle name="_Island Grove-Crystal Beach BBB Proj_20110228_BBB evaluation for Calypso 993store _20111121_Frank_2 2" xfId="5984"/>
    <cellStyle name="_Island Grove-Crystal Beach BBB Proj_20110228_BBB evaluation for Calypso 993store _20111121_Frank_2 3" xfId="5985"/>
    <cellStyle name="_Island Grove-Crystal Beach BBB Proj_20110228_BBB evaluation for Calypso 993store _20111121_frank_BBB proj for Calypso 993store" xfId="5986"/>
    <cellStyle name="_Island Grove-Crystal Beach BBB Proj_20110228_BBB proj for Calypso 993store" xfId="5987"/>
    <cellStyle name="_Island Grove-Crystal Beach BBB Proj_20110228_BLK PO" xfId="5988"/>
    <cellStyle name="_Island Grove-Crystal Beach BBB Proj_20110228_BLK PO 2" xfId="5989"/>
    <cellStyle name="_Island Grove-Crystal Beach BBB Proj_20110228_DLS PO" xfId="5990"/>
    <cellStyle name="_Island Grove-Crystal Beach BBB Proj_20110228_DLS PO 2" xfId="5991"/>
    <cellStyle name="_Island Grove-Crystal Beach BBB Proj_20110228_Echo Production schedule_2009 Fall_201119" xfId="5992"/>
    <cellStyle name="_Island Grove-Crystal Beach BBB Proj_20110228_Echo Production schedule_2009 Fall_201119 2" xfId="5993"/>
    <cellStyle name="_Island Grove-Crystal Beach BBB Proj_20110228_Echo Production schedule_2009 Fall_201119 3" xfId="5994"/>
    <cellStyle name="_Island Grove-Crystal Beach BBB Proj_20110228_Echo Production schedule_2009 Fall_201141" xfId="5995"/>
    <cellStyle name="_Island Grove-Crystal Beach BBB Proj_20110228_Echo Production schedule_2009 Fall_201141 2" xfId="5996"/>
    <cellStyle name="_Island Grove-Crystal Beach BBB Proj_20110228_Echo Production schedule_2009 Fall_201141 3" xfId="5997"/>
    <cellStyle name="_Island Grove-Crystal Beach BBB Proj_20110228_Echo Production schedule_2012 Spring_201143_Calypso" xfId="5998"/>
    <cellStyle name="_Island Grove-Crystal Beach BBB Proj_20110228_Echo Production schedule_2012 Spring_201143_Calypso 2" xfId="5999"/>
    <cellStyle name="_Island Grove-Crystal Beach BBB Proj_20110228_Harbor house Production Schedule_2011Spring_201139" xfId="6000"/>
    <cellStyle name="_Island Grove-Crystal Beach BBB Proj_20110228_Harbor house Production Schedule_2011Spring_201139 2" xfId="6001"/>
    <cellStyle name="_Island Grove-Crystal Beach BBB Proj_20110228_Harbor house Production Schedule_2011Spring_201139 3" xfId="6002"/>
    <cellStyle name="_Island Grove-Crystal Beach BBB Proj_20110228_Harbor house Production Schedule_2011Spring_201139_BBB proj for Calypso 993store" xfId="6003"/>
    <cellStyle name="_Island Grove-Crystal Beach BBB Proj_20110228_Macy evaluation for Echo Jaipur marrakesh sardinia 36 new store_20111201" xfId="6004"/>
    <cellStyle name="_Island Grove-Crystal Beach BBB Proj_20110228_Macy evaluation for Echo Jaipur marrakesh sardinia 36 new store_20111201 2" xfId="6005"/>
    <cellStyle name="_Island Grove-Crystal Beach BBB Proj_20110228_Macy proj 201110" xfId="6006"/>
    <cellStyle name="_Island Grove-Crystal Beach BBB Proj_20110228_Macy proj 201110 2" xfId="6007"/>
    <cellStyle name="_Island Grove-Crystal Beach BBB Proj_20110228_Macy proj 201110 3" xfId="6008"/>
    <cellStyle name="_Island Grove-Crystal Beach BBB Proj_20110228_Sheet1" xfId="6009"/>
    <cellStyle name="_Island Grove-Crystal Beach BBB Proj_20110228_Sheet1 2" xfId="6010"/>
    <cellStyle name="_Island Grove-Crystal Beach BBB Proj_20110228_Sheet2" xfId="6011"/>
    <cellStyle name="_Island Grove-Crystal Beach BBB Proj_20110228_Sheet2 2" xfId="6012"/>
    <cellStyle name="_Island Grove-Crystal Beach BBB Proj_20110228_Summary" xfId="6013"/>
    <cellStyle name="_Island Grove-Crystal Beach BBB Proj_20110228_Summary 2" xfId="6014"/>
    <cellStyle name="_Island Grove-Crystal Beach BBB Proj_20110228_Summary 3" xfId="6015"/>
    <cellStyle name="_Island Grove-Crystal Beach BBB Proj_20110228_Summary_BBB proj for Calypso 993store" xfId="6016"/>
    <cellStyle name="_Island Grove-Crystal Beach BBB Proj_20110228_table product" xfId="6017"/>
    <cellStyle name="_Jade Way - ornate scroll  JLA" xfId="6018"/>
    <cellStyle name="_Jaipur Proj Expansion to total doors 560 for 2.25 &amp; 4.25_20101215" xfId="3085"/>
    <cellStyle name="_Jaipur Proj Expansion to total doors 560 for 2.25 &amp; 4.25_20101215 2" xfId="6020"/>
    <cellStyle name="_Jaipur Proj Expansion to total doors 560 for 2.25 &amp; 4.25_20101215 3" xfId="6021"/>
    <cellStyle name="_Jaipur Proj Expansion to total doors 560 for 2.25 &amp; 4.25_20101215 4" xfId="6019"/>
    <cellStyle name="_Jaipur Proj Expansion to total doors 560 for 2.25 &amp; 4.25_20101215_11.6" xfId="6022"/>
    <cellStyle name="_Jaipur Proj Expansion to total doors 560 for 2.25 &amp; 4.25_20101215_11.6 2" xfId="6023"/>
    <cellStyle name="_Jaipur Proj Expansion to total doors 560 for 2.25 &amp; 4.25_20101215_12.4 " xfId="6024"/>
    <cellStyle name="_Jaipur Proj Expansion to total doors 560 for 2.25 &amp; 4.25_20101215_12.4  2" xfId="6025"/>
    <cellStyle name="_Jaipur Proj Expansion to total doors 560 for 2.25 &amp; 4.25_20101215_Sheet1" xfId="6026"/>
    <cellStyle name="_Jaipur Proj Expansion to total doors 560 for 2.25 &amp; 4.25_20101215_Sheet1 2" xfId="6027"/>
    <cellStyle name="_Jaipur Proj Expansion to total doors 560 for 2.25 &amp; 4.25_20101215_Sheet2" xfId="6028"/>
    <cellStyle name="_Jaipur Proj Expansion to total doors 560 for 2.25 &amp; 4.25_20101215_Sheet2 2" xfId="6029"/>
    <cellStyle name="_JCP Merideth chair and ottoman commitment 8 13 2012" xfId="6030"/>
    <cellStyle name="_jcpcat data other" xfId="22"/>
    <cellStyle name="_jcpcat data other 2" xfId="2388"/>
    <cellStyle name="_jcpcat data other 2 2" xfId="6032"/>
    <cellStyle name="_jcpcat data other 2_table product" xfId="6033"/>
    <cellStyle name="_jcpcat data other 3" xfId="6031"/>
    <cellStyle name="_jcpcat data other_table product" xfId="6034"/>
    <cellStyle name="_JLA LUXE EMBROIDERY Fcts Info - June 1 10" xfId="3086"/>
    <cellStyle name="_JLA LUXE EMBROIDERY Fcts Info - June 1 10 2" xfId="6035"/>
    <cellStyle name="_JLA quote_March market_02212011 (2)" xfId="6036"/>
    <cellStyle name="_JLA quote_March market_02212011 (2) 2" xfId="6037"/>
    <cellStyle name="_JLA quote_March market_02212011 (2)_2012 Fall BBB Echo Shower Curtain CCD- 111230" xfId="6038"/>
    <cellStyle name="_JLA quote_March market_02212011 (2)_2012 Fall BBB Echo Shower Curtain CCD- 120131" xfId="6039"/>
    <cellStyle name="_JLA quote_March market_02212011 (2)_2012 Fall BBB Shower Curtain CCD- 120203" xfId="6040"/>
    <cellStyle name="_JLA quote_March market_02212011 (2)_2012 Fall BBB Woolrich Shower Curtain CCD- 111118" xfId="6041"/>
    <cellStyle name="_JLA quote_March market_02212011 (2)_2012 Fall Woolrich Shower Curtain CCD- 111229" xfId="6042"/>
    <cellStyle name="_JLA quote_March market_02212011 (2)_2012 Fall Woolrich Shower Curtain CCD- 120130" xfId="6043"/>
    <cellStyle name="_JLA quote_March market_02212011 (2)_2012 Spr BBB Greenport Shower Curtain Quote- 110907" xfId="6044"/>
    <cellStyle name="_JLA quote_March market_02212011 (2)_2012 Spr BBB Greenport Shower Curtain Quote- 111018" xfId="6045"/>
    <cellStyle name="_JLA quote_March market_02212011 (2)_2012 Spr BBB Greenport Shower Curtain Quote- 111019 final" xfId="6046"/>
    <cellStyle name="_JLA quote_March market_02212011 (2)_Fall 12 BBB Woolrich Quote Sheet - Heather" xfId="6047"/>
    <cellStyle name="_JLA quote_March market_02212011 (2)_Fall 13 Woolrich quote sheet - Heather" xfId="6048"/>
    <cellStyle name="_JLA quote_March market_02212011 (2)_Fall 14 Meijer Shower Curtain CCD-140225" xfId="6049"/>
    <cellStyle name="_JLA quote_March market_02212011 (2)_Fall 14 Meijer Shower Curtain CCD-140304" xfId="6050"/>
    <cellStyle name="_JLA quote_March market_02212011 (2)_Fall 14 Meijer Shower Curtain CCD-140313" xfId="6051"/>
    <cellStyle name="_JLA quote_March market_02212011 (2)_Meijer Fall 14 Woolrich Novelty Endcap commit 3-17-14-send to Heather 4 2 2014 (2)" xfId="6052"/>
    <cellStyle name="_JLA quote_March market_02212011 (2)_Meijer Spring 14 Woolrich Novelty Endcap - Heather 3-3-14" xfId="6053"/>
    <cellStyle name="_JLA quote_March market_02212011 (2)_Spring 13 Echo Quote Sheet - Heather" xfId="6054"/>
    <cellStyle name="_JLA quote_March market_02212011 (2)_Spring 14 Meijer Shower Curtain CCD- 130613" xfId="6055"/>
    <cellStyle name="_JLA quote_March market_02212011 (2)_Xl0000965" xfId="6056"/>
    <cellStyle name="_JLA quote_March market_02212011 (2)_Xl0001302" xfId="6057"/>
    <cellStyle name="_JLA quote_March market_02212011 (2)_Xl0001327" xfId="6058"/>
    <cellStyle name="_JLA_quote-Chrysanthemum-05172011 (3)" xfId="6059"/>
    <cellStyle name="_JLA_quote-Chrysanthemum-05172011 (3) 2" xfId="6060"/>
    <cellStyle name="_JLA_quote-Chrysanthemum-05172011 (3) 3" xfId="6061"/>
    <cellStyle name="_JLA-090613A pillow and throw (2)" xfId="6062"/>
    <cellStyle name="_JLA-090613A pillow and throw (2) 2" xfId="6063"/>
    <cellStyle name="_JLA-090613A pillow and throw (2)_Madison Park" xfId="6064"/>
    <cellStyle name="_JLA-090613A pillow and throw (2)_RTG tufted armless chair July 06 09" xfId="6065"/>
    <cellStyle name="_JLA-090613A pillow and throw (2)_RTG tufted armless chair July 06 09 2" xfId="6066"/>
    <cellStyle name="_JLA-090613A pillow and throw (2)_RTG tufted armless chair July 06 09_Madison Park" xfId="6067"/>
    <cellStyle name="_JLA-090613A pillow and throw (2)_RTG tufted armless chair July 06 09_table product" xfId="6068"/>
    <cellStyle name="_JLA-090613A pillow and throw (2)_table product" xfId="6069"/>
    <cellStyle name="_JLA-090617A pillow and throw (2)" xfId="6070"/>
    <cellStyle name="_JLA-090617A pillow and throw (2) 2" xfId="6071"/>
    <cellStyle name="_JLA-090617A pillow and throw (2)_Madison Park" xfId="6072"/>
    <cellStyle name="_JLA-090617A pillow and throw (2)_RTG tufted armless chair July 06 09" xfId="6073"/>
    <cellStyle name="_JLA-090617A pillow and throw (2)_RTG tufted armless chair July 06 09 2" xfId="6074"/>
    <cellStyle name="_JLA-090617A pillow and throw (2)_RTG tufted armless chair July 06 09_Madison Park" xfId="6075"/>
    <cellStyle name="_JLA-090617A pillow and throw (2)_RTG tufted armless chair July 06 09_table product" xfId="6076"/>
    <cellStyle name="_JLA-090617A pillow and throw (2)_table product" xfId="6077"/>
    <cellStyle name="_KLDSN" xfId="6078"/>
    <cellStyle name="_KLDSN Research" xfId="6079"/>
    <cellStyle name="_Kmart Buy Plan Country Living Provincial Garden  Fall 10 4 6 10 (3)" xfId="6080"/>
    <cellStyle name="_LDC" xfId="6081"/>
    <cellStyle name="_LDC Min-Max setup_20100811" xfId="6082"/>
    <cellStyle name="_LDC Min-Max setup_20100811_20140224" xfId="6083"/>
    <cellStyle name="_LDC Min-Max setup_20100811_Sheet1" xfId="6084"/>
    <cellStyle name="_LDC Min-Max setup_20100811_Sheet2" xfId="6085"/>
    <cellStyle name="_LDC Min-Max setup_20100811_Summary" xfId="6086"/>
    <cellStyle name="_LDC Min-Max setup_20100811_Table-product" xfId="6087"/>
    <cellStyle name="_LDC_1" xfId="6088"/>
    <cellStyle name="_LDC_20140224" xfId="6089"/>
    <cellStyle name="_LDC_DSN inventory report" xfId="6090"/>
    <cellStyle name="_LDC_DSN inventory report_20140224" xfId="6091"/>
    <cellStyle name="_LDC_DSN inventory report_Sheet1" xfId="6092"/>
    <cellStyle name="_LDC_DSN inventory report_Sheet2" xfId="6093"/>
    <cellStyle name="_LDC_DSN inventory report_Summary" xfId="6094"/>
    <cellStyle name="_LDC_DSN inventory report_Table-product" xfId="6095"/>
    <cellStyle name="_LDC_Sheet1" xfId="6096"/>
    <cellStyle name="_LDC_Sheet2" xfId="6097"/>
    <cellStyle name="_LDC_Summary" xfId="6098"/>
    <cellStyle name="_LDC_Table-product" xfId="6099"/>
    <cellStyle name="_LDC_temporarily discontinued" xfId="6100"/>
    <cellStyle name="_LDC_temporarily discontinued_20140224" xfId="6101"/>
    <cellStyle name="_LDC_temporarily discontinued_DSN inventory report" xfId="6102"/>
    <cellStyle name="_LDC_temporarily discontinued_DSN inventory report_20140224" xfId="6103"/>
    <cellStyle name="_LDC_temporarily discontinued_DSN inventory report_Sheet1" xfId="6104"/>
    <cellStyle name="_LDC_temporarily discontinued_DSN inventory report_Sheet2" xfId="6105"/>
    <cellStyle name="_LDC_temporarily discontinued_DSN inventory report_Summary" xfId="6106"/>
    <cellStyle name="_LDC_temporarily discontinued_DSN inventory report_Table-product" xfId="6107"/>
    <cellStyle name="_LDC_temporarily discontinued_Sheet1" xfId="6108"/>
    <cellStyle name="_LDC_temporarily discontinued_Sheet2" xfId="6109"/>
    <cellStyle name="_LDC_temporarily discontinued_Summary" xfId="6110"/>
    <cellStyle name="_LDC_temporarily discontinued_Table-product" xfId="6111"/>
    <cellStyle name="_Liz" xfId="6112"/>
    <cellStyle name="_Macola inventory" xfId="23"/>
    <cellStyle name="_Macola inventory 2" xfId="6113"/>
    <cellStyle name="_Madison Park" xfId="6114"/>
    <cellStyle name="_Madison Park_Madison Park" xfId="6115"/>
    <cellStyle name="_Mar 09 Market Week Blanket &amp; Throw Non-Electric" xfId="6116"/>
    <cellStyle name="_Mar 09 Market Week Blanket &amp; Throw Non-Electric 2" xfId="6117"/>
    <cellStyle name="_Mar 09 Market Week Blanket &amp; Throw Non-Electric_Madison Park" xfId="6118"/>
    <cellStyle name="_Mar 09 Market Week Blanket &amp; Throw Non-Electric_RTG tufted armless chair July 06 09" xfId="6119"/>
    <cellStyle name="_Mar 09 Market Week Blanket &amp; Throw Non-Electric_RTG tufted armless chair July 06 09 2" xfId="6120"/>
    <cellStyle name="_Mar 09 Market Week Blanket &amp; Throw Non-Electric_RTG tufted armless chair July 06 09_Madison Park" xfId="6121"/>
    <cellStyle name="_Mar 09 Market Week Blanket &amp; Throw Non-Electric_RTG tufted armless chair July 06 09_table product" xfId="6122"/>
    <cellStyle name="_Mar 09 Market Week Blanket &amp; Throw Non-Electric_table product" xfId="6123"/>
    <cellStyle name="_Marrakesh 288 exp" xfId="6124"/>
    <cellStyle name="_Marrakesh 288 exp 2" xfId="6125"/>
    <cellStyle name="_Marrakesh 288 exp 3" xfId="6126"/>
    <cellStyle name="_MCOM Echo Mayan Geo and Raja 12 mo Projections 5 2 11" xfId="3087"/>
    <cellStyle name="_MCOM Echo Mayan Geo and Raja 12 mo Projections 5 2 11 2" xfId="6128"/>
    <cellStyle name="_MCOM Echo Mayan Geo and Raja 12 mo Projections 5 2 11 3" xfId="6129"/>
    <cellStyle name="_MCOM Echo Mayan Geo and Raja 12 mo Projections 5 2 11 4" xfId="6127"/>
    <cellStyle name="_MCOM Echo Mayan Geo and Raja 12 mo Projections 5 2 11_11.6" xfId="6130"/>
    <cellStyle name="_MCOM Echo Mayan Geo and Raja 12 mo Projections 5 2 11_11.6 2" xfId="6131"/>
    <cellStyle name="_MCOM Echo Mayan Geo and Raja 12 mo Projections 5 2 11_12.4 " xfId="6132"/>
    <cellStyle name="_MCOM Echo Mayan Geo and Raja 12 mo Projections 5 2 11_12.4  2" xfId="6133"/>
    <cellStyle name="_MCOM Echo Mayan Geo and Raja 12 mo Projections 5 2 11_BBB evaluation for Calypso 993store _20111121_frank" xfId="6134"/>
    <cellStyle name="_MCOM Echo Mayan Geo and Raja 12 mo Projections 5 2 11_BBB evaluation for Calypso 993store _20111121_frank 2" xfId="6135"/>
    <cellStyle name="_MCOM Echo Mayan Geo and Raja 12 mo Projections 5 2 11_BBB evaluation for Calypso 993store _20111121_frank 3" xfId="6136"/>
    <cellStyle name="_MCOM Echo Mayan Geo and Raja 12 mo Projections 5 2 11_BBB evaluation for Calypso 993store _20111121_frank_BBB proj for Calypso 993store" xfId="6137"/>
    <cellStyle name="_MCOM Echo Mayan Geo and Raja 12 mo Projections 5 2 11_BBB proj for Calypso 993store" xfId="6138"/>
    <cellStyle name="_MCOM Echo Mayan Geo and Raja 12 mo Projections 5 2 11_Sheet1" xfId="6139"/>
    <cellStyle name="_MCOM Echo Mayan Geo and Raja 12 mo Projections 5 2 11_Sheet1 2" xfId="6140"/>
    <cellStyle name="_MCOM Echo Mayan Geo and Raja 12 mo Projections 5 2 11_Sheet2" xfId="6141"/>
    <cellStyle name="_MCOM Echo Mayan Geo and Raja 12 mo Projections 5 2 11_Sheet2 2" xfId="6142"/>
    <cellStyle name="_MCOM Echo Mayan Geo and Raja 12 mo Projections 5 2 11_Summary" xfId="6143"/>
    <cellStyle name="_MCOM Echo Mayan Geo and Raja 12 mo Projections 5 2 11_Summary 2" xfId="6144"/>
    <cellStyle name="_MCOM Echo Mayan Geo and Raja 12 mo Projections 5 2 11_Summary 3" xfId="6145"/>
    <cellStyle name="_MCOM Echo Mayan Geo and Raja 12 mo Projections 5 2 11_Summary_BBB proj for Calypso 993store" xfId="6146"/>
    <cellStyle name="_MCOM Echo Q4 and SP11 Projections_20100923" xfId="3088"/>
    <cellStyle name="_MCOM Echo Q4 and SP11 Projections_20100923 2" xfId="6148"/>
    <cellStyle name="_MCOM Echo Q4 and SP11 Projections_20100923 3" xfId="6149"/>
    <cellStyle name="_MCOM Echo Q4 and SP11 Projections_20100923 4" xfId="6147"/>
    <cellStyle name="_MCOM Echo Q4 and SP11 Projections_20100923_11.6" xfId="6150"/>
    <cellStyle name="_MCOM Echo Q4 and SP11 Projections_20100923_11.6 2" xfId="6151"/>
    <cellStyle name="_MCOM Echo Q4 and SP11 Projections_20100923_12.4 " xfId="6152"/>
    <cellStyle name="_MCOM Echo Q4 and SP11 Projections_20100923_12.4  2" xfId="6153"/>
    <cellStyle name="_MCOM Echo Q4 and SP11 Projections_20100923_Sheet1" xfId="6154"/>
    <cellStyle name="_MCOM Echo Q4 and SP11 Projections_20100923_Sheet1 2" xfId="6155"/>
    <cellStyle name="_MCOM Echo Q4 and SP11 Projections_20100923_Sheet2" xfId="6156"/>
    <cellStyle name="_MCOM Echo Q4 and SP11 Projections_20100923_Sheet2 2" xfId="6157"/>
    <cellStyle name="_MCOM Echo SP11 Orders 10.8.10" xfId="3089"/>
    <cellStyle name="_MCOM Echo SP11 Orders 10.8.10 2" xfId="6159"/>
    <cellStyle name="_MCOM Echo SP11 Orders 10.8.10 3" xfId="6158"/>
    <cellStyle name="_MCOM Echo SP11 Orders 10.8.10_11.6" xfId="6160"/>
    <cellStyle name="_MCOM Echo SP11 Orders 10.8.10_11.6 2" xfId="6161"/>
    <cellStyle name="_MCOM Echo SP11 Orders 10.8.10_12.4 " xfId="6162"/>
    <cellStyle name="_MCOM Echo SP11 Orders 10.8.10_12.4  2" xfId="6163"/>
    <cellStyle name="_MCOM Echo SP11 Orders 10.8.10_BBB evaluation for Calypso 993store _20111121_frank" xfId="6164"/>
    <cellStyle name="_MCOM Echo SP11 Orders 10.8.10_BBB evaluation for Calypso 993store _20111121_frank 2" xfId="6165"/>
    <cellStyle name="_MCOM Echo SP11 Orders 10.8.10_BBB evaluation for Calypso 993store _20111121_frank 3" xfId="6166"/>
    <cellStyle name="_MCOM Echo SP11 Orders 10.8.10_BBB evaluation for Calypso 993store _20111121_Frank_2" xfId="6167"/>
    <cellStyle name="_MCOM Echo SP11 Orders 10.8.10_BBB evaluation for Calypso 993store _20111121_Frank_2 2" xfId="6168"/>
    <cellStyle name="_MCOM Echo SP11 Orders 10.8.10_BBB evaluation for Calypso 993store _20111121_Frank_2 3" xfId="6169"/>
    <cellStyle name="_MCOM Echo SP11 Orders 10.8.10_BBB evaluation for Calypso 993store _20111121_frank_BBB proj for Calypso 993store" xfId="6170"/>
    <cellStyle name="_MCOM Echo SP11 Orders 10.8.10_BBB proj for Calypso 993store" xfId="6171"/>
    <cellStyle name="_MCOM Echo SP11 Orders 10.8.10_BLK PO" xfId="6172"/>
    <cellStyle name="_MCOM Echo SP11 Orders 10.8.10_BLK PO 2" xfId="6173"/>
    <cellStyle name="_MCOM Echo SP11 Orders 10.8.10_DLS PO" xfId="6174"/>
    <cellStyle name="_MCOM Echo SP11 Orders 10.8.10_DLS PO 2" xfId="6175"/>
    <cellStyle name="_MCOM Echo SP11 Orders 10.8.10_Echo Production schedule_2009 Fall_201119" xfId="6176"/>
    <cellStyle name="_MCOM Echo SP11 Orders 10.8.10_Echo Production schedule_2009 Fall_201119 2" xfId="6177"/>
    <cellStyle name="_MCOM Echo SP11 Orders 10.8.10_Echo Production schedule_2009 Fall_201119 3" xfId="6178"/>
    <cellStyle name="_MCOM Echo SP11 Orders 10.8.10_Echo Production schedule_2009 Fall_201141" xfId="6179"/>
    <cellStyle name="_MCOM Echo SP11 Orders 10.8.10_Echo Production schedule_2009 Fall_201141 2" xfId="6180"/>
    <cellStyle name="_MCOM Echo SP11 Orders 10.8.10_Echo Production schedule_2009 Fall_201141 3" xfId="6181"/>
    <cellStyle name="_MCOM Echo SP11 Orders 10.8.10_Echo Production schedule_2012 Spring_201143_Calypso" xfId="6182"/>
    <cellStyle name="_MCOM Echo SP11 Orders 10.8.10_Echo Production schedule_2012 Spring_201143_Calypso 2" xfId="6183"/>
    <cellStyle name="_MCOM Echo SP11 Orders 10.8.10_Macy evaluation for Echo Jaipur marrakesh sardinia 36 new store_20111201" xfId="6184"/>
    <cellStyle name="_MCOM Echo SP11 Orders 10.8.10_Macy evaluation for Echo Jaipur marrakesh sardinia 36 new store_20111201 2" xfId="6185"/>
    <cellStyle name="_MCOM Echo SP11 Orders 10.8.10_Macy proj 201110" xfId="6186"/>
    <cellStyle name="_MCOM Echo SP11 Orders 10.8.10_Macy proj 201110 2" xfId="6187"/>
    <cellStyle name="_MCOM Echo SP11 Orders 10.8.10_Macy proj 201110 3" xfId="6188"/>
    <cellStyle name="_MCOM Echo SP11 Orders 10.8.10_Sheet1" xfId="6189"/>
    <cellStyle name="_MCOM Echo SP11 Orders 10.8.10_Sheet1 2" xfId="6190"/>
    <cellStyle name="_MCOM Echo SP11 Orders 10.8.10_Sheet2" xfId="6191"/>
    <cellStyle name="_MCOM Echo SP11 Orders 10.8.10_Sheet2 2" xfId="6192"/>
    <cellStyle name="_MCOM Echo SP11 Orders 10.8.10_Summary" xfId="6193"/>
    <cellStyle name="_MCOM Echo SP11 Orders 10.8.10_Summary 2" xfId="6194"/>
    <cellStyle name="_MCOM Echo SP11 Orders 10.8.10_Summary 3" xfId="6195"/>
    <cellStyle name="_MCOM Echo SP11 Orders 10.8.10_Summary_BBB proj for Calypso 993store" xfId="6196"/>
    <cellStyle name="_Microtec" xfId="3090"/>
    <cellStyle name="_Microtec 2" xfId="6197"/>
    <cellStyle name="_Microtec Blanket" xfId="3091"/>
    <cellStyle name="_Microtec Blanket 2" xfId="6198"/>
    <cellStyle name="_MUMS  FOR KOHLS Quotesheet 5.13.2011" xfId="6199"/>
    <cellStyle name="_muns  stripe__ 03292011" xfId="6200"/>
    <cellStyle name="_muns  stripe__ 03292011 2" xfId="6201"/>
    <cellStyle name="_muns  stripe__ 03292011_2012 Fall BBB Echo Shower Curtain CCD- 111230" xfId="6202"/>
    <cellStyle name="_muns  stripe__ 03292011_2012 Fall BBB Echo Shower Curtain CCD- 120131" xfId="6203"/>
    <cellStyle name="_muns  stripe__ 03292011_2012 Fall BBB Shower Curtain CCD- 120203" xfId="6204"/>
    <cellStyle name="_muns  stripe__ 03292011_2012 Fall BBB Woolrich Shower Curtain CCD- 111118" xfId="6205"/>
    <cellStyle name="_muns  stripe__ 03292011_2012 Fall Woolrich Shower Curtain CCD- 111229" xfId="6206"/>
    <cellStyle name="_muns  stripe__ 03292011_2012 Fall Woolrich Shower Curtain CCD- 120130" xfId="6207"/>
    <cellStyle name="_muns  stripe__ 03292011_2012 Spr BBB Greenport Shower Curtain Quote- 110907" xfId="6208"/>
    <cellStyle name="_muns  stripe__ 03292011_2012 Spr BBB Greenport Shower Curtain Quote- 111018" xfId="6209"/>
    <cellStyle name="_muns  stripe__ 03292011_2012 Spr BBB Greenport Shower Curtain Quote- 111019 final" xfId="6210"/>
    <cellStyle name="_muns  stripe__ 03292011_Fall 12 BBB Woolrich Quote Sheet - Heather" xfId="6211"/>
    <cellStyle name="_muns  stripe__ 03292011_Fall 13 Woolrich quote sheet - Heather" xfId="6212"/>
    <cellStyle name="_muns  stripe__ 03292011_Fall 14 Meijer Shower Curtain CCD-140225" xfId="6213"/>
    <cellStyle name="_muns  stripe__ 03292011_Fall 14 Meijer Shower Curtain CCD-140304" xfId="6214"/>
    <cellStyle name="_muns  stripe__ 03292011_Fall 14 Meijer Shower Curtain CCD-140313" xfId="6215"/>
    <cellStyle name="_muns  stripe__ 03292011_Meijer Fall 14 Woolrich Novelty Endcap commit 3-17-14-send to Heather 4 2 2014 (2)" xfId="6216"/>
    <cellStyle name="_muns  stripe__ 03292011_Meijer Spring 14 Woolrich Novelty Endcap - Heather 3-3-14" xfId="6217"/>
    <cellStyle name="_muns  stripe__ 03292011_Spring 13 Echo Quote Sheet - Heather" xfId="6218"/>
    <cellStyle name="_muns  stripe__ 03292011_Spring 14 Meijer Shower Curtain CCD- 130613" xfId="6219"/>
    <cellStyle name="_muns  stripe__ 03292011_Xl0000965" xfId="6220"/>
    <cellStyle name="_muns  stripe__ 03292011_Xl0001302" xfId="6221"/>
    <cellStyle name="_muns  stripe__ 03292011_Xl0001327" xfId="6222"/>
    <cellStyle name="_Natori Spring 09 Collection Macys 121208" xfId="6223"/>
    <cellStyle name="_Natori Spring 2011 Line List 11 16 10-from salinna" xfId="6224"/>
    <cellStyle name="_Natori Spring 2011 Sumatra &amp; Bali line list 20101013" xfId="6225"/>
    <cellStyle name="_new" xfId="3092"/>
    <cellStyle name="_new 2" xfId="6226"/>
    <cellStyle name="_new pattern rollout" xfId="3093"/>
    <cellStyle name="_new pattern rollout 2" xfId="6227"/>
    <cellStyle name="_new pattern rollout_1" xfId="3094"/>
    <cellStyle name="_new pattern rollout_1 2" xfId="6228"/>
    <cellStyle name="_OMS SS - VENDOR CC Ultraplush Plaid Throw (2)" xfId="6229"/>
    <cellStyle name="_OMS SS - VENDOR, CC Fleece Blanket " xfId="6230"/>
    <cellStyle name="_Pacifica BBB Projection_20110228" xfId="3095"/>
    <cellStyle name="_Pacifica BBB Projection_20110228 2" xfId="6232"/>
    <cellStyle name="_Pacifica BBB Projection_20110228 3" xfId="6231"/>
    <cellStyle name="_Pacifica BBB Projection_20110228_11.6" xfId="6233"/>
    <cellStyle name="_Pacifica BBB Projection_20110228_11.6 2" xfId="6234"/>
    <cellStyle name="_Pacifica BBB Projection_20110228_12.4 " xfId="6235"/>
    <cellStyle name="_Pacifica BBB Projection_20110228_12.4  2" xfId="6236"/>
    <cellStyle name="_Pacifica BBB Projection_20110228_BBB evaluation for Calypso 993store _20111121_frank" xfId="6237"/>
    <cellStyle name="_Pacifica BBB Projection_20110228_BBB evaluation for Calypso 993store _20111121_frank 2" xfId="6238"/>
    <cellStyle name="_Pacifica BBB Projection_20110228_BBB evaluation for Calypso 993store _20111121_frank 3" xfId="6239"/>
    <cellStyle name="_Pacifica BBB Projection_20110228_BBB evaluation for Calypso 993store _20111121_Frank_2" xfId="6240"/>
    <cellStyle name="_Pacifica BBB Projection_20110228_BBB evaluation for Calypso 993store _20111121_Frank_2 2" xfId="6241"/>
    <cellStyle name="_Pacifica BBB Projection_20110228_BBB evaluation for Calypso 993store _20111121_Frank_2 3" xfId="6242"/>
    <cellStyle name="_Pacifica BBB Projection_20110228_BBB evaluation for Calypso 993store _20111121_frank_BBB proj for Calypso 993store" xfId="6243"/>
    <cellStyle name="_Pacifica BBB Projection_20110228_BBB proj for Calypso 993store" xfId="6244"/>
    <cellStyle name="_Pacifica BBB Projection_20110228_BLK PO" xfId="6245"/>
    <cellStyle name="_Pacifica BBB Projection_20110228_BLK PO 2" xfId="6246"/>
    <cellStyle name="_Pacifica BBB Projection_20110228_DLS PO" xfId="6247"/>
    <cellStyle name="_Pacifica BBB Projection_20110228_DLS PO 2" xfId="6248"/>
    <cellStyle name="_Pacifica BBB Projection_20110228_Echo Production schedule_2009 Fall_201119" xfId="6249"/>
    <cellStyle name="_Pacifica BBB Projection_20110228_Echo Production schedule_2009 Fall_201119 2" xfId="6250"/>
    <cellStyle name="_Pacifica BBB Projection_20110228_Echo Production schedule_2009 Fall_201119 3" xfId="6251"/>
    <cellStyle name="_Pacifica BBB Projection_20110228_Echo Production schedule_2009 Fall_201141" xfId="6252"/>
    <cellStyle name="_Pacifica BBB Projection_20110228_Echo Production schedule_2009 Fall_201141 2" xfId="6253"/>
    <cellStyle name="_Pacifica BBB Projection_20110228_Echo Production schedule_2009 Fall_201141 3" xfId="6254"/>
    <cellStyle name="_Pacifica BBB Projection_20110228_Echo Production schedule_2012 Spring_201143_Calypso" xfId="6255"/>
    <cellStyle name="_Pacifica BBB Projection_20110228_Echo Production schedule_2012 Spring_201143_Calypso 2" xfId="6256"/>
    <cellStyle name="_Pacifica BBB Projection_20110228_Harbor house Production Schedule_2011Spring_201139" xfId="6257"/>
    <cellStyle name="_Pacifica BBB Projection_20110228_Harbor house Production Schedule_2011Spring_201139 2" xfId="6258"/>
    <cellStyle name="_Pacifica BBB Projection_20110228_Harbor house Production Schedule_2011Spring_201139 3" xfId="6259"/>
    <cellStyle name="_Pacifica BBB Projection_20110228_Harbor house Production Schedule_2011Spring_201139_BBB proj for Calypso 993store" xfId="6260"/>
    <cellStyle name="_Pacifica BBB Projection_20110228_Macy evaluation for Echo Jaipur marrakesh sardinia 36 new store_20111201" xfId="6261"/>
    <cellStyle name="_Pacifica BBB Projection_20110228_Macy evaluation for Echo Jaipur marrakesh sardinia 36 new store_20111201 2" xfId="6262"/>
    <cellStyle name="_Pacifica BBB Projection_20110228_Macy proj 201110" xfId="6263"/>
    <cellStyle name="_Pacifica BBB Projection_20110228_Macy proj 201110 2" xfId="6264"/>
    <cellStyle name="_Pacifica BBB Projection_20110228_Macy proj 201110 3" xfId="6265"/>
    <cellStyle name="_Pacifica BBB Projection_20110228_Sheet1" xfId="6266"/>
    <cellStyle name="_Pacifica BBB Projection_20110228_Sheet1 2" xfId="6267"/>
    <cellStyle name="_Pacifica BBB Projection_20110228_Sheet2" xfId="6268"/>
    <cellStyle name="_Pacifica BBB Projection_20110228_Sheet2 2" xfId="6269"/>
    <cellStyle name="_Pacifica BBB Projection_20110228_Summary" xfId="6270"/>
    <cellStyle name="_Pacifica BBB Projection_20110228_Summary 2" xfId="6271"/>
    <cellStyle name="_Pacifica BBB Projection_20110228_Summary 3" xfId="6272"/>
    <cellStyle name="_Pacifica BBB Projection_20110228_Summary_BBB proj for Calypso 993store" xfId="6273"/>
    <cellStyle name="_Pacifica BBB Projection_20110228_table product" xfId="6274"/>
    <cellStyle name="_Park Avenue Price List 2012" xfId="6275"/>
    <cellStyle name="_Pillow" xfId="6276"/>
    <cellStyle name="_Pillow_Planning master item list" xfId="6277"/>
    <cellStyle name="_Planning master item list" xfId="3096"/>
    <cellStyle name="_Planning master item list 2" xfId="6278"/>
    <cellStyle name="_PO Daily" xfId="24"/>
    <cellStyle name="_PO Daily 2" xfId="6279"/>
    <cellStyle name="_po&amp;pos research" xfId="25"/>
    <cellStyle name="_po&amp;pos research 2" xfId="2389"/>
    <cellStyle name="_po&amp;pos research 3" xfId="6280"/>
    <cellStyle name="_po&amp;pos research_20140224" xfId="6281"/>
    <cellStyle name="_po&amp;pos research_Sheet1" xfId="6282"/>
    <cellStyle name="_po&amp;pos research_Sheet2" xfId="6283"/>
    <cellStyle name="_po&amp;pos research_Summary" xfId="6284"/>
    <cellStyle name="_po&amp;pos research_Table-product" xfId="6285"/>
    <cellStyle name="_Poolstock Plush Sheet Set Commit 110930" xfId="6286"/>
    <cellStyle name="_Pop Poppy_forecast evaluation_20091222" xfId="3097"/>
    <cellStyle name="_Pop Poppy_forecast evaluation_20091222 2" xfId="6288"/>
    <cellStyle name="_Pop Poppy_forecast evaluation_20091222 3" xfId="6287"/>
    <cellStyle name="_Pop Poppy_forecast evaluation_20091222_table product" xfId="6289"/>
    <cellStyle name="_Preston" xfId="6290"/>
    <cellStyle name="_Preston_table product" xfId="6291"/>
    <cellStyle name="_Product" xfId="6292"/>
    <cellStyle name="_Product_table product" xfId="6293"/>
    <cellStyle name="_Provincial Garden projection" xfId="6294"/>
    <cellStyle name="_Qry_PO_ALL_BBB VS Sears" xfId="6295"/>
    <cellStyle name="_qry-inventory" xfId="3098"/>
    <cellStyle name="_Qty kept in Hayward until Aug 29-Rev" xfId="6296"/>
    <cellStyle name="_Qty kept in Hayward until Aug 29-Rev 2" xfId="6297"/>
    <cellStyle name="_Qty kept in Hayward until Aug 29-Rev_20140224" xfId="6298"/>
    <cellStyle name="_Qty kept in Hayward until Aug 29-Rev_Colorblock Tucks-HU" xfId="6299"/>
    <cellStyle name="_Qty kept in Hayward until Aug 29-Rev_Colorblock Tucks-HU_211 JENNIFER LOPEZ Rollout Evaluation 3-16-11" xfId="6300"/>
    <cellStyle name="_Qty kept in Hayward until Aug 29-Rev_Colorblock Tucks-HU_Jennifer lopez 2011  wk201107" xfId="6301"/>
    <cellStyle name="_Qty kept in Hayward until Aug 29-Rev_Colorblock Tucks-HU_Report" xfId="6302"/>
    <cellStyle name="_Qty kept in Hayward until Aug 29-Rev_data" xfId="6303"/>
    <cellStyle name="_Qty kept in Hayward until Aug 29-Rev_data 2" xfId="6304"/>
    <cellStyle name="_Qty kept in Hayward until Aug 29-Rev_DSN inventory report" xfId="6305"/>
    <cellStyle name="_Qty kept in Hayward until Aug 29-Rev_DSN inventory report_20140224" xfId="6306"/>
    <cellStyle name="_Qty kept in Hayward until Aug 29-Rev_DSN inventory report_Sheet1" xfId="6307"/>
    <cellStyle name="_Qty kept in Hayward until Aug 29-Rev_DSN inventory report_Sheet2" xfId="6308"/>
    <cellStyle name="_Qty kept in Hayward until Aug 29-Rev_DSN inventory report_Summary" xfId="6309"/>
    <cellStyle name="_Qty kept in Hayward until Aug 29-Rev_DSN inventory report_Table-product" xfId="6310"/>
    <cellStyle name="_Qty kept in Hayward until Aug 29-Rev_projection" xfId="6311"/>
    <cellStyle name="_Qty kept in Hayward until Aug 29-Rev_projection_email trail" xfId="6312"/>
    <cellStyle name="_Qty kept in Hayward until Aug 29-Rev_projection_email trail_table product" xfId="6313"/>
    <cellStyle name="_Qty kept in Hayward until Aug 29-Rev_projection_table product" xfId="6314"/>
    <cellStyle name="_Qty kept in Hayward until Aug 29-Rev_Sheet1" xfId="6315"/>
    <cellStyle name="_Qty kept in Hayward until Aug 29-Rev_Sheet2" xfId="6316"/>
    <cellStyle name="_Qty kept in Hayward until Aug 29-Rev_Sheet2 2" xfId="6317"/>
    <cellStyle name="_Qty kept in Hayward until Aug 29-Rev_Summary" xfId="6318"/>
    <cellStyle name="_Qty kept in Hayward until Aug 29-Rev_table product" xfId="6319"/>
    <cellStyle name="_Qty kept in Hayward until Aug 29-Rev_Table-product" xfId="6320"/>
    <cellStyle name="_Qty kept in Hayward until Aug 29-Rev_temporarily discontinued" xfId="6321"/>
    <cellStyle name="_Qty kept in Hayward until Aug 29-Rev_temporarily discontinued_20140224" xfId="6322"/>
    <cellStyle name="_Qty kept in Hayward until Aug 29-Rev_temporarily discontinued_DSN inventory report" xfId="6323"/>
    <cellStyle name="_Qty kept in Hayward until Aug 29-Rev_temporarily discontinued_DSN inventory report_20140224" xfId="6324"/>
    <cellStyle name="_Qty kept in Hayward until Aug 29-Rev_temporarily discontinued_DSN inventory report_Sheet1" xfId="6325"/>
    <cellStyle name="_Qty kept in Hayward until Aug 29-Rev_temporarily discontinued_DSN inventory report_Sheet2" xfId="6326"/>
    <cellStyle name="_Qty kept in Hayward until Aug 29-Rev_temporarily discontinued_DSN inventory report_Summary" xfId="6327"/>
    <cellStyle name="_Qty kept in Hayward until Aug 29-Rev_temporarily discontinued_DSN inventory report_Table-product" xfId="6328"/>
    <cellStyle name="_Qty kept in Hayward until Aug 29-Rev_temporarily discontinued_Sheet1" xfId="6329"/>
    <cellStyle name="_Qty kept in Hayward until Aug 29-Rev_temporarily discontinued_Sheet2" xfId="6330"/>
    <cellStyle name="_Qty kept in Hayward until Aug 29-Rev_temporarily discontinued_Summary" xfId="6331"/>
    <cellStyle name="_Qty kept in Hayward until Aug 29-Rev_temporarily discontinued_Table-product" xfId="6332"/>
    <cellStyle name="_quarter fcst (wk22)" xfId="1207"/>
    <cellStyle name="_quarter fcst (wk22) 2" xfId="6333"/>
    <cellStyle name="_quarter fcst (wk22)_table product" xfId="6334"/>
    <cellStyle name="_Quota of HP samples--kaifa--20100907" xfId="6335"/>
    <cellStyle name="_Quota of HP samples--kaifa--20100907 2" xfId="6336"/>
    <cellStyle name="_Quota of HP samples--kaifa--20100907_Madison Park" xfId="6337"/>
    <cellStyle name="_Quota of HP samples--kaifa--20100907_table product" xfId="6338"/>
    <cellStyle name="_Quota of HP samples--kaifa--20100929rvd" xfId="6339"/>
    <cellStyle name="_Quota of HP samples--kaifa--20100929rvd 2" xfId="6340"/>
    <cellStyle name="_Quota of HP samples--kaifa--20100929rvd_Madison Park" xfId="6341"/>
    <cellStyle name="_Quota of HP samples--kaifa--20100929rvd_table product" xfId="6342"/>
    <cellStyle name="_QUOTATION FOR HIGH POINT SAMPLES-JINZHENG-20100907" xfId="6343"/>
    <cellStyle name="_QUOTATION FOR HIGH POINT SAMPLES-JINZHENG-20100907 2" xfId="6344"/>
    <cellStyle name="_QUOTATION FOR HIGH POINT SAMPLES-JINZHENG-20100907_Madison Park" xfId="6345"/>
    <cellStyle name="_QUOTATION FOR HIGH POINT SAMPLES-JINZHENG-20100907_table product" xfId="6346"/>
    <cellStyle name="_Quotation of HP samples--YOUBANG-20100907" xfId="6347"/>
    <cellStyle name="_Quotation of HP samples--YOUBANG-20100907 (2)" xfId="6348"/>
    <cellStyle name="_Quotation of HP samples--YOUBANG-20100907 (2) 2" xfId="6349"/>
    <cellStyle name="_Quotation of HP samples--YOUBANG-20100907 (2)_Madison Park" xfId="6350"/>
    <cellStyle name="_Quotation of HP samples--YOUBANG-20100907 (2)_table product" xfId="6351"/>
    <cellStyle name="_Quotation of HP samples--YOUBANG-20100907 2" xfId="6352"/>
    <cellStyle name="_Quotation of HP samples--YOUBANG-20100907 3" xfId="6353"/>
    <cellStyle name="_Quotation of HP samples--YOUBANG-20100907 4" xfId="6354"/>
    <cellStyle name="_Quotation of HP samples--YOUBANG-20100907_Madison Park" xfId="6355"/>
    <cellStyle name="_Quotation of HP samples--YOUBANG-20100907_table product" xfId="6356"/>
    <cellStyle name="_Quotation sheet of HP samples- Jincheng-20100907" xfId="6357"/>
    <cellStyle name="_Quotation sheet of HP samples- Jincheng-20100907 (3)" xfId="6358"/>
    <cellStyle name="_Quotation sheet of HP samples- Jincheng-20100907 (3) 2" xfId="6359"/>
    <cellStyle name="_Quotation sheet of HP samples- Jincheng-20100907 (3)_Madison Park" xfId="6360"/>
    <cellStyle name="_Quotation sheet of HP samples- Jincheng-20100907 (3)_table product" xfId="6361"/>
    <cellStyle name="_Quotation sheet of HP samples- Jincheng-20100907 2" xfId="6362"/>
    <cellStyle name="_Quotation sheet of HP samples- Jincheng-20100907 3" xfId="6363"/>
    <cellStyle name="_Quotation sheet of HP samples- Jincheng-20100907 4" xfId="6364"/>
    <cellStyle name="_Quotation sheet of HP samples- Jincheng-20100907_Madison Park" xfId="6365"/>
    <cellStyle name="_Quotation sheet of HP samples- Jincheng-20100907_table product" xfId="6366"/>
    <cellStyle name="_quotation -tonya river(08 30 2012)" xfId="6367"/>
    <cellStyle name="_quotation -tonya river(09 03 2012)" xfId="6368"/>
    <cellStyle name="_quotation-BA 4.18.2011(forJCP)" xfId="6369"/>
    <cellStyle name="_quotation-Mercury  (for BBB)-update(3 31)" xfId="6370"/>
    <cellStyle name="_quotation-Mercury  3.22.2011 (for BBB)" xfId="6371"/>
    <cellStyle name="_quotation-Mercury  3.22.2011 (for BBB) 2" xfId="6372"/>
    <cellStyle name="_quotation-Mercury  3.22.2011 (for BBB)_Chandler -- SP13 Quote sheet from JadeWay 08-29-2012" xfId="6373"/>
    <cellStyle name="_quotation-Mercury  3.22.2011 (for BBB)_Copy of JLA MERJER quotation-2013 8 30" xfId="6374"/>
    <cellStyle name="_quotation-Mercury  3.22.2011 (for BBB)_JLA BBB quotation sheet -9.13" xfId="6375"/>
    <cellStyle name="_quotation-Mercury  3.22.2011 (for BBB)_Woolrich-- SP13 Quote sheet from JadeWay 08-10-2012" xfId="6376"/>
    <cellStyle name="_quotation-Mercury  3.22.2011 (for BBB)_Woolrich Trees(Embossing) for Meijer -- SP13 Quote sheet from JadeWay 06-17-2013" xfId="6377"/>
    <cellStyle name="_quotation-Mercury  3.22.2011 (for BBB)_Woolrich Trees(Embossing) for Meijer -- SP13 Quote sheet from JadeWay 06-20-2013" xfId="6378"/>
    <cellStyle name="_quotation-Mercury  3.22.2011 (for BBB)_Woolrich,Leaf Patchwork-- SP13 Quote sheet from JadeWay 08-22-2012" xfId="6379"/>
    <cellStyle name="_quotation-Mercury  3.22.2011 (for BBB)_Woolrich,Leaf Patchwork-- SP13 Quote sheet from JadeWay 09-03-2012" xfId="6380"/>
    <cellStyle name="_quotation-Mercury  3.22.2011 (for BBB)_Woolrich,Rustic Floral-- SP13 Quote sheet from JadeWay 08-22-2012" xfId="6381"/>
    <cellStyle name="_quotation-Mercury  3.22.2011 (for BBB)_Woolrich,Rustic Floral(laser and silk screen)-- SP13 Quote sheet from JadeWay 09-03-2012" xfId="6382"/>
    <cellStyle name="_Report" xfId="26"/>
    <cellStyle name="_report 10" xfId="7600"/>
    <cellStyle name="_Report 2" xfId="27"/>
    <cellStyle name="_Report 2 2" xfId="3298"/>
    <cellStyle name="_Report 2 2 2" xfId="6385"/>
    <cellStyle name="_report 2 3" xfId="6384"/>
    <cellStyle name="_report 2 4" xfId="7599"/>
    <cellStyle name="_report 2 5" xfId="7528"/>
    <cellStyle name="_report 2 6" xfId="7601"/>
    <cellStyle name="_report 2 7" xfId="7527"/>
    <cellStyle name="_report 2_Planning master item list" xfId="6386"/>
    <cellStyle name="_Report 3" xfId="2390"/>
    <cellStyle name="_Report 3 2" xfId="6387"/>
    <cellStyle name="_Report 4" xfId="6388"/>
    <cellStyle name="_Report 5" xfId="6389"/>
    <cellStyle name="_report 6" xfId="6390"/>
    <cellStyle name="_report 7" xfId="6383"/>
    <cellStyle name="_report 8" xfId="7598"/>
    <cellStyle name="_report 9" xfId="7529"/>
    <cellStyle name="_Report_1" xfId="6391"/>
    <cellStyle name="_report_1 2" xfId="6392"/>
    <cellStyle name="_Report_1 2 2" xfId="6393"/>
    <cellStyle name="_Report_1 3" xfId="6394"/>
    <cellStyle name="_Report_1 4" xfId="6395"/>
    <cellStyle name="_report_1 5" xfId="6396"/>
    <cellStyle name="_Report_1_Echo Production schedule_2012 Spring_201143_Calypso" xfId="6397"/>
    <cellStyle name="_report_1_Planning master item list" xfId="6398"/>
    <cellStyle name="_report_1_Sheet2" xfId="6399"/>
    <cellStyle name="_Report_1_table product" xfId="6400"/>
    <cellStyle name="_report_AD plan" xfId="3099"/>
    <cellStyle name="_report_AD plan 2" xfId="6401"/>
    <cellStyle name="_report_AD plan_Sheet1" xfId="6402"/>
    <cellStyle name="_report_AD plan_Sheet2" xfId="6403"/>
    <cellStyle name="_report_AD plan_Summary" xfId="6404"/>
    <cellStyle name="_report_AD plan_Table-product" xfId="6405"/>
    <cellStyle name="_Report_All gf's items" xfId="6406"/>
    <cellStyle name="_Report_All gf's items_Planning master item list" xfId="6407"/>
    <cellStyle name="_Report_BBB evaluation for Calypso 993store _20111121_Frank_2" xfId="6408"/>
    <cellStyle name="_Report_BBB evaluation for Calypso 993store _20111121_Frank_2 2" xfId="6409"/>
    <cellStyle name="_Report_BBB evaluation for Calypso 993store _20111121_Frank_2 3" xfId="6410"/>
    <cellStyle name="_Report_BBB proj for Calypso 993store" xfId="6411"/>
    <cellStyle name="_report_divison of labour" xfId="28"/>
    <cellStyle name="_report_divison of labour 2" xfId="2391"/>
    <cellStyle name="_report_divison of labour 2 2" xfId="6413"/>
    <cellStyle name="_report_divison of labour 2_Planning master item list" xfId="6414"/>
    <cellStyle name="_report_divison of labour 3" xfId="6412"/>
    <cellStyle name="_report_divison of labour 4" xfId="7602"/>
    <cellStyle name="_report_divison of labour 5" xfId="7526"/>
    <cellStyle name="_report_divison of labour 6" xfId="7605"/>
    <cellStyle name="_report_divison of labour 7" xfId="7523"/>
    <cellStyle name="_report_dot com" xfId="3100"/>
    <cellStyle name="_report_dot com 2" xfId="6415"/>
    <cellStyle name="_report_dot com all" xfId="3101"/>
    <cellStyle name="_report_dot com all 2" xfId="6416"/>
    <cellStyle name="_report_DSN inventory report" xfId="6417"/>
    <cellStyle name="_report_DSN inventory report_Sheet1" xfId="6418"/>
    <cellStyle name="_report_DSN inventory report_Sheet2" xfId="6419"/>
    <cellStyle name="_report_DSN inventory report_Summary" xfId="6420"/>
    <cellStyle name="_report_DSN inventory report_Table-product" xfId="6421"/>
    <cellStyle name="_Report_instructions" xfId="6422"/>
    <cellStyle name="_Report_instructions_Sheet1" xfId="6423"/>
    <cellStyle name="_Report_instructions_Sheet2" xfId="6424"/>
    <cellStyle name="_Report_instructions_Summary" xfId="6425"/>
    <cellStyle name="_Report_instructions_Table-product" xfId="6426"/>
    <cellStyle name="_report_new pattern rollout" xfId="6427"/>
    <cellStyle name="_Report_Planning master item list" xfId="3102"/>
    <cellStyle name="_Report_Planning master item list 2" xfId="6428"/>
    <cellStyle name="_Report_POS Research" xfId="3103"/>
    <cellStyle name="_Report_POS Research 2" xfId="6430"/>
    <cellStyle name="_Report_POS Research 2_Planning master item list" xfId="6431"/>
    <cellStyle name="_Report_POS Research 3" xfId="6429"/>
    <cellStyle name="_Report_POS Research 4" xfId="7603"/>
    <cellStyle name="_Report_POS Research 5" xfId="7525"/>
    <cellStyle name="_Report_POS Research 6" xfId="7608"/>
    <cellStyle name="_Report_POS Research 7" xfId="7519"/>
    <cellStyle name="_report_Qry_PO_ALL_BBB VS Sears" xfId="6432"/>
    <cellStyle name="_report_qry-inventory" xfId="3104"/>
    <cellStyle name="_Report_Report" xfId="3105"/>
    <cellStyle name="_report_report 10" xfId="6434"/>
    <cellStyle name="_Report_Report 11" xfId="6433"/>
    <cellStyle name="_Report_Report 12" xfId="7604"/>
    <cellStyle name="_Report_Report 13" xfId="7524"/>
    <cellStyle name="_Report_Report 14" xfId="7609"/>
    <cellStyle name="_Report_Report 15" xfId="7517"/>
    <cellStyle name="_Report_Report 2" xfId="6435"/>
    <cellStyle name="_Report_Report 2_Planning master item list" xfId="6436"/>
    <cellStyle name="_report_report 3" xfId="6437"/>
    <cellStyle name="_report_report 4" xfId="6438"/>
    <cellStyle name="_report_report 5" xfId="6439"/>
    <cellStyle name="_report_report 6" xfId="6440"/>
    <cellStyle name="_report_report 7" xfId="6441"/>
    <cellStyle name="_report_report 8" xfId="6442"/>
    <cellStyle name="_report_report 9" xfId="6443"/>
    <cellStyle name="_report_report_Planning master item list" xfId="6444"/>
    <cellStyle name="_Report_Sheet1" xfId="29"/>
    <cellStyle name="_Report_Sheet1 2" xfId="3299"/>
    <cellStyle name="_Report_Sheet1 2 2" xfId="6446"/>
    <cellStyle name="_report_Sheet1 3" xfId="3106"/>
    <cellStyle name="_report_Sheet1 4" xfId="6445"/>
    <cellStyle name="_report_Sheet1 5" xfId="7606"/>
    <cellStyle name="_report_Sheet1 6" xfId="7522"/>
    <cellStyle name="_report_Sheet1 7" xfId="7611"/>
    <cellStyle name="_report_Sheet1 8" xfId="7515"/>
    <cellStyle name="_report_Sheet1_1" xfId="6447"/>
    <cellStyle name="_report_Sheet1_Planning master item list" xfId="6448"/>
    <cellStyle name="_report_Sheet1_Summary" xfId="6449"/>
    <cellStyle name="_Report_Sheet2" xfId="3107"/>
    <cellStyle name="_report_Sheet2 2" xfId="6451"/>
    <cellStyle name="_Report_Sheet2 3" xfId="6450"/>
    <cellStyle name="_Report_Sheet2 4" xfId="7607"/>
    <cellStyle name="_Report_Sheet2 5" xfId="7520"/>
    <cellStyle name="_Report_Sheet2 6" xfId="7614"/>
    <cellStyle name="_Report_Sheet2 7" xfId="7512"/>
    <cellStyle name="_report_Sheet2_1" xfId="6452"/>
    <cellStyle name="_report_Sheet2_Planning master item list" xfId="6453"/>
    <cellStyle name="_Report_Sheet2_Planning master item list_1" xfId="6454"/>
    <cellStyle name="_Report_Sheet3" xfId="6455"/>
    <cellStyle name="_report_status" xfId="6456"/>
    <cellStyle name="_report_status report" xfId="6457"/>
    <cellStyle name="_report_summary" xfId="6458"/>
    <cellStyle name="_report_Summary report" xfId="3108"/>
    <cellStyle name="_report_Summary_1" xfId="6459"/>
    <cellStyle name="_report_Summary_Planning master item list" xfId="6460"/>
    <cellStyle name="_report_table product" xfId="3109"/>
    <cellStyle name="_report_table product 2" xfId="6462"/>
    <cellStyle name="_report_table product 2_Planning master item list" xfId="6463"/>
    <cellStyle name="_report_table product 3" xfId="6461"/>
    <cellStyle name="_report_table product 4" xfId="7610"/>
    <cellStyle name="_report_table product 5" xfId="7516"/>
    <cellStyle name="_report_table product 6" xfId="7616"/>
    <cellStyle name="_report_table product 7" xfId="7510"/>
    <cellStyle name="_report_Table-product" xfId="6464"/>
    <cellStyle name="_report_temporarily discontinued" xfId="6465"/>
    <cellStyle name="_report_temporarily discontinued_DSN inventory report" xfId="6466"/>
    <cellStyle name="_report_temporarily discontinued_DSN inventory report_Sheet1" xfId="6467"/>
    <cellStyle name="_report_temporarily discontinued_DSN inventory report_Sheet2" xfId="6468"/>
    <cellStyle name="_report_temporarily discontinued_DSN inventory report_Summary" xfId="6469"/>
    <cellStyle name="_report_temporarily discontinued_DSN inventory report_Table-product" xfId="6470"/>
    <cellStyle name="_report_temporarily discontinued_Sheet1" xfId="6471"/>
    <cellStyle name="_report_temporarily discontinued_Sheet2" xfId="6472"/>
    <cellStyle name="_report_temporarily discontinued_Summary" xfId="6473"/>
    <cellStyle name="_report_temporarily discontinued_Table-product" xfId="6474"/>
    <cellStyle name="_report_turn off list" xfId="6475"/>
    <cellStyle name="_Report_WOD" xfId="3110"/>
    <cellStyle name="_Report_WOD 2" xfId="6477"/>
    <cellStyle name="_Report_WOD 2_Planning master item list" xfId="6478"/>
    <cellStyle name="_Report_WOD 3" xfId="6476"/>
    <cellStyle name="_Report_WOD 4" xfId="7613"/>
    <cellStyle name="_Report_WOD 5" xfId="7513"/>
    <cellStyle name="_Report_WOD 6" xfId="7618"/>
    <cellStyle name="_Report_WOD 7" xfId="7509"/>
    <cellStyle name="_Robert Allen Projections with Units  Dollars 4 21 09 (3)" xfId="30"/>
    <cellStyle name="_Robert Allen Projections with Units  Dollars 4 21 09 (3) 2" xfId="2392"/>
    <cellStyle name="_Robert Allen Projections with Units  Dollars 4 21 09 (3) 2 2" xfId="6481"/>
    <cellStyle name="_Robert Allen Projections with Units  Dollars 4 21 09 (3) 2 3" xfId="6480"/>
    <cellStyle name="_Robert Allen Projections with Units  Dollars 4 21 09 (3) 2_table product" xfId="6482"/>
    <cellStyle name="_Robert Allen Projections with Units  Dollars 4 21 09 (3) 3" xfId="6479"/>
    <cellStyle name="_Robert Allen Projections with Units  Dollars 4 21 09 (3)_BBB evaluation for Calypso 993store _20111121_frank" xfId="6483"/>
    <cellStyle name="_Robert Allen Projections with Units  Dollars 4 21 09 (3)_BBB evaluation for Calypso 993store _20111121_frank 2" xfId="6484"/>
    <cellStyle name="_Robert Allen Projections with Units  Dollars 4 21 09 (3)_BBB evaluation for Calypso 993store _20111121_frank 3" xfId="6485"/>
    <cellStyle name="_Robert Allen Projections with Units  Dollars 4 21 09 (3)_BBB evaluation for Calypso 993store _20111121_Frank_2" xfId="6486"/>
    <cellStyle name="_Robert Allen Projections with Units  Dollars 4 21 09 (3)_BBB evaluation for Calypso 993store _20111121_Frank_2 2" xfId="6487"/>
    <cellStyle name="_Robert Allen Projections with Units  Dollars 4 21 09 (3)_BBB evaluation for Calypso 993store _20111121_Frank_2 3" xfId="6488"/>
    <cellStyle name="_Robert Allen Projections with Units  Dollars 4 21 09 (3)_BBB evaluation for Calypso 993store _20111121_frank_BBB proj for Calypso 993store" xfId="6489"/>
    <cellStyle name="_Robert Allen Projections with Units  Dollars 4 21 09 (3)_BBB jaipr proj201111" xfId="6490"/>
    <cellStyle name="_Robert Allen Projections with Units  Dollars 4 21 09 (3)_BBB jaipr proj201111 2" xfId="6491"/>
    <cellStyle name="_Robert Allen Projections with Units  Dollars 4 21 09 (3)_BBB proj for Calypso 993store" xfId="6492"/>
    <cellStyle name="_Robert Allen Projections with Units  Dollars 4 21 09 (3)_BLK PO" xfId="6493"/>
    <cellStyle name="_Robert Allen Projections with Units  Dollars 4 21 09 (3)_BLK PO 2" xfId="6494"/>
    <cellStyle name="_Robert Allen Projections with Units  Dollars 4 21 09 (3)_Bombay evaluation_20110920" xfId="6495"/>
    <cellStyle name="_Robert Allen Projections with Units  Dollars 4 21 09 (3)_DLS PO" xfId="6496"/>
    <cellStyle name="_Robert Allen Projections with Units  Dollars 4 21 09 (3)_DLS PO 2" xfId="6497"/>
    <cellStyle name="_Robert Allen Projections with Units  Dollars 4 21 09 (3)_DSN inventory report" xfId="6498"/>
    <cellStyle name="_Robert Allen Projections with Units  Dollars 4 21 09 (3)_DSN inventory report_Sheet1" xfId="6499"/>
    <cellStyle name="_Robert Allen Projections with Units  Dollars 4 21 09 (3)_DSN inventory report_Sheet2" xfId="6500"/>
    <cellStyle name="_Robert Allen Projections with Units  Dollars 4 21 09 (3)_DSN inventory report_Summary" xfId="6501"/>
    <cellStyle name="_Robert Allen Projections with Units  Dollars 4 21 09 (3)_DSN inventory report_Table-product" xfId="6502"/>
    <cellStyle name="_Robert Allen Projections with Units  Dollars 4 21 09 (3)_Echo Jaipur expansion issue_20101220_post mathew_20101222" xfId="3111"/>
    <cellStyle name="_Robert Allen Projections with Units  Dollars 4 21 09 (3)_Echo Jaipur expansion issue_20101220_post mathew_20101222 2" xfId="6504"/>
    <cellStyle name="_Robert Allen Projections with Units  Dollars 4 21 09 (3)_Echo Jaipur expansion issue_20101220_post mathew_20101222 3" xfId="6505"/>
    <cellStyle name="_Robert Allen Projections with Units  Dollars 4 21 09 (3)_Echo Jaipur expansion issue_20101220_post mathew_20101222 4" xfId="6503"/>
    <cellStyle name="_Robert Allen Projections with Units  Dollars 4 21 09 (3)_Echo Jaipur expansion issue_20101220_post mathew_20101222_11.6" xfId="6506"/>
    <cellStyle name="_Robert Allen Projections with Units  Dollars 4 21 09 (3)_Echo Jaipur expansion issue_20101220_post mathew_20101222_11.6 2" xfId="6507"/>
    <cellStyle name="_Robert Allen Projections with Units  Dollars 4 21 09 (3)_Echo Jaipur expansion issue_20101220_post mathew_20101222_12.4 " xfId="6508"/>
    <cellStyle name="_Robert Allen Projections with Units  Dollars 4 21 09 (3)_Echo Jaipur expansion issue_20101220_post mathew_20101222_12.4  2" xfId="6509"/>
    <cellStyle name="_Robert Allen Projections with Units  Dollars 4 21 09 (3)_Echo Jaipur expansion issue_20101220_post mathew_20101222_Sheet1" xfId="6510"/>
    <cellStyle name="_Robert Allen Projections with Units  Dollars 4 21 09 (3)_Echo Jaipur expansion issue_20101220_post mathew_20101222_Sheet1 2" xfId="6511"/>
    <cellStyle name="_Robert Allen Projections with Units  Dollars 4 21 09 (3)_Echo Jaipur expansion issue_20101220_post mathew_20101222_Sheet2" xfId="6512"/>
    <cellStyle name="_Robert Allen Projections with Units  Dollars 4 21 09 (3)_Echo Jaipur expansion issue_20101220_post mathew_20101222_Sheet2 2" xfId="6513"/>
    <cellStyle name="_Robert Allen Projections with Units  Dollars 4 21 09 (3)_Echo Production schedule_2009 Fall_201111" xfId="3112"/>
    <cellStyle name="_Robert Allen Projections with Units  Dollars 4 21 09 (3)_Echo Production schedule_2009 Fall_201111 2" xfId="6515"/>
    <cellStyle name="_Robert Allen Projections with Units  Dollars 4 21 09 (3)_Echo Production schedule_2009 Fall_201111 3" xfId="6516"/>
    <cellStyle name="_Robert Allen Projections with Units  Dollars 4 21 09 (3)_Echo Production schedule_2009 Fall_201111 4" xfId="6514"/>
    <cellStyle name="_Robert Allen Projections with Units  Dollars 4 21 09 (3)_Echo Production schedule_2009 Fall_201111_11.6" xfId="6517"/>
    <cellStyle name="_Robert Allen Projections with Units  Dollars 4 21 09 (3)_Echo Production schedule_2009 Fall_201111_11.6 2" xfId="6518"/>
    <cellStyle name="_Robert Allen Projections with Units  Dollars 4 21 09 (3)_Echo Production schedule_2009 Fall_201111_12.4 " xfId="6519"/>
    <cellStyle name="_Robert Allen Projections with Units  Dollars 4 21 09 (3)_Echo Production schedule_2009 Fall_201111_12.4  2" xfId="6520"/>
    <cellStyle name="_Robert Allen Projections with Units  Dollars 4 21 09 (3)_Echo Production schedule_2009 Fall_201111_Sheet1" xfId="6521"/>
    <cellStyle name="_Robert Allen Projections with Units  Dollars 4 21 09 (3)_Echo Production schedule_2009 Fall_201111_Sheet1 2" xfId="6522"/>
    <cellStyle name="_Robert Allen Projections with Units  Dollars 4 21 09 (3)_Echo Production schedule_2009 Fall_201111_Sheet2" xfId="6523"/>
    <cellStyle name="_Robert Allen Projections with Units  Dollars 4 21 09 (3)_Echo Production schedule_2009 Fall_201111_Sheet2 2" xfId="6524"/>
    <cellStyle name="_Robert Allen Projections with Units  Dollars 4 21 09 (3)_Echo Production schedule_2009 Fall_201119" xfId="6525"/>
    <cellStyle name="_Robert Allen Projections with Units  Dollars 4 21 09 (3)_Echo Production schedule_2009 Fall_201119 2" xfId="6526"/>
    <cellStyle name="_Robert Allen Projections with Units  Dollars 4 21 09 (3)_Echo Production schedule_2009 Fall_201119 3" xfId="6527"/>
    <cellStyle name="_Robert Allen Projections with Units  Dollars 4 21 09 (3)_Echo Production schedule_2009 Fall_201141" xfId="6528"/>
    <cellStyle name="_Robert Allen Projections with Units  Dollars 4 21 09 (3)_Echo Production schedule_2009 Fall_201141 2" xfId="6529"/>
    <cellStyle name="_Robert Allen Projections with Units  Dollars 4 21 09 (3)_Echo Production schedule_2009 Fall_201141 3" xfId="6530"/>
    <cellStyle name="_Robert Allen Projections with Units  Dollars 4 21 09 (3)_Echo Production schedule_2011 Spring_201111" xfId="3113"/>
    <cellStyle name="_Robert Allen Projections with Units  Dollars 4 21 09 (3)_Echo Production schedule_2011 Spring_201111 2" xfId="6532"/>
    <cellStyle name="_Robert Allen Projections with Units  Dollars 4 21 09 (3)_Echo Production schedule_2011 Spring_201111 3" xfId="6533"/>
    <cellStyle name="_Robert Allen Projections with Units  Dollars 4 21 09 (3)_Echo Production schedule_2011 Spring_201111 4" xfId="6531"/>
    <cellStyle name="_Robert Allen Projections with Units  Dollars 4 21 09 (3)_Echo Production schedule_2011 Spring_201111_11.6" xfId="6534"/>
    <cellStyle name="_Robert Allen Projections with Units  Dollars 4 21 09 (3)_Echo Production schedule_2011 Spring_201111_11.6 2" xfId="6535"/>
    <cellStyle name="_Robert Allen Projections with Units  Dollars 4 21 09 (3)_Echo Production schedule_2011 Spring_201111_12.4 " xfId="6536"/>
    <cellStyle name="_Robert Allen Projections with Units  Dollars 4 21 09 (3)_Echo Production schedule_2011 Spring_201111_12.4  2" xfId="6537"/>
    <cellStyle name="_Robert Allen Projections with Units  Dollars 4 21 09 (3)_Echo Production schedule_2011 Spring_201111_Sheet1" xfId="6538"/>
    <cellStyle name="_Robert Allen Projections with Units  Dollars 4 21 09 (3)_Echo Production schedule_2011 Spring_201111_Sheet1 2" xfId="6539"/>
    <cellStyle name="_Robert Allen Projections with Units  Dollars 4 21 09 (3)_Echo Production schedule_2011 Spring_201111_Sheet2" xfId="6540"/>
    <cellStyle name="_Robert Allen Projections with Units  Dollars 4 21 09 (3)_Echo Production schedule_2011 Spring_201111_Sheet2 2" xfId="6541"/>
    <cellStyle name="_Robert Allen Projections with Units  Dollars 4 21 09 (3)_Echo Production schedule_2011 Spring_201146" xfId="6542"/>
    <cellStyle name="_Robert Allen Projections with Units  Dollars 4 21 09 (3)_Echo Production schedule_2011 Spring_201146 2" xfId="6543"/>
    <cellStyle name="_Robert Allen Projections with Units  Dollars 4 21 09 (3)_Echo Production schedule_2012 Spring_201143_Calypso" xfId="6544"/>
    <cellStyle name="_Robert Allen Projections with Units  Dollars 4 21 09 (3)_Echo Production schedule_2012 Spring_201143_Calypso 2" xfId="6545"/>
    <cellStyle name="_Robert Allen Projections with Units  Dollars 4 21 09 (3)_email trail" xfId="6546"/>
    <cellStyle name="_Robert Allen Projections with Units  Dollars 4 21 09 (3)_email trail_table product" xfId="6547"/>
    <cellStyle name="_Robert Allen Projections with Units  Dollars 4 21 09 (3)_Harbor house Production Schedule_2011Spring_201139" xfId="6548"/>
    <cellStyle name="_Robert Allen Projections with Units  Dollars 4 21 09 (3)_Harbor house Production Schedule_2011Spring_201139 2" xfId="6549"/>
    <cellStyle name="_Robert Allen Projections with Units  Dollars 4 21 09 (3)_Harbor house Production Schedule_2011Spring_201139 3" xfId="6550"/>
    <cellStyle name="_Robert Allen Projections with Units  Dollars 4 21 09 (3)_Harbor house Production Schedule_2011Spring_201139_BBB proj for Calypso 993store" xfId="6551"/>
    <cellStyle name="_Robert Allen Projections with Units  Dollars 4 21 09 (3)_HH evaluation for chelsea Amber Morrison Manchester_20111017" xfId="6552"/>
    <cellStyle name="_Robert Allen Projections with Units  Dollars 4 21 09 (3)_HH evaluation for chelsea Amber Morrison_20111010" xfId="6553"/>
    <cellStyle name="_Robert Allen Projections with Units  Dollars 4 21 09 (3)_HH evaluation for chelsea Amber Morrison_20111017_new" xfId="6554"/>
    <cellStyle name="_Robert Allen Projections with Units  Dollars 4 21 09 (3)_Macy evaluation for Echo Jaipur marrakesh sardinia 36 new store_20111201" xfId="6555"/>
    <cellStyle name="_Robert Allen Projections with Units  Dollars 4 21 09 (3)_Macy evaluation for Echo Jaipur marrakesh sardinia 36 new store_20111201 2" xfId="6556"/>
    <cellStyle name="_Robert Allen Projections with Units  Dollars 4 21 09 (3)_Macy proj 201110" xfId="6557"/>
    <cellStyle name="_Robert Allen Projections with Units  Dollars 4 21 09 (3)_Macy proj 201110 2" xfId="6558"/>
    <cellStyle name="_Robert Allen Projections with Units  Dollars 4 21 09 (3)_Macy proj 201110 3" xfId="6559"/>
    <cellStyle name="_Robert Allen Projections with Units  Dollars 4 21 09 (3)_RA pattern" xfId="6560"/>
    <cellStyle name="_Robert Allen Projections with Units  Dollars 4 21 09 (3)_Report" xfId="3114"/>
    <cellStyle name="_Robert Allen Projections with Units  Dollars 4 21 09 (3)_Report 2" xfId="6562"/>
    <cellStyle name="_Robert Allen Projections with Units  Dollars 4 21 09 (3)_Report 3" xfId="6563"/>
    <cellStyle name="_Robert Allen Projections with Units  Dollars 4 21 09 (3)_Report 4" xfId="6561"/>
    <cellStyle name="_Robert Allen Projections with Units  Dollars 4 21 09 (3)_Report_11.6" xfId="6564"/>
    <cellStyle name="_Robert Allen Projections with Units  Dollars 4 21 09 (3)_Report_11.6 2" xfId="6565"/>
    <cellStyle name="_Robert Allen Projections with Units  Dollars 4 21 09 (3)_Report_12.4 " xfId="6566"/>
    <cellStyle name="_Robert Allen Projections with Units  Dollars 4 21 09 (3)_Report_12.4  2" xfId="6567"/>
    <cellStyle name="_Robert Allen Projections with Units  Dollars 4 21 09 (3)_Report_Sheet1" xfId="6568"/>
    <cellStyle name="_Robert Allen Projections with Units  Dollars 4 21 09 (3)_Report_Sheet1 2" xfId="6569"/>
    <cellStyle name="_Robert Allen Projections with Units  Dollars 4 21 09 (3)_Report_Sheet2" xfId="6570"/>
    <cellStyle name="_Robert Allen Projections with Units  Dollars 4 21 09 (3)_Report_Sheet2 2" xfId="6571"/>
    <cellStyle name="_Robert Allen Projections with Units  Dollars 4 21 09 (3)_Sheet1" xfId="3115"/>
    <cellStyle name="_Robert Allen Projections with Units  Dollars 4 21 09 (3)_Sheet1 2" xfId="6573"/>
    <cellStyle name="_Robert Allen Projections with Units  Dollars 4 21 09 (3)_Sheet1 3" xfId="6574"/>
    <cellStyle name="_Robert Allen Projections with Units  Dollars 4 21 09 (3)_Sheet1 4" xfId="6572"/>
    <cellStyle name="_Robert Allen Projections with Units  Dollars 4 21 09 (3)_Sheet1_11.6" xfId="6575"/>
    <cellStyle name="_Robert Allen Projections with Units  Dollars 4 21 09 (3)_Sheet1_11.6 2" xfId="6576"/>
    <cellStyle name="_Robert Allen Projections with Units  Dollars 4 21 09 (3)_Sheet1_12.4 " xfId="6577"/>
    <cellStyle name="_Robert Allen Projections with Units  Dollars 4 21 09 (3)_Sheet1_12.4  2" xfId="6578"/>
    <cellStyle name="_Robert Allen Projections with Units  Dollars 4 21 09 (3)_Sheet1_Sheet1" xfId="6579"/>
    <cellStyle name="_Robert Allen Projections with Units  Dollars 4 21 09 (3)_Sheet1_Sheet1 2" xfId="6580"/>
    <cellStyle name="_Robert Allen Projections with Units  Dollars 4 21 09 (3)_Sheet1_Sheet2" xfId="6581"/>
    <cellStyle name="_Robert Allen Projections with Units  Dollars 4 21 09 (3)_Sheet1_Sheet2 2" xfId="6582"/>
    <cellStyle name="_Robert Allen Projections with Units  Dollars 4 21 09 (3)_Sheet1_table product" xfId="6583"/>
    <cellStyle name="_Robert Allen Projections with Units  Dollars 4 21 09 (3)_Sheet2" xfId="6584"/>
    <cellStyle name="_Robert Allen Projections with Units  Dollars 4 21 09 (3)_Summary" xfId="6585"/>
    <cellStyle name="_Robert Allen Projections with Units  Dollars 4 21 09 (3)_Summary 2" xfId="6586"/>
    <cellStyle name="_Robert Allen Projections with Units  Dollars 4 21 09 (3)_Summary 3" xfId="6587"/>
    <cellStyle name="_Robert Allen Projections with Units  Dollars 4 21 09 (3)_Summary_BBB proj for Calypso 993store" xfId="6588"/>
    <cellStyle name="_Robert Allen Projections with Units  Dollars 4 21 09 (3)_table product" xfId="6589"/>
    <cellStyle name="_Robert Allen Projections with Units  Dollars 4 21 09 (3)_Table-product" xfId="6590"/>
    <cellStyle name="_Robert Allen Projections with Units  Dollars 4 21 09 (3)_temporarily discontinued" xfId="6591"/>
    <cellStyle name="_Robert Allen Projections with Units  Dollars 4 21 09 (3)_temporarily discontinued_DSN inventory report" xfId="6592"/>
    <cellStyle name="_Robert Allen Projections with Units  Dollars 4 21 09 (3)_temporarily discontinued_DSN inventory report_Sheet1" xfId="6593"/>
    <cellStyle name="_Robert Allen Projections with Units  Dollars 4 21 09 (3)_temporarily discontinued_DSN inventory report_Sheet2" xfId="6594"/>
    <cellStyle name="_Robert Allen Projections with Units  Dollars 4 21 09 (3)_temporarily discontinued_DSN inventory report_Summary" xfId="6595"/>
    <cellStyle name="_Robert Allen Projections with Units  Dollars 4 21 09 (3)_temporarily discontinued_DSN inventory report_Table-product" xfId="6596"/>
    <cellStyle name="_Robert Allen Projections with Units  Dollars 4 21 09 (3)_temporarily discontinued_Sheet1" xfId="6597"/>
    <cellStyle name="_Robert Allen Projections with Units  Dollars 4 21 09 (3)_temporarily discontinued_Sheet2" xfId="6598"/>
    <cellStyle name="_Robert Allen Projections with Units  Dollars 4 21 09 (3)_temporarily discontinued_Summary" xfId="6599"/>
    <cellStyle name="_Robert Allen Projections with Units  Dollars 4 21 09 (3)_temporarily discontinued_Table-product" xfId="6600"/>
    <cellStyle name="_Robert Allen Projections with Units  Dollars 4 21 09 (3)_weekly sales .com" xfId="6601"/>
    <cellStyle name="_Robert Allen Projections with Units  Dollars 4 21 09 (3)_weekly sales .com_table product" xfId="6602"/>
    <cellStyle name="_rollout" xfId="6603"/>
    <cellStyle name="_rollout 2010 spring" xfId="3116"/>
    <cellStyle name="_rollout 2010 spring 2" xfId="6604"/>
    <cellStyle name="_Rollout Analysis" xfId="6605"/>
    <cellStyle name="_rollout for butfly&amp;ballerina" xfId="31"/>
    <cellStyle name="_rollout for butfly&amp;ballerina 2" xfId="3117"/>
    <cellStyle name="_rollout for butfly&amp;ballerina 3" xfId="6606"/>
    <cellStyle name="_rollout for butfly&amp;ballerina_DSN inventory report" xfId="6607"/>
    <cellStyle name="_rollout for butfly&amp;ballerina_DSN inventory report_Sheet1" xfId="6608"/>
    <cellStyle name="_rollout for butfly&amp;ballerina_DSN inventory report_Sheet2" xfId="6609"/>
    <cellStyle name="_rollout for butfly&amp;ballerina_DSN inventory report_Summary" xfId="6610"/>
    <cellStyle name="_rollout for butfly&amp;ballerina_DSN inventory report_Table-product" xfId="6611"/>
    <cellStyle name="_rollout for butfly&amp;ballerina_Sheet1" xfId="6612"/>
    <cellStyle name="_rollout for butfly&amp;ballerina_Sheet2" xfId="6613"/>
    <cellStyle name="_rollout for butfly&amp;ballerina_Summary" xfId="6614"/>
    <cellStyle name="_rollout for butfly&amp;ballerina_Table-product" xfId="6615"/>
    <cellStyle name="_rollout for butfly&amp;ballerina_temporarily discontinued" xfId="6616"/>
    <cellStyle name="_rollout for butfly&amp;ballerina_temporarily discontinued_DSN inventory report" xfId="6617"/>
    <cellStyle name="_rollout for butfly&amp;ballerina_temporarily discontinued_DSN inventory report_Sheet1" xfId="6618"/>
    <cellStyle name="_rollout for butfly&amp;ballerina_temporarily discontinued_DSN inventory report_Sheet2" xfId="6619"/>
    <cellStyle name="_rollout for butfly&amp;ballerina_temporarily discontinued_DSN inventory report_Summary" xfId="6620"/>
    <cellStyle name="_rollout for butfly&amp;ballerina_temporarily discontinued_DSN inventory report_Table-product" xfId="6621"/>
    <cellStyle name="_rollout for butfly&amp;ballerina_temporarily discontinued_Sheet1" xfId="6622"/>
    <cellStyle name="_rollout for butfly&amp;ballerina_temporarily discontinued_Sheet2" xfId="6623"/>
    <cellStyle name="_rollout for butfly&amp;ballerina_temporarily discontinued_Summary" xfId="6624"/>
    <cellStyle name="_rollout for butfly&amp;ballerina_temporarily discontinued_Table-product" xfId="6625"/>
    <cellStyle name="_rollout plan for Vera Wang" xfId="6626"/>
    <cellStyle name="_rollout plan for Vera Wang_table product" xfId="6627"/>
    <cellStyle name="_rollout sheet" xfId="6628"/>
    <cellStyle name="_SC-100119 sunset 20pc set" xfId="6629"/>
    <cellStyle name="_SC-100119 sunset 20pc set_Madison Park" xfId="6630"/>
    <cellStyle name="_SC-100328 Tradewinds  20件套" xfId="6631"/>
    <cellStyle name="_SC-100328 Tradewinds  20件套_Madison Park" xfId="6632"/>
    <cellStyle name="_Sears Bedspread fcst" xfId="3118"/>
    <cellStyle name="_Sears fcst " xfId="3119"/>
    <cellStyle name="_Sears fcst  2" xfId="6633"/>
    <cellStyle name="_Sears Grammercy Park Luxury F  Bedding HOTEL TBD 7-21-11" xfId="6634"/>
    <cellStyle name="_Sears's 24 shower curtain commitment sheet 050511" xfId="6635"/>
    <cellStyle name="_Sep11 Market Week Blanket  Throw" xfId="6636"/>
    <cellStyle name="_Sep11 Market Week Blanket  Throw 2" xfId="6637"/>
    <cellStyle name="_Sep11 Market Week Blanket &amp; Throw" xfId="6638"/>
    <cellStyle name="_Sep11 Market Week Blanket &amp; Throw - Fashion &amp; Gift" xfId="6639"/>
    <cellStyle name="_Sep11 Market Week Blanket &amp; Throw - Travel Blanket" xfId="6640"/>
    <cellStyle name="_SF91026 6151 6154recliner LH-250RK-F chair" xfId="6641"/>
    <cellStyle name="_SF91026 6151 6154recliner LH-250RK-F chair (2)" xfId="6642"/>
    <cellStyle name="_SF91026 6151 6154recliner LH-250RK-F chair (2) 2" xfId="6643"/>
    <cellStyle name="_SF91026 6151 6154recliner LH-250RK-F chair (2)_Madison Park" xfId="6644"/>
    <cellStyle name="_SF91026 6151 6154recliner LH-250RK-F chair (2)_table product" xfId="6645"/>
    <cellStyle name="_SF91026 6151 6154recliner LH-250RK-F chair 2" xfId="6646"/>
    <cellStyle name="_SF91026 6151 6154recliner LH-250RK-F chair 3" xfId="6647"/>
    <cellStyle name="_SF91026 6151 6154recliner LH-250RK-F chair 4" xfId="6648"/>
    <cellStyle name="_SF91026 6151 6154recliner LH-250RK-F chair_Madison Park" xfId="6649"/>
    <cellStyle name="_SF91026 6151 6154recliner LH-250RK-F chair_table product" xfId="6650"/>
    <cellStyle name="_SF91102  manhantten copenhagen recliner LH-250RK-F chair" xfId="6651"/>
    <cellStyle name="_SF91102  manhantten copenhagen recliner LH-250RK-F chair 2" xfId="6652"/>
    <cellStyle name="_SF91102  manhantten copenhagen recliner LH-250RK-F chair_Madison Park" xfId="6653"/>
    <cellStyle name="_SF91102  manhantten copenhagen recliner LH-250RK-F chair_table product" xfId="6654"/>
    <cellStyle name="_SF91120 armless chair KF0026chair 1999R-KD Chaise " xfId="6655"/>
    <cellStyle name="_SF91120 armless chair KF0026chair 1999R-KD Chaise  2" xfId="6656"/>
    <cellStyle name="_SF91120 armless chair KF0026chair 1999R-KD Chaise _Madison Park" xfId="6657"/>
    <cellStyle name="_SF91120 armless chair KF0026chair 1999R-KD Chaise _table product" xfId="6658"/>
    <cellStyle name="_Sheet1" xfId="32"/>
    <cellStyle name="_Sheet1 10" xfId="6660"/>
    <cellStyle name="_Sheet1 11" xfId="6661"/>
    <cellStyle name="_Sheet1 12" xfId="6659"/>
    <cellStyle name="_Sheet1 2" xfId="33"/>
    <cellStyle name="_Sheet1 2 2" xfId="6663"/>
    <cellStyle name="_Sheet1 2 2 2" xfId="6664"/>
    <cellStyle name="_Sheet1 2 3" xfId="6665"/>
    <cellStyle name="_Sheet1 2 4" xfId="6666"/>
    <cellStyle name="_Sheet1 2 5" xfId="6667"/>
    <cellStyle name="_Sheet1 2 6" xfId="6662"/>
    <cellStyle name="_Sheet1 2_Planning master item list" xfId="6668"/>
    <cellStyle name="_Sheet1 2_Planning master item list_1" xfId="6669"/>
    <cellStyle name="_Sheet1 2_Planning master item list_2" xfId="6670"/>
    <cellStyle name="_Sheet1 2_table product" xfId="6671"/>
    <cellStyle name="_Sheet1 3" xfId="3300"/>
    <cellStyle name="_Sheet1 3 2" xfId="6673"/>
    <cellStyle name="_Sheet1 3 3" xfId="6672"/>
    <cellStyle name="_Sheet1 3_table product" xfId="6674"/>
    <cellStyle name="_Sheet1 4" xfId="6675"/>
    <cellStyle name="_Sheet1 5" xfId="6676"/>
    <cellStyle name="_Sheet1 6" xfId="6677"/>
    <cellStyle name="_Sheet1 7" xfId="6678"/>
    <cellStyle name="_Sheet1 8" xfId="6679"/>
    <cellStyle name="_Sheet1 9" xfId="6680"/>
    <cellStyle name="_Sheet1_1" xfId="34"/>
    <cellStyle name="_Sheet1_1 2" xfId="2393"/>
    <cellStyle name="_Sheet1_1 2 2" xfId="6682"/>
    <cellStyle name="_Sheet1_1 3" xfId="6683"/>
    <cellStyle name="_Sheet1_1 4" xfId="6684"/>
    <cellStyle name="_Sheet1_1 5" xfId="6681"/>
    <cellStyle name="_Sheet1_1_11.6" xfId="6685"/>
    <cellStyle name="_Sheet1_1_11.6 2" xfId="6686"/>
    <cellStyle name="_Sheet1_1_12.4 " xfId="6687"/>
    <cellStyle name="_Sheet1_1_12.4  2" xfId="6688"/>
    <cellStyle name="_Sheet1_1_Bath evaluation" xfId="6689"/>
    <cellStyle name="_Sheet1_1_Colorblock Tucks-HU" xfId="6690"/>
    <cellStyle name="_Sheet1_1_Colorblock Tucks-HU_211 JENNIFER LOPEZ Rollout Evaluation 3-16-11" xfId="6691"/>
    <cellStyle name="_Sheet1_1_Colorblock Tucks-HU_Jennifer lopez 2011  wk201107" xfId="6692"/>
    <cellStyle name="_Sheet1_1_Colorblock Tucks-HU_Report" xfId="6693"/>
    <cellStyle name="_Sheet1_1_data" xfId="6694"/>
    <cellStyle name="_Sheet1_1_data 2" xfId="6695"/>
    <cellStyle name="_Sheet1_1_DSN inventory report" xfId="6696"/>
    <cellStyle name="_Sheet1_1_DSN inventory report_Sheet1" xfId="6697"/>
    <cellStyle name="_Sheet1_1_DSN inventory report_Sheet2" xfId="6698"/>
    <cellStyle name="_Sheet1_1_DSN inventory report_Summary" xfId="6699"/>
    <cellStyle name="_Sheet1_1_DSN inventory report_Table-product" xfId="6700"/>
    <cellStyle name="_Sheet1_1_evaluation" xfId="6701"/>
    <cellStyle name="_Sheet1_1_Initiative product" xfId="6702"/>
    <cellStyle name="_Sheet1_1_Planning master item list" xfId="6703"/>
    <cellStyle name="_Sheet1_1_projection" xfId="6704"/>
    <cellStyle name="_Sheet1_1_projection_email trail" xfId="6705"/>
    <cellStyle name="_Sheet1_1_projection_email trail_table product" xfId="6706"/>
    <cellStyle name="_Sheet1_1_projection_table product" xfId="6707"/>
    <cellStyle name="_Sheet1_1_Report" xfId="3120"/>
    <cellStyle name="_Sheet1_1_Report 2" xfId="6709"/>
    <cellStyle name="_Sheet1_1_Report 3" xfId="6708"/>
    <cellStyle name="_Sheet1_1_Sears VS BBB" xfId="6710"/>
    <cellStyle name="_Sheet1_1_Sheet1" xfId="35"/>
    <cellStyle name="_Sheet1_1_Sheet1 2" xfId="3301"/>
    <cellStyle name="_Sheet1_1_Sheet1 2 2" xfId="6712"/>
    <cellStyle name="_Sheet1_1_Sheet1 3" xfId="3121"/>
    <cellStyle name="_Sheet1_1_Sheet1 3 2" xfId="6713"/>
    <cellStyle name="_Sheet1_1_Sheet1 4" xfId="6711"/>
    <cellStyle name="_Sheet1_1_Sheet1_Planning master item list" xfId="6714"/>
    <cellStyle name="_Sheet1_1_Sheet1_Summary" xfId="6715"/>
    <cellStyle name="_Sheet1_1_Sheet2" xfId="6716"/>
    <cellStyle name="_Sheet1_1_Sheet2 2" xfId="6717"/>
    <cellStyle name="_Sheet1_1_Sheet2 3" xfId="6718"/>
    <cellStyle name="_Sheet1_1_Summary" xfId="6719"/>
    <cellStyle name="_Sheet1_1_Summary report" xfId="3122"/>
    <cellStyle name="_Sheet1_1_table product" xfId="6720"/>
    <cellStyle name="_Sheet1_1_Table-product" xfId="6721"/>
    <cellStyle name="_Sheet1_1_temporarily discontinued" xfId="6722"/>
    <cellStyle name="_Sheet1_1_temporarily discontinued_DSN inventory report" xfId="6723"/>
    <cellStyle name="_Sheet1_1_temporarily discontinued_DSN inventory report_Sheet1" xfId="6724"/>
    <cellStyle name="_Sheet1_1_temporarily discontinued_DSN inventory report_Sheet2" xfId="6725"/>
    <cellStyle name="_Sheet1_1_temporarily discontinued_DSN inventory report_Summary" xfId="6726"/>
    <cellStyle name="_Sheet1_1_temporarily discontinued_DSN inventory report_Table-product" xfId="6727"/>
    <cellStyle name="_Sheet1_1_temporarily discontinued_Sheet1" xfId="6728"/>
    <cellStyle name="_Sheet1_1_temporarily discontinued_Sheet2" xfId="6729"/>
    <cellStyle name="_Sheet1_1_temporarily discontinued_Summary" xfId="6730"/>
    <cellStyle name="_Sheet1_1_temporarily discontinued_Table-product" xfId="6731"/>
    <cellStyle name="_Sheet1_11.6" xfId="6732"/>
    <cellStyle name="_Sheet1_11.6 2" xfId="6733"/>
    <cellStyle name="_Sheet1_12.4 " xfId="6734"/>
    <cellStyle name="_Sheet1_12.4  2" xfId="6735"/>
    <cellStyle name="_Sheet1_2" xfId="3123"/>
    <cellStyle name="_Sheet1_BLK evaluation for Madeline (aka Amber)72store _20111201" xfId="6736"/>
    <cellStyle name="_Sheet1_BLK Proj_Brisbane" xfId="6737"/>
    <cellStyle name="_Sheet1_Change" xfId="6738"/>
    <cellStyle name="_Sheet1_Change_DSN inventory report" xfId="6739"/>
    <cellStyle name="_Sheet1_Change_DSN inventory report_Sheet1" xfId="6740"/>
    <cellStyle name="_Sheet1_Change_DSN inventory report_Sheet2" xfId="6741"/>
    <cellStyle name="_Sheet1_Change_DSN inventory report_Summary" xfId="6742"/>
    <cellStyle name="_Sheet1_Change_DSN inventory report_Table-product" xfId="6743"/>
    <cellStyle name="_Sheet1_Change_Sheet1" xfId="6744"/>
    <cellStyle name="_Sheet1_Change_Sheet2" xfId="6745"/>
    <cellStyle name="_Sheet1_Change_Summary" xfId="6746"/>
    <cellStyle name="_Sheet1_Change_Table-product" xfId="6747"/>
    <cellStyle name="_Sheet1_Change_temporarily discontinued" xfId="6748"/>
    <cellStyle name="_Sheet1_Change_temporarily discontinued_DSN inventory report" xfId="6749"/>
    <cellStyle name="_Sheet1_Change_temporarily discontinued_DSN inventory report_Sheet1" xfId="6750"/>
    <cellStyle name="_Sheet1_Change_temporarily discontinued_DSN inventory report_Sheet2" xfId="6751"/>
    <cellStyle name="_Sheet1_Change_temporarily discontinued_DSN inventory report_Summary" xfId="6752"/>
    <cellStyle name="_Sheet1_Change_temporarily discontinued_DSN inventory report_Table-product" xfId="6753"/>
    <cellStyle name="_Sheet1_Change_temporarily discontinued_Sheet1" xfId="6754"/>
    <cellStyle name="_Sheet1_Change_temporarily discontinued_Sheet2" xfId="6755"/>
    <cellStyle name="_Sheet1_Change_temporarily discontinued_Summary" xfId="6756"/>
    <cellStyle name="_Sheet1_Change_temporarily discontinued_Table-product" xfId="6757"/>
    <cellStyle name="_Sheet1_customer OH+OO" xfId="6758"/>
    <cellStyle name="_Sheet1_DSN inventory report" xfId="6759"/>
    <cellStyle name="_Sheet1_DSN inventory report_Sheet1" xfId="6760"/>
    <cellStyle name="_Sheet1_DSN inventory report_Sheet2" xfId="6761"/>
    <cellStyle name="_Sheet1_DSN inventory report_Summary" xfId="6762"/>
    <cellStyle name="_Sheet1_DSN inventory report_Table-product" xfId="6763"/>
    <cellStyle name="_Sheet1_Echo Production schedule_2010 Fall_201018" xfId="3124"/>
    <cellStyle name="_Sheet1_Echo Production schedule_2010 Fall_201018 2" xfId="6765"/>
    <cellStyle name="_Sheet1_Echo Production schedule_2010 Fall_201018 3" xfId="6764"/>
    <cellStyle name="_Sheet1_Echo Production schedule_2010 Fall_201018_table product" xfId="6766"/>
    <cellStyle name="_Sheet1_Evaluation" xfId="3125"/>
    <cellStyle name="_Sheet1_Evaluation 2" xfId="6768"/>
    <cellStyle name="_Sheet1_Evaluation 3" xfId="6767"/>
    <cellStyle name="_Sheet1_Evaluation_Fan Floral and Ovation-1" xfId="3126"/>
    <cellStyle name="_Sheet1_Evaluation_Fan Floral and Ovation-1 2" xfId="6770"/>
    <cellStyle name="_Sheet1_Evaluation_Fan Floral and Ovation-1 3" xfId="6769"/>
    <cellStyle name="_Sheet1_Evaluation_Fan Floral and Ovation-1_table product" xfId="6771"/>
    <cellStyle name="_Sheet1_Evaluation_table product" xfId="6772"/>
    <cellStyle name="_Sheet1_Forecast evaluation_Brisbane-Pyranees_20100709" xfId="3127"/>
    <cellStyle name="_Sheet1_Forecast evaluation_Brisbane-Pyranees_20100709 2" xfId="6774"/>
    <cellStyle name="_Sheet1_Forecast evaluation_Brisbane-Pyranees_20100709 3" xfId="6773"/>
    <cellStyle name="_Sheet1_Forecast evaluation_Brisbane-Pyranees_20100709_table product" xfId="6775"/>
    <cellStyle name="_Sheet1_Forecast evaluation_Crystal Beach_20110401" xfId="6776"/>
    <cellStyle name="_Sheet1_Forecast evaluation_Crystal Beach_20110401 2" xfId="6777"/>
    <cellStyle name="_Sheet1_Forecast evaluation_Crystal Beach_20110401_table product" xfId="6778"/>
    <cellStyle name="_Sheet1_Forecast evaluation_Pacifica-Island Grove_20110301" xfId="6779"/>
    <cellStyle name="_Sheet1_Forecast evaluation_Pacifica-Island Grove_20110301 2" xfId="6780"/>
    <cellStyle name="_Sheet1_Forecast evaluation_Pacifica-Island Grove_20110301_table product" xfId="6781"/>
    <cellStyle name="_Sheet1_Harbor house Production Schedule_2011Fall_201112" xfId="6782"/>
    <cellStyle name="_Sheet1_Harbor house Production Schedule_2011Fall_201112_table product" xfId="6783"/>
    <cellStyle name="_Sheet1_Harbor house Production Schedule_2011Spring_201105" xfId="3128"/>
    <cellStyle name="_Sheet1_Harbor house Production Schedule_2011Spring_201105 2" xfId="6785"/>
    <cellStyle name="_Sheet1_Harbor house Production Schedule_2011Spring_201105 3" xfId="6784"/>
    <cellStyle name="_Sheet1_Harbor house Production Schedule_2011Spring_201105_11.6" xfId="6786"/>
    <cellStyle name="_Sheet1_Harbor house Production Schedule_2011Spring_201105_11.6 2" xfId="6787"/>
    <cellStyle name="_Sheet1_Harbor house Production Schedule_2011Spring_201105_12.4 " xfId="6788"/>
    <cellStyle name="_Sheet1_Harbor house Production Schedule_2011Spring_201105_12.4  2" xfId="6789"/>
    <cellStyle name="_Sheet1_Harbor house Production Schedule_2011Spring_201105_BBB evaluation for Calypso 993store _20111121_frank" xfId="6790"/>
    <cellStyle name="_Sheet1_Harbor house Production Schedule_2011Spring_201105_BBB evaluation for Calypso 993store _20111121_frank 2" xfId="6791"/>
    <cellStyle name="_Sheet1_Harbor house Production Schedule_2011Spring_201105_BBB evaluation for Calypso 993store _20111121_frank 3" xfId="6792"/>
    <cellStyle name="_Sheet1_Harbor house Production Schedule_2011Spring_201105_BBB evaluation for Calypso 993store _20111121_Frank_2" xfId="6793"/>
    <cellStyle name="_Sheet1_Harbor house Production Schedule_2011Spring_201105_BBB evaluation for Calypso 993store _20111121_Frank_2 2" xfId="6794"/>
    <cellStyle name="_Sheet1_Harbor house Production Schedule_2011Spring_201105_BBB evaluation for Calypso 993store _20111121_Frank_2 3" xfId="6795"/>
    <cellStyle name="_Sheet1_Harbor house Production Schedule_2011Spring_201105_BBB evaluation for Calypso 993store _20111121_frank_BBB proj for Calypso 993store" xfId="6796"/>
    <cellStyle name="_Sheet1_Harbor house Production Schedule_2011Spring_201105_BBB proj for Calypso 993store" xfId="6797"/>
    <cellStyle name="_Sheet1_Harbor house Production Schedule_2011Spring_201105_BLK PO" xfId="6798"/>
    <cellStyle name="_Sheet1_Harbor house Production Schedule_2011Spring_201105_BLK PO 2" xfId="6799"/>
    <cellStyle name="_Sheet1_Harbor house Production Schedule_2011Spring_201105_DLS PO" xfId="6800"/>
    <cellStyle name="_Sheet1_Harbor house Production Schedule_2011Spring_201105_DLS PO 2" xfId="6801"/>
    <cellStyle name="_Sheet1_Harbor house Production Schedule_2011Spring_201105_Echo Production schedule_2009 Fall_201119" xfId="6802"/>
    <cellStyle name="_Sheet1_Harbor house Production Schedule_2011Spring_201105_Echo Production schedule_2009 Fall_201119 2" xfId="6803"/>
    <cellStyle name="_Sheet1_Harbor house Production Schedule_2011Spring_201105_Echo Production schedule_2009 Fall_201119 3" xfId="6804"/>
    <cellStyle name="_Sheet1_Harbor house Production Schedule_2011Spring_201105_Echo Production schedule_2009 Fall_201141" xfId="6805"/>
    <cellStyle name="_Sheet1_Harbor house Production Schedule_2011Spring_201105_Echo Production schedule_2009 Fall_201141 2" xfId="6806"/>
    <cellStyle name="_Sheet1_Harbor house Production Schedule_2011Spring_201105_Echo Production schedule_2009 Fall_201141 3" xfId="6807"/>
    <cellStyle name="_Sheet1_Harbor house Production Schedule_2011Spring_201105_Echo Production schedule_2012 Spring_201143_Calypso" xfId="6808"/>
    <cellStyle name="_Sheet1_Harbor house Production Schedule_2011Spring_201105_Echo Production schedule_2012 Spring_201143_Calypso 2" xfId="6809"/>
    <cellStyle name="_Sheet1_Harbor house Production Schedule_2011Spring_201105_Harbor house Production Schedule_2011Spring_201139" xfId="6810"/>
    <cellStyle name="_Sheet1_Harbor house Production Schedule_2011Spring_201105_Harbor house Production Schedule_2011Spring_201139 2" xfId="6811"/>
    <cellStyle name="_Sheet1_Harbor house Production Schedule_2011Spring_201105_Harbor house Production Schedule_2011Spring_201139 3" xfId="6812"/>
    <cellStyle name="_Sheet1_Harbor house Production Schedule_2011Spring_201105_Harbor house Production Schedule_2011Spring_201139_BBB proj for Calypso 993store" xfId="6813"/>
    <cellStyle name="_Sheet1_Harbor house Production Schedule_2011Spring_201105_Macy evaluation for Echo Jaipur marrakesh sardinia 36 new store_20111201" xfId="6814"/>
    <cellStyle name="_Sheet1_Harbor house Production Schedule_2011Spring_201105_Macy evaluation for Echo Jaipur marrakesh sardinia 36 new store_20111201 2" xfId="6815"/>
    <cellStyle name="_Sheet1_Harbor house Production Schedule_2011Spring_201105_Macy proj 201110" xfId="6816"/>
    <cellStyle name="_Sheet1_Harbor house Production Schedule_2011Spring_201105_Macy proj 201110 2" xfId="6817"/>
    <cellStyle name="_Sheet1_Harbor house Production Schedule_2011Spring_201105_Macy proj 201110 3" xfId="6818"/>
    <cellStyle name="_Sheet1_Harbor house Production Schedule_2011Spring_201105_Sheet1" xfId="6819"/>
    <cellStyle name="_Sheet1_Harbor house Production Schedule_2011Spring_201105_Sheet1 2" xfId="6820"/>
    <cellStyle name="_Sheet1_Harbor house Production Schedule_2011Spring_201105_Sheet2" xfId="6821"/>
    <cellStyle name="_Sheet1_Harbor house Production Schedule_2011Spring_201105_Sheet2 2" xfId="6822"/>
    <cellStyle name="_Sheet1_Harbor house Production Schedule_2011Spring_201105_Summary" xfId="6823"/>
    <cellStyle name="_Sheet1_Harbor house Production Schedule_2011Spring_201105_Summary 2" xfId="6824"/>
    <cellStyle name="_Sheet1_Harbor house Production Schedule_2011Spring_201105_Summary 3" xfId="6825"/>
    <cellStyle name="_Sheet1_Harbor house Production Schedule_2011Spring_201105_Summary_BBB proj for Calypso 993store" xfId="6826"/>
    <cellStyle name="_Sheet1_Harbor house Production Schedule_2011Spring_201105_table product" xfId="6827"/>
    <cellStyle name="_Sheet1_Harbor house Production Schedule_2011Spring_201139" xfId="6828"/>
    <cellStyle name="_Sheet1_Harbor house Production Schedule_2011Spring_201139 2" xfId="6829"/>
    <cellStyle name="_Sheet1_Harbor house Production Schedule_2011Spring_201139 3" xfId="6830"/>
    <cellStyle name="_Sheet1_Harbor house Production Schedule_2011Spring_201139_BBB proj for Calypso 993store" xfId="6831"/>
    <cellStyle name="_Sheet1_HH evaluation for chelsea Amber Morrison Manchester_20111017" xfId="6832"/>
    <cellStyle name="_Sheet1_History UPSPW" xfId="3129"/>
    <cellStyle name="_Sheet1_History UPSPW 2" xfId="6833"/>
    <cellStyle name="_Sheet1_HOF production plan wk201010-2" xfId="3130"/>
    <cellStyle name="_Sheet1_HOF production plan wk201010-2 2" xfId="6834"/>
    <cellStyle name="_Sheet1_Initiative product" xfId="6835"/>
    <cellStyle name="_Sheet1_Initiative product_Sheet1" xfId="6836"/>
    <cellStyle name="_Sheet1_Initiative product_Sheet2" xfId="6837"/>
    <cellStyle name="_Sheet1_Initiative product_Summary" xfId="6838"/>
    <cellStyle name="_Sheet1_Initiative product_Table-product" xfId="6839"/>
    <cellStyle name="_Sheet1_instructions" xfId="6840"/>
    <cellStyle name="_Sheet1_instructions_Sheet1" xfId="6841"/>
    <cellStyle name="_Sheet1_instructions_Sheet2" xfId="6842"/>
    <cellStyle name="_Sheet1_instructions_Summary" xfId="6843"/>
    <cellStyle name="_Sheet1_instructions_Table-product" xfId="6844"/>
    <cellStyle name="_Sheet1_Macy evalution for bansuri ODYSSEY&amp;MYKONOS &amp;SCARF PAISLEY _20111012" xfId="6845"/>
    <cellStyle name="_Sheet1_new pattern rollout" xfId="3131"/>
    <cellStyle name="_Sheet1_new pattern rollout 2" xfId="6846"/>
    <cellStyle name="_Sheet1_Planning master item list" xfId="3132"/>
    <cellStyle name="_Sheet1_Planning master item list 2" xfId="6847"/>
    <cellStyle name="_Sheet1_pool inventory" xfId="6848"/>
    <cellStyle name="_Sheet1_pool inventory_table product" xfId="6849"/>
    <cellStyle name="_Sheet1_qry-inventory" xfId="3133"/>
    <cellStyle name="_Sheet1_RA pattern" xfId="6850"/>
    <cellStyle name="_Sheet1_Report" xfId="3134"/>
    <cellStyle name="_Sheet1_Report 2" xfId="6852"/>
    <cellStyle name="_Sheet1_Report 3" xfId="6853"/>
    <cellStyle name="_Sheet1_report 4" xfId="6851"/>
    <cellStyle name="_Sheet1_report 5" xfId="7620"/>
    <cellStyle name="_Sheet1_report 6" xfId="7508"/>
    <cellStyle name="_Sheet1_report 7" xfId="7621"/>
    <cellStyle name="_Sheet1_report 8" xfId="7507"/>
    <cellStyle name="_Sheet1_Report_1" xfId="6854"/>
    <cellStyle name="_Sheet1_Report_1 2" xfId="6855"/>
    <cellStyle name="_Sheet1_Report_11.6" xfId="6856"/>
    <cellStyle name="_Sheet1_Report_11.6 2" xfId="6857"/>
    <cellStyle name="_Sheet1_Report_12.4 " xfId="6858"/>
    <cellStyle name="_Sheet1_Report_12.4  2" xfId="6859"/>
    <cellStyle name="_Sheet1_Report_Sheet1" xfId="6860"/>
    <cellStyle name="_Sheet1_Report_Sheet1 2" xfId="6861"/>
    <cellStyle name="_Sheet1_Report_Sheet2" xfId="6862"/>
    <cellStyle name="_Sheet1_Report_Sheet2 2" xfId="6863"/>
    <cellStyle name="_Sheet1_Sheet1" xfId="36"/>
    <cellStyle name="_Sheet1_Sheet1 2" xfId="2394"/>
    <cellStyle name="_Sheet1_Sheet1 2 2" xfId="6866"/>
    <cellStyle name="_Sheet1_Sheet1 2 3" xfId="6865"/>
    <cellStyle name="_Sheet1_Sheet1 3" xfId="6864"/>
    <cellStyle name="_Sheet1_Sheet1_1" xfId="6867"/>
    <cellStyle name="_Sheet1_Sheet1_1 2" xfId="6868"/>
    <cellStyle name="_Sheet1_Sheet1_1_table product" xfId="6869"/>
    <cellStyle name="_Sheet1_Sheet1_Planning master item list" xfId="6870"/>
    <cellStyle name="_Sheet1_Sheet1_Sheet1" xfId="6871"/>
    <cellStyle name="_Sheet1_Sheet1_Sheet2" xfId="3135"/>
    <cellStyle name="_Sheet1_Sheet1_table product" xfId="6872"/>
    <cellStyle name="_Sheet1_Sheet2" xfId="3136"/>
    <cellStyle name="_Sheet1_Sheet2 2" xfId="6874"/>
    <cellStyle name="_Sheet1_Sheet2 3" xfId="6875"/>
    <cellStyle name="_Sheet1_Sheet2 4" xfId="6873"/>
    <cellStyle name="_Sheet1_Sheet2_1" xfId="6876"/>
    <cellStyle name="_Sheet1_Sheet3" xfId="6877"/>
    <cellStyle name="_Sheet1_Shortage back in stock" xfId="6878"/>
    <cellStyle name="_Sheet1_Shortage back in stock_Sheet1" xfId="6879"/>
    <cellStyle name="_Sheet1_Shortage back in stock_Sheet2" xfId="6880"/>
    <cellStyle name="_Sheet1_Shortage back in stock_Summary" xfId="6881"/>
    <cellStyle name="_Sheet1_Shortage back in stock_Table-product" xfId="6882"/>
    <cellStyle name="_Sheet1_status" xfId="6883"/>
    <cellStyle name="_Sheet1_status report" xfId="6884"/>
    <cellStyle name="_Sheet1_summary" xfId="6885"/>
    <cellStyle name="_Sheet1_Summary_1" xfId="6886"/>
    <cellStyle name="_Sheet1_table product" xfId="6887"/>
    <cellStyle name="_Sheet1_temporarily discontinued" xfId="6888"/>
    <cellStyle name="_Sheet1_temporarily discontinued_DSN inventory report" xfId="6889"/>
    <cellStyle name="_Sheet1_temporarily discontinued_DSN inventory report_Sheet1" xfId="6890"/>
    <cellStyle name="_Sheet1_temporarily discontinued_DSN inventory report_Sheet2" xfId="6891"/>
    <cellStyle name="_Sheet1_temporarily discontinued_DSN inventory report_Summary" xfId="6892"/>
    <cellStyle name="_Sheet1_temporarily discontinued_DSN inventory report_Table-product" xfId="6893"/>
    <cellStyle name="_Sheet1_temporarily discontinued_Sheet1" xfId="6894"/>
    <cellStyle name="_Sheet1_temporarily discontinued_Sheet2" xfId="6895"/>
    <cellStyle name="_Sheet1_temporarily discontinued_Summary" xfId="6896"/>
    <cellStyle name="_Sheet1_temporarily discontinued_Table-product" xfId="6897"/>
    <cellStyle name="_Sheet1_turn off list" xfId="6898"/>
    <cellStyle name="_Sheet1_Woolrich Bedding_projection_20110420_three first" xfId="6899"/>
    <cellStyle name="_Sheet1_Woolrich Bedding_projection_20110420_three first_table product" xfId="6900"/>
    <cellStyle name="_Sheet2" xfId="3137"/>
    <cellStyle name="_Sheet2 2" xfId="6902"/>
    <cellStyle name="_Sheet2 2 2" xfId="6903"/>
    <cellStyle name="_Sheet2 3" xfId="6904"/>
    <cellStyle name="_Sheet2 4" xfId="6905"/>
    <cellStyle name="_Sheet2 5" xfId="6901"/>
    <cellStyle name="_Sheet2_Planning master item list" xfId="6906"/>
    <cellStyle name="_Sheet2_Sheet2" xfId="6907"/>
    <cellStyle name="_Sheet2_Summary" xfId="6908"/>
    <cellStyle name="_Sheet2_Summary_1" xfId="6909"/>
    <cellStyle name="_Sheet3" xfId="37"/>
    <cellStyle name="_Sheet3 10" xfId="7504"/>
    <cellStyle name="_Sheet3 2" xfId="6911"/>
    <cellStyle name="_Sheet3 2 2" xfId="6912"/>
    <cellStyle name="_Sheet3 2_Planning master item list" xfId="6913"/>
    <cellStyle name="_Sheet3 3" xfId="6914"/>
    <cellStyle name="_Sheet3 4" xfId="6915"/>
    <cellStyle name="_Sheet3 5" xfId="6916"/>
    <cellStyle name="_Sheet3 6" xfId="6910"/>
    <cellStyle name="_Sheet3 7" xfId="7622"/>
    <cellStyle name="_Sheet3 8" xfId="7506"/>
    <cellStyle name="_Sheet3 9" xfId="7624"/>
    <cellStyle name="_Sheet3_Bath evaluation" xfId="6917"/>
    <cellStyle name="_Sheet3_evaluation" xfId="6918"/>
    <cellStyle name="_Sheet3_Microtec" xfId="3138"/>
    <cellStyle name="_Sheet3_Microtec 2" xfId="6919"/>
    <cellStyle name="_Sheet3_Planning master item list" xfId="3139"/>
    <cellStyle name="_Sheet3_Planning master item list 2" xfId="6920"/>
    <cellStyle name="_Sheet3_qry-inventory" xfId="3140"/>
    <cellStyle name="_Sheet3_Sears VS BBB" xfId="6921"/>
    <cellStyle name="_Sheet3_Sheet1" xfId="3141"/>
    <cellStyle name="_Sheet3_Summary" xfId="6922"/>
    <cellStyle name="_Sheet3_table product" xfId="6923"/>
    <cellStyle name="_Shopko chairs 090413" xfId="6924"/>
    <cellStyle name="_Shopko chairs 090413 2" xfId="6925"/>
    <cellStyle name="_Shopko chairs 090413_Madison Park" xfId="6926"/>
    <cellStyle name="_Shopko chairs 090413_RTG tufted armless chair July 06 09" xfId="6927"/>
    <cellStyle name="_Shopko chairs 090413_RTG tufted armless chair July 06 09 2" xfId="6928"/>
    <cellStyle name="_Shopko chairs 090413_RTG tufted armless chair July 06 09_Madison Park" xfId="6929"/>
    <cellStyle name="_Shopko chairs 090413_RTG tufted armless chair July 06 09_table product" xfId="6930"/>
    <cellStyle name="_Shopko chairs 090413_table product" xfId="6931"/>
    <cellStyle name="_Shortage List" xfId="3142"/>
    <cellStyle name="_Shortage List 2" xfId="6933"/>
    <cellStyle name="_Shortage List 2_Planning master item list" xfId="6934"/>
    <cellStyle name="_Shortage List 3" xfId="6932"/>
    <cellStyle name="_Shortage List 4" xfId="7623"/>
    <cellStyle name="_Shortage List 5" xfId="7505"/>
    <cellStyle name="_Shortage List 6" xfId="7625"/>
    <cellStyle name="_Shortage List 7" xfId="7503"/>
    <cellStyle name="_SM-Jungle Fever 7-27-09" xfId="6935"/>
    <cellStyle name="_Sofa Mart Morris chair quotation 2010-4-9 (2)" xfId="6936"/>
    <cellStyle name="_Sofa Mart Morris chair quotation 2010-4-9 (2) 2" xfId="6937"/>
    <cellStyle name="_Sofa Mart Morris chair quotation 2010-4-9 (2)_Madison Park" xfId="6938"/>
    <cellStyle name="_Sofa Mart Morris chair quotation 2010-4-9 (2)_table product" xfId="6939"/>
    <cellStyle name="_Sofa Mart-Accent Chair SKU" xfId="6940"/>
    <cellStyle name="_Sofa Mart-Accent Chair SKU_Accent Chair warehouse item list 110121" xfId="6941"/>
    <cellStyle name="_Sofa Mart-Accent Chair SKU_Accent Chair warehouse item list 110121_36" xfId="6942"/>
    <cellStyle name="_Sofa Mart-Accent Chair SKU_Accent Chair warehouse item list 110121_Sheet2" xfId="6943"/>
    <cellStyle name="_Sofa Mart-Accent Chair SKU_Accent Chair warehouse item list 110121_Updated Chair warehouse program - JCP" xfId="6944"/>
    <cellStyle name="_Sofa Mart-Accent Chair SKU_Madison Park" xfId="6945"/>
    <cellStyle name="_Sofa Mart-Accent Chair SKU_Price increase chairs - DB 1-20-11" xfId="6946"/>
    <cellStyle name="_Sofa Mart-Accent Chair SKU_table product" xfId="6947"/>
    <cellStyle name="_Sofa Mart-Accent Chair SKU_USWW order and expense summary 1013" xfId="6948"/>
    <cellStyle name="_Sofa Mart-Accent Chair SKU_USWW order and expense summary 1013_36" xfId="6949"/>
    <cellStyle name="_Sofa Mart-Accent Chair SKU_USWW order and expense summary 1013_Ecommerce Inventory 120215 updated (2)" xfId="6950"/>
    <cellStyle name="_Sofa Mart-Accent Chair SKU_USWW order and expense summary 1013_Haverty frames quotation - Youbang in stock 2011-08-30" xfId="6951"/>
    <cellStyle name="_Sofa Mart-Accent Chair SKU_USWW order and expense summary 1013_HP10 Quotation from Youbang (4)" xfId="6952"/>
    <cellStyle name="_Sofa Mart-Accent Chair SKU_USWW order and expense summary 1013_JC110517-CMF-MT" xfId="6953"/>
    <cellStyle name="_Sofa Mart-Accent Chair SKU_USWW order and expense summary 1013_JC110517-CMF-MT_table product" xfId="6954"/>
    <cellStyle name="_Sofa Mart-Accent Chair SKU_USWW order and expense summary 1013_JCP market follow110930----111102add new" xfId="6955"/>
    <cellStyle name="_Sofa Mart-Accent Chair SKU_USWW order and expense summary 1013_JCP market follow110930----111102add new_table product" xfId="6956"/>
    <cellStyle name="_Sofa Mart-Accent Chair SKU_USWW order and expense summary 1013_JCP market follow110930----cmf111102" xfId="6957"/>
    <cellStyle name="_Sofa Mart-Accent Chair SKU_USWW order and expense summary 1013_JCP market follow110930----cmf111102_table product" xfId="6958"/>
    <cellStyle name="_Sofa Mart-Accent Chair SKU_USWW order and expense summary 1013_Madison Park" xfId="6959"/>
    <cellStyle name="_Sofa Mart-Accent Chair SKU_USWW order and expense summary 1013_Madison Park_1" xfId="6960"/>
    <cellStyle name="_Sofa Mart-Accent Chair SKU_USWW order and expense summary 1013_Sheet2" xfId="6961"/>
    <cellStyle name="_Sofa Mart-Accent Chair SKU_USWW order and expense summary 1013_table product" xfId="6962"/>
    <cellStyle name="_Sofa Mart-Accent Chair SKU_USWW order and expense summary 1013_Tuesday morning pillowcoverpad110805" xfId="6963"/>
    <cellStyle name="_Sofa Mart-Accent Chair SKU_USWW order and expense summary 1013_Tuesday morning pillowcoverpad110805_table product" xfId="6964"/>
    <cellStyle name="_Sofa Mart-Accent Chair SKU_USWW order and expense summary 1013_Tuesday morning pillowcoverpad110805---CCD110815" xfId="6965"/>
    <cellStyle name="_Sofa Mart-Accent Chair SKU_USWW order and expense summary 1013_Tuesday morning pillowcoverpad110805---CCD110815_table product" xfId="6966"/>
    <cellStyle name="_Sofa Mart-Accent Chair SKU_USWW order and expense summary 1013_Tuesday morning pillowcoverpad110816--CCD--111223" xfId="6967"/>
    <cellStyle name="_Sofa Mart-Accent Chair SKU_USWW order and expense summary 1013_Tuesday morning pillowcoverpad110816--CCD--111223_table product" xfId="6968"/>
    <cellStyle name="_Sofa Mart-Accent Chair SKU_USWW order and expense summary 1013_Tuesday morning pillowcoverpad--CCD111025" xfId="6969"/>
    <cellStyle name="_Sofa Mart-Accent Chair SKU_USWW order and expense summary 1013_Tuesday morning pillowcoverpad--CCD111025_table product" xfId="6970"/>
    <cellStyle name="_Sofa Mart-Accent Chair SKU_USWW order and expense summary 1013_Updated Chair warehouse program - JCP" xfId="6971"/>
    <cellStyle name="_Sofa Mart-Accent Chair SKU_USWW order and expense summary 1013_副本JCP wash microfiber BLK110516--CCD--110722" xfId="6972"/>
    <cellStyle name="_Sofa Mart-Accent Chair SKU_USWW order and expense summary 1013_副本JCP wash microfiber BLK110516--CCD--110722_table product" xfId="6973"/>
    <cellStyle name="_Sofa Mart-Accent Chair SKU_副本Accent Chair warehouse item list" xfId="6974"/>
    <cellStyle name="_Sofa Mart-Accent Chair SKU_副本Accent Chair warehouse item list_36" xfId="6975"/>
    <cellStyle name="_Sofa Mart-Accent Chair SKU_副本Accent Chair warehouse item list_Ecommerce Inventory 120215 updated (2)" xfId="6976"/>
    <cellStyle name="_Sofa Mart-Accent Chair SKU_副本Accent Chair warehouse item list_Sheet2" xfId="6977"/>
    <cellStyle name="_Spr NYM BBB Bath Accessory Quote  - Heather updated 033111 xls" xfId="6978"/>
    <cellStyle name="_Spr NYM BBB Bath Accessory Quote  - Heather updated 033111 xls 2" xfId="6979"/>
    <cellStyle name="_Spr NYM BBB Bath Accessory Quote  - Heather updated 033111 xls_table product" xfId="6980"/>
    <cellStyle name="_Spring 11 NY market Kohl's SC CCD-110513" xfId="6981"/>
    <cellStyle name="_status" xfId="6982"/>
    <cellStyle name="_status report" xfId="6983"/>
    <cellStyle name="_status report_Sheet1" xfId="6984"/>
    <cellStyle name="_status report_Sheet2" xfId="6985"/>
    <cellStyle name="_status report_Summary" xfId="6986"/>
    <cellStyle name="_status report_Table-product" xfId="6987"/>
    <cellStyle name="_status_Sheet1" xfId="6988"/>
    <cellStyle name="_status_Sheet2" xfId="6989"/>
    <cellStyle name="_status_Summary" xfId="6990"/>
    <cellStyle name="_status_Table-product" xfId="6991"/>
    <cellStyle name="_std intial questions for new item sears sc" xfId="6992"/>
    <cellStyle name="_Steinmart 2011 Spr Bath SC Quote sheet 10-10-15" xfId="6993"/>
    <cellStyle name="_SteinMart Blanket &amp; Throw 100811" xfId="6994"/>
    <cellStyle name="_SteinMart Blanket &amp; Throw 100811_table product" xfId="6995"/>
    <cellStyle name="_SteinMart Wall Deco quote sheet--100104(hellen)" xfId="6996"/>
    <cellStyle name="_Streamline-3.9" xfId="6997"/>
    <cellStyle name="_Streamline-3.9_Chandler -- SP13 Quote sheet from JadeWay 08-29-2012" xfId="6998"/>
    <cellStyle name="_Streamline-3.9_Copy of JLA MERJER quotation-2013 8 30" xfId="6999"/>
    <cellStyle name="_Streamline-3.9_JLA BBB quotation sheet -9.13" xfId="7000"/>
    <cellStyle name="_Streamline-3.9_Woolrich-- SP13 Quote sheet from JadeWay 08-10-2012" xfId="7001"/>
    <cellStyle name="_Streamline-3.9_Woolrich Trees(Embossing) for Meijer -- SP13 Quote sheet from JadeWay 06-17-2013" xfId="7002"/>
    <cellStyle name="_Streamline-3.9_Woolrich Trees(Embossing) for Meijer -- SP13 Quote sheet from JadeWay 06-20-2013" xfId="7003"/>
    <cellStyle name="_Streamline-3.9_Woolrich,Leaf Patchwork-- SP13 Quote sheet from JadeWay 08-22-2012" xfId="7004"/>
    <cellStyle name="_Streamline-3.9_Woolrich,Leaf Patchwork-- SP13 Quote sheet from JadeWay 09-03-2012" xfId="7005"/>
    <cellStyle name="_Streamline-3.9_Woolrich,Rustic Floral-- SP13 Quote sheet from JadeWay 08-22-2012" xfId="7006"/>
    <cellStyle name="_Streamline-3.9_Woolrich,Rustic Floral(laser and silk screen)-- SP13 Quote sheet from JadeWay 09-03-2012" xfId="7007"/>
    <cellStyle name="_summary" xfId="3143"/>
    <cellStyle name="_summary 2" xfId="7009"/>
    <cellStyle name="_summary 2_Planning master item list" xfId="7010"/>
    <cellStyle name="_summary 3" xfId="7008"/>
    <cellStyle name="_summary 4" xfId="7626"/>
    <cellStyle name="_summary 5" xfId="7502"/>
    <cellStyle name="_summary 6" xfId="7629"/>
    <cellStyle name="_summary 7" xfId="7499"/>
    <cellStyle name="_Summary report" xfId="3144"/>
    <cellStyle name="_Summary_DSN inventory report" xfId="7011"/>
    <cellStyle name="_Summary_DSN inventory report_Sheet1" xfId="7012"/>
    <cellStyle name="_Summary_DSN inventory report_Sheet2" xfId="7013"/>
    <cellStyle name="_Summary_DSN inventory report_Summary" xfId="7014"/>
    <cellStyle name="_Summary_DSN inventory report_Table-product" xfId="7015"/>
    <cellStyle name="_Summary_Sheet1" xfId="7016"/>
    <cellStyle name="_Summary_Sheet2" xfId="7017"/>
    <cellStyle name="_summary_Summary" xfId="7018"/>
    <cellStyle name="_Summary_Table-product" xfId="7019"/>
    <cellStyle name="_Summary_temporarily discontinued" xfId="7020"/>
    <cellStyle name="_Summary_temporarily discontinued_DSN inventory report" xfId="7021"/>
    <cellStyle name="_Summary_temporarily discontinued_DSN inventory report_Sheet1" xfId="7022"/>
    <cellStyle name="_Summary_temporarily discontinued_DSN inventory report_Sheet2" xfId="7023"/>
    <cellStyle name="_Summary_temporarily discontinued_DSN inventory report_Summary" xfId="7024"/>
    <cellStyle name="_Summary_temporarily discontinued_DSN inventory report_Table-product" xfId="7025"/>
    <cellStyle name="_Summary_temporarily discontinued_Sheet1" xfId="7026"/>
    <cellStyle name="_Summary_temporarily discontinued_Sheet2" xfId="7027"/>
    <cellStyle name="_Summary_temporarily discontinued_Summary" xfId="7028"/>
    <cellStyle name="_Summary_temporarily discontinued_Table-product" xfId="7029"/>
    <cellStyle name="_table  product" xfId="7030"/>
    <cellStyle name="_table  product 2" xfId="7031"/>
    <cellStyle name="_table  product_table product" xfId="7032"/>
    <cellStyle name="_Table Inventory" xfId="38"/>
    <cellStyle name="_Table Inventory 2" xfId="2395"/>
    <cellStyle name="_Table Inventory 3" xfId="7033"/>
    <cellStyle name="_Table Product" xfId="39"/>
    <cellStyle name="_Table Product 2" xfId="2396"/>
    <cellStyle name="_Table Product 2 2" xfId="7035"/>
    <cellStyle name="_Table Product 2_Planning master item list" xfId="7036"/>
    <cellStyle name="_Table Product 3" xfId="7034"/>
    <cellStyle name="_Table Product 4" xfId="7627"/>
    <cellStyle name="_Table Product 5" xfId="7501"/>
    <cellStyle name="_Table Product 6" xfId="7630"/>
    <cellStyle name="_Table Product 7" xfId="7498"/>
    <cellStyle name="_Table_product" xfId="40"/>
    <cellStyle name="_Table_Product 2" xfId="7038"/>
    <cellStyle name="_Table_Product 2 2" xfId="7039"/>
    <cellStyle name="_Table_product 3" xfId="7037"/>
    <cellStyle name="_Table_product 4" xfId="7628"/>
    <cellStyle name="_Table_product 5" xfId="7500"/>
    <cellStyle name="_Table_product 6" xfId="7631"/>
    <cellStyle name="_Table_product 7" xfId="7497"/>
    <cellStyle name="_Table_Product_2011Spring" xfId="7040"/>
    <cellStyle name="_Table_Product_2011Spring 2" xfId="7041"/>
    <cellStyle name="_Table_Product_2011Spring 3" xfId="7042"/>
    <cellStyle name="_Table_Product_2011Spring 4" xfId="7043"/>
    <cellStyle name="_Table_Product_2011Spring_table product" xfId="7044"/>
    <cellStyle name="_Table_Product_BBB evaluation for Calypso 993store _20111121_frank" xfId="7045"/>
    <cellStyle name="_Table_Product_BBB evaluation for Calypso 993store _20111121_frank 2" xfId="7046"/>
    <cellStyle name="_Table_Product_BBB evaluation for Calypso 993store _20111121_frank 3" xfId="7047"/>
    <cellStyle name="_Table_Product_BBB evaluation for Calypso 993store _20111121_Frank_2" xfId="7048"/>
    <cellStyle name="_Table_Product_BBB evaluation for Calypso 993store _20111121_Frank_2 2" xfId="7049"/>
    <cellStyle name="_Table_Product_BBB evaluation for Calypso 993store _20111121_Frank_2 3" xfId="7050"/>
    <cellStyle name="_Table_Product_BBB evaluation for Calypso 993store _20111121_frank_BBB proj for Calypso 993store" xfId="7051"/>
    <cellStyle name="_Table_Product_BBB proj for Calypso 993store" xfId="7052"/>
    <cellStyle name="_Table_Product_BLK PO" xfId="7053"/>
    <cellStyle name="_Table_Product_BLK PO 2" xfId="7054"/>
    <cellStyle name="_Table_Product_DLS PO" xfId="7055"/>
    <cellStyle name="_Table_Product_DLS PO 2" xfId="7056"/>
    <cellStyle name="_Table_Product_DSN inventory report" xfId="7057"/>
    <cellStyle name="_Table_Product_DSN inventory report_Sheet1" xfId="7058"/>
    <cellStyle name="_Table_Product_DSN inventory report_Sheet2" xfId="7059"/>
    <cellStyle name="_Table_Product_DSN inventory report_Summary" xfId="7060"/>
    <cellStyle name="_Table_Product_DSN inventory report_Table-product" xfId="7061"/>
    <cellStyle name="_Table_Product_Echo Production schedule_2009 Fall_201119" xfId="7062"/>
    <cellStyle name="_Table_Product_Echo Production schedule_2009 Fall_201119 2" xfId="7063"/>
    <cellStyle name="_Table_Product_Echo Production schedule_2009 Fall_201119 3" xfId="7064"/>
    <cellStyle name="_Table_Product_Echo Production schedule_2009 Fall_201141" xfId="7065"/>
    <cellStyle name="_Table_Product_Echo Production schedule_2009 Fall_201141 2" xfId="7066"/>
    <cellStyle name="_Table_Product_Echo Production schedule_2009 Fall_201141 3" xfId="7067"/>
    <cellStyle name="_Table_Product_Echo Production schedule_2012 Spring_201143_Calypso" xfId="7068"/>
    <cellStyle name="_Table_Product_Echo Production schedule_2012 Spring_201143_Calypso 2" xfId="7069"/>
    <cellStyle name="_Table_Product_Harbor house Production Schedule_2011Spring_201139" xfId="7070"/>
    <cellStyle name="_Table_Product_Harbor house Production Schedule_2011Spring_201139 2" xfId="7071"/>
    <cellStyle name="_Table_Product_Harbor house Production Schedule_2011Spring_201139 3" xfId="7072"/>
    <cellStyle name="_Table_Product_Harbor house Production Schedule_2011Spring_201139_BBB proj for Calypso 993store" xfId="7073"/>
    <cellStyle name="_Table_Product_Macy evaluation for Echo Jaipur marrakesh sardinia 36 new store_20111201" xfId="7074"/>
    <cellStyle name="_Table_Product_Macy evaluation for Echo Jaipur marrakesh sardinia 36 new store_20111201 2" xfId="7075"/>
    <cellStyle name="_Table_Product_Macy proj 201110" xfId="7076"/>
    <cellStyle name="_Table_Product_Macy proj 201110 2" xfId="7077"/>
    <cellStyle name="_Table_Product_Macy proj 201110 3" xfId="7078"/>
    <cellStyle name="_Table_Product_Planning master item list" xfId="7079"/>
    <cellStyle name="_Table_Product_Sheet1" xfId="7080"/>
    <cellStyle name="_Table_Product_Sheet1 2" xfId="7081"/>
    <cellStyle name="_Table_product_Sheet1_1" xfId="7082"/>
    <cellStyle name="_Table_Product_Sheet1_table product" xfId="7083"/>
    <cellStyle name="_Table_Product_Sheet2" xfId="3145"/>
    <cellStyle name="_Table_Product_Sheet2 2" xfId="7084"/>
    <cellStyle name="_Table_Product_Summary" xfId="7085"/>
    <cellStyle name="_Table_Product_Summary 2" xfId="7086"/>
    <cellStyle name="_Table_Product_Summary 3" xfId="7087"/>
    <cellStyle name="_Table_Product_Summary_1" xfId="7088"/>
    <cellStyle name="_Table_Product_Summary_BBB proj for Calypso 993store" xfId="7089"/>
    <cellStyle name="_Table_product_Summary_Planning master item list" xfId="7090"/>
    <cellStyle name="_Table_Product_table product" xfId="7091"/>
    <cellStyle name="_Table_Product_Table-product" xfId="7092"/>
    <cellStyle name="_Table_Product_temporarily discontinued" xfId="7093"/>
    <cellStyle name="_Table_Product_temporarily discontinued_DSN inventory report" xfId="7094"/>
    <cellStyle name="_Table_Product_temporarily discontinued_DSN inventory report_Sheet1" xfId="7095"/>
    <cellStyle name="_Table_Product_temporarily discontinued_DSN inventory report_Sheet2" xfId="7096"/>
    <cellStyle name="_Table_Product_temporarily discontinued_DSN inventory report_Summary" xfId="7097"/>
    <cellStyle name="_Table_Product_temporarily discontinued_DSN inventory report_Table-product" xfId="7098"/>
    <cellStyle name="_Table_Product_temporarily discontinued_Sheet1" xfId="7099"/>
    <cellStyle name="_Table_Product_temporarily discontinued_Sheet2" xfId="7100"/>
    <cellStyle name="_Table_Product_temporarily discontinued_Summary" xfId="7101"/>
    <cellStyle name="_Table_Product_temporarily discontinued_Table-product" xfId="7102"/>
    <cellStyle name="_Target Fall 11 BA cost-110324" xfId="7103"/>
    <cellStyle name="_Tempo" xfId="7104"/>
    <cellStyle name="_Tempo 2" xfId="7105"/>
    <cellStyle name="_Tempo_table product" xfId="7106"/>
    <cellStyle name="_turn off list" xfId="7107"/>
    <cellStyle name="_turn off list_Sheet1" xfId="7108"/>
    <cellStyle name="_turn off list_Sheet2" xfId="7109"/>
    <cellStyle name="_turn off list_Summary" xfId="7110"/>
    <cellStyle name="_turn off list_Table-product" xfId="7111"/>
    <cellStyle name="_TW Home Quotation 2011-2-25 Builtwell" xfId="7112"/>
    <cellStyle name="_TW Home Quotation 2011-2-25 Builtwell (2)" xfId="7113"/>
    <cellStyle name="_TW Home Quotation 2011-2-25 Builtwell (2) 2" xfId="7114"/>
    <cellStyle name="_TW Home Quotation 2011-2-25 Builtwell 2" xfId="7115"/>
    <cellStyle name="_TW Home Quotation 2011-2-25 Builtwell 3" xfId="7116"/>
    <cellStyle name="_TW Home Quotation 2011-2-25 Builtwell 4" xfId="7117"/>
    <cellStyle name="_TW Home Quotation -builwell-High Point1 (2)" xfId="7118"/>
    <cellStyle name="_TW Home Quotation -builwell-High Point1 (2) 2" xfId="7119"/>
    <cellStyle name="_TW Home Quotation -builwell-High Point1 (2)_Madison Park" xfId="7120"/>
    <cellStyle name="_TW Home Quotation -builwell-High Point1 (2)_table product" xfId="7121"/>
    <cellStyle name="_TW Home Quotation -builwell-High Point2010-9-14" xfId="7122"/>
    <cellStyle name="_TW Home Quotation -builwell-High Point2010-9-14 2" xfId="7123"/>
    <cellStyle name="_TW Home Quotation -builwell-High Point2010-9-14_Madison Park" xfId="7124"/>
    <cellStyle name="_TW Home Quotation -builwell-High Point2010-9-14_table product" xfId="7125"/>
    <cellStyle name="_TW Home Quotation -builwell-High Point2010-9-23RVD (2)" xfId="7126"/>
    <cellStyle name="_TW Home Quotation -builwell-High Point2010-9-23RVD (2) 2" xfId="7127"/>
    <cellStyle name="_TW Home Quotation -builwell-High Point2010-9-23RVD (2)_Madison Park" xfId="7128"/>
    <cellStyle name="_TW Home Quotation -builwell-High Point2010-9-23RVD (2)_table product" xfId="7129"/>
    <cellStyle name="_TW Home Quotation -builwell-High Point2010-9-29RVD" xfId="7130"/>
    <cellStyle name="_TW Home Quotation -builwell-High Point2010-9-29RVD 2" xfId="7131"/>
    <cellStyle name="_TW Home Quotation -builwell-High Point2010-9-29RVD_Madison Park" xfId="7132"/>
    <cellStyle name="_TW Home Quotation -builwell-High Point2010-9-29RVD_table product" xfId="7133"/>
    <cellStyle name="_TW Home Quotation -builwell-High Point2010-9-30RVD" xfId="7134"/>
    <cellStyle name="_TW Home Quotation -builwell-High Point2010-9-30RVD 2" xfId="7135"/>
    <cellStyle name="_TW Home Quotation -builwell-High Point2010-9-30RVD_Madison Park" xfId="7136"/>
    <cellStyle name="_TW Home Quotation -builwell-High Point2010-9-30RVD_table product" xfId="7137"/>
    <cellStyle name="_TW Home Quotation -builwell-High Point2010-9-9RVD" xfId="7138"/>
    <cellStyle name="_TW Home Quotation -builwell-High Point2010-9-9RVD 2" xfId="7139"/>
    <cellStyle name="_TW Home Quotation -builwell-High Point2010-9-9RVD_Madison Park" xfId="7140"/>
    <cellStyle name="_TW Home Quotation -builwell-High Point2010-9-9RVD_table product" xfId="7141"/>
    <cellStyle name="_TW Home Quotation of HP sample-CHUANYANG-2010-9-7" xfId="7142"/>
    <cellStyle name="_TW Home Quotation of HP sample-CHUANYANG-2010-9-7-" xfId="7143"/>
    <cellStyle name="_TW Home Quotation of HP sample-CHUANYANG-2010-9-7 2" xfId="7144"/>
    <cellStyle name="_TW Home Quotation of HP sample-CHUANYANG-2010-9-7- 2" xfId="7145"/>
    <cellStyle name="_TW Home Quotation of HP sample-CHUANYANG-2010-9-7 3" xfId="7146"/>
    <cellStyle name="_TW Home Quotation of HP sample-CHUANYANG-2010-9-7- 3" xfId="7147"/>
    <cellStyle name="_TW Home Quotation of HP sample-CHUANYANG-2010-9-7 4" xfId="7148"/>
    <cellStyle name="_TW Home Quotation of HP sample-CHUANYANG-2010-9-7- 4" xfId="7149"/>
    <cellStyle name="_TW Home Quotation of HP sample-CHUANYANG-2010-9-7_Madison Park" xfId="7150"/>
    <cellStyle name="_TW Home Quotation of HP sample-CHUANYANG-2010-9-7-_Madison Park" xfId="7151"/>
    <cellStyle name="_TW Home Quotation of HP sample-CHUANYANG-2010-9-7_table product" xfId="7152"/>
    <cellStyle name="_TW Home Quotation of HP sample-CHUANYANG-2010-9-7-_table product" xfId="7153"/>
    <cellStyle name="_TW Home Quotation sheet-KAIFAI 2012-2-20" xfId="7154"/>
    <cellStyle name="_TW Home Quotation sheet-KAIFAI 2012-2-20 2" xfId="7155"/>
    <cellStyle name="_TW_Home_Quotation_sheet of HP samples-chairone-20100907" xfId="7156"/>
    <cellStyle name="_TW_Home_Quotation_sheet of HP samples-chairone-20100907 (3)" xfId="7157"/>
    <cellStyle name="_TW_Home_Quotation_sheet of HP samples-chairone-20100907 (3) 2" xfId="7158"/>
    <cellStyle name="_TW_Home_Quotation_sheet of HP samples-chairone-20100907 (3)_Madison Park" xfId="7159"/>
    <cellStyle name="_TW_Home_Quotation_sheet of HP samples-chairone-20100907 (3)_table product" xfId="7160"/>
    <cellStyle name="_TW_Home_Quotation_sheet of HP samples-chairone-20100907 2" xfId="7161"/>
    <cellStyle name="_TW_Home_Quotation_sheet of HP samples-chairone-20100907 3" xfId="7162"/>
    <cellStyle name="_TW_Home_Quotation_sheet of HP samples-chairone-20100907 4" xfId="7163"/>
    <cellStyle name="_TW_Home_Quotation_sheet of HP samples-chairone-20100907_Madison Park" xfId="7164"/>
    <cellStyle name="_TW_Home_Quotation_sheet of HP samples-chairone-20100907_table product" xfId="7165"/>
    <cellStyle name="_UPSPW" xfId="41"/>
    <cellStyle name="_UPSPW 2" xfId="7166"/>
    <cellStyle name="_USWW order and expense summary 0907" xfId="7167"/>
    <cellStyle name="_USWW order and expense summary 0907 2" xfId="7168"/>
    <cellStyle name="_USWW order and expense summary 0907_Madison Park" xfId="7169"/>
    <cellStyle name="_USWW order and expense summary 0907_table product" xfId="7170"/>
    <cellStyle name="_USWW order and expense summary 1013" xfId="7171"/>
    <cellStyle name="_USWW order and expense summary 1013 2" xfId="7172"/>
    <cellStyle name="_USWW order and expense summary 1013_Madison Park" xfId="7173"/>
    <cellStyle name="_USWW order and expense summary 1013_table product" xfId="7174"/>
    <cellStyle name="_Warehouse program Aug 11 09" xfId="7175"/>
    <cellStyle name="_Warehouse program Aug 11 09_36" xfId="7176"/>
    <cellStyle name="_Warehouse program Aug 11 09_Ecommerce Inventory 120215 updated (2)" xfId="7177"/>
    <cellStyle name="_Warehouse program Aug 11 09_JC110517-CMF-MT" xfId="7178"/>
    <cellStyle name="_Warehouse program Aug 11 09_JC110517-CMF-MT_table product" xfId="7179"/>
    <cellStyle name="_Warehouse program Aug 11 09_JCP market follow110930----111102add new" xfId="7180"/>
    <cellStyle name="_Warehouse program Aug 11 09_JCP market follow110930----111102add new_table product" xfId="7181"/>
    <cellStyle name="_Warehouse program Aug 11 09_JCP market follow110930----cmf111102" xfId="7182"/>
    <cellStyle name="_Warehouse program Aug 11 09_JCP market follow110930----cmf111102_table product" xfId="7183"/>
    <cellStyle name="_Warehouse program Aug 11 09_Madison Park" xfId="7184"/>
    <cellStyle name="_Warehouse program Aug 11 09_Madison Park_1" xfId="7185"/>
    <cellStyle name="_Warehouse program Aug 11 09_Sheet2" xfId="7186"/>
    <cellStyle name="_Warehouse program Aug 11 09_table product" xfId="7187"/>
    <cellStyle name="_Warehouse program Aug 11 09_Tuesday morning pillowcoverpad110805" xfId="7188"/>
    <cellStyle name="_Warehouse program Aug 11 09_Tuesday morning pillowcoverpad110805_table product" xfId="7189"/>
    <cellStyle name="_Warehouse program Aug 11 09_Tuesday morning pillowcoverpad110805---CCD110815" xfId="7190"/>
    <cellStyle name="_Warehouse program Aug 11 09_Tuesday morning pillowcoverpad110805---CCD110815_table product" xfId="7191"/>
    <cellStyle name="_Warehouse program Aug 11 09_Tuesday morning pillowcoverpad110816--CCD--111223" xfId="7192"/>
    <cellStyle name="_Warehouse program Aug 11 09_Tuesday morning pillowcoverpad110816--CCD--111223_table product" xfId="7193"/>
    <cellStyle name="_Warehouse program Aug 11 09_Tuesday morning pillowcoverpad--CCD111025" xfId="7194"/>
    <cellStyle name="_Warehouse program Aug 11 09_Tuesday morning pillowcoverpad--CCD111025_table product" xfId="7195"/>
    <cellStyle name="_Warehouse program Aug 11 09_Updated Chair warehouse program - JCP" xfId="7196"/>
    <cellStyle name="_Warehouse program Aug 11 09_副本JCP wash microfiber BLK110516--CCD--110722" xfId="7197"/>
    <cellStyle name="_Warehouse program Aug 11 09_副本JCP wash microfiber BLK110516--CCD--110722_table product" xfId="7198"/>
    <cellStyle name="_West end  tradewind dune" xfId="7199"/>
    <cellStyle name="_West end  tradewind dune_Madison Park" xfId="7200"/>
    <cellStyle name="_West End-010120B Estate A-5 Matteo  12pcs  Bedding Set" xfId="7201"/>
    <cellStyle name="_West End-010120B Estate A-5 Matteo  12pcs  Bedding Set 2" xfId="7202"/>
    <cellStyle name="_West End-010120B Estate A-5 Matteo  12pcs  Bedding Set 3" xfId="7203"/>
    <cellStyle name="_West End-010120B Estate A-5 Matteo  12pcs  Bedding Set 4" xfId="7204"/>
    <cellStyle name="_West End-010120B Estate A-5 Matteo  12pcs  Bedding Set_Madison Park" xfId="7205"/>
    <cellStyle name="_West End-010120B Estate A-5 Matteo  12pcs  Bedding Set_table product" xfId="7206"/>
    <cellStyle name="_West End-010205C Metro A-2(Interlude)  12pcs  Bedding Set" xfId="7207"/>
    <cellStyle name="_West End-010205C Metro A-2(Interlude)  12pcs  Bedding Set 2" xfId="7208"/>
    <cellStyle name="_West End-010205C Metro A-2(Interlude)  12pcs  Bedding Set 3" xfId="7209"/>
    <cellStyle name="_West End-010205C Metro A-2(Interlude)  12pcs  Bedding Set 4" xfId="7210"/>
    <cellStyle name="_West End-010205C Metro A-2(Interlude)  12pcs  Bedding Set_Madison Park" xfId="7211"/>
    <cellStyle name="_West End-010205C Metro A-2(Interlude)  12pcs  Bedding Set_table product" xfId="7212"/>
    <cellStyle name="_West End-100112A Metro B(Highgate)" xfId="7213"/>
    <cellStyle name="_West End-100112A Metro B(Highgate) 2" xfId="7214"/>
    <cellStyle name="_West End-100112A Metro B(Highgate) 3" xfId="7215"/>
    <cellStyle name="_West End-100112A Metro B(Highgate) 4" xfId="7216"/>
    <cellStyle name="_West End-100112A Metro B(Highgate)_Madison Park" xfId="7217"/>
    <cellStyle name="_West End-100112A Metro B(Highgate)_table product" xfId="7218"/>
    <cellStyle name="_Windsor Projections from BBB 3 29 w-questions from scottb" xfId="42"/>
    <cellStyle name="_Windsor Projections from BBB 3 29 w-questions from scottb 2" xfId="2397"/>
    <cellStyle name="_Windsor Projections from BBB 3 29 w-questions from scottb 2 2" xfId="7221"/>
    <cellStyle name="_Windsor Projections from BBB 3 29 w-questions from scottb 2 3" xfId="7220"/>
    <cellStyle name="_Windsor Projections from BBB 3 29 w-questions from scottb 2_table product" xfId="7222"/>
    <cellStyle name="_Windsor Projections from BBB 3 29 w-questions from scottb 3" xfId="7223"/>
    <cellStyle name="_Windsor Projections from BBB 3 29 w-questions from scottb 4" xfId="7219"/>
    <cellStyle name="_Windsor Projections from BBB 3 29 w-questions from scottb_BBB evaluation for Calypso 993store _20111121_frank" xfId="7224"/>
    <cellStyle name="_Windsor Projections from BBB 3 29 w-questions from scottb_BBB evaluation for Calypso 993store _20111121_frank 2" xfId="7225"/>
    <cellStyle name="_Windsor Projections from BBB 3 29 w-questions from scottb_BBB evaluation for Calypso 993store _20111121_frank 3" xfId="7226"/>
    <cellStyle name="_Windsor Projections from BBB 3 29 w-questions from scottb_BBB evaluation for Calypso 993store _20111121_frank_BBB proj for Calypso 993store" xfId="7227"/>
    <cellStyle name="_Windsor Projections from BBB 3 29 w-questions from scottb_BBB proj for Calypso 993store" xfId="7228"/>
    <cellStyle name="_Windsor Projections from BBB 3 29 w-questions from scottb_Bombay evaluation_20110920" xfId="7229"/>
    <cellStyle name="_Windsor Projections from BBB 3 29 w-questions from scottb_HH evaluation for chelsea Amber Morrison Manchester_20111017" xfId="7230"/>
    <cellStyle name="_Windsor Projections from BBB 3 29 w-questions from scottb_HH evaluation for chelsea Amber Morrison_20111010" xfId="7231"/>
    <cellStyle name="_Windsor Projections from BBB 3 29 w-questions from scottb_HH evaluation for chelsea Amber Morrison_20111017_new" xfId="7232"/>
    <cellStyle name="_Windsor Projections from BBB 3 29 w-questions from scottb_Summary" xfId="7233"/>
    <cellStyle name="_Windsor Projections from BBB 3 29 w-questions from scottb_Summary 2" xfId="7234"/>
    <cellStyle name="_Windsor Projections from BBB 3 29 w-questions from scottb_Summary 3" xfId="7235"/>
    <cellStyle name="_Windsor Projections from BBB 3 29 w-questions from scottb_Summary_BBB proj for Calypso 993store" xfId="7236"/>
    <cellStyle name="_Windsor Projections from BBB 3 29 w-questions from scottb_table product" xfId="7237"/>
    <cellStyle name="_WM Canda BHG spring 2011 selected item quantity--10272010" xfId="43"/>
    <cellStyle name="_WM Canda BHG spring 2011 selected item quantity--10272010 2" xfId="2398"/>
    <cellStyle name="_WM Canda BHG spring 2011 selected item quantity--10272010 3" xfId="7238"/>
    <cellStyle name="_WM production schedule_2008 Fall New Items_201113_Solid Border_Mintha" xfId="44"/>
    <cellStyle name="_WM production schedule_2008 Fall New Items_201113_Solid Border_Mintha 2" xfId="2399"/>
    <cellStyle name="_WM production schedule_2008 Fall New Items_201113_Solid Border_Mintha 3" xfId="7239"/>
    <cellStyle name="_WM seasonal fleece  sheets price 91230" xfId="7240"/>
    <cellStyle name="_WM seasonal fleece sheets price updated 100224" xfId="7241"/>
    <cellStyle name="_WMCADI Blanket  Throw 90210" xfId="45"/>
    <cellStyle name="_WMCADI Blanket  Throw 90210 2" xfId="2400"/>
    <cellStyle name="_WMCADI Blanket  Throw 90210 2 2" xfId="7243"/>
    <cellStyle name="_WMCADI Blanket  Throw 90210 3" xfId="7244"/>
    <cellStyle name="_WMCADI Blanket  Throw 90210 4" xfId="7245"/>
    <cellStyle name="_WMCADI Blanket  Throw 90210 5" xfId="7242"/>
    <cellStyle name="_WMCADI Blanket  Throw 90210_DSN inventory report" xfId="7246"/>
    <cellStyle name="_WMCADI Blanket  Throw 90210_DSN inventory report_Sheet1" xfId="7247"/>
    <cellStyle name="_WMCADI Blanket  Throw 90210_DSN inventory report_Sheet2" xfId="7248"/>
    <cellStyle name="_WMCADI Blanket  Throw 90210_DSN inventory report_Summary" xfId="7249"/>
    <cellStyle name="_WMCADI Blanket  Throw 90210_DSN inventory report_Table-product" xfId="7250"/>
    <cellStyle name="_WMCADI Blanket  Throw 90210_macy" xfId="7251"/>
    <cellStyle name="_WMCADI Blanket  Throw 90210_Madison Park" xfId="7252"/>
    <cellStyle name="_WMCADI Blanket  Throw 90210_Sears's 24 shower curtain Quote - Heather 040411" xfId="7253"/>
    <cellStyle name="_WMCADI Blanket  Throw 90210_Sears's 24 shower curtain Quote - Hellen 040511" xfId="7254"/>
    <cellStyle name="_WMCADI Blanket  Throw 90210_Sears's 24 shower curtain Quote - Hellen 040711" xfId="7255"/>
    <cellStyle name="_WMCADI Blanket  Throw 90210_Sears's 24 shower curtain Quote - Hellen 041111" xfId="7256"/>
    <cellStyle name="_WMCADI Blanket  Throw 90210_Sheet1" xfId="7257"/>
    <cellStyle name="_WMCADI Blanket  Throw 90210_Sheet2" xfId="7258"/>
    <cellStyle name="_WMCADI Blanket  Throw 90210_Summary" xfId="7259"/>
    <cellStyle name="_WMCADI Blanket  Throw 90210_table product" xfId="7260"/>
    <cellStyle name="_WMCADI Blanket  Throw 90210_Table-product" xfId="7261"/>
    <cellStyle name="_WMCADI Blanket  Throw 90210_temporarily discontinued" xfId="7262"/>
    <cellStyle name="_WMCADI Blanket  Throw 90210_temporarily discontinued_DSN inventory report" xfId="7263"/>
    <cellStyle name="_WMCADI Blanket  Throw 90210_temporarily discontinued_DSN inventory report_Sheet1" xfId="7264"/>
    <cellStyle name="_WMCADI Blanket  Throw 90210_temporarily discontinued_DSN inventory report_Sheet2" xfId="7265"/>
    <cellStyle name="_WMCADI Blanket  Throw 90210_temporarily discontinued_DSN inventory report_Summary" xfId="7266"/>
    <cellStyle name="_WMCADI Blanket  Throw 90210_temporarily discontinued_DSN inventory report_Table-product" xfId="7267"/>
    <cellStyle name="_WMCADI Blanket  Throw 90210_temporarily discontinued_Sheet1" xfId="7268"/>
    <cellStyle name="_WMCADI Blanket  Throw 90210_temporarily discontinued_Sheet2" xfId="7269"/>
    <cellStyle name="_WMCADI Blanket  Throw 90210_temporarily discontinued_Summary" xfId="7270"/>
    <cellStyle name="_WMCADI Blanket  Throw 90210_temporarily discontinued_Table-product" xfId="7271"/>
    <cellStyle name="_WMCADI Blanket &amp; Throw 90210" xfId="46"/>
    <cellStyle name="_WMCADI Blanket &amp; Throw 90210 2" xfId="2401"/>
    <cellStyle name="_WMCADI Blanket &amp; Throw 90210 2 2" xfId="7273"/>
    <cellStyle name="_WMCADI Blanket &amp; Throw 90210 3" xfId="7274"/>
    <cellStyle name="_WMCADI Blanket &amp; Throw 90210 4" xfId="7275"/>
    <cellStyle name="_WMCADI Blanket &amp; Throw 90210 5" xfId="7272"/>
    <cellStyle name="_WMCADI Blanket &amp; Throw 90210_DSN inventory report" xfId="7276"/>
    <cellStyle name="_WMCADI Blanket &amp; Throw 90210_DSN inventory report_Sheet1" xfId="7277"/>
    <cellStyle name="_WMCADI Blanket &amp; Throw 90210_DSN inventory report_Sheet2" xfId="7278"/>
    <cellStyle name="_WMCADI Blanket &amp; Throw 90210_DSN inventory report_Summary" xfId="7279"/>
    <cellStyle name="_WMCADI Blanket &amp; Throw 90210_DSN inventory report_Table-product" xfId="7280"/>
    <cellStyle name="_WMCADI Blanket &amp; Throw 90210_macy" xfId="7281"/>
    <cellStyle name="_WMCADI Blanket &amp; Throw 90210_Madison Park" xfId="7282"/>
    <cellStyle name="_WMCADI Blanket &amp; Throw 90210_Sears's 24 shower curtain Quote - Heather 040411" xfId="7283"/>
    <cellStyle name="_WMCADI Blanket &amp; Throw 90210_Sears's 24 shower curtain Quote - Hellen 040511" xfId="7284"/>
    <cellStyle name="_WMCADI Blanket &amp; Throw 90210_Sears's 24 shower curtain Quote - Hellen 040711" xfId="7285"/>
    <cellStyle name="_WMCADI Blanket &amp; Throw 90210_Sears's 24 shower curtain Quote - Hellen 041111" xfId="7286"/>
    <cellStyle name="_WMCADI Blanket &amp; Throw 90210_Sheet1" xfId="7287"/>
    <cellStyle name="_WMCADI Blanket &amp; Throw 90210_Sheet2" xfId="7288"/>
    <cellStyle name="_WMCADI Blanket &amp; Throw 90210_Summary" xfId="7289"/>
    <cellStyle name="_WMCADI Blanket &amp; Throw 90210_table product" xfId="7290"/>
    <cellStyle name="_WMCADI Blanket &amp; Throw 90210_Table-product" xfId="7291"/>
    <cellStyle name="_WMCADI Blanket &amp; Throw 90210_temporarily discontinued" xfId="7292"/>
    <cellStyle name="_WMCADI Blanket &amp; Throw 90210_temporarily discontinued_DSN inventory report" xfId="7293"/>
    <cellStyle name="_WMCADI Blanket &amp; Throw 90210_temporarily discontinued_DSN inventory report_Sheet1" xfId="7294"/>
    <cellStyle name="_WMCADI Blanket &amp; Throw 90210_temporarily discontinued_DSN inventory report_Sheet2" xfId="7295"/>
    <cellStyle name="_WMCADI Blanket &amp; Throw 90210_temporarily discontinued_DSN inventory report_Summary" xfId="7296"/>
    <cellStyle name="_WMCADI Blanket &amp; Throw 90210_temporarily discontinued_DSN inventory report_Table-product" xfId="7297"/>
    <cellStyle name="_WMCADI Blanket &amp; Throw 90210_temporarily discontinued_Sheet1" xfId="7298"/>
    <cellStyle name="_WMCADI Blanket &amp; Throw 90210_temporarily discontinued_Sheet2" xfId="7299"/>
    <cellStyle name="_WMCADI Blanket &amp; Throw 90210_temporarily discontinued_Summary" xfId="7300"/>
    <cellStyle name="_WMCADI Blanket &amp; Throw 90210_temporarily discontinued_Table-product" xfId="7301"/>
    <cellStyle name="_WMCADI Blanket &amp; Throw 90327" xfId="7302"/>
    <cellStyle name="_WOD" xfId="47"/>
    <cellStyle name="_WOD 2" xfId="2402"/>
    <cellStyle name="_WOD 2 2" xfId="7304"/>
    <cellStyle name="_WOD 2_Planning master item list" xfId="7305"/>
    <cellStyle name="_WOD 3" xfId="7303"/>
    <cellStyle name="_WOD 4" xfId="7632"/>
    <cellStyle name="_WOD 5" xfId="7496"/>
    <cellStyle name="_WOD 6" xfId="7633"/>
    <cellStyle name="_WOD 7" xfId="7495"/>
    <cellStyle name="_wrappad.xls06082009" xfId="48"/>
    <cellStyle name="_wrappad.xls06082009 2" xfId="2403"/>
    <cellStyle name="_wrappad.xls06082009 2 2" xfId="7307"/>
    <cellStyle name="_wrappad.xls06082009 2_table product" xfId="7308"/>
    <cellStyle name="_wrappad.xls06082009 3" xfId="7306"/>
    <cellStyle name="_wrappad.xls06082009_table product" xfId="7309"/>
    <cellStyle name="_Zellers DI info" xfId="7310"/>
    <cellStyle name="_Zellers forecast (Mar)" xfId="7311"/>
    <cellStyle name="_ZL target inv" xfId="7312"/>
    <cellStyle name="_副本BB-100111 Fusion and Eden CCD 100112(2)" xfId="7313"/>
    <cellStyle name="_副本BB-100111 Fusion and Eden CCD 100112(2)_Madison Park" xfId="7314"/>
    <cellStyle name="_副本CCD-HSN 2011 4 25" xfId="7315"/>
    <cellStyle name="_副本Echo Fall 09 Projection Form BBB Duvet Program 20090619" xfId="3146"/>
    <cellStyle name="_副本Echo Fall 09 Projection Form BBB Duvet Program 20090619 2" xfId="7317"/>
    <cellStyle name="_副本Echo Fall 09 Projection Form BBB Duvet Program 20090619 3" xfId="7316"/>
    <cellStyle name="_副本Echo Fall 09 Projection Form BBB Duvet Program 20090619_11.6" xfId="7318"/>
    <cellStyle name="_副本Echo Fall 09 Projection Form BBB Duvet Program 20090619_11.6 2" xfId="7319"/>
    <cellStyle name="_副本Echo Fall 09 Projection Form BBB Duvet Program 20090619_12.4 " xfId="7320"/>
    <cellStyle name="_副本Echo Fall 09 Projection Form BBB Duvet Program 20090619_12.4  2" xfId="7321"/>
    <cellStyle name="_副本Echo Fall 09 Projection Form BBB Duvet Program 20090619_BBB evaluation for Calypso 993store _20111121_frank" xfId="7322"/>
    <cellStyle name="_副本Echo Fall 09 Projection Form BBB Duvet Program 20090619_BBB evaluation for Calypso 993store _20111121_frank 2" xfId="7323"/>
    <cellStyle name="_副本Echo Fall 09 Projection Form BBB Duvet Program 20090619_BBB evaluation for Calypso 993store _20111121_frank 3" xfId="7324"/>
    <cellStyle name="_副本Echo Fall 09 Projection Form BBB Duvet Program 20090619_BBB evaluation for Calypso 993store _20111121_Frank_2" xfId="7325"/>
    <cellStyle name="_副本Echo Fall 09 Projection Form BBB Duvet Program 20090619_BBB evaluation for Calypso 993store _20111121_Frank_2 2" xfId="7326"/>
    <cellStyle name="_副本Echo Fall 09 Projection Form BBB Duvet Program 20090619_BBB evaluation for Calypso 993store _20111121_Frank_2 3" xfId="7327"/>
    <cellStyle name="_副本Echo Fall 09 Projection Form BBB Duvet Program 20090619_BBB evaluation for Calypso 993store _20111121_frank_BBB proj for Calypso 993store" xfId="7328"/>
    <cellStyle name="_副本Echo Fall 09 Projection Form BBB Duvet Program 20090619_BBB proj for Calypso 993store" xfId="7329"/>
    <cellStyle name="_副本Echo Fall 09 Projection Form BBB Duvet Program 20090619_BLK PO" xfId="7330"/>
    <cellStyle name="_副本Echo Fall 09 Projection Form BBB Duvet Program 20090619_BLK PO 2" xfId="7331"/>
    <cellStyle name="_副本Echo Fall 09 Projection Form BBB Duvet Program 20090619_DLS PO" xfId="7332"/>
    <cellStyle name="_副本Echo Fall 09 Projection Form BBB Duvet Program 20090619_DLS PO 2" xfId="7333"/>
    <cellStyle name="_副本Echo Fall 09 Projection Form BBB Duvet Program 20090619_DSN inventory report" xfId="7334"/>
    <cellStyle name="_副本Echo Fall 09 Projection Form BBB Duvet Program 20090619_DSN inventory report_Sheet1" xfId="7335"/>
    <cellStyle name="_副本Echo Fall 09 Projection Form BBB Duvet Program 20090619_DSN inventory report_Sheet2" xfId="7336"/>
    <cellStyle name="_副本Echo Fall 09 Projection Form BBB Duvet Program 20090619_DSN inventory report_Summary" xfId="7337"/>
    <cellStyle name="_副本Echo Fall 09 Projection Form BBB Duvet Program 20090619_DSN inventory report_Table-product" xfId="7338"/>
    <cellStyle name="_副本Echo Fall 09 Projection Form BBB Duvet Program 20090619_Echo Production schedule_2009 Fall_201119" xfId="7339"/>
    <cellStyle name="_副本Echo Fall 09 Projection Form BBB Duvet Program 20090619_Echo Production schedule_2009 Fall_201119 2" xfId="7340"/>
    <cellStyle name="_副本Echo Fall 09 Projection Form BBB Duvet Program 20090619_Echo Production schedule_2009 Fall_201119 3" xfId="7341"/>
    <cellStyle name="_副本Echo Fall 09 Projection Form BBB Duvet Program 20090619_Echo Production schedule_2009 Fall_201141" xfId="7342"/>
    <cellStyle name="_副本Echo Fall 09 Projection Form BBB Duvet Program 20090619_Echo Production schedule_2009 Fall_201141 2" xfId="7343"/>
    <cellStyle name="_副本Echo Fall 09 Projection Form BBB Duvet Program 20090619_Echo Production schedule_2009 Fall_201141 3" xfId="7344"/>
    <cellStyle name="_副本Echo Fall 09 Projection Form BBB Duvet Program 20090619_Echo Production schedule_2012 Spring_201143_Calypso" xfId="7345"/>
    <cellStyle name="_副本Echo Fall 09 Projection Form BBB Duvet Program 20090619_Echo Production schedule_2012 Spring_201143_Calypso 2" xfId="7346"/>
    <cellStyle name="_副本Echo Fall 09 Projection Form BBB Duvet Program 20090619_Harbor house Production Schedule_2011Spring_201139" xfId="7347"/>
    <cellStyle name="_副本Echo Fall 09 Projection Form BBB Duvet Program 20090619_Harbor house Production Schedule_2011Spring_201139 2" xfId="7348"/>
    <cellStyle name="_副本Echo Fall 09 Projection Form BBB Duvet Program 20090619_Harbor house Production Schedule_2011Spring_201139 3" xfId="7349"/>
    <cellStyle name="_副本Echo Fall 09 Projection Form BBB Duvet Program 20090619_Harbor house Production Schedule_2011Spring_201139_BBB proj for Calypso 993store" xfId="7350"/>
    <cellStyle name="_副本Echo Fall 09 Projection Form BBB Duvet Program 20090619_Macy evaluation for Echo Jaipur marrakesh sardinia 36 new store_20111201" xfId="7351"/>
    <cellStyle name="_副本Echo Fall 09 Projection Form BBB Duvet Program 20090619_Macy evaluation for Echo Jaipur marrakesh sardinia 36 new store_20111201 2" xfId="7352"/>
    <cellStyle name="_副本Echo Fall 09 Projection Form BBB Duvet Program 20090619_Macy proj 201110" xfId="7353"/>
    <cellStyle name="_副本Echo Fall 09 Projection Form BBB Duvet Program 20090619_Macy proj 201110 2" xfId="7354"/>
    <cellStyle name="_副本Echo Fall 09 Projection Form BBB Duvet Program 20090619_Macy proj 201110 3" xfId="7355"/>
    <cellStyle name="_副本Echo Fall 09 Projection Form BBB Duvet Program 20090619_Sheet1" xfId="7356"/>
    <cellStyle name="_副本Echo Fall 09 Projection Form BBB Duvet Program 20090619_Sheet1 2" xfId="7357"/>
    <cellStyle name="_副本Echo Fall 09 Projection Form BBB Duvet Program 20090619_Sheet2" xfId="7358"/>
    <cellStyle name="_副本Echo Fall 09 Projection Form BBB Duvet Program 20090619_Sheet2 2" xfId="7359"/>
    <cellStyle name="_副本Echo Fall 09 Projection Form BBB Duvet Program 20090619_Summary" xfId="7360"/>
    <cellStyle name="_副本Echo Fall 09 Projection Form BBB Duvet Program 20090619_Summary 2" xfId="7361"/>
    <cellStyle name="_副本Echo Fall 09 Projection Form BBB Duvet Program 20090619_Summary 3" xfId="7362"/>
    <cellStyle name="_副本Echo Fall 09 Projection Form BBB Duvet Program 20090619_Summary_BBB proj for Calypso 993store" xfId="7363"/>
    <cellStyle name="_副本Echo Fall 09 Projection Form BBB Duvet Program 20090619_table product" xfId="7364"/>
    <cellStyle name="_副本Echo Fall 09 Projection Form BBB Duvet Program 20090619_Table-product" xfId="7365"/>
    <cellStyle name="_副本Echo Fall 09 Projection Form BBB Duvet Program 20090619_temporarily discontinued" xfId="7366"/>
    <cellStyle name="_副本Echo Fall 09 Projection Form BBB Duvet Program 20090619_temporarily discontinued_DSN inventory report" xfId="7367"/>
    <cellStyle name="_副本Echo Fall 09 Projection Form BBB Duvet Program 20090619_temporarily discontinued_DSN inventory report_Sheet1" xfId="7368"/>
    <cellStyle name="_副本Echo Fall 09 Projection Form BBB Duvet Program 20090619_temporarily discontinued_DSN inventory report_Sheet2" xfId="7369"/>
    <cellStyle name="_副本Echo Fall 09 Projection Form BBB Duvet Program 20090619_temporarily discontinued_DSN inventory report_Summary" xfId="7370"/>
    <cellStyle name="_副本Echo Fall 09 Projection Form BBB Duvet Program 20090619_temporarily discontinued_DSN inventory report_Table-product" xfId="7371"/>
    <cellStyle name="_副本Echo Fall 09 Projection Form BBB Duvet Program 20090619_temporarily discontinued_Sheet1" xfId="7372"/>
    <cellStyle name="_副本Echo Fall 09 Projection Form BBB Duvet Program 20090619_temporarily discontinued_Sheet2" xfId="7373"/>
    <cellStyle name="_副本Echo Fall 09 Projection Form BBB Duvet Program 20090619_temporarily discontinued_Summary" xfId="7374"/>
    <cellStyle name="_副本Echo Fall 09 Projection Form BBB Duvet Program 20090619_temporarily discontinued_Table-product" xfId="7375"/>
    <cellStyle name="_副本Natori Spring 2011 Line List 10 27 10-updated 20101105" xfId="7376"/>
    <cellStyle name="_副本Robert Allen-Bath shower curtain quote sheet-90904" xfId="7377"/>
    <cellStyle name="_副本Robert Allen-Bath shower curtain quote sheet-90904 2" xfId="7378"/>
    <cellStyle name="_副本Robert Allen-Bath shower curtain quote sheet-90904_Madison Park" xfId="7379"/>
    <cellStyle name="_副本Robert Allen-Bath shower curtain quote sheet-90904_table product" xfId="7380"/>
    <cellStyle name="0,0_x000a__x000a_NA_x000a__x000a_" xfId="7381"/>
    <cellStyle name="20% - Accent1 10" xfId="7383"/>
    <cellStyle name="20% - Accent1 11" xfId="7384"/>
    <cellStyle name="20% - Accent1 12" xfId="7385"/>
    <cellStyle name="20% - Accent1 13" xfId="7386"/>
    <cellStyle name="20% - Accent1 14" xfId="7387"/>
    <cellStyle name="20% - Accent1 15" xfId="7388"/>
    <cellStyle name="20% - Accent1 16" xfId="7389"/>
    <cellStyle name="20% - Accent1 17" xfId="7390"/>
    <cellStyle name="20% - Accent1 18" xfId="7645"/>
    <cellStyle name="20% - Accent1 19" xfId="7743"/>
    <cellStyle name="20% - Accent1 2" xfId="49"/>
    <cellStyle name="20% - Accent1 2 10" xfId="7391"/>
    <cellStyle name="20% - Accent1 2 2" xfId="50"/>
    <cellStyle name="20% - Accent1 2 2 10" xfId="7637"/>
    <cellStyle name="20% - Accent1 2 2 2" xfId="7393"/>
    <cellStyle name="20% - Accent1 2 2 2 2" xfId="7394"/>
    <cellStyle name="20% - Accent1 2 2 2 3" xfId="7395"/>
    <cellStyle name="20% - Accent1 2 2 2 4" xfId="7396"/>
    <cellStyle name="20% - Accent1 2 2 2_Planning master item list" xfId="7397"/>
    <cellStyle name="20% - Accent1 2 2 3" xfId="7398"/>
    <cellStyle name="20% - Accent1 2 2 3 2" xfId="7399"/>
    <cellStyle name="20% - Accent1 2 2 4" xfId="7400"/>
    <cellStyle name="20% - Accent1 2 2 5" xfId="7401"/>
    <cellStyle name="20% - Accent1 2 2 6" xfId="7402"/>
    <cellStyle name="20% - Accent1 2 2 7" xfId="7392"/>
    <cellStyle name="20% - Accent1 2 2 8" xfId="7635"/>
    <cellStyle name="20% - Accent1 2 2 9" xfId="7493"/>
    <cellStyle name="20% - Accent1 2 2_Planning master item list" xfId="7403"/>
    <cellStyle name="20% - Accent1 2 3" xfId="1208"/>
    <cellStyle name="20% - Accent1 2 3 2" xfId="7405"/>
    <cellStyle name="20% - Accent1 2 3 3" xfId="7406"/>
    <cellStyle name="20% - Accent1 2 3 4" xfId="7407"/>
    <cellStyle name="20% - Accent1 2 3 5" xfId="7408"/>
    <cellStyle name="20% - Accent1 2 3 6" xfId="7404"/>
    <cellStyle name="20% - Accent1 2 3_Planning master item list" xfId="7409"/>
    <cellStyle name="20% - Accent1 2 4" xfId="7410"/>
    <cellStyle name="20% - Accent1 2 4 2" xfId="7411"/>
    <cellStyle name="20% - Accent1 2 4 3" xfId="7412"/>
    <cellStyle name="20% - Accent1 2 4 4" xfId="7413"/>
    <cellStyle name="20% - Accent1 2 4_Planning master item list" xfId="7414"/>
    <cellStyle name="20% - Accent1 2 5" xfId="7415"/>
    <cellStyle name="20% - Accent1 2 6" xfId="7416"/>
    <cellStyle name="20% - Accent1 2 7" xfId="7417"/>
    <cellStyle name="20% - Accent1 2 8" xfId="7418"/>
    <cellStyle name="20% - Accent1 2 9" xfId="7419"/>
    <cellStyle name="20% - Accent1 2_723_BEDDINGSETS_JLAHome" xfId="7420"/>
    <cellStyle name="20% - Accent1 3" xfId="51"/>
    <cellStyle name="20% - Accent1 3 10" xfId="7422"/>
    <cellStyle name="20% - Accent1 3 10 2" xfId="7423"/>
    <cellStyle name="20% - Accent1 3 10 2 2" xfId="7424"/>
    <cellStyle name="20% - Accent1 3 10 3" xfId="7425"/>
    <cellStyle name="20% - Accent1 3 11" xfId="7426"/>
    <cellStyle name="20% - Accent1 3 11 2" xfId="7427"/>
    <cellStyle name="20% - Accent1 3 11 2 2" xfId="7428"/>
    <cellStyle name="20% - Accent1 3 11 3" xfId="7429"/>
    <cellStyle name="20% - Accent1 3 12" xfId="7430"/>
    <cellStyle name="20% - Accent1 3 12 2" xfId="7431"/>
    <cellStyle name="20% - Accent1 3 13" xfId="7432"/>
    <cellStyle name="20% - Accent1 3 14" xfId="7433"/>
    <cellStyle name="20% - Accent1 3 2" xfId="7434"/>
    <cellStyle name="20% - Accent1 3 2 2" xfId="7435"/>
    <cellStyle name="20% - Accent1 3 2 2 2" xfId="7436"/>
    <cellStyle name="20% - Accent1 3 2 2 3" xfId="7437"/>
    <cellStyle name="20% - Accent1 3 2 2 4" xfId="7438"/>
    <cellStyle name="20% - Accent1 3 2 3" xfId="7439"/>
    <cellStyle name="20% - Accent1 3 2 3 2" xfId="7440"/>
    <cellStyle name="20% - Accent1 3 2 3 3" xfId="7441"/>
    <cellStyle name="20% - Accent1 3 2 3 4" xfId="7442"/>
    <cellStyle name="20% - Accent1 3 2 4" xfId="7443"/>
    <cellStyle name="20% - Accent1 3 2 4 2" xfId="7444"/>
    <cellStyle name="20% - Accent1 3 2 5" xfId="7445"/>
    <cellStyle name="20% - Accent1 3 2_Planning master item list" xfId="7446"/>
    <cellStyle name="20% - Accent1 3 3" xfId="7447"/>
    <cellStyle name="20% - Accent1 3 3 2" xfId="7448"/>
    <cellStyle name="20% - Accent1 3 3 2 2" xfId="7449"/>
    <cellStyle name="20% - Accent1 3 3_Planning master item list" xfId="7450"/>
    <cellStyle name="20% - Accent1 3 4" xfId="7451"/>
    <cellStyle name="20% - Accent1 3 4 10" xfId="7452"/>
    <cellStyle name="20% - Accent1 3 4 10 2" xfId="7453"/>
    <cellStyle name="20% - Accent1 3 4 11" xfId="7454"/>
    <cellStyle name="20% - Accent1 3 4 12" xfId="7455"/>
    <cellStyle name="20% - Accent1 3 4 13" xfId="7456"/>
    <cellStyle name="20% - Accent1 3 4 2" xfId="7457"/>
    <cellStyle name="20% - Accent1 3 4 2 2" xfId="7458"/>
    <cellStyle name="20% - Accent1 3 4 2 2 2" xfId="7459"/>
    <cellStyle name="20% - Accent1 3 4 2 2 2 2" xfId="7460"/>
    <cellStyle name="20% - Accent1 3 4 2 2 2 2 2" xfId="7461"/>
    <cellStyle name="20% - Accent1 3 4 2 2 2 3" xfId="7462"/>
    <cellStyle name="20% - Accent1 3 4 2 2 3" xfId="7463"/>
    <cellStyle name="20% - Accent1 3 4 2 2 3 2" xfId="7464"/>
    <cellStyle name="20% - Accent1 3 4 2 2 3 2 2" xfId="7465"/>
    <cellStyle name="20% - Accent1 3 4 2 2 3 3" xfId="7466"/>
    <cellStyle name="20% - Accent1 3 4 2 2 4" xfId="7467"/>
    <cellStyle name="20% - Accent1 3 4 2 2 4 2" xfId="7468"/>
    <cellStyle name="20% - Accent1 3 4 2 2 5" xfId="7469"/>
    <cellStyle name="20% - Accent1 3 4 2 3" xfId="7470"/>
    <cellStyle name="20% - Accent1 3 4 2 3 2" xfId="7471"/>
    <cellStyle name="20% - Accent1 3 4 2 3 2 2" xfId="7472"/>
    <cellStyle name="20% - Accent1 3 4 2 3 2 2 2" xfId="7473"/>
    <cellStyle name="20% - Accent1 3 4 2 3 2 3" xfId="7474"/>
    <cellStyle name="20% - Accent1 3 4 2 3 3" xfId="7475"/>
    <cellStyle name="20% - Accent1 3 4 2 3 3 2" xfId="7476"/>
    <cellStyle name="20% - Accent1 3 4 2 3 3 2 2" xfId="7477"/>
    <cellStyle name="20% - Accent1 3 4 2 3 3 3" xfId="7478"/>
    <cellStyle name="20% - Accent1 3 4 2 3 4" xfId="7479"/>
    <cellStyle name="20% - Accent1 3 4 2 3 4 2" xfId="7480"/>
    <cellStyle name="20% - Accent1 3 4 2 3 5" xfId="7481"/>
    <cellStyle name="20% - Accent1 3 4 2 4" xfId="7482"/>
    <cellStyle name="20% - Accent1 3 4 2 4 2" xfId="7483"/>
    <cellStyle name="20% - Accent1 3 4 2 4 2 2" xfId="7484"/>
    <cellStyle name="20% - Accent1 3 4 2 4 2 2 2" xfId="7485"/>
    <cellStyle name="20% - Accent1 3 4 2 4 2 3" xfId="7486"/>
    <cellStyle name="20% - Accent1 3 4 2 4 3" xfId="7487"/>
    <cellStyle name="20% - Accent1 3 4 2 4 3 2" xfId="7488"/>
    <cellStyle name="20% - Accent1 3 4 2 4 3 2 2" xfId="7489"/>
    <cellStyle name="20% - Accent1 3 5" xfId="7421"/>
    <cellStyle name="20% - Accent1 4" xfId="52"/>
    <cellStyle name="20% - Accent1 5" xfId="7382"/>
    <cellStyle name="20% - Accent1 6" xfId="7634"/>
    <cellStyle name="20% - Accent1 7" xfId="7494"/>
    <cellStyle name="20% - Accent1 8" xfId="7636"/>
    <cellStyle name="20% - Accent1 9" xfId="7492"/>
    <cellStyle name="20% - Accent2 2" xfId="53"/>
    <cellStyle name="20% - Accent2 2 2" xfId="54"/>
    <cellStyle name="20% - Accent2 2 3" xfId="1209"/>
    <cellStyle name="20% - Accent2 3" xfId="55"/>
    <cellStyle name="20% - Accent2 4" xfId="56"/>
    <cellStyle name="20% - Accent2 5" xfId="7646"/>
    <cellStyle name="20% - Accent2 6" xfId="7747"/>
    <cellStyle name="20% - Accent3 2" xfId="57"/>
    <cellStyle name="20% - Accent3 2 2" xfId="58"/>
    <cellStyle name="20% - Accent3 2 3" xfId="1210"/>
    <cellStyle name="20% - Accent3 3" xfId="59"/>
    <cellStyle name="20% - Accent3 4" xfId="60"/>
    <cellStyle name="20% - Accent3 5" xfId="7647"/>
    <cellStyle name="20% - Accent3 6" xfId="7751"/>
    <cellStyle name="20% - Accent4 2" xfId="61"/>
    <cellStyle name="20% - Accent4 2 2" xfId="62"/>
    <cellStyle name="20% - Accent4 2 3" xfId="1211"/>
    <cellStyle name="20% - Accent4 3" xfId="63"/>
    <cellStyle name="20% - Accent4 4" xfId="64"/>
    <cellStyle name="20% - Accent4 5" xfId="7648"/>
    <cellStyle name="20% - Accent4 6" xfId="7755"/>
    <cellStyle name="20% - Accent5 2" xfId="65"/>
    <cellStyle name="20% - Accent5 2 2" xfId="66"/>
    <cellStyle name="20% - Accent5 2 3" xfId="1212"/>
    <cellStyle name="20% - Accent5 3" xfId="67"/>
    <cellStyle name="20% - Accent5 3 2" xfId="2404"/>
    <cellStyle name="20% - Accent5 4" xfId="68"/>
    <cellStyle name="20% - Accent5 5" xfId="7649"/>
    <cellStyle name="20% - Accent5 6" xfId="7759"/>
    <cellStyle name="20% - Accent6 2" xfId="69"/>
    <cellStyle name="20% - Accent6 2 2" xfId="70"/>
    <cellStyle name="20% - Accent6 2 3" xfId="1213"/>
    <cellStyle name="20% - Accent6 3" xfId="71"/>
    <cellStyle name="20% - Accent6 4" xfId="72"/>
    <cellStyle name="20% - Accent6 5" xfId="7650"/>
    <cellStyle name="20% - Accent6 6" xfId="7763"/>
    <cellStyle name="20% - 强调文字颜色 1" xfId="73"/>
    <cellStyle name="20% - 强调文字颜色 1 10" xfId="1215"/>
    <cellStyle name="20% - 强调文字颜色 1 10 2" xfId="2405"/>
    <cellStyle name="20% - 强调文字颜色 1 11" xfId="1216"/>
    <cellStyle name="20% - 强调文字颜色 1 11 2" xfId="2406"/>
    <cellStyle name="20% - 强调文字颜色 1 12" xfId="1217"/>
    <cellStyle name="20% - 强调文字颜色 1 13" xfId="1218"/>
    <cellStyle name="20% - 强调文字颜色 1 14" xfId="1219"/>
    <cellStyle name="20% - 强调文字颜色 1 15" xfId="1220"/>
    <cellStyle name="20% - 强调文字颜色 1 16" xfId="1221"/>
    <cellStyle name="20% - 强调文字颜色 1 17" xfId="1222"/>
    <cellStyle name="20% - 强调文字颜色 1 18" xfId="1223"/>
    <cellStyle name="20% - 强调文字颜色 1 19" xfId="1224"/>
    <cellStyle name="20% - 强调文字颜色 1 2" xfId="74"/>
    <cellStyle name="20% - 强调文字颜色 1 2 2" xfId="1225"/>
    <cellStyle name="20% - 强调文字颜色 1 2 2 2" xfId="2407"/>
    <cellStyle name="20% - 强调文字颜色 1 2 3" xfId="2408"/>
    <cellStyle name="20% - 强调文字颜色 1 2 4" xfId="3302"/>
    <cellStyle name="20% - 强调文字颜色 1 2 5" xfId="3147"/>
    <cellStyle name="20% - 强调文字颜色 1 20" xfId="1226"/>
    <cellStyle name="20% - 强调文字颜色 1 21" xfId="1227"/>
    <cellStyle name="20% - 强调文字颜色 1 22" xfId="1228"/>
    <cellStyle name="20% - 强调文字颜色 1 23" xfId="1229"/>
    <cellStyle name="20% - 强调文字颜色 1 24" xfId="1230"/>
    <cellStyle name="20% - 强调文字颜色 1 25" xfId="1231"/>
    <cellStyle name="20% - 强调文字颜色 1 26" xfId="1232"/>
    <cellStyle name="20% - 强调文字颜色 1 27" xfId="1214"/>
    <cellStyle name="20% - 强调文字颜色 1 3" xfId="75"/>
    <cellStyle name="20% - 强调文字颜色 1 3 2" xfId="1233"/>
    <cellStyle name="20% - 强调文字颜色 1 3 2 2" xfId="2409"/>
    <cellStyle name="20% - 强调文字颜色 1 3 3" xfId="2410"/>
    <cellStyle name="20% - 强调文字颜色 1 3 4" xfId="3303"/>
    <cellStyle name="20% - 强调文字颜色 1 3 5" xfId="3148"/>
    <cellStyle name="20% - 强调文字颜色 1 4" xfId="1234"/>
    <cellStyle name="20% - 强调文字颜色 1 4 2" xfId="2411"/>
    <cellStyle name="20% - 强调文字颜色 1 5" xfId="1235"/>
    <cellStyle name="20% - 强调文字颜色 1 5 2" xfId="2412"/>
    <cellStyle name="20% - 强调文字颜色 1 6" xfId="1236"/>
    <cellStyle name="20% - 强调文字颜色 1 6 2" xfId="2413"/>
    <cellStyle name="20% - 强调文字颜色 1 7" xfId="1237"/>
    <cellStyle name="20% - 强调文字颜色 1 7 2" xfId="2414"/>
    <cellStyle name="20% - 强调文字颜色 1 8" xfId="1238"/>
    <cellStyle name="20% - 强调文字颜色 1 8 2" xfId="2415"/>
    <cellStyle name="20% - 强调文字颜色 1 9" xfId="1239"/>
    <cellStyle name="20% - 强调文字颜色 1 9 2" xfId="2416"/>
    <cellStyle name="20% - 强调文字颜色 2" xfId="76"/>
    <cellStyle name="20% - 强调文字颜色 2 10" xfId="1241"/>
    <cellStyle name="20% - 强调文字颜色 2 10 2" xfId="2417"/>
    <cellStyle name="20% - 强调文字颜色 2 11" xfId="1242"/>
    <cellStyle name="20% - 强调文字颜色 2 11 2" xfId="2418"/>
    <cellStyle name="20% - 强调文字颜色 2 12" xfId="1243"/>
    <cellStyle name="20% - 强调文字颜色 2 13" xfId="1244"/>
    <cellStyle name="20% - 强调文字颜色 2 14" xfId="1245"/>
    <cellStyle name="20% - 强调文字颜色 2 15" xfId="1246"/>
    <cellStyle name="20% - 强调文字颜色 2 16" xfId="1247"/>
    <cellStyle name="20% - 强调文字颜色 2 17" xfId="1248"/>
    <cellStyle name="20% - 强调文字颜色 2 18" xfId="1249"/>
    <cellStyle name="20% - 强调文字颜色 2 19" xfId="1250"/>
    <cellStyle name="20% - 强调文字颜色 2 2" xfId="77"/>
    <cellStyle name="20% - 强调文字颜色 2 2 2" xfId="1251"/>
    <cellStyle name="20% - 强调文字颜色 2 2 2 2" xfId="2419"/>
    <cellStyle name="20% - 强调文字颜色 2 2 3" xfId="2420"/>
    <cellStyle name="20% - 强调文字颜色 2 2 4" xfId="3304"/>
    <cellStyle name="20% - 强调文字颜色 2 2 5" xfId="3149"/>
    <cellStyle name="20% - 强调文字颜色 2 20" xfId="1252"/>
    <cellStyle name="20% - 强调文字颜色 2 21" xfId="1253"/>
    <cellStyle name="20% - 强调文字颜色 2 22" xfId="1254"/>
    <cellStyle name="20% - 强调文字颜色 2 23" xfId="1255"/>
    <cellStyle name="20% - 强调文字颜色 2 24" xfId="1256"/>
    <cellStyle name="20% - 强调文字颜色 2 25" xfId="1257"/>
    <cellStyle name="20% - 强调文字颜色 2 26" xfId="1258"/>
    <cellStyle name="20% - 强调文字颜色 2 27" xfId="1240"/>
    <cellStyle name="20% - 强调文字颜色 2 3" xfId="78"/>
    <cellStyle name="20% - 强调文字颜色 2 3 2" xfId="1259"/>
    <cellStyle name="20% - 强调文字颜色 2 3 2 2" xfId="2421"/>
    <cellStyle name="20% - 强调文字颜色 2 3 3" xfId="2422"/>
    <cellStyle name="20% - 强调文字颜色 2 3 4" xfId="3305"/>
    <cellStyle name="20% - 强调文字颜色 2 3 5" xfId="3150"/>
    <cellStyle name="20% - 强调文字颜色 2 4" xfId="1260"/>
    <cellStyle name="20% - 强调文字颜色 2 4 2" xfId="2423"/>
    <cellStyle name="20% - 强调文字颜色 2 5" xfId="1261"/>
    <cellStyle name="20% - 强调文字颜色 2 5 2" xfId="2424"/>
    <cellStyle name="20% - 强调文字颜色 2 6" xfId="1262"/>
    <cellStyle name="20% - 强调文字颜色 2 6 2" xfId="2425"/>
    <cellStyle name="20% - 强调文字颜色 2 7" xfId="1263"/>
    <cellStyle name="20% - 强调文字颜色 2 7 2" xfId="2426"/>
    <cellStyle name="20% - 强调文字颜色 2 8" xfId="1264"/>
    <cellStyle name="20% - 强调文字颜色 2 8 2" xfId="2427"/>
    <cellStyle name="20% - 强调文字颜色 2 9" xfId="1265"/>
    <cellStyle name="20% - 强调文字颜色 2 9 2" xfId="2428"/>
    <cellStyle name="20% - 强调文字颜色 3" xfId="79"/>
    <cellStyle name="20% - 强调文字颜色 3 10" xfId="1267"/>
    <cellStyle name="20% - 强调文字颜色 3 10 2" xfId="2429"/>
    <cellStyle name="20% - 强调文字颜色 3 11" xfId="1268"/>
    <cellStyle name="20% - 强调文字颜色 3 11 2" xfId="2430"/>
    <cellStyle name="20% - 强调文字颜色 3 12" xfId="1269"/>
    <cellStyle name="20% - 强调文字颜色 3 13" xfId="1270"/>
    <cellStyle name="20% - 强调文字颜色 3 14" xfId="1271"/>
    <cellStyle name="20% - 强调文字颜色 3 15" xfId="1272"/>
    <cellStyle name="20% - 强调文字颜色 3 16" xfId="1273"/>
    <cellStyle name="20% - 强调文字颜色 3 17" xfId="1274"/>
    <cellStyle name="20% - 强调文字颜色 3 18" xfId="1275"/>
    <cellStyle name="20% - 强调文字颜色 3 19" xfId="1276"/>
    <cellStyle name="20% - 强调文字颜色 3 2" xfId="80"/>
    <cellStyle name="20% - 强调文字颜色 3 2 2" xfId="1277"/>
    <cellStyle name="20% - 强调文字颜色 3 2 2 2" xfId="2431"/>
    <cellStyle name="20% - 强调文字颜色 3 2 3" xfId="2432"/>
    <cellStyle name="20% - 强调文字颜色 3 2 4" xfId="3306"/>
    <cellStyle name="20% - 强调文字颜色 3 2 5" xfId="3151"/>
    <cellStyle name="20% - 强调文字颜色 3 20" xfId="1278"/>
    <cellStyle name="20% - 强调文字颜色 3 21" xfId="1279"/>
    <cellStyle name="20% - 强调文字颜色 3 22" xfId="1280"/>
    <cellStyle name="20% - 强调文字颜色 3 23" xfId="1281"/>
    <cellStyle name="20% - 强调文字颜色 3 24" xfId="1282"/>
    <cellStyle name="20% - 强调文字颜色 3 25" xfId="1283"/>
    <cellStyle name="20% - 强调文字颜色 3 26" xfId="1284"/>
    <cellStyle name="20% - 强调文字颜色 3 27" xfId="1266"/>
    <cellStyle name="20% - 强调文字颜色 3 3" xfId="81"/>
    <cellStyle name="20% - 强调文字颜色 3 3 2" xfId="1285"/>
    <cellStyle name="20% - 强调文字颜色 3 3 2 2" xfId="2433"/>
    <cellStyle name="20% - 强调文字颜色 3 3 3" xfId="2434"/>
    <cellStyle name="20% - 强调文字颜色 3 3 4" xfId="3307"/>
    <cellStyle name="20% - 强调文字颜色 3 3 5" xfId="3152"/>
    <cellStyle name="20% - 强调文字颜色 3 4" xfId="1286"/>
    <cellStyle name="20% - 强调文字颜色 3 4 2" xfId="2435"/>
    <cellStyle name="20% - 强调文字颜色 3 5" xfId="1287"/>
    <cellStyle name="20% - 强调文字颜色 3 5 2" xfId="2436"/>
    <cellStyle name="20% - 强调文字颜色 3 6" xfId="1288"/>
    <cellStyle name="20% - 强调文字颜色 3 6 2" xfId="2437"/>
    <cellStyle name="20% - 强调文字颜色 3 7" xfId="1289"/>
    <cellStyle name="20% - 强调文字颜色 3 7 2" xfId="2438"/>
    <cellStyle name="20% - 强调文字颜色 3 8" xfId="1290"/>
    <cellStyle name="20% - 强调文字颜色 3 8 2" xfId="2439"/>
    <cellStyle name="20% - 强调文字颜色 3 9" xfId="1291"/>
    <cellStyle name="20% - 强调文字颜色 3 9 2" xfId="2440"/>
    <cellStyle name="20% - 强调文字颜色 4" xfId="82"/>
    <cellStyle name="20% - 强调文字颜色 4 10" xfId="1293"/>
    <cellStyle name="20% - 强调文字颜色 4 10 2" xfId="2441"/>
    <cellStyle name="20% - 强调文字颜色 4 11" xfId="1294"/>
    <cellStyle name="20% - 强调文字颜色 4 11 2" xfId="2442"/>
    <cellStyle name="20% - 强调文字颜色 4 12" xfId="1295"/>
    <cellStyle name="20% - 强调文字颜色 4 13" xfId="1296"/>
    <cellStyle name="20% - 强调文字颜色 4 14" xfId="1297"/>
    <cellStyle name="20% - 强调文字颜色 4 15" xfId="1298"/>
    <cellStyle name="20% - 强调文字颜色 4 16" xfId="1299"/>
    <cellStyle name="20% - 强调文字颜色 4 17" xfId="1300"/>
    <cellStyle name="20% - 强调文字颜色 4 18" xfId="1301"/>
    <cellStyle name="20% - 强调文字颜色 4 19" xfId="1302"/>
    <cellStyle name="20% - 强调文字颜色 4 2" xfId="83"/>
    <cellStyle name="20% - 强调文字颜色 4 2 2" xfId="1303"/>
    <cellStyle name="20% - 强调文字颜色 4 2 2 2" xfId="2443"/>
    <cellStyle name="20% - 强调文字颜色 4 2 3" xfId="2444"/>
    <cellStyle name="20% - 强调文字颜色 4 2 4" xfId="3308"/>
    <cellStyle name="20% - 强调文字颜色 4 2 5" xfId="3153"/>
    <cellStyle name="20% - 强调文字颜色 4 20" xfId="1304"/>
    <cellStyle name="20% - 强调文字颜色 4 21" xfId="1305"/>
    <cellStyle name="20% - 强调文字颜色 4 22" xfId="1306"/>
    <cellStyle name="20% - 强调文字颜色 4 23" xfId="1307"/>
    <cellStyle name="20% - 强调文字颜色 4 24" xfId="1308"/>
    <cellStyle name="20% - 强调文字颜色 4 25" xfId="1309"/>
    <cellStyle name="20% - 强调文字颜色 4 26" xfId="1310"/>
    <cellStyle name="20% - 强调文字颜色 4 27" xfId="1292"/>
    <cellStyle name="20% - 强调文字颜色 4 3" xfId="84"/>
    <cellStyle name="20% - 强调文字颜色 4 3 2" xfId="1311"/>
    <cellStyle name="20% - 强调文字颜色 4 3 2 2" xfId="2445"/>
    <cellStyle name="20% - 强调文字颜色 4 3 3" xfId="2446"/>
    <cellStyle name="20% - 强调文字颜色 4 3 4" xfId="3309"/>
    <cellStyle name="20% - 强调文字颜色 4 3 5" xfId="3154"/>
    <cellStyle name="20% - 强调文字颜色 4 4" xfId="1312"/>
    <cellStyle name="20% - 强调文字颜色 4 4 2" xfId="2447"/>
    <cellStyle name="20% - 强调文字颜色 4 5" xfId="1313"/>
    <cellStyle name="20% - 强调文字颜色 4 5 2" xfId="2448"/>
    <cellStyle name="20% - 强调文字颜色 4 6" xfId="1314"/>
    <cellStyle name="20% - 强调文字颜色 4 6 2" xfId="2449"/>
    <cellStyle name="20% - 强调文字颜色 4 7" xfId="1315"/>
    <cellStyle name="20% - 强调文字颜色 4 7 2" xfId="2450"/>
    <cellStyle name="20% - 强调文字颜色 4 8" xfId="1316"/>
    <cellStyle name="20% - 强调文字颜色 4 8 2" xfId="2451"/>
    <cellStyle name="20% - 强调文字颜色 4 9" xfId="1317"/>
    <cellStyle name="20% - 强调文字颜色 4 9 2" xfId="2452"/>
    <cellStyle name="20% - 强调文字颜色 5" xfId="85"/>
    <cellStyle name="20% - 强调文字颜色 5 10" xfId="1319"/>
    <cellStyle name="20% - 强调文字颜色 5 10 2" xfId="2453"/>
    <cellStyle name="20% - 强调文字颜色 5 11" xfId="1320"/>
    <cellStyle name="20% - 强调文字颜色 5 11 2" xfId="2454"/>
    <cellStyle name="20% - 强调文字颜色 5 12" xfId="1321"/>
    <cellStyle name="20% - 强调文字颜色 5 13" xfId="1322"/>
    <cellStyle name="20% - 强调文字颜色 5 14" xfId="1323"/>
    <cellStyle name="20% - 强调文字颜色 5 15" xfId="1324"/>
    <cellStyle name="20% - 强调文字颜色 5 16" xfId="1325"/>
    <cellStyle name="20% - 强调文字颜色 5 17" xfId="1326"/>
    <cellStyle name="20% - 强调文字颜色 5 18" xfId="1327"/>
    <cellStyle name="20% - 强调文字颜色 5 19" xfId="1328"/>
    <cellStyle name="20% - 强调文字颜色 5 2" xfId="86"/>
    <cellStyle name="20% - 强调文字颜色 5 2 2" xfId="1329"/>
    <cellStyle name="20% - 强调文字颜色 5 2 2 2" xfId="2455"/>
    <cellStyle name="20% - 强调文字颜色 5 2 3" xfId="2456"/>
    <cellStyle name="20% - 强调文字颜色 5 2 4" xfId="3310"/>
    <cellStyle name="20% - 强调文字颜色 5 2 5" xfId="3155"/>
    <cellStyle name="20% - 强调文字颜色 5 20" xfId="1330"/>
    <cellStyle name="20% - 强调文字颜色 5 21" xfId="1331"/>
    <cellStyle name="20% - 强调文字颜色 5 22" xfId="1332"/>
    <cellStyle name="20% - 强调文字颜色 5 23" xfId="1333"/>
    <cellStyle name="20% - 强调文字颜色 5 24" xfId="1334"/>
    <cellStyle name="20% - 强调文字颜色 5 25" xfId="1335"/>
    <cellStyle name="20% - 强调文字颜色 5 26" xfId="1336"/>
    <cellStyle name="20% - 强调文字颜色 5 27" xfId="1318"/>
    <cellStyle name="20% - 强调文字颜色 5 3" xfId="87"/>
    <cellStyle name="20% - 强调文字颜色 5 3 2" xfId="1337"/>
    <cellStyle name="20% - 强调文字颜色 5 3 2 2" xfId="2457"/>
    <cellStyle name="20% - 强调文字颜色 5 3 3" xfId="2458"/>
    <cellStyle name="20% - 强调文字颜色 5 3 4" xfId="3311"/>
    <cellStyle name="20% - 强调文字颜色 5 3 5" xfId="3156"/>
    <cellStyle name="20% - 强调文字颜色 5 4" xfId="1338"/>
    <cellStyle name="20% - 强调文字颜色 5 4 2" xfId="2459"/>
    <cellStyle name="20% - 强调文字颜色 5 5" xfId="1339"/>
    <cellStyle name="20% - 强调文字颜色 5 5 2" xfId="2460"/>
    <cellStyle name="20% - 强调文字颜色 5 6" xfId="1340"/>
    <cellStyle name="20% - 强调文字颜色 5 6 2" xfId="2461"/>
    <cellStyle name="20% - 强调文字颜色 5 7" xfId="1341"/>
    <cellStyle name="20% - 强调文字颜色 5 7 2" xfId="2462"/>
    <cellStyle name="20% - 强调文字颜色 5 8" xfId="1342"/>
    <cellStyle name="20% - 强调文字颜色 5 8 2" xfId="2463"/>
    <cellStyle name="20% - 强调文字颜色 5 9" xfId="1343"/>
    <cellStyle name="20% - 强调文字颜色 5 9 2" xfId="2464"/>
    <cellStyle name="20% - 强调文字颜色 6" xfId="88"/>
    <cellStyle name="20% - 强调文字颜色 6 10" xfId="1345"/>
    <cellStyle name="20% - 强调文字颜色 6 10 2" xfId="2465"/>
    <cellStyle name="20% - 强调文字颜色 6 11" xfId="1346"/>
    <cellStyle name="20% - 强调文字颜色 6 11 2" xfId="2466"/>
    <cellStyle name="20% - 强调文字颜色 6 12" xfId="1347"/>
    <cellStyle name="20% - 强调文字颜色 6 13" xfId="1348"/>
    <cellStyle name="20% - 强调文字颜色 6 14" xfId="1349"/>
    <cellStyle name="20% - 强调文字颜色 6 15" xfId="1350"/>
    <cellStyle name="20% - 强调文字颜色 6 16" xfId="1351"/>
    <cellStyle name="20% - 强调文字颜色 6 17" xfId="1352"/>
    <cellStyle name="20% - 强调文字颜色 6 18" xfId="1353"/>
    <cellStyle name="20% - 强调文字颜色 6 19" xfId="1354"/>
    <cellStyle name="20% - 强调文字颜色 6 2" xfId="89"/>
    <cellStyle name="20% - 强调文字颜色 6 2 2" xfId="1355"/>
    <cellStyle name="20% - 强调文字颜色 6 2 2 2" xfId="2467"/>
    <cellStyle name="20% - 强调文字颜色 6 2 3" xfId="2468"/>
    <cellStyle name="20% - 强调文字颜色 6 2 4" xfId="3312"/>
    <cellStyle name="20% - 强调文字颜色 6 2 5" xfId="3157"/>
    <cellStyle name="20% - 强调文字颜色 6 20" xfId="1356"/>
    <cellStyle name="20% - 强调文字颜色 6 21" xfId="1357"/>
    <cellStyle name="20% - 强调文字颜色 6 22" xfId="1358"/>
    <cellStyle name="20% - 强调文字颜色 6 23" xfId="1359"/>
    <cellStyle name="20% - 强调文字颜色 6 24" xfId="1360"/>
    <cellStyle name="20% - 强调文字颜色 6 25" xfId="1361"/>
    <cellStyle name="20% - 强调文字颜色 6 26" xfId="1362"/>
    <cellStyle name="20% - 强调文字颜色 6 27" xfId="1344"/>
    <cellStyle name="20% - 强调文字颜色 6 3" xfId="90"/>
    <cellStyle name="20% - 强调文字颜色 6 3 2" xfId="1363"/>
    <cellStyle name="20% - 强调文字颜色 6 3 2 2" xfId="2469"/>
    <cellStyle name="20% - 强调文字颜色 6 3 3" xfId="2470"/>
    <cellStyle name="20% - 强调文字颜色 6 3 4" xfId="3313"/>
    <cellStyle name="20% - 强调文字颜色 6 3 5" xfId="3158"/>
    <cellStyle name="20% - 强调文字颜色 6 4" xfId="1364"/>
    <cellStyle name="20% - 强调文字颜色 6 4 2" xfId="2471"/>
    <cellStyle name="20% - 强调文字颜色 6 5" xfId="1365"/>
    <cellStyle name="20% - 强调文字颜色 6 5 2" xfId="2472"/>
    <cellStyle name="20% - 强调文字颜色 6 6" xfId="1366"/>
    <cellStyle name="20% - 强调文字颜色 6 6 2" xfId="2473"/>
    <cellStyle name="20% - 强调文字颜色 6 7" xfId="1367"/>
    <cellStyle name="20% - 强调文字颜色 6 7 2" xfId="2474"/>
    <cellStyle name="20% - 强调文字颜色 6 8" xfId="1368"/>
    <cellStyle name="20% - 强调文字颜色 6 8 2" xfId="2475"/>
    <cellStyle name="20% - 强调文字颜色 6 9" xfId="1369"/>
    <cellStyle name="20% - 强调文字颜色 6 9 2" xfId="2476"/>
    <cellStyle name="20% - 着色 1" xfId="3436" builtinId="30" customBuiltin="1"/>
    <cellStyle name="20% - 着色 2" xfId="3440" builtinId="34" customBuiltin="1"/>
    <cellStyle name="20% - 着色 3" xfId="3444" builtinId="38" customBuiltin="1"/>
    <cellStyle name="20% - 着色 4" xfId="3448" builtinId="42" customBuiltin="1"/>
    <cellStyle name="20% - 着色 5" xfId="3452" builtinId="46" customBuiltin="1"/>
    <cellStyle name="20% - 着色 6" xfId="3456" builtinId="50" customBuiltin="1"/>
    <cellStyle name="40% - Accent1 2" xfId="91"/>
    <cellStyle name="40% - Accent1 2 2" xfId="92"/>
    <cellStyle name="40% - Accent1 2 3" xfId="1370"/>
    <cellStyle name="40% - Accent1 3" xfId="93"/>
    <cellStyle name="40% - Accent1 4" xfId="94"/>
    <cellStyle name="40% - Accent1 5" xfId="7651"/>
    <cellStyle name="40% - Accent1 6" xfId="7744"/>
    <cellStyle name="40% - Accent2 2" xfId="95"/>
    <cellStyle name="40% - Accent2 2 2" xfId="96"/>
    <cellStyle name="40% - Accent2 2 3" xfId="1371"/>
    <cellStyle name="40% - Accent2 3" xfId="97"/>
    <cellStyle name="40% - Accent2 3 2" xfId="2477"/>
    <cellStyle name="40% - Accent2 4" xfId="98"/>
    <cellStyle name="40% - Accent2 5" xfId="7652"/>
    <cellStyle name="40% - Accent2 6" xfId="7748"/>
    <cellStyle name="40% - Accent3 2" xfId="99"/>
    <cellStyle name="40% - Accent3 2 2" xfId="100"/>
    <cellStyle name="40% - Accent3 2 3" xfId="1372"/>
    <cellStyle name="40% - Accent3 3" xfId="101"/>
    <cellStyle name="40% - Accent3 4" xfId="102"/>
    <cellStyle name="40% - Accent3 5" xfId="7653"/>
    <cellStyle name="40% - Accent3 6" xfId="7752"/>
    <cellStyle name="40% - Accent4 2" xfId="103"/>
    <cellStyle name="40% - Accent4 2 2" xfId="104"/>
    <cellStyle name="40% - Accent4 2 3" xfId="1373"/>
    <cellStyle name="40% - Accent4 3" xfId="105"/>
    <cellStyle name="40% - Accent4 4" xfId="106"/>
    <cellStyle name="40% - Accent4 5" xfId="7654"/>
    <cellStyle name="40% - Accent4 6" xfId="7756"/>
    <cellStyle name="40% - Accent5 2" xfId="107"/>
    <cellStyle name="40% - Accent5 2 2" xfId="108"/>
    <cellStyle name="40% - Accent5 2 3" xfId="1374"/>
    <cellStyle name="40% - Accent5 3" xfId="109"/>
    <cellStyle name="40% - Accent5 4" xfId="110"/>
    <cellStyle name="40% - Accent5 5" xfId="7655"/>
    <cellStyle name="40% - Accent5 6" xfId="7760"/>
    <cellStyle name="40% - Accent6 2" xfId="111"/>
    <cellStyle name="40% - Accent6 2 2" xfId="112"/>
    <cellStyle name="40% - Accent6 2 3" xfId="1375"/>
    <cellStyle name="40% - Accent6 3" xfId="113"/>
    <cellStyle name="40% - Accent6 4" xfId="114"/>
    <cellStyle name="40% - Accent6 5" xfId="7656"/>
    <cellStyle name="40% - Accent6 6" xfId="7764"/>
    <cellStyle name="40% - 强调文字颜色 1" xfId="115"/>
    <cellStyle name="40% - 强调文字颜色 1 10" xfId="1377"/>
    <cellStyle name="40% - 强调文字颜色 1 10 2" xfId="2478"/>
    <cellStyle name="40% - 强调文字颜色 1 11" xfId="1378"/>
    <cellStyle name="40% - 强调文字颜色 1 11 2" xfId="2479"/>
    <cellStyle name="40% - 强调文字颜色 1 12" xfId="1379"/>
    <cellStyle name="40% - 强调文字颜色 1 13" xfId="1380"/>
    <cellStyle name="40% - 强调文字颜色 1 14" xfId="1381"/>
    <cellStyle name="40% - 强调文字颜色 1 15" xfId="1382"/>
    <cellStyle name="40% - 强调文字颜色 1 16" xfId="1383"/>
    <cellStyle name="40% - 强调文字颜色 1 17" xfId="1384"/>
    <cellStyle name="40% - 强调文字颜色 1 18" xfId="1385"/>
    <cellStyle name="40% - 强调文字颜色 1 19" xfId="1386"/>
    <cellStyle name="40% - 强调文字颜色 1 2" xfId="116"/>
    <cellStyle name="40% - 强调文字颜色 1 2 2" xfId="1387"/>
    <cellStyle name="40% - 强调文字颜色 1 2 2 2" xfId="2480"/>
    <cellStyle name="40% - 强调文字颜色 1 2 3" xfId="2481"/>
    <cellStyle name="40% - 强调文字颜色 1 2 4" xfId="3314"/>
    <cellStyle name="40% - 强调文字颜色 1 2 5" xfId="3159"/>
    <cellStyle name="40% - 强调文字颜色 1 20" xfId="1388"/>
    <cellStyle name="40% - 强调文字颜色 1 21" xfId="1389"/>
    <cellStyle name="40% - 强调文字颜色 1 22" xfId="1390"/>
    <cellStyle name="40% - 强调文字颜色 1 23" xfId="1391"/>
    <cellStyle name="40% - 强调文字颜色 1 24" xfId="1392"/>
    <cellStyle name="40% - 强调文字颜色 1 25" xfId="1393"/>
    <cellStyle name="40% - 强调文字颜色 1 26" xfId="1394"/>
    <cellStyle name="40% - 强调文字颜色 1 27" xfId="1376"/>
    <cellStyle name="40% - 强调文字颜色 1 3" xfId="117"/>
    <cellStyle name="40% - 强调文字颜色 1 3 2" xfId="1395"/>
    <cellStyle name="40% - 强调文字颜色 1 3 2 2" xfId="2482"/>
    <cellStyle name="40% - 强调文字颜色 1 3 3" xfId="2483"/>
    <cellStyle name="40% - 强调文字颜色 1 3 4" xfId="3315"/>
    <cellStyle name="40% - 强调文字颜色 1 3 5" xfId="3160"/>
    <cellStyle name="40% - 强调文字颜色 1 4" xfId="1396"/>
    <cellStyle name="40% - 强调文字颜色 1 4 2" xfId="2484"/>
    <cellStyle name="40% - 强调文字颜色 1 5" xfId="1397"/>
    <cellStyle name="40% - 强调文字颜色 1 5 2" xfId="2485"/>
    <cellStyle name="40% - 强调文字颜色 1 6" xfId="1398"/>
    <cellStyle name="40% - 强调文字颜色 1 6 2" xfId="2486"/>
    <cellStyle name="40% - 强调文字颜色 1 7" xfId="1399"/>
    <cellStyle name="40% - 强调文字颜色 1 7 2" xfId="2487"/>
    <cellStyle name="40% - 强调文字颜色 1 8" xfId="1400"/>
    <cellStyle name="40% - 强调文字颜色 1 8 2" xfId="2488"/>
    <cellStyle name="40% - 强调文字颜色 1 9" xfId="1401"/>
    <cellStyle name="40% - 强调文字颜色 1 9 2" xfId="2489"/>
    <cellStyle name="40% - 强调文字颜色 2" xfId="118"/>
    <cellStyle name="40% - 强调文字颜色 2 10" xfId="1403"/>
    <cellStyle name="40% - 强调文字颜色 2 10 2" xfId="2490"/>
    <cellStyle name="40% - 强调文字颜色 2 11" xfId="1404"/>
    <cellStyle name="40% - 强调文字颜色 2 11 2" xfId="2491"/>
    <cellStyle name="40% - 强调文字颜色 2 12" xfId="1405"/>
    <cellStyle name="40% - 强调文字颜色 2 13" xfId="1406"/>
    <cellStyle name="40% - 强调文字颜色 2 14" xfId="1407"/>
    <cellStyle name="40% - 强调文字颜色 2 15" xfId="1408"/>
    <cellStyle name="40% - 强调文字颜色 2 16" xfId="1409"/>
    <cellStyle name="40% - 强调文字颜色 2 17" xfId="1410"/>
    <cellStyle name="40% - 强调文字颜色 2 18" xfId="1411"/>
    <cellStyle name="40% - 强调文字颜色 2 19" xfId="1412"/>
    <cellStyle name="40% - 强调文字颜色 2 2" xfId="119"/>
    <cellStyle name="40% - 强调文字颜色 2 2 2" xfId="1413"/>
    <cellStyle name="40% - 强调文字颜色 2 2 2 2" xfId="2492"/>
    <cellStyle name="40% - 强调文字颜色 2 2 3" xfId="2493"/>
    <cellStyle name="40% - 强调文字颜色 2 2 4" xfId="3316"/>
    <cellStyle name="40% - 强调文字颜色 2 2 5" xfId="3161"/>
    <cellStyle name="40% - 强调文字颜色 2 20" xfId="1414"/>
    <cellStyle name="40% - 强调文字颜色 2 21" xfId="1415"/>
    <cellStyle name="40% - 强调文字颜色 2 22" xfId="1416"/>
    <cellStyle name="40% - 强调文字颜色 2 23" xfId="1417"/>
    <cellStyle name="40% - 强调文字颜色 2 24" xfId="1418"/>
    <cellStyle name="40% - 强调文字颜色 2 25" xfId="1419"/>
    <cellStyle name="40% - 强调文字颜色 2 26" xfId="1420"/>
    <cellStyle name="40% - 强调文字颜色 2 27" xfId="1402"/>
    <cellStyle name="40% - 强调文字颜色 2 3" xfId="120"/>
    <cellStyle name="40% - 强调文字颜色 2 3 2" xfId="1421"/>
    <cellStyle name="40% - 强调文字颜色 2 3 2 2" xfId="2494"/>
    <cellStyle name="40% - 强调文字颜色 2 3 3" xfId="2495"/>
    <cellStyle name="40% - 强调文字颜色 2 3 4" xfId="3317"/>
    <cellStyle name="40% - 强调文字颜色 2 3 5" xfId="3162"/>
    <cellStyle name="40% - 强调文字颜色 2 4" xfId="1422"/>
    <cellStyle name="40% - 强调文字颜色 2 4 2" xfId="2496"/>
    <cellStyle name="40% - 强调文字颜色 2 5" xfId="1423"/>
    <cellStyle name="40% - 强调文字颜色 2 5 2" xfId="2497"/>
    <cellStyle name="40% - 强调文字颜色 2 6" xfId="1424"/>
    <cellStyle name="40% - 强调文字颜色 2 6 2" xfId="2498"/>
    <cellStyle name="40% - 强调文字颜色 2 7" xfId="1425"/>
    <cellStyle name="40% - 强调文字颜色 2 7 2" xfId="2499"/>
    <cellStyle name="40% - 强调文字颜色 2 8" xfId="1426"/>
    <cellStyle name="40% - 强调文字颜色 2 8 2" xfId="2500"/>
    <cellStyle name="40% - 强调文字颜色 2 9" xfId="1427"/>
    <cellStyle name="40% - 强调文字颜色 2 9 2" xfId="2501"/>
    <cellStyle name="40% - 强调文字颜色 3" xfId="121"/>
    <cellStyle name="40% - 强调文字颜色 3 10" xfId="1429"/>
    <cellStyle name="40% - 强调文字颜色 3 10 2" xfId="2502"/>
    <cellStyle name="40% - 强调文字颜色 3 11" xfId="1430"/>
    <cellStyle name="40% - 强调文字颜色 3 11 2" xfId="2503"/>
    <cellStyle name="40% - 强调文字颜色 3 12" xfId="1431"/>
    <cellStyle name="40% - 强调文字颜色 3 13" xfId="1432"/>
    <cellStyle name="40% - 强调文字颜色 3 14" xfId="1433"/>
    <cellStyle name="40% - 强调文字颜色 3 15" xfId="1434"/>
    <cellStyle name="40% - 强调文字颜色 3 16" xfId="1435"/>
    <cellStyle name="40% - 强调文字颜色 3 17" xfId="1436"/>
    <cellStyle name="40% - 强调文字颜色 3 18" xfId="1437"/>
    <cellStyle name="40% - 强调文字颜色 3 19" xfId="1438"/>
    <cellStyle name="40% - 强调文字颜色 3 2" xfId="122"/>
    <cellStyle name="40% - 强调文字颜色 3 2 2" xfId="1439"/>
    <cellStyle name="40% - 强调文字颜色 3 2 2 2" xfId="2504"/>
    <cellStyle name="40% - 强调文字颜色 3 2 3" xfId="2505"/>
    <cellStyle name="40% - 强调文字颜色 3 2 4" xfId="3318"/>
    <cellStyle name="40% - 强调文字颜色 3 2 5" xfId="3163"/>
    <cellStyle name="40% - 强调文字颜色 3 20" xfId="1440"/>
    <cellStyle name="40% - 强调文字颜色 3 21" xfId="1441"/>
    <cellStyle name="40% - 强调文字颜色 3 22" xfId="1442"/>
    <cellStyle name="40% - 强调文字颜色 3 23" xfId="1443"/>
    <cellStyle name="40% - 强调文字颜色 3 24" xfId="1444"/>
    <cellStyle name="40% - 强调文字颜色 3 25" xfId="1445"/>
    <cellStyle name="40% - 强调文字颜色 3 26" xfId="1446"/>
    <cellStyle name="40% - 强调文字颜色 3 27" xfId="1428"/>
    <cellStyle name="40% - 强调文字颜色 3 3" xfId="123"/>
    <cellStyle name="40% - 强调文字颜色 3 3 2" xfId="1447"/>
    <cellStyle name="40% - 强调文字颜色 3 3 2 2" xfId="2506"/>
    <cellStyle name="40% - 强调文字颜色 3 3 3" xfId="2507"/>
    <cellStyle name="40% - 强调文字颜色 3 3 4" xfId="3319"/>
    <cellStyle name="40% - 强调文字颜色 3 3 5" xfId="3164"/>
    <cellStyle name="40% - 强调文字颜色 3 4" xfId="1448"/>
    <cellStyle name="40% - 强调文字颜色 3 4 2" xfId="2508"/>
    <cellStyle name="40% - 强调文字颜色 3 5" xfId="1449"/>
    <cellStyle name="40% - 强调文字颜色 3 5 2" xfId="2509"/>
    <cellStyle name="40% - 强调文字颜色 3 6" xfId="1450"/>
    <cellStyle name="40% - 强调文字颜色 3 6 2" xfId="2510"/>
    <cellStyle name="40% - 强调文字颜色 3 7" xfId="1451"/>
    <cellStyle name="40% - 强调文字颜色 3 7 2" xfId="2511"/>
    <cellStyle name="40% - 强调文字颜色 3 8" xfId="1452"/>
    <cellStyle name="40% - 强调文字颜色 3 8 2" xfId="2512"/>
    <cellStyle name="40% - 强调文字颜色 3 9" xfId="1453"/>
    <cellStyle name="40% - 强调文字颜色 3 9 2" xfId="2513"/>
    <cellStyle name="40% - 强调文字颜色 4" xfId="124"/>
    <cellStyle name="40% - 强调文字颜色 4 10" xfId="1455"/>
    <cellStyle name="40% - 强调文字颜色 4 10 2" xfId="2514"/>
    <cellStyle name="40% - 强调文字颜色 4 11" xfId="1456"/>
    <cellStyle name="40% - 强调文字颜色 4 11 2" xfId="2515"/>
    <cellStyle name="40% - 强调文字颜色 4 12" xfId="1457"/>
    <cellStyle name="40% - 强调文字颜色 4 13" xfId="1458"/>
    <cellStyle name="40% - 强调文字颜色 4 14" xfId="1459"/>
    <cellStyle name="40% - 强调文字颜色 4 15" xfId="1460"/>
    <cellStyle name="40% - 强调文字颜色 4 16" xfId="1461"/>
    <cellStyle name="40% - 强调文字颜色 4 17" xfId="1462"/>
    <cellStyle name="40% - 强调文字颜色 4 18" xfId="1463"/>
    <cellStyle name="40% - 强调文字颜色 4 19" xfId="1464"/>
    <cellStyle name="40% - 强调文字颜色 4 2" xfId="125"/>
    <cellStyle name="40% - 强调文字颜色 4 2 2" xfId="1465"/>
    <cellStyle name="40% - 强调文字颜色 4 2 2 2" xfId="2516"/>
    <cellStyle name="40% - 强调文字颜色 4 2 3" xfId="2517"/>
    <cellStyle name="40% - 强调文字颜色 4 2 4" xfId="3320"/>
    <cellStyle name="40% - 强调文字颜色 4 2 5" xfId="3165"/>
    <cellStyle name="40% - 强调文字颜色 4 20" xfId="1466"/>
    <cellStyle name="40% - 强调文字颜色 4 21" xfId="1467"/>
    <cellStyle name="40% - 强调文字颜色 4 22" xfId="1468"/>
    <cellStyle name="40% - 强调文字颜色 4 23" xfId="1469"/>
    <cellStyle name="40% - 强调文字颜色 4 24" xfId="1470"/>
    <cellStyle name="40% - 强调文字颜色 4 25" xfId="1471"/>
    <cellStyle name="40% - 强调文字颜色 4 26" xfId="1472"/>
    <cellStyle name="40% - 强调文字颜色 4 27" xfId="1454"/>
    <cellStyle name="40% - 强调文字颜色 4 3" xfId="126"/>
    <cellStyle name="40% - 强调文字颜色 4 3 2" xfId="1473"/>
    <cellStyle name="40% - 强调文字颜色 4 3 2 2" xfId="2518"/>
    <cellStyle name="40% - 强调文字颜色 4 3 3" xfId="2519"/>
    <cellStyle name="40% - 强调文字颜色 4 3 4" xfId="3321"/>
    <cellStyle name="40% - 强调文字颜色 4 3 5" xfId="3166"/>
    <cellStyle name="40% - 强调文字颜色 4 4" xfId="1474"/>
    <cellStyle name="40% - 强调文字颜色 4 4 2" xfId="2520"/>
    <cellStyle name="40% - 强调文字颜色 4 5" xfId="1475"/>
    <cellStyle name="40% - 强调文字颜色 4 5 2" xfId="2521"/>
    <cellStyle name="40% - 强调文字颜色 4 6" xfId="1476"/>
    <cellStyle name="40% - 强调文字颜色 4 6 2" xfId="2522"/>
    <cellStyle name="40% - 强调文字颜色 4 7" xfId="1477"/>
    <cellStyle name="40% - 强调文字颜色 4 7 2" xfId="2523"/>
    <cellStyle name="40% - 强调文字颜色 4 8" xfId="1478"/>
    <cellStyle name="40% - 强调文字颜色 4 8 2" xfId="2524"/>
    <cellStyle name="40% - 强调文字颜色 4 9" xfId="1479"/>
    <cellStyle name="40% - 强调文字颜色 4 9 2" xfId="2525"/>
    <cellStyle name="40% - 强调文字颜色 5" xfId="127"/>
    <cellStyle name="40% - 强调文字颜色 5 10" xfId="1481"/>
    <cellStyle name="40% - 强调文字颜色 5 10 2" xfId="2526"/>
    <cellStyle name="40% - 强调文字颜色 5 11" xfId="1482"/>
    <cellStyle name="40% - 强调文字颜色 5 11 2" xfId="2527"/>
    <cellStyle name="40% - 强调文字颜色 5 12" xfId="1483"/>
    <cellStyle name="40% - 强调文字颜色 5 13" xfId="1484"/>
    <cellStyle name="40% - 强调文字颜色 5 14" xfId="1485"/>
    <cellStyle name="40% - 强调文字颜色 5 15" xfId="1486"/>
    <cellStyle name="40% - 强调文字颜色 5 16" xfId="1487"/>
    <cellStyle name="40% - 强调文字颜色 5 17" xfId="1488"/>
    <cellStyle name="40% - 强调文字颜色 5 18" xfId="1489"/>
    <cellStyle name="40% - 强调文字颜色 5 19" xfId="1490"/>
    <cellStyle name="40% - 强调文字颜色 5 2" xfId="128"/>
    <cellStyle name="40% - 强调文字颜色 5 2 2" xfId="1491"/>
    <cellStyle name="40% - 强调文字颜色 5 2 2 2" xfId="2528"/>
    <cellStyle name="40% - 强调文字颜色 5 2 3" xfId="2529"/>
    <cellStyle name="40% - 强调文字颜色 5 2 4" xfId="3322"/>
    <cellStyle name="40% - 强调文字颜色 5 2 5" xfId="3167"/>
    <cellStyle name="40% - 强调文字颜色 5 20" xfId="1492"/>
    <cellStyle name="40% - 强调文字颜色 5 21" xfId="1493"/>
    <cellStyle name="40% - 强调文字颜色 5 22" xfId="1494"/>
    <cellStyle name="40% - 强调文字颜色 5 23" xfId="1495"/>
    <cellStyle name="40% - 强调文字颜色 5 24" xfId="1496"/>
    <cellStyle name="40% - 强调文字颜色 5 25" xfId="1497"/>
    <cellStyle name="40% - 强调文字颜色 5 26" xfId="1498"/>
    <cellStyle name="40% - 强调文字颜色 5 27" xfId="1480"/>
    <cellStyle name="40% - 强调文字颜色 5 3" xfId="129"/>
    <cellStyle name="40% - 强调文字颜色 5 3 2" xfId="1499"/>
    <cellStyle name="40% - 强调文字颜色 5 3 2 2" xfId="2530"/>
    <cellStyle name="40% - 强调文字颜色 5 3 3" xfId="2531"/>
    <cellStyle name="40% - 强调文字颜色 5 3 4" xfId="3323"/>
    <cellStyle name="40% - 强调文字颜色 5 3 5" xfId="3168"/>
    <cellStyle name="40% - 强调文字颜色 5 4" xfId="1500"/>
    <cellStyle name="40% - 强调文字颜色 5 4 2" xfId="2532"/>
    <cellStyle name="40% - 强调文字颜色 5 5" xfId="1501"/>
    <cellStyle name="40% - 强调文字颜色 5 5 2" xfId="2533"/>
    <cellStyle name="40% - 强调文字颜色 5 6" xfId="1502"/>
    <cellStyle name="40% - 强调文字颜色 5 6 2" xfId="2534"/>
    <cellStyle name="40% - 强调文字颜色 5 7" xfId="1503"/>
    <cellStyle name="40% - 强调文字颜色 5 7 2" xfId="2535"/>
    <cellStyle name="40% - 强调文字颜色 5 8" xfId="1504"/>
    <cellStyle name="40% - 强调文字颜色 5 8 2" xfId="2536"/>
    <cellStyle name="40% - 强调文字颜色 5 9" xfId="1505"/>
    <cellStyle name="40% - 强调文字颜色 5 9 2" xfId="2537"/>
    <cellStyle name="40% - 强调文字颜色 6" xfId="130"/>
    <cellStyle name="40% - 强调文字颜色 6 10" xfId="1507"/>
    <cellStyle name="40% - 强调文字颜色 6 10 2" xfId="2538"/>
    <cellStyle name="40% - 强调文字颜色 6 11" xfId="1508"/>
    <cellStyle name="40% - 强调文字颜色 6 11 2" xfId="2539"/>
    <cellStyle name="40% - 强调文字颜色 6 12" xfId="1509"/>
    <cellStyle name="40% - 强调文字颜色 6 13" xfId="1510"/>
    <cellStyle name="40% - 强调文字颜色 6 14" xfId="1511"/>
    <cellStyle name="40% - 强调文字颜色 6 15" xfId="1512"/>
    <cellStyle name="40% - 强调文字颜色 6 16" xfId="1513"/>
    <cellStyle name="40% - 强调文字颜色 6 17" xfId="1514"/>
    <cellStyle name="40% - 强调文字颜色 6 18" xfId="1515"/>
    <cellStyle name="40% - 强调文字颜色 6 19" xfId="1516"/>
    <cellStyle name="40% - 强调文字颜色 6 2" xfId="131"/>
    <cellStyle name="40% - 强调文字颜色 6 2 2" xfId="1517"/>
    <cellStyle name="40% - 强调文字颜色 6 2 2 2" xfId="2540"/>
    <cellStyle name="40% - 强调文字颜色 6 2 3" xfId="2541"/>
    <cellStyle name="40% - 强调文字颜色 6 2 4" xfId="3324"/>
    <cellStyle name="40% - 强调文字颜色 6 2 5" xfId="3169"/>
    <cellStyle name="40% - 强调文字颜色 6 20" xfId="1518"/>
    <cellStyle name="40% - 强调文字颜色 6 21" xfId="1519"/>
    <cellStyle name="40% - 强调文字颜色 6 22" xfId="1520"/>
    <cellStyle name="40% - 强调文字颜色 6 23" xfId="1521"/>
    <cellStyle name="40% - 强调文字颜色 6 24" xfId="1522"/>
    <cellStyle name="40% - 强调文字颜色 6 25" xfId="1523"/>
    <cellStyle name="40% - 强调文字颜色 6 26" xfId="1524"/>
    <cellStyle name="40% - 强调文字颜色 6 27" xfId="1506"/>
    <cellStyle name="40% - 强调文字颜色 6 3" xfId="132"/>
    <cellStyle name="40% - 强调文字颜色 6 3 2" xfId="1525"/>
    <cellStyle name="40% - 强调文字颜色 6 3 2 2" xfId="2542"/>
    <cellStyle name="40% - 强调文字颜色 6 3 3" xfId="2543"/>
    <cellStyle name="40% - 强调文字颜色 6 3 4" xfId="3325"/>
    <cellStyle name="40% - 强调文字颜色 6 3 5" xfId="3170"/>
    <cellStyle name="40% - 强调文字颜色 6 4" xfId="1526"/>
    <cellStyle name="40% - 强调文字颜色 6 4 2" xfId="2544"/>
    <cellStyle name="40% - 强调文字颜色 6 5" xfId="1527"/>
    <cellStyle name="40% - 强调文字颜色 6 5 2" xfId="2545"/>
    <cellStyle name="40% - 强调文字颜色 6 6" xfId="1528"/>
    <cellStyle name="40% - 强调文字颜色 6 6 2" xfId="2546"/>
    <cellStyle name="40% - 强调文字颜色 6 7" xfId="1529"/>
    <cellStyle name="40% - 强调文字颜色 6 7 2" xfId="2547"/>
    <cellStyle name="40% - 强调文字颜色 6 8" xfId="1530"/>
    <cellStyle name="40% - 强调文字颜色 6 8 2" xfId="2548"/>
    <cellStyle name="40% - 强调文字颜色 6 9" xfId="1531"/>
    <cellStyle name="40% - 强调文字颜色 6 9 2" xfId="2549"/>
    <cellStyle name="40% - 着色 1" xfId="3437" builtinId="31" customBuiltin="1"/>
    <cellStyle name="40% - 着色 2" xfId="3441" builtinId="35" customBuiltin="1"/>
    <cellStyle name="40% - 着色 3" xfId="3445" builtinId="39" customBuiltin="1"/>
    <cellStyle name="40% - 着色 4" xfId="3449" builtinId="43" customBuiltin="1"/>
    <cellStyle name="40% - 着色 5" xfId="3453" builtinId="47" customBuiltin="1"/>
    <cellStyle name="40% - 着色 6" xfId="3457" builtinId="51" customBuiltin="1"/>
    <cellStyle name="60% - Accent1 2" xfId="133"/>
    <cellStyle name="60% - Accent1 2 2" xfId="1532"/>
    <cellStyle name="60% - Accent1 3" xfId="134"/>
    <cellStyle name="60% - Accent1 4" xfId="135"/>
    <cellStyle name="60% - Accent1 5" xfId="7657"/>
    <cellStyle name="60% - Accent1 6" xfId="7745"/>
    <cellStyle name="60% - Accent2 2" xfId="136"/>
    <cellStyle name="60% - Accent2 2 2" xfId="1533"/>
    <cellStyle name="60% - Accent2 3" xfId="137"/>
    <cellStyle name="60% - Accent2 4" xfId="138"/>
    <cellStyle name="60% - Accent2 5" xfId="7658"/>
    <cellStyle name="60% - Accent2 6" xfId="7749"/>
    <cellStyle name="60% - Accent3 2" xfId="139"/>
    <cellStyle name="60% - Accent3 2 2" xfId="1534"/>
    <cellStyle name="60% - Accent3 3" xfId="140"/>
    <cellStyle name="60% - Accent3 4" xfId="141"/>
    <cellStyle name="60% - Accent3 5" xfId="7659"/>
    <cellStyle name="60% - Accent3 6" xfId="7753"/>
    <cellStyle name="60% - Accent4 2" xfId="142"/>
    <cellStyle name="60% - Accent4 2 2" xfId="1535"/>
    <cellStyle name="60% - Accent4 3" xfId="143"/>
    <cellStyle name="60% - Accent4 4" xfId="144"/>
    <cellStyle name="60% - Accent4 5" xfId="7660"/>
    <cellStyle name="60% - Accent4 6" xfId="7757"/>
    <cellStyle name="60% - Accent5 2" xfId="145"/>
    <cellStyle name="60% - Accent5 2 2" xfId="1536"/>
    <cellStyle name="60% - Accent5 3" xfId="146"/>
    <cellStyle name="60% - Accent5 4" xfId="147"/>
    <cellStyle name="60% - Accent5 5" xfId="7661"/>
    <cellStyle name="60% - Accent5 6" xfId="7761"/>
    <cellStyle name="60% - Accent6 2" xfId="148"/>
    <cellStyle name="60% - Accent6 2 2" xfId="1537"/>
    <cellStyle name="60% - Accent6 3" xfId="149"/>
    <cellStyle name="60% - Accent6 4" xfId="150"/>
    <cellStyle name="60% - Accent6 5" xfId="7662"/>
    <cellStyle name="60% - Accent6 6" xfId="7765"/>
    <cellStyle name="60% - 强调文字颜色 1" xfId="151"/>
    <cellStyle name="60% - 强调文字颜色 1 10" xfId="1539"/>
    <cellStyle name="60% - 强调文字颜色 1 10 2" xfId="2550"/>
    <cellStyle name="60% - 强调文字颜色 1 11" xfId="1540"/>
    <cellStyle name="60% - 强调文字颜色 1 11 2" xfId="2551"/>
    <cellStyle name="60% - 强调文字颜色 1 12" xfId="1541"/>
    <cellStyle name="60% - 强调文字颜色 1 13" xfId="1542"/>
    <cellStyle name="60% - 强调文字颜色 1 14" xfId="1543"/>
    <cellStyle name="60% - 强调文字颜色 1 15" xfId="1544"/>
    <cellStyle name="60% - 强调文字颜色 1 16" xfId="1545"/>
    <cellStyle name="60% - 强调文字颜色 1 17" xfId="1546"/>
    <cellStyle name="60% - 强调文字颜色 1 18" xfId="1547"/>
    <cellStyle name="60% - 强调文字颜色 1 19" xfId="1548"/>
    <cellStyle name="60% - 强调文字颜色 1 2" xfId="152"/>
    <cellStyle name="60% - 强调文字颜色 1 2 2" xfId="1549"/>
    <cellStyle name="60% - 强调文字颜色 1 2 2 2" xfId="2552"/>
    <cellStyle name="60% - 强调文字颜色 1 2 3" xfId="2553"/>
    <cellStyle name="60% - 强调文字颜色 1 2 4" xfId="3326"/>
    <cellStyle name="60% - 强调文字颜色 1 2 5" xfId="3171"/>
    <cellStyle name="60% - 强调文字颜色 1 20" xfId="1550"/>
    <cellStyle name="60% - 强调文字颜色 1 21" xfId="1551"/>
    <cellStyle name="60% - 强调文字颜色 1 22" xfId="1552"/>
    <cellStyle name="60% - 强调文字颜色 1 23" xfId="1553"/>
    <cellStyle name="60% - 强调文字颜色 1 24" xfId="1554"/>
    <cellStyle name="60% - 强调文字颜色 1 25" xfId="1555"/>
    <cellStyle name="60% - 强调文字颜色 1 26" xfId="1556"/>
    <cellStyle name="60% - 强调文字颜色 1 27" xfId="1538"/>
    <cellStyle name="60% - 强调文字颜色 1 3" xfId="153"/>
    <cellStyle name="60% - 强调文字颜色 1 3 2" xfId="1557"/>
    <cellStyle name="60% - 强调文字颜色 1 3 2 2" xfId="2554"/>
    <cellStyle name="60% - 强调文字颜色 1 3 3" xfId="2555"/>
    <cellStyle name="60% - 强调文字颜色 1 3 4" xfId="3327"/>
    <cellStyle name="60% - 强调文字颜色 1 3 5" xfId="3172"/>
    <cellStyle name="60% - 强调文字颜色 1 4" xfId="1558"/>
    <cellStyle name="60% - 强调文字颜色 1 4 2" xfId="2556"/>
    <cellStyle name="60% - 强调文字颜色 1 5" xfId="1559"/>
    <cellStyle name="60% - 强调文字颜色 1 5 2" xfId="2557"/>
    <cellStyle name="60% - 强调文字颜色 1 6" xfId="1560"/>
    <cellStyle name="60% - 强调文字颜色 1 6 2" xfId="2558"/>
    <cellStyle name="60% - 强调文字颜色 1 7" xfId="1561"/>
    <cellStyle name="60% - 强调文字颜色 1 7 2" xfId="2559"/>
    <cellStyle name="60% - 强调文字颜色 1 8" xfId="1562"/>
    <cellStyle name="60% - 强调文字颜色 1 8 2" xfId="2560"/>
    <cellStyle name="60% - 强调文字颜色 1 9" xfId="1563"/>
    <cellStyle name="60% - 强调文字颜色 1 9 2" xfId="2561"/>
    <cellStyle name="60% - 强调文字颜色 2" xfId="154"/>
    <cellStyle name="60% - 强调文字颜色 2 10" xfId="1565"/>
    <cellStyle name="60% - 强调文字颜色 2 10 2" xfId="2562"/>
    <cellStyle name="60% - 强调文字颜色 2 11" xfId="1566"/>
    <cellStyle name="60% - 强调文字颜色 2 11 2" xfId="2563"/>
    <cellStyle name="60% - 强调文字颜色 2 12" xfId="1567"/>
    <cellStyle name="60% - 强调文字颜色 2 13" xfId="1568"/>
    <cellStyle name="60% - 强调文字颜色 2 14" xfId="1569"/>
    <cellStyle name="60% - 强调文字颜色 2 15" xfId="1570"/>
    <cellStyle name="60% - 强调文字颜色 2 16" xfId="1571"/>
    <cellStyle name="60% - 强调文字颜色 2 17" xfId="1572"/>
    <cellStyle name="60% - 强调文字颜色 2 18" xfId="1573"/>
    <cellStyle name="60% - 强调文字颜色 2 19" xfId="1574"/>
    <cellStyle name="60% - 强调文字颜色 2 2" xfId="155"/>
    <cellStyle name="60% - 强调文字颜色 2 2 2" xfId="1575"/>
    <cellStyle name="60% - 强调文字颜色 2 2 2 2" xfId="2564"/>
    <cellStyle name="60% - 强调文字颜色 2 2 3" xfId="2565"/>
    <cellStyle name="60% - 强调文字颜色 2 2 4" xfId="3328"/>
    <cellStyle name="60% - 强调文字颜色 2 2 5" xfId="3173"/>
    <cellStyle name="60% - 强调文字颜色 2 20" xfId="1576"/>
    <cellStyle name="60% - 强调文字颜色 2 21" xfId="1577"/>
    <cellStyle name="60% - 强调文字颜色 2 22" xfId="1578"/>
    <cellStyle name="60% - 强调文字颜色 2 23" xfId="1579"/>
    <cellStyle name="60% - 强调文字颜色 2 24" xfId="1580"/>
    <cellStyle name="60% - 强调文字颜色 2 25" xfId="1581"/>
    <cellStyle name="60% - 强调文字颜色 2 26" xfId="1582"/>
    <cellStyle name="60% - 强调文字颜色 2 27" xfId="1564"/>
    <cellStyle name="60% - 强调文字颜色 2 3" xfId="156"/>
    <cellStyle name="60% - 强调文字颜色 2 3 2" xfId="1583"/>
    <cellStyle name="60% - 强调文字颜色 2 3 2 2" xfId="2566"/>
    <cellStyle name="60% - 强调文字颜色 2 3 3" xfId="2567"/>
    <cellStyle name="60% - 强调文字颜色 2 3 4" xfId="3329"/>
    <cellStyle name="60% - 强调文字颜色 2 3 5" xfId="3174"/>
    <cellStyle name="60% - 强调文字颜色 2 4" xfId="1584"/>
    <cellStyle name="60% - 强调文字颜色 2 4 2" xfId="2568"/>
    <cellStyle name="60% - 强调文字颜色 2 5" xfId="1585"/>
    <cellStyle name="60% - 强调文字颜色 2 5 2" xfId="2569"/>
    <cellStyle name="60% - 强调文字颜色 2 6" xfId="1586"/>
    <cellStyle name="60% - 强调文字颜色 2 6 2" xfId="2570"/>
    <cellStyle name="60% - 强调文字颜色 2 7" xfId="1587"/>
    <cellStyle name="60% - 强调文字颜色 2 7 2" xfId="2571"/>
    <cellStyle name="60% - 强调文字颜色 2 8" xfId="1588"/>
    <cellStyle name="60% - 强调文字颜色 2 8 2" xfId="2572"/>
    <cellStyle name="60% - 强调文字颜色 2 9" xfId="1589"/>
    <cellStyle name="60% - 强调文字颜色 2 9 2" xfId="2573"/>
    <cellStyle name="60% - 强调文字颜色 3" xfId="157"/>
    <cellStyle name="60% - 强调文字颜色 3 10" xfId="1591"/>
    <cellStyle name="60% - 强调文字颜色 3 10 2" xfId="2574"/>
    <cellStyle name="60% - 强调文字颜色 3 11" xfId="1592"/>
    <cellStyle name="60% - 强调文字颜色 3 11 2" xfId="2575"/>
    <cellStyle name="60% - 强调文字颜色 3 12" xfId="1593"/>
    <cellStyle name="60% - 强调文字颜色 3 13" xfId="1594"/>
    <cellStyle name="60% - 强调文字颜色 3 14" xfId="1595"/>
    <cellStyle name="60% - 强调文字颜色 3 15" xfId="1596"/>
    <cellStyle name="60% - 强调文字颜色 3 16" xfId="1597"/>
    <cellStyle name="60% - 强调文字颜色 3 17" xfId="1598"/>
    <cellStyle name="60% - 强调文字颜色 3 18" xfId="1599"/>
    <cellStyle name="60% - 强调文字颜色 3 19" xfId="1600"/>
    <cellStyle name="60% - 强调文字颜色 3 2" xfId="158"/>
    <cellStyle name="60% - 强调文字颜色 3 2 2" xfId="1601"/>
    <cellStyle name="60% - 强调文字颜色 3 2 2 2" xfId="2576"/>
    <cellStyle name="60% - 强调文字颜色 3 2 3" xfId="2577"/>
    <cellStyle name="60% - 强调文字颜色 3 2 4" xfId="3330"/>
    <cellStyle name="60% - 强调文字颜色 3 2 5" xfId="3175"/>
    <cellStyle name="60% - 强调文字颜色 3 20" xfId="1602"/>
    <cellStyle name="60% - 强调文字颜色 3 21" xfId="1603"/>
    <cellStyle name="60% - 强调文字颜色 3 22" xfId="1604"/>
    <cellStyle name="60% - 强调文字颜色 3 23" xfId="1605"/>
    <cellStyle name="60% - 强调文字颜色 3 24" xfId="1606"/>
    <cellStyle name="60% - 强调文字颜色 3 25" xfId="1607"/>
    <cellStyle name="60% - 强调文字颜色 3 26" xfId="1608"/>
    <cellStyle name="60% - 强调文字颜色 3 27" xfId="1590"/>
    <cellStyle name="60% - 强调文字颜色 3 3" xfId="159"/>
    <cellStyle name="60% - 强调文字颜色 3 3 2" xfId="1609"/>
    <cellStyle name="60% - 强调文字颜色 3 3 2 2" xfId="2578"/>
    <cellStyle name="60% - 强调文字颜色 3 3 3" xfId="2579"/>
    <cellStyle name="60% - 强调文字颜色 3 3 4" xfId="3331"/>
    <cellStyle name="60% - 强调文字颜色 3 3 5" xfId="3176"/>
    <cellStyle name="60% - 强调文字颜色 3 4" xfId="1610"/>
    <cellStyle name="60% - 强调文字颜色 3 4 2" xfId="2580"/>
    <cellStyle name="60% - 强调文字颜色 3 5" xfId="1611"/>
    <cellStyle name="60% - 强调文字颜色 3 5 2" xfId="2581"/>
    <cellStyle name="60% - 强调文字颜色 3 6" xfId="1612"/>
    <cellStyle name="60% - 强调文字颜色 3 6 2" xfId="2582"/>
    <cellStyle name="60% - 强调文字颜色 3 7" xfId="1613"/>
    <cellStyle name="60% - 强调文字颜色 3 7 2" xfId="2583"/>
    <cellStyle name="60% - 强调文字颜色 3 8" xfId="1614"/>
    <cellStyle name="60% - 强调文字颜色 3 8 2" xfId="2584"/>
    <cellStyle name="60% - 强调文字颜色 3 9" xfId="1615"/>
    <cellStyle name="60% - 强调文字颜色 3 9 2" xfId="2585"/>
    <cellStyle name="60% - 强调文字颜色 4" xfId="160"/>
    <cellStyle name="60% - 强调文字颜色 4 10" xfId="1617"/>
    <cellStyle name="60% - 强调文字颜色 4 10 2" xfId="2586"/>
    <cellStyle name="60% - 强调文字颜色 4 11" xfId="1618"/>
    <cellStyle name="60% - 强调文字颜色 4 11 2" xfId="2587"/>
    <cellStyle name="60% - 强调文字颜色 4 12" xfId="1619"/>
    <cellStyle name="60% - 强调文字颜色 4 13" xfId="1620"/>
    <cellStyle name="60% - 强调文字颜色 4 14" xfId="1621"/>
    <cellStyle name="60% - 强调文字颜色 4 15" xfId="1622"/>
    <cellStyle name="60% - 强调文字颜色 4 16" xfId="1623"/>
    <cellStyle name="60% - 强调文字颜色 4 17" xfId="1624"/>
    <cellStyle name="60% - 强调文字颜色 4 18" xfId="1625"/>
    <cellStyle name="60% - 强调文字颜色 4 19" xfId="1626"/>
    <cellStyle name="60% - 强调文字颜色 4 2" xfId="161"/>
    <cellStyle name="60% - 强调文字颜色 4 2 2" xfId="1627"/>
    <cellStyle name="60% - 强调文字颜色 4 2 2 2" xfId="2588"/>
    <cellStyle name="60% - 强调文字颜色 4 2 3" xfId="2589"/>
    <cellStyle name="60% - 强调文字颜色 4 2 4" xfId="3332"/>
    <cellStyle name="60% - 强调文字颜色 4 2 5" xfId="3177"/>
    <cellStyle name="60% - 强调文字颜色 4 20" xfId="1628"/>
    <cellStyle name="60% - 强调文字颜色 4 21" xfId="1629"/>
    <cellStyle name="60% - 强调文字颜色 4 22" xfId="1630"/>
    <cellStyle name="60% - 强调文字颜色 4 23" xfId="1631"/>
    <cellStyle name="60% - 强调文字颜色 4 24" xfId="1632"/>
    <cellStyle name="60% - 强调文字颜色 4 25" xfId="1633"/>
    <cellStyle name="60% - 强调文字颜色 4 26" xfId="1634"/>
    <cellStyle name="60% - 强调文字颜色 4 27" xfId="1616"/>
    <cellStyle name="60% - 强调文字颜色 4 3" xfId="162"/>
    <cellStyle name="60% - 强调文字颜色 4 3 2" xfId="1635"/>
    <cellStyle name="60% - 强调文字颜色 4 3 2 2" xfId="2590"/>
    <cellStyle name="60% - 强调文字颜色 4 3 3" xfId="2591"/>
    <cellStyle name="60% - 强调文字颜色 4 3 4" xfId="3333"/>
    <cellStyle name="60% - 强调文字颜色 4 3 5" xfId="3178"/>
    <cellStyle name="60% - 强调文字颜色 4 4" xfId="1636"/>
    <cellStyle name="60% - 强调文字颜色 4 4 2" xfId="2592"/>
    <cellStyle name="60% - 强调文字颜色 4 5" xfId="1637"/>
    <cellStyle name="60% - 强调文字颜色 4 5 2" xfId="2593"/>
    <cellStyle name="60% - 强调文字颜色 4 6" xfId="1638"/>
    <cellStyle name="60% - 强调文字颜色 4 6 2" xfId="2594"/>
    <cellStyle name="60% - 强调文字颜色 4 7" xfId="1639"/>
    <cellStyle name="60% - 强调文字颜色 4 7 2" xfId="2595"/>
    <cellStyle name="60% - 强调文字颜色 4 8" xfId="1640"/>
    <cellStyle name="60% - 强调文字颜色 4 8 2" xfId="2596"/>
    <cellStyle name="60% - 强调文字颜色 4 9" xfId="1641"/>
    <cellStyle name="60% - 强调文字颜色 4 9 2" xfId="2597"/>
    <cellStyle name="60% - 强调文字颜色 5" xfId="163"/>
    <cellStyle name="60% - 强调文字颜色 5 10" xfId="1643"/>
    <cellStyle name="60% - 强调文字颜色 5 10 2" xfId="2598"/>
    <cellStyle name="60% - 强调文字颜色 5 11" xfId="1644"/>
    <cellStyle name="60% - 强调文字颜色 5 11 2" xfId="2599"/>
    <cellStyle name="60% - 强调文字颜色 5 12" xfId="1645"/>
    <cellStyle name="60% - 强调文字颜色 5 13" xfId="1646"/>
    <cellStyle name="60% - 强调文字颜色 5 14" xfId="1647"/>
    <cellStyle name="60% - 强调文字颜色 5 15" xfId="1648"/>
    <cellStyle name="60% - 强调文字颜色 5 16" xfId="1649"/>
    <cellStyle name="60% - 强调文字颜色 5 17" xfId="1650"/>
    <cellStyle name="60% - 强调文字颜色 5 18" xfId="1651"/>
    <cellStyle name="60% - 强调文字颜色 5 19" xfId="1652"/>
    <cellStyle name="60% - 强调文字颜色 5 2" xfId="164"/>
    <cellStyle name="60% - 强调文字颜色 5 2 2" xfId="1653"/>
    <cellStyle name="60% - 强调文字颜色 5 2 2 2" xfId="2600"/>
    <cellStyle name="60% - 强调文字颜色 5 2 3" xfId="2601"/>
    <cellStyle name="60% - 强调文字颜色 5 2 4" xfId="3334"/>
    <cellStyle name="60% - 强调文字颜色 5 2 5" xfId="3179"/>
    <cellStyle name="60% - 强调文字颜色 5 20" xfId="1654"/>
    <cellStyle name="60% - 强调文字颜色 5 21" xfId="1655"/>
    <cellStyle name="60% - 强调文字颜色 5 22" xfId="1656"/>
    <cellStyle name="60% - 强调文字颜色 5 23" xfId="1657"/>
    <cellStyle name="60% - 强调文字颜色 5 24" xfId="1658"/>
    <cellStyle name="60% - 强调文字颜色 5 25" xfId="1659"/>
    <cellStyle name="60% - 强调文字颜色 5 26" xfId="1660"/>
    <cellStyle name="60% - 强调文字颜色 5 27" xfId="1642"/>
    <cellStyle name="60% - 强调文字颜色 5 3" xfId="165"/>
    <cellStyle name="60% - 强调文字颜色 5 3 2" xfId="1661"/>
    <cellStyle name="60% - 强调文字颜色 5 3 2 2" xfId="2602"/>
    <cellStyle name="60% - 强调文字颜色 5 3 3" xfId="2603"/>
    <cellStyle name="60% - 强调文字颜色 5 3 4" xfId="3335"/>
    <cellStyle name="60% - 强调文字颜色 5 3 5" xfId="3180"/>
    <cellStyle name="60% - 强调文字颜色 5 4" xfId="1662"/>
    <cellStyle name="60% - 强调文字颜色 5 4 2" xfId="2604"/>
    <cellStyle name="60% - 强调文字颜色 5 5" xfId="1663"/>
    <cellStyle name="60% - 强调文字颜色 5 5 2" xfId="2605"/>
    <cellStyle name="60% - 强调文字颜色 5 6" xfId="1664"/>
    <cellStyle name="60% - 强调文字颜色 5 6 2" xfId="2606"/>
    <cellStyle name="60% - 强调文字颜色 5 7" xfId="1665"/>
    <cellStyle name="60% - 强调文字颜色 5 7 2" xfId="2607"/>
    <cellStyle name="60% - 强调文字颜色 5 8" xfId="1666"/>
    <cellStyle name="60% - 强调文字颜色 5 8 2" xfId="2608"/>
    <cellStyle name="60% - 强调文字颜色 5 9" xfId="1667"/>
    <cellStyle name="60% - 强调文字颜色 5 9 2" xfId="2609"/>
    <cellStyle name="60% - 强调文字颜色 6" xfId="166"/>
    <cellStyle name="60% - 强调文字颜色 6 10" xfId="1669"/>
    <cellStyle name="60% - 强调文字颜色 6 10 2" xfId="2610"/>
    <cellStyle name="60% - 强调文字颜色 6 11" xfId="1670"/>
    <cellStyle name="60% - 强调文字颜色 6 11 2" xfId="2611"/>
    <cellStyle name="60% - 强调文字颜色 6 12" xfId="1671"/>
    <cellStyle name="60% - 强调文字颜色 6 13" xfId="1672"/>
    <cellStyle name="60% - 强调文字颜色 6 14" xfId="1673"/>
    <cellStyle name="60% - 强调文字颜色 6 15" xfId="1674"/>
    <cellStyle name="60% - 强调文字颜色 6 16" xfId="1675"/>
    <cellStyle name="60% - 强调文字颜色 6 17" xfId="1676"/>
    <cellStyle name="60% - 强调文字颜色 6 18" xfId="1677"/>
    <cellStyle name="60% - 强调文字颜色 6 19" xfId="1678"/>
    <cellStyle name="60% - 强调文字颜色 6 2" xfId="167"/>
    <cellStyle name="60% - 强调文字颜色 6 2 2" xfId="1679"/>
    <cellStyle name="60% - 强调文字颜色 6 2 2 2" xfId="2612"/>
    <cellStyle name="60% - 强调文字颜色 6 2 3" xfId="2613"/>
    <cellStyle name="60% - 强调文字颜色 6 2 4" xfId="3336"/>
    <cellStyle name="60% - 强调文字颜色 6 2 5" xfId="3181"/>
    <cellStyle name="60% - 强调文字颜色 6 20" xfId="1680"/>
    <cellStyle name="60% - 强调文字颜色 6 21" xfId="1681"/>
    <cellStyle name="60% - 强调文字颜色 6 22" xfId="1682"/>
    <cellStyle name="60% - 强调文字颜色 6 23" xfId="1683"/>
    <cellStyle name="60% - 强调文字颜色 6 24" xfId="1684"/>
    <cellStyle name="60% - 强调文字颜色 6 25" xfId="1685"/>
    <cellStyle name="60% - 强调文字颜色 6 26" xfId="1686"/>
    <cellStyle name="60% - 强调文字颜色 6 27" xfId="1668"/>
    <cellStyle name="60% - 强调文字颜色 6 3" xfId="168"/>
    <cellStyle name="60% - 强调文字颜色 6 3 2" xfId="1687"/>
    <cellStyle name="60% - 强调文字颜色 6 3 2 2" xfId="2614"/>
    <cellStyle name="60% - 强调文字颜色 6 3 3" xfId="2615"/>
    <cellStyle name="60% - 强调文字颜色 6 3 4" xfId="3337"/>
    <cellStyle name="60% - 强调文字颜色 6 3 5" xfId="3182"/>
    <cellStyle name="60% - 强调文字颜色 6 4" xfId="1688"/>
    <cellStyle name="60% - 强调文字颜色 6 4 2" xfId="2616"/>
    <cellStyle name="60% - 强调文字颜色 6 5" xfId="1689"/>
    <cellStyle name="60% - 强调文字颜色 6 5 2" xfId="2617"/>
    <cellStyle name="60% - 强调文字颜色 6 6" xfId="1690"/>
    <cellStyle name="60% - 强调文字颜色 6 6 2" xfId="2618"/>
    <cellStyle name="60% - 强调文字颜色 6 7" xfId="1691"/>
    <cellStyle name="60% - 强调文字颜色 6 7 2" xfId="2619"/>
    <cellStyle name="60% - 强调文字颜色 6 8" xfId="1692"/>
    <cellStyle name="60% - 强调文字颜色 6 8 2" xfId="2620"/>
    <cellStyle name="60% - 强调文字颜色 6 9" xfId="1693"/>
    <cellStyle name="60% - 强调文字颜色 6 9 2" xfId="2621"/>
    <cellStyle name="60% - 着色 1" xfId="3438" builtinId="32" customBuiltin="1"/>
    <cellStyle name="60% - 着色 2" xfId="3442" builtinId="36" customBuiltin="1"/>
    <cellStyle name="60% - 着色 3" xfId="3446" builtinId="40" customBuiltin="1"/>
    <cellStyle name="60% - 着色 4" xfId="3450" builtinId="44" customBuiltin="1"/>
    <cellStyle name="60% - 着色 5" xfId="3454" builtinId="48" customBuiltin="1"/>
    <cellStyle name="60% - 着色 6" xfId="3458" builtinId="52" customBuiltin="1"/>
    <cellStyle name="Accent1 2" xfId="169"/>
    <cellStyle name="Accent1 2 2" xfId="1694"/>
    <cellStyle name="Accent1 3" xfId="170"/>
    <cellStyle name="Accent1 4" xfId="171"/>
    <cellStyle name="Accent1 5" xfId="7663"/>
    <cellStyle name="Accent1 6" xfId="7742"/>
    <cellStyle name="Accent2 2" xfId="172"/>
    <cellStyle name="Accent2 2 2" xfId="1695"/>
    <cellStyle name="Accent2 3" xfId="173"/>
    <cellStyle name="Accent2 4" xfId="174"/>
    <cellStyle name="Accent2 5" xfId="7664"/>
    <cellStyle name="Accent2 6" xfId="7746"/>
    <cellStyle name="Accent3 2" xfId="175"/>
    <cellStyle name="Accent3 2 2" xfId="1696"/>
    <cellStyle name="Accent3 3" xfId="176"/>
    <cellStyle name="Accent3 4" xfId="177"/>
    <cellStyle name="Accent3 5" xfId="7665"/>
    <cellStyle name="Accent3 6" xfId="7750"/>
    <cellStyle name="Accent4 2" xfId="178"/>
    <cellStyle name="Accent4 2 2" xfId="1697"/>
    <cellStyle name="Accent4 3" xfId="179"/>
    <cellStyle name="Accent4 4" xfId="180"/>
    <cellStyle name="Accent4 5" xfId="7666"/>
    <cellStyle name="Accent4 6" xfId="7754"/>
    <cellStyle name="Accent5 2" xfId="181"/>
    <cellStyle name="Accent5 2 2" xfId="1698"/>
    <cellStyle name="Accent5 3" xfId="182"/>
    <cellStyle name="Accent5 3 2" xfId="2622"/>
    <cellStyle name="Accent5 4" xfId="183"/>
    <cellStyle name="Accent5 5" xfId="7667"/>
    <cellStyle name="Accent5 6" xfId="7758"/>
    <cellStyle name="Accent6 2" xfId="184"/>
    <cellStyle name="Accent6 2 2" xfId="1699"/>
    <cellStyle name="Accent6 3" xfId="185"/>
    <cellStyle name="Accent6 4" xfId="186"/>
    <cellStyle name="Accent6 5" xfId="7668"/>
    <cellStyle name="Accent6 6" xfId="7762"/>
    <cellStyle name="args.style" xfId="3183"/>
    <cellStyle name="Bad 2" xfId="187"/>
    <cellStyle name="Bad 2 2" xfId="1700"/>
    <cellStyle name="Bad 3" xfId="188"/>
    <cellStyle name="Bad 4" xfId="189"/>
    <cellStyle name="Bad 5" xfId="7669"/>
    <cellStyle name="Bad 6" xfId="7732"/>
    <cellStyle name="Calc Currency (0)" xfId="3184"/>
    <cellStyle name="Calc Currency (2)" xfId="3185"/>
    <cellStyle name="Calc Percent (0)" xfId="3186"/>
    <cellStyle name="Calc Percent (1)" xfId="3187"/>
    <cellStyle name="Calc Percent (2)" xfId="3188"/>
    <cellStyle name="Calc Units (0)" xfId="3189"/>
    <cellStyle name="Calc Units (1)" xfId="3190"/>
    <cellStyle name="Calc Units (2)" xfId="3191"/>
    <cellStyle name="Calculation 2" xfId="190"/>
    <cellStyle name="Calculation 2 2" xfId="1701"/>
    <cellStyle name="Calculation 3" xfId="191"/>
    <cellStyle name="Calculation 4" xfId="192"/>
    <cellStyle name="Calculation 5" xfId="7670"/>
    <cellStyle name="Calculation 6" xfId="7736"/>
    <cellStyle name="Check Cell 2" xfId="193"/>
    <cellStyle name="Check Cell 2 2" xfId="1702"/>
    <cellStyle name="Check Cell 3" xfId="194"/>
    <cellStyle name="Check Cell 3 2" xfId="2623"/>
    <cellStyle name="Check Cell 4" xfId="195"/>
    <cellStyle name="Check Cell 5" xfId="7671"/>
    <cellStyle name="Check Cell 6" xfId="7738"/>
    <cellStyle name="Comma [00]" xfId="3192"/>
    <cellStyle name="Comma 10" xfId="3430"/>
    <cellStyle name="Comma 11" xfId="7709"/>
    <cellStyle name="Comma 12" xfId="7773"/>
    <cellStyle name="Comma 2" xfId="196"/>
    <cellStyle name="Comma 2 2" xfId="197"/>
    <cellStyle name="Comma 2 2 2" xfId="2625"/>
    <cellStyle name="Comma 2 3" xfId="198"/>
    <cellStyle name="Comma 2 3 2" xfId="2626"/>
    <cellStyle name="Comma 2 4" xfId="1703"/>
    <cellStyle name="Comma 2 5" xfId="3338"/>
    <cellStyle name="Comma 2 6" xfId="3193"/>
    <cellStyle name="Comma 3" xfId="199"/>
    <cellStyle name="Comma 3 2" xfId="200"/>
    <cellStyle name="Comma 3 2 2" xfId="2628"/>
    <cellStyle name="Comma 3 3" xfId="2627"/>
    <cellStyle name="Comma 3 4" xfId="3339"/>
    <cellStyle name="Comma 3 5" xfId="3194"/>
    <cellStyle name="Comma 4" xfId="201"/>
    <cellStyle name="Comma 4 2" xfId="2629"/>
    <cellStyle name="Comma 5" xfId="202"/>
    <cellStyle name="Comma 6" xfId="203"/>
    <cellStyle name="Comma 6 2" xfId="3340"/>
    <cellStyle name="Comma 7" xfId="204"/>
    <cellStyle name="Comma 8" xfId="2369"/>
    <cellStyle name="Comma 8 2" xfId="3420"/>
    <cellStyle name="Comma 8 2 2" xfId="7718"/>
    <cellStyle name="Comma 8 3" xfId="7699"/>
    <cellStyle name="Comma 9" xfId="2624"/>
    <cellStyle name="Comma0" xfId="205"/>
    <cellStyle name="Copied" xfId="3195"/>
    <cellStyle name="Currency [00]" xfId="3196"/>
    <cellStyle name="Currency 2" xfId="206"/>
    <cellStyle name="Currency 2 2" xfId="207"/>
    <cellStyle name="Currency 2 2 2" xfId="2630"/>
    <cellStyle name="Currency 2 3" xfId="208"/>
    <cellStyle name="Currency 2 4" xfId="1704"/>
    <cellStyle name="Currency 2 5" xfId="3341"/>
    <cellStyle name="Currency 2 6" xfId="3197"/>
    <cellStyle name="Currency 21" xfId="209"/>
    <cellStyle name="Currency 21 2" xfId="2631"/>
    <cellStyle name="Currency 3" xfId="210"/>
    <cellStyle name="Currency 3 2" xfId="2632"/>
    <cellStyle name="Currency 4" xfId="211"/>
    <cellStyle name="Currency 4 2" xfId="2633"/>
    <cellStyle name="Currency 4 3" xfId="2634"/>
    <cellStyle name="Currency 4 4" xfId="2635"/>
    <cellStyle name="Currency 4 5" xfId="3342"/>
    <cellStyle name="Currency 4 6" xfId="3198"/>
    <cellStyle name="Currency 5" xfId="212"/>
    <cellStyle name="Currency 5 2" xfId="3343"/>
    <cellStyle name="Currency 6" xfId="3262"/>
    <cellStyle name="Currency0" xfId="213"/>
    <cellStyle name="Date" xfId="214"/>
    <cellStyle name="Date Short" xfId="3199"/>
    <cellStyle name="Date_Sheet1" xfId="3200"/>
    <cellStyle name="DELTA" xfId="3201"/>
    <cellStyle name="Enter Currency (0)" xfId="3202"/>
    <cellStyle name="Enter Currency (2)" xfId="3203"/>
    <cellStyle name="Enter Units (0)" xfId="3204"/>
    <cellStyle name="Enter Units (1)" xfId="3205"/>
    <cellStyle name="Enter Units (2)" xfId="3206"/>
    <cellStyle name="Entered" xfId="3207"/>
    <cellStyle name="Explanatory Text 2" xfId="215"/>
    <cellStyle name="Explanatory Text 2 2" xfId="1705"/>
    <cellStyle name="Explanatory Text 3" xfId="216"/>
    <cellStyle name="Explanatory Text 3 2" xfId="2636"/>
    <cellStyle name="Explanatory Text 4" xfId="217"/>
    <cellStyle name="Explanatory Text 5" xfId="7672"/>
    <cellStyle name="Explanatory Text 6" xfId="7740"/>
    <cellStyle name="Fixed" xfId="218"/>
    <cellStyle name="Good 2" xfId="219"/>
    <cellStyle name="Good 2 2" xfId="1706"/>
    <cellStyle name="Good 3" xfId="220"/>
    <cellStyle name="Good 4" xfId="221"/>
    <cellStyle name="Good 5" xfId="7673"/>
    <cellStyle name="Good 6" xfId="7731"/>
    <cellStyle name="Grey" xfId="222"/>
    <cellStyle name="Grey 2" xfId="2637"/>
    <cellStyle name="Header" xfId="223"/>
    <cellStyle name="Header1" xfId="3208"/>
    <cellStyle name="Header2" xfId="3209"/>
    <cellStyle name="Heading 1 2" xfId="224"/>
    <cellStyle name="Heading 1 3" xfId="225"/>
    <cellStyle name="Heading 1 4" xfId="226"/>
    <cellStyle name="Heading 1 5" xfId="7674"/>
    <cellStyle name="Heading 1 6" xfId="7727"/>
    <cellStyle name="Heading 2 2" xfId="227"/>
    <cellStyle name="Heading 2 3" xfId="228"/>
    <cellStyle name="Heading 2 4" xfId="229"/>
    <cellStyle name="Heading 2 5" xfId="7675"/>
    <cellStyle name="Heading 2 6" xfId="7728"/>
    <cellStyle name="Heading 3 2" xfId="230"/>
    <cellStyle name="Heading 3 3" xfId="231"/>
    <cellStyle name="Heading 3 4" xfId="232"/>
    <cellStyle name="Heading 3 5" xfId="7676"/>
    <cellStyle name="Heading 3 6" xfId="7729"/>
    <cellStyle name="Heading 4 2" xfId="233"/>
    <cellStyle name="Heading 4 3" xfId="234"/>
    <cellStyle name="Heading 4 4" xfId="235"/>
    <cellStyle name="Heading 4 5" xfId="7677"/>
    <cellStyle name="Heading 4 6" xfId="7730"/>
    <cellStyle name="HEADINGS" xfId="3210"/>
    <cellStyle name="HEADINGSTOP" xfId="3211"/>
    <cellStyle name="Input [yellow]" xfId="236"/>
    <cellStyle name="Input [yellow] 2" xfId="2639"/>
    <cellStyle name="Input 10" xfId="2996"/>
    <cellStyle name="Input 11" xfId="2681"/>
    <cellStyle name="Input 12" xfId="3212"/>
    <cellStyle name="Input 13" xfId="7678"/>
    <cellStyle name="Input 14" xfId="7734"/>
    <cellStyle name="Input 15" xfId="7774"/>
    <cellStyle name="Input 2" xfId="237"/>
    <cellStyle name="Input 2 2" xfId="1707"/>
    <cellStyle name="Input 3" xfId="238"/>
    <cellStyle name="Input 4" xfId="239"/>
    <cellStyle name="Input 5" xfId="240"/>
    <cellStyle name="Input 6" xfId="2638"/>
    <cellStyle name="Input 7" xfId="2682"/>
    <cellStyle name="Input 8" xfId="2997"/>
    <cellStyle name="Input 9" xfId="2683"/>
    <cellStyle name="Link Currency (0)" xfId="3213"/>
    <cellStyle name="Link Currency (2)" xfId="3214"/>
    <cellStyle name="Link Units (0)" xfId="3215"/>
    <cellStyle name="Link Units (1)" xfId="3216"/>
    <cellStyle name="Link Units (2)" xfId="3217"/>
    <cellStyle name="Linked Cell 2" xfId="241"/>
    <cellStyle name="Linked Cell 2 2" xfId="1708"/>
    <cellStyle name="Linked Cell 3" xfId="242"/>
    <cellStyle name="Linked Cell 4" xfId="243"/>
    <cellStyle name="Linked Cell 5" xfId="7679"/>
    <cellStyle name="Linked Cell 6" xfId="7737"/>
    <cellStyle name="Neutral 2" xfId="244"/>
    <cellStyle name="Neutral 2 2" xfId="1709"/>
    <cellStyle name="Neutral 3" xfId="245"/>
    <cellStyle name="Neutral 4" xfId="246"/>
    <cellStyle name="Neutral 5" xfId="7680"/>
    <cellStyle name="Neutral 6" xfId="7733"/>
    <cellStyle name="no dec" xfId="247"/>
    <cellStyle name="nonIncludedStores" xfId="248"/>
    <cellStyle name="nonIncludedStores 2" xfId="2640"/>
    <cellStyle name="Non-modifiable" xfId="1710"/>
    <cellStyle name="Normal - Style1" xfId="249"/>
    <cellStyle name="Normal 10" xfId="250"/>
    <cellStyle name="Normal 10 10" xfId="251"/>
    <cellStyle name="Normal 10 10 2" xfId="252"/>
    <cellStyle name="Normal 10 11" xfId="253"/>
    <cellStyle name="Normal 10 11 2" xfId="254"/>
    <cellStyle name="Normal 10 12" xfId="255"/>
    <cellStyle name="Normal 10 12 2" xfId="256"/>
    <cellStyle name="Normal 10 13" xfId="257"/>
    <cellStyle name="Normal 10 13 2" xfId="258"/>
    <cellStyle name="Normal 10 14" xfId="259"/>
    <cellStyle name="Normal 10 14 2" xfId="260"/>
    <cellStyle name="Normal 10 15" xfId="261"/>
    <cellStyle name="Normal 10 15 2" xfId="262"/>
    <cellStyle name="Normal 10 16" xfId="263"/>
    <cellStyle name="Normal 10 16 2" xfId="264"/>
    <cellStyle name="Normal 10 17" xfId="265"/>
    <cellStyle name="Normal 10 17 2" xfId="266"/>
    <cellStyle name="Normal 10 18" xfId="267"/>
    <cellStyle name="Normal 10 18 2" xfId="268"/>
    <cellStyle name="Normal 10 19" xfId="2641"/>
    <cellStyle name="Normal 10 2" xfId="269"/>
    <cellStyle name="Normal 10 2 2" xfId="270"/>
    <cellStyle name="Normal 10 20" xfId="3344"/>
    <cellStyle name="Normal 10 3" xfId="271"/>
    <cellStyle name="Normal 10 3 2" xfId="272"/>
    <cellStyle name="Normal 10 4" xfId="273"/>
    <cellStyle name="Normal 10 4 2" xfId="274"/>
    <cellStyle name="Normal 10 5" xfId="275"/>
    <cellStyle name="Normal 10 5 2" xfId="276"/>
    <cellStyle name="Normal 10 6" xfId="277"/>
    <cellStyle name="Normal 10 6 2" xfId="278"/>
    <cellStyle name="Normal 10 7" xfId="279"/>
    <cellStyle name="Normal 10 7 2" xfId="280"/>
    <cellStyle name="Normal 10 8" xfId="281"/>
    <cellStyle name="Normal 10 8 2" xfId="282"/>
    <cellStyle name="Normal 10 9" xfId="283"/>
    <cellStyle name="Normal 10 9 2" xfId="284"/>
    <cellStyle name="Normal 11" xfId="285"/>
    <cellStyle name="Normal 11 10" xfId="286"/>
    <cellStyle name="Normal 11 10 2" xfId="287"/>
    <cellStyle name="Normal 11 11" xfId="288"/>
    <cellStyle name="Normal 11 11 2" xfId="289"/>
    <cellStyle name="Normal 11 12" xfId="290"/>
    <cellStyle name="Normal 11 12 2" xfId="291"/>
    <cellStyle name="Normal 11 13" xfId="292"/>
    <cellStyle name="Normal 11 13 2" xfId="293"/>
    <cellStyle name="Normal 11 14" xfId="294"/>
    <cellStyle name="Normal 11 14 2" xfId="295"/>
    <cellStyle name="Normal 11 15" xfId="296"/>
    <cellStyle name="Normal 11 15 2" xfId="297"/>
    <cellStyle name="Normal 11 16" xfId="298"/>
    <cellStyle name="Normal 11 16 2" xfId="299"/>
    <cellStyle name="Normal 11 17" xfId="300"/>
    <cellStyle name="Normal 11 17 2" xfId="301"/>
    <cellStyle name="Normal 11 18" xfId="302"/>
    <cellStyle name="Normal 11 18 2" xfId="303"/>
    <cellStyle name="Normal 11 19" xfId="2642"/>
    <cellStyle name="Normal 11 2" xfId="304"/>
    <cellStyle name="Normal 11 2 2" xfId="305"/>
    <cellStyle name="Normal 11 20" xfId="3345"/>
    <cellStyle name="Normal 11 3" xfId="306"/>
    <cellStyle name="Normal 11 3 2" xfId="307"/>
    <cellStyle name="Normal 11 4" xfId="308"/>
    <cellStyle name="Normal 11 4 2" xfId="309"/>
    <cellStyle name="Normal 11 5" xfId="310"/>
    <cellStyle name="Normal 11 5 2" xfId="311"/>
    <cellStyle name="Normal 11 6" xfId="312"/>
    <cellStyle name="Normal 11 6 2" xfId="313"/>
    <cellStyle name="Normal 11 7" xfId="314"/>
    <cellStyle name="Normal 11 7 2" xfId="315"/>
    <cellStyle name="Normal 11 8" xfId="316"/>
    <cellStyle name="Normal 11 8 2" xfId="317"/>
    <cellStyle name="Normal 11 9" xfId="318"/>
    <cellStyle name="Normal 11 9 2" xfId="319"/>
    <cellStyle name="Normal 12" xfId="320"/>
    <cellStyle name="Normal 12 2" xfId="2643"/>
    <cellStyle name="Normal 12 3" xfId="3346"/>
    <cellStyle name="Normal 12 4" xfId="3218"/>
    <cellStyle name="Normal 13" xfId="321"/>
    <cellStyle name="Normal 13 10" xfId="322"/>
    <cellStyle name="Normal 13 10 2" xfId="323"/>
    <cellStyle name="Normal 13 11" xfId="324"/>
    <cellStyle name="Normal 13 11 2" xfId="325"/>
    <cellStyle name="Normal 13 12" xfId="326"/>
    <cellStyle name="Normal 13 12 2" xfId="327"/>
    <cellStyle name="Normal 13 13" xfId="328"/>
    <cellStyle name="Normal 13 13 2" xfId="329"/>
    <cellStyle name="Normal 13 14" xfId="330"/>
    <cellStyle name="Normal 13 14 2" xfId="331"/>
    <cellStyle name="Normal 13 15" xfId="332"/>
    <cellStyle name="Normal 13 15 2" xfId="333"/>
    <cellStyle name="Normal 13 16" xfId="334"/>
    <cellStyle name="Normal 13 16 2" xfId="335"/>
    <cellStyle name="Normal 13 17" xfId="336"/>
    <cellStyle name="Normal 13 17 2" xfId="337"/>
    <cellStyle name="Normal 13 18" xfId="338"/>
    <cellStyle name="Normal 13 18 2" xfId="339"/>
    <cellStyle name="Normal 13 19" xfId="2644"/>
    <cellStyle name="Normal 13 2" xfId="340"/>
    <cellStyle name="Normal 13 2 2" xfId="341"/>
    <cellStyle name="Normal 13 20" xfId="3347"/>
    <cellStyle name="Normal 13 21" xfId="342"/>
    <cellStyle name="Normal 13 21 2" xfId="343"/>
    <cellStyle name="Normal 13 22" xfId="344"/>
    <cellStyle name="Normal 13 22 2" xfId="345"/>
    <cellStyle name="Normal 13 23" xfId="346"/>
    <cellStyle name="Normal 13 23 2" xfId="347"/>
    <cellStyle name="Normal 13 3" xfId="348"/>
    <cellStyle name="Normal 13 3 2" xfId="349"/>
    <cellStyle name="Normal 13 33" xfId="350"/>
    <cellStyle name="Normal 13 33 2" xfId="351"/>
    <cellStyle name="Normal 13 34" xfId="352"/>
    <cellStyle name="Normal 13 34 2" xfId="353"/>
    <cellStyle name="Normal 13 4" xfId="354"/>
    <cellStyle name="Normal 13 4 2" xfId="355"/>
    <cellStyle name="Normal 13 5" xfId="356"/>
    <cellStyle name="Normal 13 5 2" xfId="357"/>
    <cellStyle name="Normal 13 6" xfId="358"/>
    <cellStyle name="Normal 13 6 2" xfId="359"/>
    <cellStyle name="Normal 13 7" xfId="360"/>
    <cellStyle name="Normal 13 7 2" xfId="361"/>
    <cellStyle name="Normal 13 8" xfId="362"/>
    <cellStyle name="Normal 13 8 2" xfId="363"/>
    <cellStyle name="Normal 13 9" xfId="364"/>
    <cellStyle name="Normal 13 9 2" xfId="365"/>
    <cellStyle name="Normal 14" xfId="366"/>
    <cellStyle name="Normal 14 10" xfId="367"/>
    <cellStyle name="Normal 14 10 2" xfId="368"/>
    <cellStyle name="Normal 14 11" xfId="369"/>
    <cellStyle name="Normal 14 11 2" xfId="370"/>
    <cellStyle name="Normal 14 12" xfId="371"/>
    <cellStyle name="Normal 14 12 2" xfId="372"/>
    <cellStyle name="Normal 14 13" xfId="373"/>
    <cellStyle name="Normal 14 13 2" xfId="374"/>
    <cellStyle name="Normal 14 14" xfId="375"/>
    <cellStyle name="Normal 14 14 2" xfId="376"/>
    <cellStyle name="Normal 14 15" xfId="377"/>
    <cellStyle name="Normal 14 15 2" xfId="378"/>
    <cellStyle name="Normal 14 16" xfId="379"/>
    <cellStyle name="Normal 14 16 2" xfId="380"/>
    <cellStyle name="Normal 14 17" xfId="381"/>
    <cellStyle name="Normal 14 17 2" xfId="382"/>
    <cellStyle name="Normal 14 18" xfId="383"/>
    <cellStyle name="Normal 14 18 2" xfId="384"/>
    <cellStyle name="Normal 14 19" xfId="2645"/>
    <cellStyle name="Normal 14 2" xfId="385"/>
    <cellStyle name="Normal 14 2 2" xfId="386"/>
    <cellStyle name="Normal 14 20" xfId="3348"/>
    <cellStyle name="Normal 14 3" xfId="387"/>
    <cellStyle name="Normal 14 3 2" xfId="388"/>
    <cellStyle name="Normal 14 4" xfId="389"/>
    <cellStyle name="Normal 14 4 2" xfId="390"/>
    <cellStyle name="Normal 14 5" xfId="391"/>
    <cellStyle name="Normal 14 5 2" xfId="392"/>
    <cellStyle name="Normal 14 6" xfId="393"/>
    <cellStyle name="Normal 14 6 2" xfId="394"/>
    <cellStyle name="Normal 14 7" xfId="395"/>
    <cellStyle name="Normal 14 7 2" xfId="396"/>
    <cellStyle name="Normal 14 8" xfId="397"/>
    <cellStyle name="Normal 14 8 2" xfId="398"/>
    <cellStyle name="Normal 14 9" xfId="399"/>
    <cellStyle name="Normal 14 9 2" xfId="400"/>
    <cellStyle name="Normal 15" xfId="401"/>
    <cellStyle name="Normal 15 2" xfId="2647"/>
    <cellStyle name="Normal 155 2" xfId="7778"/>
    <cellStyle name="Normal 156" xfId="3432"/>
    <cellStyle name="Normal 16" xfId="402"/>
    <cellStyle name="Normal 16 2" xfId="2648"/>
    <cellStyle name="Normal 163" xfId="3431"/>
    <cellStyle name="Normal 17" xfId="403"/>
    <cellStyle name="Normal 17 2" xfId="2649"/>
    <cellStyle name="Normal 18" xfId="404"/>
    <cellStyle name="Normal 18 2" xfId="2650"/>
    <cellStyle name="Normal 185" xfId="7779"/>
    <cellStyle name="Normal 186" xfId="7780"/>
    <cellStyle name="Normal 187" xfId="7781"/>
    <cellStyle name="Normal 19" xfId="405"/>
    <cellStyle name="Normal 19 2" xfId="406"/>
    <cellStyle name="Normal 19 2 2" xfId="2651"/>
    <cellStyle name="Normal 2" xfId="407"/>
    <cellStyle name="Normal 2 10" xfId="408"/>
    <cellStyle name="Normal 2 11" xfId="409"/>
    <cellStyle name="Normal 2 12" xfId="410"/>
    <cellStyle name="Normal 2 13" xfId="411"/>
    <cellStyle name="Normal 2 14" xfId="412"/>
    <cellStyle name="Normal 2 15" xfId="413"/>
    <cellStyle name="Normal 2 16" xfId="414"/>
    <cellStyle name="Normal 2 17" xfId="415"/>
    <cellStyle name="Normal 2 18" xfId="416"/>
    <cellStyle name="Normal 2 18 2" xfId="2652"/>
    <cellStyle name="Normal 2 19" xfId="417"/>
    <cellStyle name="Normal 2 19 2" xfId="418"/>
    <cellStyle name="Normal 2 2" xfId="419"/>
    <cellStyle name="Normal 2 2 10" xfId="420"/>
    <cellStyle name="Normal 2 2 10 2" xfId="421"/>
    <cellStyle name="Normal 2 2 11" xfId="422"/>
    <cellStyle name="Normal 2 2 11 2" xfId="423"/>
    <cellStyle name="Normal 2 2 12" xfId="424"/>
    <cellStyle name="Normal 2 2 12 2" xfId="425"/>
    <cellStyle name="Normal 2 2 13" xfId="426"/>
    <cellStyle name="Normal 2 2 13 2" xfId="427"/>
    <cellStyle name="Normal 2 2 14" xfId="428"/>
    <cellStyle name="Normal 2 2 14 2" xfId="2653"/>
    <cellStyle name="Normal 2 2 15" xfId="3350"/>
    <cellStyle name="Normal 2 2 2" xfId="429"/>
    <cellStyle name="Normal 2 2 2 2" xfId="430"/>
    <cellStyle name="Normal 2 2 2 3" xfId="431"/>
    <cellStyle name="Normal 2 2 2 3 2" xfId="2654"/>
    <cellStyle name="Normal 2 2 3" xfId="432"/>
    <cellStyle name="Normal 2 2 3 2" xfId="433"/>
    <cellStyle name="Normal 2 2 4" xfId="434"/>
    <cellStyle name="Normal 2 2 4 2" xfId="435"/>
    <cellStyle name="Normal 2 2 5" xfId="436"/>
    <cellStyle name="Normal 2 2 5 2" xfId="437"/>
    <cellStyle name="Normal 2 2 6" xfId="438"/>
    <cellStyle name="Normal 2 2 6 2" xfId="439"/>
    <cellStyle name="Normal 2 2 7" xfId="440"/>
    <cellStyle name="Normal 2 2 7 2" xfId="441"/>
    <cellStyle name="Normal 2 2 8" xfId="442"/>
    <cellStyle name="Normal 2 2 8 2" xfId="443"/>
    <cellStyle name="Normal 2 2 9" xfId="444"/>
    <cellStyle name="Normal 2 2 9 2" xfId="445"/>
    <cellStyle name="Normal 2 2_Sheet2" xfId="446"/>
    <cellStyle name="Normal 2 20" xfId="447"/>
    <cellStyle name="Normal 2 20 2" xfId="448"/>
    <cellStyle name="Normal 2 21" xfId="449"/>
    <cellStyle name="Normal 2 21 2" xfId="450"/>
    <cellStyle name="Normal 2 22" xfId="451"/>
    <cellStyle name="Normal 2 22 2" xfId="452"/>
    <cellStyle name="Normal 2 23" xfId="453"/>
    <cellStyle name="Normal 2 23 2" xfId="454"/>
    <cellStyle name="Normal 2 24" xfId="455"/>
    <cellStyle name="Normal 2 24 2" xfId="456"/>
    <cellStyle name="Normal 2 25" xfId="457"/>
    <cellStyle name="Normal 2 25 2" xfId="458"/>
    <cellStyle name="Normal 2 26" xfId="459"/>
    <cellStyle name="Normal 2 26 2" xfId="460"/>
    <cellStyle name="Normal 2 27" xfId="461"/>
    <cellStyle name="Normal 2 27 2" xfId="462"/>
    <cellStyle name="Normal 2 28" xfId="463"/>
    <cellStyle name="Normal 2 28 2" xfId="464"/>
    <cellStyle name="Normal 2 29" xfId="465"/>
    <cellStyle name="Normal 2 29 2" xfId="466"/>
    <cellStyle name="Normal 2 3" xfId="467"/>
    <cellStyle name="Normal 2 3 10" xfId="468"/>
    <cellStyle name="Normal 2 3 10 2" xfId="469"/>
    <cellStyle name="Normal 2 3 11" xfId="470"/>
    <cellStyle name="Normal 2 3 11 2" xfId="471"/>
    <cellStyle name="Normal 2 3 12" xfId="472"/>
    <cellStyle name="Normal 2 3 12 2" xfId="473"/>
    <cellStyle name="Normal 2 3 13" xfId="474"/>
    <cellStyle name="Normal 2 3 13 2" xfId="475"/>
    <cellStyle name="Normal 2 3 14" xfId="476"/>
    <cellStyle name="Normal 2 3 14 2" xfId="2655"/>
    <cellStyle name="Normal 2 3 2" xfId="477"/>
    <cellStyle name="Normal 2 3 2 2" xfId="478"/>
    <cellStyle name="Normal 2 3 3" xfId="479"/>
    <cellStyle name="Normal 2 3 3 2" xfId="480"/>
    <cellStyle name="Normal 2 3 4" xfId="481"/>
    <cellStyle name="Normal 2 3 4 2" xfId="482"/>
    <cellStyle name="Normal 2 3 5" xfId="483"/>
    <cellStyle name="Normal 2 3 5 2" xfId="484"/>
    <cellStyle name="Normal 2 3 6" xfId="485"/>
    <cellStyle name="Normal 2 3 6 2" xfId="486"/>
    <cellStyle name="Normal 2 3 7" xfId="487"/>
    <cellStyle name="Normal 2 3 7 2" xfId="488"/>
    <cellStyle name="Normal 2 3 8" xfId="489"/>
    <cellStyle name="Normal 2 3 8 2" xfId="490"/>
    <cellStyle name="Normal 2 3 9" xfId="491"/>
    <cellStyle name="Normal 2 3 9 2" xfId="492"/>
    <cellStyle name="Normal 2 30" xfId="493"/>
    <cellStyle name="Normal 2 30 2" xfId="494"/>
    <cellStyle name="Normal 2 31" xfId="1711"/>
    <cellStyle name="Normal 2 31 2" xfId="2656"/>
    <cellStyle name="Normal 2 32" xfId="2360"/>
    <cellStyle name="Normal 2 32 2" xfId="2657"/>
    <cellStyle name="Normal 2 33" xfId="2363"/>
    <cellStyle name="Normal 2 34" xfId="2361"/>
    <cellStyle name="Normal 2 35" xfId="2362"/>
    <cellStyle name="Normal 2 36" xfId="2359"/>
    <cellStyle name="Normal 2 37" xfId="2364"/>
    <cellStyle name="Normal 2 38" xfId="2358"/>
    <cellStyle name="Normal 2 39" xfId="3349"/>
    <cellStyle name="Normal 2 4" xfId="495"/>
    <cellStyle name="Normal 2 4 10" xfId="496"/>
    <cellStyle name="Normal 2 4 10 2" xfId="2658"/>
    <cellStyle name="Normal 2 4 11" xfId="497"/>
    <cellStyle name="Normal 2 4 11 2" xfId="2659"/>
    <cellStyle name="Normal 2 4 12" xfId="498"/>
    <cellStyle name="Normal 2 4 12 2" xfId="2660"/>
    <cellStyle name="Normal 2 4 13" xfId="499"/>
    <cellStyle name="Normal 2 4 13 2" xfId="2661"/>
    <cellStyle name="Normal 2 4 14" xfId="500"/>
    <cellStyle name="Normal 2 4 14 2" xfId="2662"/>
    <cellStyle name="Normal 2 4 2" xfId="501"/>
    <cellStyle name="Normal 2 4 2 10" xfId="502"/>
    <cellStyle name="Normal 2 4 2 10 2" xfId="503"/>
    <cellStyle name="Normal 2 4 2 11" xfId="504"/>
    <cellStyle name="Normal 2 4 2 11 2" xfId="505"/>
    <cellStyle name="Normal 2 4 2 12" xfId="506"/>
    <cellStyle name="Normal 2 4 2 12 2" xfId="507"/>
    <cellStyle name="Normal 2 4 2 13" xfId="508"/>
    <cellStyle name="Normal 2 4 2 13 2" xfId="509"/>
    <cellStyle name="Normal 2 4 2 14" xfId="2663"/>
    <cellStyle name="Normal 2 4 2 2" xfId="510"/>
    <cellStyle name="Normal 2 4 2 2 2" xfId="511"/>
    <cellStyle name="Normal 2 4 2 3" xfId="512"/>
    <cellStyle name="Normal 2 4 2 3 2" xfId="513"/>
    <cellStyle name="Normal 2 4 2 4" xfId="514"/>
    <cellStyle name="Normal 2 4 2 4 2" xfId="515"/>
    <cellStyle name="Normal 2 4 2 5" xfId="516"/>
    <cellStyle name="Normal 2 4 2 5 2" xfId="517"/>
    <cellStyle name="Normal 2 4 2 6" xfId="518"/>
    <cellStyle name="Normal 2 4 2 6 2" xfId="519"/>
    <cellStyle name="Normal 2 4 2 7" xfId="520"/>
    <cellStyle name="Normal 2 4 2 7 2" xfId="521"/>
    <cellStyle name="Normal 2 4 2 8" xfId="522"/>
    <cellStyle name="Normal 2 4 2 8 2" xfId="523"/>
    <cellStyle name="Normal 2 4 2 9" xfId="524"/>
    <cellStyle name="Normal 2 4 2 9 2" xfId="525"/>
    <cellStyle name="Normal 2 4 3" xfId="526"/>
    <cellStyle name="Normal 2 4 3 2" xfId="2664"/>
    <cellStyle name="Normal 2 4 4" xfId="527"/>
    <cellStyle name="Normal 2 4 4 2" xfId="2665"/>
    <cellStyle name="Normal 2 4 5" xfId="528"/>
    <cellStyle name="Normal 2 4 5 2" xfId="2666"/>
    <cellStyle name="Normal 2 4 6" xfId="529"/>
    <cellStyle name="Normal 2 4 6 2" xfId="2667"/>
    <cellStyle name="Normal 2 4 7" xfId="530"/>
    <cellStyle name="Normal 2 4 7 2" xfId="2668"/>
    <cellStyle name="Normal 2 4 8" xfId="531"/>
    <cellStyle name="Normal 2 4 8 2" xfId="2669"/>
    <cellStyle name="Normal 2 4 9" xfId="532"/>
    <cellStyle name="Normal 2 4 9 2" xfId="2670"/>
    <cellStyle name="Normal 2 40" xfId="7490"/>
    <cellStyle name="Normal 2 40 2" xfId="7766"/>
    <cellStyle name="Normal 2 41" xfId="7639"/>
    <cellStyle name="Normal 2 41 2" xfId="7767"/>
    <cellStyle name="Normal 2 42" xfId="7641"/>
    <cellStyle name="Normal 2 42 2" xfId="7768"/>
    <cellStyle name="Normal 2 43" xfId="7643"/>
    <cellStyle name="Normal 2 43 2" xfId="7769"/>
    <cellStyle name="Normal 2 44" xfId="7644"/>
    <cellStyle name="Normal 2 44 2" xfId="7770"/>
    <cellStyle name="Normal 2 5" xfId="533"/>
    <cellStyle name="Normal 2 6" xfId="534"/>
    <cellStyle name="Normal 2 7" xfId="535"/>
    <cellStyle name="Normal 2 8" xfId="536"/>
    <cellStyle name="Normal 2 9" xfId="537"/>
    <cellStyle name="Normal 2_Echo Production schedule_2011 Spring_201111" xfId="3219"/>
    <cellStyle name="Normal 20" xfId="538"/>
    <cellStyle name="Normal 20 2" xfId="539"/>
    <cellStyle name="Normal 20 2 2" xfId="2671"/>
    <cellStyle name="Normal 21" xfId="540"/>
    <cellStyle name="Normal 22" xfId="541"/>
    <cellStyle name="Normal 23" xfId="542"/>
    <cellStyle name="Normal 24" xfId="543"/>
    <cellStyle name="Normal 25" xfId="544"/>
    <cellStyle name="Normal 26" xfId="545"/>
    <cellStyle name="Normal 26 18" xfId="546"/>
    <cellStyle name="Normal 26 18 2" xfId="2672"/>
    <cellStyle name="Normal 27" xfId="547"/>
    <cellStyle name="Normal 27 2" xfId="2673"/>
    <cellStyle name="Normal 27 3" xfId="2674"/>
    <cellStyle name="Normal 27 4" xfId="2675"/>
    <cellStyle name="Normal 28" xfId="548"/>
    <cellStyle name="Normal 28 2" xfId="2676"/>
    <cellStyle name="Normal 28 3" xfId="3351"/>
    <cellStyle name="Normal 28 4" xfId="549"/>
    <cellStyle name="Normal 28 4 2" xfId="2677"/>
    <cellStyle name="Normal 28 6" xfId="550"/>
    <cellStyle name="Normal 28 6 2" xfId="2678"/>
    <cellStyle name="Normal 29" xfId="551"/>
    <cellStyle name="Normal 29 2" xfId="2679"/>
    <cellStyle name="Normal 29 2 2" xfId="3424"/>
    <cellStyle name="Normal 29 2 2 2" xfId="7722"/>
    <cellStyle name="Normal 29 2 3" xfId="7703"/>
    <cellStyle name="Normal 29 3" xfId="3352"/>
    <cellStyle name="Normal 292" xfId="7783"/>
    <cellStyle name="Normal 3" xfId="552"/>
    <cellStyle name="Normal 3 10" xfId="553"/>
    <cellStyle name="Normal 3 11" xfId="554"/>
    <cellStyle name="Normal 3 12" xfId="555"/>
    <cellStyle name="Normal 3 12 2" xfId="556"/>
    <cellStyle name="Normal 3 13" xfId="557"/>
    <cellStyle name="Normal 3 13 2" xfId="558"/>
    <cellStyle name="Normal 3 14" xfId="559"/>
    <cellStyle name="Normal 3 14 2" xfId="560"/>
    <cellStyle name="Normal 3 15" xfId="561"/>
    <cellStyle name="Normal 3 15 2" xfId="562"/>
    <cellStyle name="Normal 3 16" xfId="563"/>
    <cellStyle name="Normal 3 16 2" xfId="564"/>
    <cellStyle name="Normal 3 17" xfId="565"/>
    <cellStyle name="Normal 3 17 2" xfId="566"/>
    <cellStyle name="Normal 3 18" xfId="567"/>
    <cellStyle name="Normal 3 18 2" xfId="568"/>
    <cellStyle name="Normal 3 19" xfId="569"/>
    <cellStyle name="Normal 3 19 2" xfId="570"/>
    <cellStyle name="Normal 3 2" xfId="571"/>
    <cellStyle name="Normal 3 2 10" xfId="572"/>
    <cellStyle name="Normal 3 2 10 2" xfId="573"/>
    <cellStyle name="Normal 3 2 11" xfId="574"/>
    <cellStyle name="Normal 3 2 11 2" xfId="575"/>
    <cellStyle name="Normal 3 2 12" xfId="576"/>
    <cellStyle name="Normal 3 2 12 2" xfId="577"/>
    <cellStyle name="Normal 3 2 13" xfId="578"/>
    <cellStyle name="Normal 3 2 13 2" xfId="579"/>
    <cellStyle name="Normal 3 2 14" xfId="580"/>
    <cellStyle name="Normal 3 2 2" xfId="581"/>
    <cellStyle name="Normal 3 2 2 2" xfId="582"/>
    <cellStyle name="Normal 3 2 3" xfId="583"/>
    <cellStyle name="Normal 3 2 3 2" xfId="584"/>
    <cellStyle name="Normal 3 2 4" xfId="585"/>
    <cellStyle name="Normal 3 2 4 2" xfId="586"/>
    <cellStyle name="Normal 3 2 5" xfId="587"/>
    <cellStyle name="Normal 3 2 5 2" xfId="588"/>
    <cellStyle name="Normal 3 2 6" xfId="589"/>
    <cellStyle name="Normal 3 2 6 2" xfId="590"/>
    <cellStyle name="Normal 3 2 7" xfId="591"/>
    <cellStyle name="Normal 3 2 7 2" xfId="592"/>
    <cellStyle name="Normal 3 2 8" xfId="593"/>
    <cellStyle name="Normal 3 2 8 2" xfId="594"/>
    <cellStyle name="Normal 3 2 9" xfId="595"/>
    <cellStyle name="Normal 3 2 9 2" xfId="596"/>
    <cellStyle name="Normal 3 20" xfId="597"/>
    <cellStyle name="Normal 3 20 2" xfId="598"/>
    <cellStyle name="Normal 3 21" xfId="599"/>
    <cellStyle name="Normal 3 21 2" xfId="600"/>
    <cellStyle name="Normal 3 22" xfId="601"/>
    <cellStyle name="Normal 3 22 2" xfId="602"/>
    <cellStyle name="Normal 3 23" xfId="603"/>
    <cellStyle name="Normal 3 23 2" xfId="604"/>
    <cellStyle name="Normal 3 24" xfId="605"/>
    <cellStyle name="Normal 3 25" xfId="606"/>
    <cellStyle name="Normal 3 25 2" xfId="2680"/>
    <cellStyle name="Normal 3 26" xfId="1712"/>
    <cellStyle name="Normal 3 3" xfId="607"/>
    <cellStyle name="Normal 3 3 10" xfId="608"/>
    <cellStyle name="Normal 3 3 10 2" xfId="609"/>
    <cellStyle name="Normal 3 3 11" xfId="610"/>
    <cellStyle name="Normal 3 3 11 2" xfId="611"/>
    <cellStyle name="Normal 3 3 12" xfId="612"/>
    <cellStyle name="Normal 3 3 12 2" xfId="613"/>
    <cellStyle name="Normal 3 3 13" xfId="614"/>
    <cellStyle name="Normal 3 3 13 2" xfId="615"/>
    <cellStyle name="Normal 3 3 2" xfId="616"/>
    <cellStyle name="Normal 3 3 2 2" xfId="617"/>
    <cellStyle name="Normal 3 3 3" xfId="618"/>
    <cellStyle name="Normal 3 3 3 2" xfId="619"/>
    <cellStyle name="Normal 3 3 4" xfId="620"/>
    <cellStyle name="Normal 3 3 4 2" xfId="621"/>
    <cellStyle name="Normal 3 3 5" xfId="622"/>
    <cellStyle name="Normal 3 3 5 2" xfId="623"/>
    <cellStyle name="Normal 3 3 6" xfId="624"/>
    <cellStyle name="Normal 3 3 6 2" xfId="625"/>
    <cellStyle name="Normal 3 3 7" xfId="626"/>
    <cellStyle name="Normal 3 3 7 2" xfId="627"/>
    <cellStyle name="Normal 3 3 8" xfId="628"/>
    <cellStyle name="Normal 3 3 8 2" xfId="629"/>
    <cellStyle name="Normal 3 3 9" xfId="630"/>
    <cellStyle name="Normal 3 3 9 2" xfId="631"/>
    <cellStyle name="Normal 3 4" xfId="632"/>
    <cellStyle name="Normal 3 4 10" xfId="633"/>
    <cellStyle name="Normal 3 4 10 2" xfId="634"/>
    <cellStyle name="Normal 3 4 11" xfId="635"/>
    <cellStyle name="Normal 3 4 11 2" xfId="636"/>
    <cellStyle name="Normal 3 4 12" xfId="637"/>
    <cellStyle name="Normal 3 4 12 2" xfId="638"/>
    <cellStyle name="Normal 3 4 13" xfId="639"/>
    <cellStyle name="Normal 3 4 13 2" xfId="640"/>
    <cellStyle name="Normal 3 4 2" xfId="641"/>
    <cellStyle name="Normal 3 4 2 2" xfId="642"/>
    <cellStyle name="Normal 3 4 3" xfId="643"/>
    <cellStyle name="Normal 3 4 3 2" xfId="644"/>
    <cellStyle name="Normal 3 4 4" xfId="645"/>
    <cellStyle name="Normal 3 4 4 2" xfId="646"/>
    <cellStyle name="Normal 3 4 5" xfId="647"/>
    <cellStyle name="Normal 3 4 5 2" xfId="648"/>
    <cellStyle name="Normal 3 4 6" xfId="649"/>
    <cellStyle name="Normal 3 4 6 2" xfId="650"/>
    <cellStyle name="Normal 3 4 7" xfId="651"/>
    <cellStyle name="Normal 3 4 7 2" xfId="652"/>
    <cellStyle name="Normal 3 4 8" xfId="653"/>
    <cellStyle name="Normal 3 4 8 2" xfId="654"/>
    <cellStyle name="Normal 3 4 9" xfId="655"/>
    <cellStyle name="Normal 3 4 9 2" xfId="656"/>
    <cellStyle name="Normal 3 5" xfId="657"/>
    <cellStyle name="Normal 3 5 10" xfId="658"/>
    <cellStyle name="Normal 3 5 10 2" xfId="659"/>
    <cellStyle name="Normal 3 5 11" xfId="660"/>
    <cellStyle name="Normal 3 5 11 2" xfId="661"/>
    <cellStyle name="Normal 3 5 12" xfId="662"/>
    <cellStyle name="Normal 3 5 12 2" xfId="663"/>
    <cellStyle name="Normal 3 5 13" xfId="664"/>
    <cellStyle name="Normal 3 5 13 2" xfId="665"/>
    <cellStyle name="Normal 3 5 2" xfId="666"/>
    <cellStyle name="Normal 3 5 2 2" xfId="667"/>
    <cellStyle name="Normal 3 5 3" xfId="668"/>
    <cellStyle name="Normal 3 5 3 2" xfId="669"/>
    <cellStyle name="Normal 3 5 4" xfId="670"/>
    <cellStyle name="Normal 3 5 4 2" xfId="671"/>
    <cellStyle name="Normal 3 5 5" xfId="672"/>
    <cellStyle name="Normal 3 5 5 2" xfId="673"/>
    <cellStyle name="Normal 3 5 6" xfId="674"/>
    <cellStyle name="Normal 3 5 6 2" xfId="675"/>
    <cellStyle name="Normal 3 5 7" xfId="676"/>
    <cellStyle name="Normal 3 5 7 2" xfId="677"/>
    <cellStyle name="Normal 3 5 8" xfId="678"/>
    <cellStyle name="Normal 3 5 8 2" xfId="679"/>
    <cellStyle name="Normal 3 5 9" xfId="680"/>
    <cellStyle name="Normal 3 5 9 2" xfId="681"/>
    <cellStyle name="Normal 3 6" xfId="682"/>
    <cellStyle name="Normal 3 6 10" xfId="683"/>
    <cellStyle name="Normal 3 6 10 2" xfId="684"/>
    <cellStyle name="Normal 3 6 11" xfId="685"/>
    <cellStyle name="Normal 3 6 11 2" xfId="686"/>
    <cellStyle name="Normal 3 6 12" xfId="687"/>
    <cellStyle name="Normal 3 6 12 2" xfId="688"/>
    <cellStyle name="Normal 3 6 13" xfId="689"/>
    <cellStyle name="Normal 3 6 13 2" xfId="690"/>
    <cellStyle name="Normal 3 6 2" xfId="691"/>
    <cellStyle name="Normal 3 6 2 2" xfId="692"/>
    <cellStyle name="Normal 3 6 3" xfId="693"/>
    <cellStyle name="Normal 3 6 3 2" xfId="694"/>
    <cellStyle name="Normal 3 6 4" xfId="695"/>
    <cellStyle name="Normal 3 6 4 2" xfId="696"/>
    <cellStyle name="Normal 3 6 5" xfId="697"/>
    <cellStyle name="Normal 3 6 5 2" xfId="698"/>
    <cellStyle name="Normal 3 6 6" xfId="699"/>
    <cellStyle name="Normal 3 6 6 2" xfId="700"/>
    <cellStyle name="Normal 3 6 7" xfId="701"/>
    <cellStyle name="Normal 3 6 7 2" xfId="702"/>
    <cellStyle name="Normal 3 6 8" xfId="703"/>
    <cellStyle name="Normal 3 6 8 2" xfId="704"/>
    <cellStyle name="Normal 3 6 9" xfId="705"/>
    <cellStyle name="Normal 3 6 9 2" xfId="706"/>
    <cellStyle name="Normal 3 7" xfId="707"/>
    <cellStyle name="Normal 3 7 10" xfId="708"/>
    <cellStyle name="Normal 3 7 10 2" xfId="709"/>
    <cellStyle name="Normal 3 7 11" xfId="710"/>
    <cellStyle name="Normal 3 7 11 2" xfId="711"/>
    <cellStyle name="Normal 3 7 12" xfId="712"/>
    <cellStyle name="Normal 3 7 12 2" xfId="713"/>
    <cellStyle name="Normal 3 7 13" xfId="714"/>
    <cellStyle name="Normal 3 7 13 2" xfId="715"/>
    <cellStyle name="Normal 3 7 2" xfId="716"/>
    <cellStyle name="Normal 3 7 2 2" xfId="717"/>
    <cellStyle name="Normal 3 7 3" xfId="718"/>
    <cellStyle name="Normal 3 7 3 2" xfId="719"/>
    <cellStyle name="Normal 3 7 4" xfId="720"/>
    <cellStyle name="Normal 3 7 4 2" xfId="721"/>
    <cellStyle name="Normal 3 7 5" xfId="722"/>
    <cellStyle name="Normal 3 7 5 2" xfId="723"/>
    <cellStyle name="Normal 3 7 6" xfId="724"/>
    <cellStyle name="Normal 3 7 6 2" xfId="725"/>
    <cellStyle name="Normal 3 7 7" xfId="726"/>
    <cellStyle name="Normal 3 7 7 2" xfId="727"/>
    <cellStyle name="Normal 3 7 8" xfId="728"/>
    <cellStyle name="Normal 3 7 8 2" xfId="729"/>
    <cellStyle name="Normal 3 7 9" xfId="730"/>
    <cellStyle name="Normal 3 7 9 2" xfId="731"/>
    <cellStyle name="Normal 3 8" xfId="732"/>
    <cellStyle name="Normal 3 9" xfId="733"/>
    <cellStyle name="Normal 3_Sheet2" xfId="734"/>
    <cellStyle name="Normal 30" xfId="735"/>
    <cellStyle name="Normal 30 2" xfId="2684"/>
    <cellStyle name="Normal 31" xfId="1205"/>
    <cellStyle name="Normal 31 2" xfId="2685"/>
    <cellStyle name="Normal 31 3" xfId="3413"/>
    <cellStyle name="Normal 31 3 2" xfId="7712"/>
    <cellStyle name="Normal 31 4" xfId="7692"/>
    <cellStyle name="Normal 32" xfId="2357"/>
    <cellStyle name="Normal 32 2" xfId="2686"/>
    <cellStyle name="Normal 32 3" xfId="3415"/>
    <cellStyle name="Normal 32 3 2" xfId="7713"/>
    <cellStyle name="Normal 32 4" xfId="7694"/>
    <cellStyle name="Normal 33" xfId="1194"/>
    <cellStyle name="Normal 33 2" xfId="2687"/>
    <cellStyle name="Normal 34" xfId="1195"/>
    <cellStyle name="Normal 34 2" xfId="2688"/>
    <cellStyle name="Normal 35" xfId="1193"/>
    <cellStyle name="Normal 35 2" xfId="2689"/>
    <cellStyle name="Normal 36" xfId="1197"/>
    <cellStyle name="Normal 36 2" xfId="2690"/>
    <cellStyle name="Normal 36 2 2" xfId="3425"/>
    <cellStyle name="Normal 36 2 2 2" xfId="7723"/>
    <cellStyle name="Normal 36 2 3" xfId="7704"/>
    <cellStyle name="Normal 37" xfId="1198"/>
    <cellStyle name="Normal 37 2" xfId="2691"/>
    <cellStyle name="Normal 37 2 2" xfId="3426"/>
    <cellStyle name="Normal 37 2 2 2" xfId="7724"/>
    <cellStyle name="Normal 37 2 3" xfId="7705"/>
    <cellStyle name="Normal 38" xfId="1196"/>
    <cellStyle name="Normal 38 2" xfId="2646"/>
    <cellStyle name="Normal 38 2 2" xfId="3423"/>
    <cellStyle name="Normal 38 2 2 2" xfId="7721"/>
    <cellStyle name="Normal 38 2 3" xfId="7702"/>
    <cellStyle name="Normal 39" xfId="2365"/>
    <cellStyle name="Normal 39 2" xfId="3416"/>
    <cellStyle name="Normal 39 2 2" xfId="7714"/>
    <cellStyle name="Normal 39 3" xfId="7695"/>
    <cellStyle name="Normal 4" xfId="736"/>
    <cellStyle name="Normal 4 10" xfId="737"/>
    <cellStyle name="Normal 4 10 2" xfId="738"/>
    <cellStyle name="Normal 4 11" xfId="739"/>
    <cellStyle name="Normal 4 11 2" xfId="740"/>
    <cellStyle name="Normal 4 12" xfId="741"/>
    <cellStyle name="Normal 4 12 2" xfId="742"/>
    <cellStyle name="Normal 4 13" xfId="743"/>
    <cellStyle name="Normal 4 13 2" xfId="744"/>
    <cellStyle name="Normal 4 14" xfId="745"/>
    <cellStyle name="Normal 4 14 2" xfId="746"/>
    <cellStyle name="Normal 4 15" xfId="747"/>
    <cellStyle name="Normal 4 15 2" xfId="748"/>
    <cellStyle name="Normal 4 16" xfId="749"/>
    <cellStyle name="Normal 4 16 2" xfId="750"/>
    <cellStyle name="Normal 4 17" xfId="751"/>
    <cellStyle name="Normal 4 17 2" xfId="752"/>
    <cellStyle name="Normal 4 18" xfId="753"/>
    <cellStyle name="Normal 4 18 2" xfId="754"/>
    <cellStyle name="Normal 4 19" xfId="1713"/>
    <cellStyle name="Normal 4 19 2" xfId="3414"/>
    <cellStyle name="Normal 4 2" xfId="755"/>
    <cellStyle name="Normal 4 2 2" xfId="756"/>
    <cellStyle name="Normal 4 2 3" xfId="757"/>
    <cellStyle name="Normal 4 2 3 2" xfId="2693"/>
    <cellStyle name="Normal 4 20" xfId="2692"/>
    <cellStyle name="Normal 4 21" xfId="3353"/>
    <cellStyle name="Normal 4 3" xfId="758"/>
    <cellStyle name="Normal 4 3 2" xfId="759"/>
    <cellStyle name="Normal 4 4" xfId="760"/>
    <cellStyle name="Normal 4 4 2" xfId="761"/>
    <cellStyle name="Normal 4 5" xfId="762"/>
    <cellStyle name="Normal 4 5 2" xfId="763"/>
    <cellStyle name="Normal 4 6" xfId="764"/>
    <cellStyle name="Normal 4 6 2" xfId="765"/>
    <cellStyle name="Normal 4 7" xfId="766"/>
    <cellStyle name="Normal 4 7 2" xfId="767"/>
    <cellStyle name="Normal 4 8" xfId="768"/>
    <cellStyle name="Normal 4 8 2" xfId="769"/>
    <cellStyle name="Normal 4 9" xfId="770"/>
    <cellStyle name="Normal 4 9 2" xfId="771"/>
    <cellStyle name="Normal 4_report" xfId="772"/>
    <cellStyle name="Normal 40" xfId="2366"/>
    <cellStyle name="Normal 40 2" xfId="3417"/>
    <cellStyle name="Normal 40 2 2" xfId="7715"/>
    <cellStyle name="Normal 40 3" xfId="7696"/>
    <cellStyle name="Normal 41" xfId="773"/>
    <cellStyle name="Normal 42" xfId="2367"/>
    <cellStyle name="Normal 42 2" xfId="3418"/>
    <cellStyle name="Normal 42 2 2" xfId="7716"/>
    <cellStyle name="Normal 42 3" xfId="7697"/>
    <cellStyle name="Normal 43" xfId="1199"/>
    <cellStyle name="Normal 44" xfId="1200"/>
    <cellStyle name="Normal 45" xfId="1201"/>
    <cellStyle name="Normal 46" xfId="774"/>
    <cellStyle name="Normal 47" xfId="775"/>
    <cellStyle name="Normal 48" xfId="776"/>
    <cellStyle name="Normal 49" xfId="1202"/>
    <cellStyle name="Normal 49 2" xfId="777"/>
    <cellStyle name="Normal 49 3" xfId="778"/>
    <cellStyle name="Normal 5" xfId="779"/>
    <cellStyle name="Normal 5 10" xfId="780"/>
    <cellStyle name="Normal 5 10 2" xfId="781"/>
    <cellStyle name="Normal 5 11" xfId="782"/>
    <cellStyle name="Normal 5 11 2" xfId="783"/>
    <cellStyle name="Normal 5 12" xfId="784"/>
    <cellStyle name="Normal 5 12 2" xfId="785"/>
    <cellStyle name="Normal 5 13" xfId="786"/>
    <cellStyle name="Normal 5 13 2" xfId="787"/>
    <cellStyle name="Normal 5 14" xfId="788"/>
    <cellStyle name="Normal 5 14 2" xfId="789"/>
    <cellStyle name="Normal 5 15" xfId="790"/>
    <cellStyle name="Normal 5 15 2" xfId="791"/>
    <cellStyle name="Normal 5 16" xfId="792"/>
    <cellStyle name="Normal 5 16 2" xfId="793"/>
    <cellStyle name="Normal 5 17" xfId="794"/>
    <cellStyle name="Normal 5 17 2" xfId="795"/>
    <cellStyle name="Normal 5 18" xfId="796"/>
    <cellStyle name="Normal 5 18 2" xfId="797"/>
    <cellStyle name="Normal 5 19" xfId="1206"/>
    <cellStyle name="Normal 5 2" xfId="798"/>
    <cellStyle name="Normal 5 2 2" xfId="799"/>
    <cellStyle name="Normal 5 20" xfId="2694"/>
    <cellStyle name="Normal 5 21" xfId="3354"/>
    <cellStyle name="Normal 5 3" xfId="800"/>
    <cellStyle name="Normal 5 3 2" xfId="801"/>
    <cellStyle name="Normal 5 4" xfId="802"/>
    <cellStyle name="Normal 5 4 2" xfId="803"/>
    <cellStyle name="Normal 5 5" xfId="804"/>
    <cellStyle name="Normal 5 5 2" xfId="805"/>
    <cellStyle name="Normal 5 6" xfId="806"/>
    <cellStyle name="Normal 5 6 2" xfId="807"/>
    <cellStyle name="Normal 5 7" xfId="808"/>
    <cellStyle name="Normal 5 7 2" xfId="809"/>
    <cellStyle name="Normal 5 8" xfId="810"/>
    <cellStyle name="Normal 5 8 2" xfId="811"/>
    <cellStyle name="Normal 5 9" xfId="812"/>
    <cellStyle name="Normal 5 9 2" xfId="813"/>
    <cellStyle name="Normal 50" xfId="1203"/>
    <cellStyle name="Normal 50 2" xfId="814"/>
    <cellStyle name="Normal 50 3" xfId="815"/>
    <cellStyle name="Normal 51" xfId="1204"/>
    <cellStyle name="Normal 51 2" xfId="816"/>
    <cellStyle name="Normal 51 3" xfId="817"/>
    <cellStyle name="Normal 52" xfId="2368"/>
    <cellStyle name="Normal 52 2" xfId="818"/>
    <cellStyle name="Normal 52 3" xfId="819"/>
    <cellStyle name="Normal 52 4" xfId="3419"/>
    <cellStyle name="Normal 52 4 2" xfId="7717"/>
    <cellStyle name="Normal 52 5" xfId="7698"/>
    <cellStyle name="Normal 53" xfId="2370"/>
    <cellStyle name="Normal 53 2" xfId="820"/>
    <cellStyle name="Normal 53 3" xfId="821"/>
    <cellStyle name="Normal 53 4" xfId="3421"/>
    <cellStyle name="Normal 53 4 2" xfId="7719"/>
    <cellStyle name="Normal 53 5" xfId="7700"/>
    <cellStyle name="Normal 54" xfId="2371"/>
    <cellStyle name="Normal 54 2" xfId="822"/>
    <cellStyle name="Normal 54 3" xfId="823"/>
    <cellStyle name="Normal 54 4" xfId="3422"/>
    <cellStyle name="Normal 54 4 2" xfId="7720"/>
    <cellStyle name="Normal 54 5" xfId="7701"/>
    <cellStyle name="Normal 55" xfId="2373"/>
    <cellStyle name="Normal 55 2" xfId="824"/>
    <cellStyle name="Normal 55 3" xfId="825"/>
    <cellStyle name="Normal 56" xfId="2987"/>
    <cellStyle name="Normal 56 2" xfId="826"/>
    <cellStyle name="Normal 56 3" xfId="827"/>
    <cellStyle name="Normal 57" xfId="3001"/>
    <cellStyle name="Normal 57 2" xfId="828"/>
    <cellStyle name="Normal 57 3" xfId="829"/>
    <cellStyle name="Normal 58" xfId="3003"/>
    <cellStyle name="Normal 58 2" xfId="830"/>
    <cellStyle name="Normal 58 3" xfId="831"/>
    <cellStyle name="Normal 59" xfId="3004"/>
    <cellStyle name="Normal 59 2" xfId="832"/>
    <cellStyle name="Normal 59 3" xfId="833"/>
    <cellStyle name="Normal 6" xfId="834"/>
    <cellStyle name="Normal 6 2" xfId="2697"/>
    <cellStyle name="Normal 6 3" xfId="3355"/>
    <cellStyle name="Normal 6 4" xfId="3220"/>
    <cellStyle name="Normal 60" xfId="2372"/>
    <cellStyle name="Normal 60 2" xfId="835"/>
    <cellStyle name="Normal 60 3" xfId="836"/>
    <cellStyle name="Normal 61" xfId="3002"/>
    <cellStyle name="Normal 61 2" xfId="837"/>
    <cellStyle name="Normal 61 3" xfId="838"/>
    <cellStyle name="Normal 62" xfId="3297"/>
    <cellStyle name="Normal 62 2" xfId="839"/>
    <cellStyle name="Normal 62 3" xfId="840"/>
    <cellStyle name="Normal 62 4" xfId="7711"/>
    <cellStyle name="Normal 63" xfId="3006"/>
    <cellStyle name="Normal 63 2" xfId="841"/>
    <cellStyle name="Normal 63 3" xfId="842"/>
    <cellStyle name="Normal 63 4" xfId="7710"/>
    <cellStyle name="Normal 64" xfId="3433"/>
    <cellStyle name="Normal 64 2" xfId="843"/>
    <cellStyle name="Normal 64 3" xfId="844"/>
    <cellStyle name="Normal 64 4" xfId="7725"/>
    <cellStyle name="Normal 65" xfId="3434"/>
    <cellStyle name="Normal 65 2" xfId="845"/>
    <cellStyle name="Normal 65 3" xfId="846"/>
    <cellStyle name="Normal 65 4" xfId="7726"/>
    <cellStyle name="Normal 66" xfId="3459"/>
    <cellStyle name="Normal 66 2" xfId="847"/>
    <cellStyle name="Normal 66 3" xfId="848"/>
    <cellStyle name="Normal 67" xfId="7690"/>
    <cellStyle name="Normal 67 2" xfId="849"/>
    <cellStyle name="Normal 67 3" xfId="850"/>
    <cellStyle name="Normal 68" xfId="7771"/>
    <cellStyle name="Normal 68 2" xfId="851"/>
    <cellStyle name="Normal 68 3" xfId="852"/>
    <cellStyle name="Normal 69" xfId="7689"/>
    <cellStyle name="Normal 69 2" xfId="853"/>
    <cellStyle name="Normal 69 3" xfId="854"/>
    <cellStyle name="Normal 7" xfId="855"/>
    <cellStyle name="Normal 7 10" xfId="856"/>
    <cellStyle name="Normal 7 10 2" xfId="857"/>
    <cellStyle name="Normal 7 11" xfId="858"/>
    <cellStyle name="Normal 7 11 2" xfId="859"/>
    <cellStyle name="Normal 7 12" xfId="860"/>
    <cellStyle name="Normal 7 12 2" xfId="861"/>
    <cellStyle name="Normal 7 13" xfId="862"/>
    <cellStyle name="Normal 7 13 2" xfId="863"/>
    <cellStyle name="Normal 7 14" xfId="864"/>
    <cellStyle name="Normal 7 14 2" xfId="865"/>
    <cellStyle name="Normal 7 15" xfId="866"/>
    <cellStyle name="Normal 7 15 2" xfId="867"/>
    <cellStyle name="Normal 7 16" xfId="868"/>
    <cellStyle name="Normal 7 16 2" xfId="869"/>
    <cellStyle name="Normal 7 17" xfId="870"/>
    <cellStyle name="Normal 7 17 2" xfId="871"/>
    <cellStyle name="Normal 7 18" xfId="872"/>
    <cellStyle name="Normal 7 18 2" xfId="873"/>
    <cellStyle name="Normal 7 19" xfId="2698"/>
    <cellStyle name="Normal 7 2" xfId="874"/>
    <cellStyle name="Normal 7 2 2" xfId="875"/>
    <cellStyle name="Normal 7 20" xfId="3356"/>
    <cellStyle name="Normal 7 3" xfId="876"/>
    <cellStyle name="Normal 7 3 2" xfId="877"/>
    <cellStyle name="Normal 7 4" xfId="878"/>
    <cellStyle name="Normal 7 4 2" xfId="879"/>
    <cellStyle name="Normal 7 5" xfId="880"/>
    <cellStyle name="Normal 7 5 2" xfId="881"/>
    <cellStyle name="Normal 7 6" xfId="882"/>
    <cellStyle name="Normal 7 6 2" xfId="883"/>
    <cellStyle name="Normal 7 7" xfId="884"/>
    <cellStyle name="Normal 7 7 2" xfId="885"/>
    <cellStyle name="Normal 7 8" xfId="886"/>
    <cellStyle name="Normal 7 8 2" xfId="887"/>
    <cellStyle name="Normal 7 9" xfId="888"/>
    <cellStyle name="Normal 7 9 2" xfId="889"/>
    <cellStyle name="Normal 70" xfId="7708"/>
    <cellStyle name="Normal 70 2" xfId="890"/>
    <cellStyle name="Normal 70 3" xfId="891"/>
    <cellStyle name="Normal 71" xfId="7707"/>
    <cellStyle name="Normal 71 2" xfId="892"/>
    <cellStyle name="Normal 71 3" xfId="893"/>
    <cellStyle name="Normal 72" xfId="7693"/>
    <cellStyle name="Normal 72 2" xfId="894"/>
    <cellStyle name="Normal 72 3" xfId="895"/>
    <cellStyle name="Normal 73" xfId="7706"/>
    <cellStyle name="Normal 73 2" xfId="896"/>
    <cellStyle name="Normal 73 3" xfId="897"/>
    <cellStyle name="Normal 74 2" xfId="898"/>
    <cellStyle name="Normal 74 3" xfId="899"/>
    <cellStyle name="Normal 75" xfId="7777"/>
    <cellStyle name="Normal 75 2" xfId="900"/>
    <cellStyle name="Normal 75 3" xfId="901"/>
    <cellStyle name="Normal 76 2" xfId="902"/>
    <cellStyle name="Normal 76 3" xfId="903"/>
    <cellStyle name="Normal 77" xfId="7775"/>
    <cellStyle name="Normal 77 2" xfId="904"/>
    <cellStyle name="Normal 77 3" xfId="905"/>
    <cellStyle name="Normal 78" xfId="7776"/>
    <cellStyle name="Normal 78 2" xfId="906"/>
    <cellStyle name="Normal 78 3" xfId="907"/>
    <cellStyle name="Normal 79" xfId="908"/>
    <cellStyle name="Normal 79 2" xfId="909"/>
    <cellStyle name="Normal 79 2 2" xfId="910"/>
    <cellStyle name="Normal 79 3" xfId="911"/>
    <cellStyle name="Normal 79 3 2" xfId="912"/>
    <cellStyle name="Normal 79 4" xfId="913"/>
    <cellStyle name="Normal 8" xfId="914"/>
    <cellStyle name="Normal 8 2" xfId="915"/>
    <cellStyle name="Normal 8 2 2" xfId="916"/>
    <cellStyle name="Normal 8 3" xfId="917"/>
    <cellStyle name="Normal 8 3 2" xfId="918"/>
    <cellStyle name="Normal 8 4" xfId="919"/>
    <cellStyle name="Normal 8 4 2" xfId="920"/>
    <cellStyle name="Normal 8 5" xfId="921"/>
    <cellStyle name="Normal 8 5 2" xfId="922"/>
    <cellStyle name="Normal 8 6" xfId="2699"/>
    <cellStyle name="Normal 8 7" xfId="3357"/>
    <cellStyle name="Normal 80" xfId="923"/>
    <cellStyle name="Normal 80 2" xfId="924"/>
    <cellStyle name="Normal 80 2 2" xfId="925"/>
    <cellStyle name="Normal 80 3" xfId="926"/>
    <cellStyle name="Normal 80 3 2" xfId="927"/>
    <cellStyle name="Normal 80 4" xfId="928"/>
    <cellStyle name="Normal 81" xfId="929"/>
    <cellStyle name="Normal 81 2" xfId="930"/>
    <cellStyle name="Normal 81 3" xfId="931"/>
    <cellStyle name="Normal 82" xfId="932"/>
    <cellStyle name="Normal 82 2" xfId="933"/>
    <cellStyle name="Normal 82 3" xfId="934"/>
    <cellStyle name="Normal 83" xfId="935"/>
    <cellStyle name="Normal 83 2" xfId="936"/>
    <cellStyle name="Normal 83 3" xfId="937"/>
    <cellStyle name="Normal 84" xfId="938"/>
    <cellStyle name="Normal 84 2" xfId="939"/>
    <cellStyle name="Normal 84 3" xfId="940"/>
    <cellStyle name="Normal 85" xfId="941"/>
    <cellStyle name="Normal 85 2" xfId="942"/>
    <cellStyle name="Normal 85 3" xfId="943"/>
    <cellStyle name="Normal 86" xfId="944"/>
    <cellStyle name="Normal 86 2" xfId="945"/>
    <cellStyle name="Normal 86 3" xfId="946"/>
    <cellStyle name="Normal 87" xfId="947"/>
    <cellStyle name="Normal 87 2" xfId="948"/>
    <cellStyle name="Normal 87 3" xfId="949"/>
    <cellStyle name="Normal 88" xfId="950"/>
    <cellStyle name="Normal 88 2" xfId="951"/>
    <cellStyle name="Normal 88 3" xfId="952"/>
    <cellStyle name="Normal 89" xfId="953"/>
    <cellStyle name="Normal 89 2" xfId="954"/>
    <cellStyle name="Normal 89 3" xfId="955"/>
    <cellStyle name="Normal 9" xfId="956"/>
    <cellStyle name="Normal 9 2" xfId="957"/>
    <cellStyle name="Normal 9 2 2" xfId="958"/>
    <cellStyle name="Normal 9 3" xfId="959"/>
    <cellStyle name="Normal 9 3 2" xfId="960"/>
    <cellStyle name="Normal 9 4" xfId="961"/>
    <cellStyle name="Normal 9 4 2" xfId="962"/>
    <cellStyle name="Normal 9 5" xfId="963"/>
    <cellStyle name="Normal 9 5 2" xfId="964"/>
    <cellStyle name="Normal 9 6" xfId="2700"/>
    <cellStyle name="Normal 9 7" xfId="3358"/>
    <cellStyle name="Normal 90" xfId="965"/>
    <cellStyle name="Normal 90 2" xfId="966"/>
    <cellStyle name="Normal 90 3" xfId="967"/>
    <cellStyle name="Normal 91" xfId="968"/>
    <cellStyle name="Normal 91 2" xfId="969"/>
    <cellStyle name="Normal 91 3" xfId="970"/>
    <cellStyle name="Normal 92" xfId="971"/>
    <cellStyle name="Normal 92 2" xfId="972"/>
    <cellStyle name="Normal 92 3" xfId="973"/>
    <cellStyle name="Normal 93" xfId="974"/>
    <cellStyle name="Normal 93 2" xfId="975"/>
    <cellStyle name="Normal 93 3" xfId="976"/>
    <cellStyle name="Normal 94" xfId="977"/>
    <cellStyle name="Normal 94 2" xfId="978"/>
    <cellStyle name="Normal 94 3" xfId="979"/>
    <cellStyle name="Normal 95" xfId="980"/>
    <cellStyle name="Normal 95 2" xfId="981"/>
    <cellStyle name="Normal 95 3" xfId="982"/>
    <cellStyle name="Normal 96" xfId="983"/>
    <cellStyle name="Normal 96 2" xfId="984"/>
    <cellStyle name="Normal 96 2 2" xfId="985"/>
    <cellStyle name="Normal 96 3" xfId="986"/>
    <cellStyle name="Normal 97" xfId="987"/>
    <cellStyle name="Normal 97 2" xfId="988"/>
    <cellStyle name="Normal_Sheet1 2" xfId="7687"/>
    <cellStyle name="Normal_Sheet3" xfId="7688"/>
    <cellStyle name="Normal1" xfId="989"/>
    <cellStyle name="Normal1 2" xfId="2701"/>
    <cellStyle name="Note 10" xfId="990"/>
    <cellStyle name="Note 10 2" xfId="991"/>
    <cellStyle name="Note 10 3" xfId="992"/>
    <cellStyle name="Note 10 4" xfId="993"/>
    <cellStyle name="Note 10 5" xfId="994"/>
    <cellStyle name="Note 10 6" xfId="995"/>
    <cellStyle name="Note 10 7" xfId="996"/>
    <cellStyle name="Note 11" xfId="997"/>
    <cellStyle name="Note 11 2" xfId="998"/>
    <cellStyle name="Note 11 3" xfId="999"/>
    <cellStyle name="Note 11 4" xfId="1000"/>
    <cellStyle name="Note 11 5" xfId="1001"/>
    <cellStyle name="Note 11 6" xfId="1002"/>
    <cellStyle name="Note 11 7" xfId="1003"/>
    <cellStyle name="Note 12" xfId="1004"/>
    <cellStyle name="Note 12 2" xfId="1005"/>
    <cellStyle name="Note 12 3" xfId="1006"/>
    <cellStyle name="Note 12 4" xfId="1007"/>
    <cellStyle name="Note 12 5" xfId="1008"/>
    <cellStyle name="Note 12 6" xfId="1009"/>
    <cellStyle name="Note 12 7" xfId="1010"/>
    <cellStyle name="Note 13" xfId="1011"/>
    <cellStyle name="Note 13 2" xfId="1012"/>
    <cellStyle name="Note 13 3" xfId="1013"/>
    <cellStyle name="Note 13 4" xfId="1014"/>
    <cellStyle name="Note 13 5" xfId="1015"/>
    <cellStyle name="Note 13 6" xfId="1016"/>
    <cellStyle name="Note 13 7" xfId="1017"/>
    <cellStyle name="Note 14" xfId="1018"/>
    <cellStyle name="Note 14 2" xfId="1019"/>
    <cellStyle name="Note 14 3" xfId="1020"/>
    <cellStyle name="Note 14 4" xfId="1021"/>
    <cellStyle name="Note 14 5" xfId="1022"/>
    <cellStyle name="Note 14 6" xfId="1023"/>
    <cellStyle name="Note 14 7" xfId="1024"/>
    <cellStyle name="Note 15" xfId="1025"/>
    <cellStyle name="Note 15 2" xfId="1026"/>
    <cellStyle name="Note 15 3" xfId="1027"/>
    <cellStyle name="Note 16" xfId="1028"/>
    <cellStyle name="Note 16 2" xfId="1029"/>
    <cellStyle name="Note 16 3" xfId="1030"/>
    <cellStyle name="Note 17" xfId="1031"/>
    <cellStyle name="Note 17 2" xfId="2702"/>
    <cellStyle name="Note 17 3" xfId="3359"/>
    <cellStyle name="Note 18" xfId="1032"/>
    <cellStyle name="Note 19" xfId="3460"/>
    <cellStyle name="Note 2" xfId="1033"/>
    <cellStyle name="Note 2 2" xfId="1034"/>
    <cellStyle name="Note 2 3" xfId="1035"/>
    <cellStyle name="Note 2 4" xfId="1036"/>
    <cellStyle name="Note 2 5" xfId="1037"/>
    <cellStyle name="Note 2 6" xfId="1038"/>
    <cellStyle name="Note 2 7" xfId="1039"/>
    <cellStyle name="Note 2 8" xfId="1040"/>
    <cellStyle name="Note 2 8 2" xfId="2703"/>
    <cellStyle name="Note 2 9" xfId="1714"/>
    <cellStyle name="Note 20" xfId="7681"/>
    <cellStyle name="Note 3" xfId="1041"/>
    <cellStyle name="Note 3 2" xfId="1042"/>
    <cellStyle name="Note 3 3" xfId="1043"/>
    <cellStyle name="Note 3 4" xfId="1044"/>
    <cellStyle name="Note 3 5" xfId="1045"/>
    <cellStyle name="Note 3 6" xfId="1046"/>
    <cellStyle name="Note 3 7" xfId="1047"/>
    <cellStyle name="Note 4" xfId="1048"/>
    <cellStyle name="Note 4 2" xfId="1049"/>
    <cellStyle name="Note 4 3" xfId="1050"/>
    <cellStyle name="Note 4 4" xfId="1051"/>
    <cellStyle name="Note 4 5" xfId="1052"/>
    <cellStyle name="Note 4 6" xfId="1053"/>
    <cellStyle name="Note 4 7" xfId="1054"/>
    <cellStyle name="Note 5" xfId="1055"/>
    <cellStyle name="Note 5 2" xfId="1056"/>
    <cellStyle name="Note 5 3" xfId="1057"/>
    <cellStyle name="Note 5 4" xfId="1058"/>
    <cellStyle name="Note 5 5" xfId="1059"/>
    <cellStyle name="Note 5 6" xfId="1060"/>
    <cellStyle name="Note 5 7" xfId="1061"/>
    <cellStyle name="Note 6" xfId="1062"/>
    <cellStyle name="Note 6 2" xfId="1063"/>
    <cellStyle name="Note 6 3" xfId="1064"/>
    <cellStyle name="Note 6 4" xfId="1065"/>
    <cellStyle name="Note 6 5" xfId="1066"/>
    <cellStyle name="Note 6 6" xfId="1067"/>
    <cellStyle name="Note 6 7" xfId="1068"/>
    <cellStyle name="Note 7" xfId="1069"/>
    <cellStyle name="Note 7 2" xfId="1070"/>
    <cellStyle name="Note 7 3" xfId="1071"/>
    <cellStyle name="Note 7 4" xfId="1072"/>
    <cellStyle name="Note 7 5" xfId="1073"/>
    <cellStyle name="Note 7 6" xfId="1074"/>
    <cellStyle name="Note 7 7" xfId="1075"/>
    <cellStyle name="Note 8" xfId="1076"/>
    <cellStyle name="Note 8 2" xfId="1077"/>
    <cellStyle name="Note 8 3" xfId="1078"/>
    <cellStyle name="Note 8 4" xfId="1079"/>
    <cellStyle name="Note 8 5" xfId="1080"/>
    <cellStyle name="Note 8 6" xfId="1081"/>
    <cellStyle name="Note 8 7" xfId="1082"/>
    <cellStyle name="Note 9" xfId="1083"/>
    <cellStyle name="Note 9 2" xfId="1084"/>
    <cellStyle name="Note 9 3" xfId="1085"/>
    <cellStyle name="Note 9 4" xfId="1086"/>
    <cellStyle name="Note 9 5" xfId="1087"/>
    <cellStyle name="Note 9 6" xfId="1088"/>
    <cellStyle name="Note 9 7" xfId="1089"/>
    <cellStyle name="Output 2" xfId="1090"/>
    <cellStyle name="Output 2 2" xfId="1715"/>
    <cellStyle name="Output 3" xfId="1091"/>
    <cellStyle name="Output 4" xfId="1092"/>
    <cellStyle name="Output 5" xfId="7682"/>
    <cellStyle name="Output 6" xfId="7735"/>
    <cellStyle name="per.style" xfId="3221"/>
    <cellStyle name="Percent [0]" xfId="3222"/>
    <cellStyle name="Percent [00]" xfId="3223"/>
    <cellStyle name="Percent [2]" xfId="1094"/>
    <cellStyle name="Percent [2] 2" xfId="2705"/>
    <cellStyle name="Percent 10" xfId="2999"/>
    <cellStyle name="Percent 11" xfId="2695"/>
    <cellStyle name="Percent 12" xfId="3000"/>
    <cellStyle name="Percent 13" xfId="3360"/>
    <cellStyle name="Percent 14" xfId="7691"/>
    <cellStyle name="Percent 15" xfId="7772"/>
    <cellStyle name="Percent 2" xfId="1095"/>
    <cellStyle name="Percent 2 2" xfId="1096"/>
    <cellStyle name="Percent 2 2 2" xfId="2706"/>
    <cellStyle name="Percent 2 3" xfId="1097"/>
    <cellStyle name="Percent 2 3 2" xfId="2707"/>
    <cellStyle name="Percent 2 4" xfId="1717"/>
    <cellStyle name="Percent 2 5" xfId="3361"/>
    <cellStyle name="Percent 2 6" xfId="3224"/>
    <cellStyle name="Percent 3" xfId="1098"/>
    <cellStyle name="Percent 3 2" xfId="1099"/>
    <cellStyle name="Percent 3 2 2" xfId="2709"/>
    <cellStyle name="Percent 3 3" xfId="1716"/>
    <cellStyle name="Percent 3 4" xfId="2708"/>
    <cellStyle name="Percent 4" xfId="1100"/>
    <cellStyle name="Percent 4 2" xfId="2710"/>
    <cellStyle name="Percent 5" xfId="1101"/>
    <cellStyle name="Percent 6" xfId="2711"/>
    <cellStyle name="Percent 7" xfId="2704"/>
    <cellStyle name="Percent 8" xfId="2998"/>
    <cellStyle name="Percent 9" xfId="2696"/>
    <cellStyle name="PrePop Currency (0)" xfId="3225"/>
    <cellStyle name="PrePop Currency (2)" xfId="3226"/>
    <cellStyle name="PrePop Units (0)" xfId="3227"/>
    <cellStyle name="PrePop Units (1)" xfId="3228"/>
    <cellStyle name="PrePop Units (2)" xfId="3229"/>
    <cellStyle name="regstoresfromspecstores" xfId="3230"/>
    <cellStyle name="RevList" xfId="3231"/>
    <cellStyle name="SHADEDSTORES" xfId="3232"/>
    <cellStyle name="specstores" xfId="3233"/>
    <cellStyle name="Style 1" xfId="1102"/>
    <cellStyle name="Style 1 10" xfId="1718"/>
    <cellStyle name="Style 1 11" xfId="3362"/>
    <cellStyle name="Style 1 2" xfId="1103"/>
    <cellStyle name="Style 1 2 2" xfId="1719"/>
    <cellStyle name="Style 1 3" xfId="1720"/>
    <cellStyle name="Style 1 4" xfId="1721"/>
    <cellStyle name="Style 1 5" xfId="1722"/>
    <cellStyle name="Style 1 6" xfId="1723"/>
    <cellStyle name="Style 1 7" xfId="1724"/>
    <cellStyle name="Style 1 8" xfId="1725"/>
    <cellStyle name="Style 1 9" xfId="1726"/>
    <cellStyle name="Subtotal" xfId="3234"/>
    <cellStyle name="Text Indent A" xfId="3235"/>
    <cellStyle name="Text Indent B" xfId="3236"/>
    <cellStyle name="Text Indent C" xfId="3237"/>
    <cellStyle name="TextStyle" xfId="1104"/>
    <cellStyle name="TextStyle 2" xfId="2712"/>
    <cellStyle name="Title 2" xfId="1105"/>
    <cellStyle name="Title 3" xfId="1106"/>
    <cellStyle name="Title 4" xfId="1107"/>
    <cellStyle name="Title 5" xfId="7683"/>
    <cellStyle name="Total 2" xfId="1108"/>
    <cellStyle name="Total 2 2" xfId="1727"/>
    <cellStyle name="Total 3" xfId="1109"/>
    <cellStyle name="Total 4" xfId="1110"/>
    <cellStyle name="Total 5" xfId="7684"/>
    <cellStyle name="Total 6" xfId="7741"/>
    <cellStyle name="Warning Text 2" xfId="1111"/>
    <cellStyle name="Warning Text 2 2" xfId="1728"/>
    <cellStyle name="Warning Text 3" xfId="1112"/>
    <cellStyle name="Warning Text 3 2" xfId="2713"/>
    <cellStyle name="Warning Text 4" xfId="1113"/>
    <cellStyle name="Warning Text 5" xfId="7685"/>
    <cellStyle name="Warning Text 6" xfId="7739"/>
    <cellStyle name="百分比" xfId="1093" builtinId="5"/>
    <cellStyle name="百分比 14" xfId="2173"/>
    <cellStyle name="百分比 2" xfId="1171"/>
    <cellStyle name="百分比 2 2" xfId="2908"/>
    <cellStyle name="百分比 2 2 2" xfId="3428"/>
    <cellStyle name="百分比 2 2 3" xfId="3238"/>
    <cellStyle name="百分比 3" xfId="2909"/>
    <cellStyle name="百分比 3 2" xfId="3429"/>
    <cellStyle name="百分比 3 3" xfId="3239"/>
    <cellStyle name="百分比 5" xfId="2910"/>
    <cellStyle name="标题" xfId="1146" builtinId="15" customBuiltin="1"/>
    <cellStyle name="标题 1" xfId="1147" builtinId="16" customBuiltin="1"/>
    <cellStyle name="标题 1 10" xfId="1972"/>
    <cellStyle name="标题 1 10 2" xfId="2813"/>
    <cellStyle name="标题 1 11" xfId="1973"/>
    <cellStyle name="标题 1 11 2" xfId="2814"/>
    <cellStyle name="标题 1 12" xfId="1974"/>
    <cellStyle name="标题 1 13" xfId="1975"/>
    <cellStyle name="标题 1 14" xfId="1976"/>
    <cellStyle name="标题 1 15" xfId="1977"/>
    <cellStyle name="标题 1 16" xfId="1978"/>
    <cellStyle name="标题 1 17" xfId="1979"/>
    <cellStyle name="标题 1 18" xfId="1980"/>
    <cellStyle name="标题 1 19" xfId="1981"/>
    <cellStyle name="标题 1 2" xfId="1148"/>
    <cellStyle name="标题 1 2 2" xfId="1982"/>
    <cellStyle name="标题 1 2 2 2" xfId="2815"/>
    <cellStyle name="标题 1 2 3" xfId="2816"/>
    <cellStyle name="标题 1 2 4" xfId="3381"/>
    <cellStyle name="标题 1 2 5" xfId="3240"/>
    <cellStyle name="标题 1 20" xfId="1983"/>
    <cellStyle name="标题 1 21" xfId="1984"/>
    <cellStyle name="标题 1 22" xfId="1985"/>
    <cellStyle name="标题 1 23" xfId="1986"/>
    <cellStyle name="标题 1 24" xfId="1987"/>
    <cellStyle name="标题 1 25" xfId="1988"/>
    <cellStyle name="标题 1 26" xfId="1971"/>
    <cellStyle name="标题 1 3" xfId="1149"/>
    <cellStyle name="标题 1 3 2" xfId="1989"/>
    <cellStyle name="标题 1 3 2 2" xfId="2817"/>
    <cellStyle name="标题 1 3 3" xfId="2818"/>
    <cellStyle name="标题 1 3 4" xfId="3382"/>
    <cellStyle name="标题 1 3 5" xfId="3241"/>
    <cellStyle name="标题 1 4" xfId="1990"/>
    <cellStyle name="标题 1 4 2" xfId="2819"/>
    <cellStyle name="标题 1 5" xfId="1991"/>
    <cellStyle name="标题 1 5 2" xfId="2820"/>
    <cellStyle name="标题 1 6" xfId="1992"/>
    <cellStyle name="标题 1 6 2" xfId="2821"/>
    <cellStyle name="标题 1 7" xfId="1993"/>
    <cellStyle name="标题 1 7 2" xfId="2822"/>
    <cellStyle name="标题 1 8" xfId="1994"/>
    <cellStyle name="标题 1 8 2" xfId="2823"/>
    <cellStyle name="标题 1 9" xfId="1995"/>
    <cellStyle name="标题 1 9 2" xfId="2824"/>
    <cellStyle name="标题 10" xfId="1996"/>
    <cellStyle name="标题 10 2" xfId="2825"/>
    <cellStyle name="标题 11" xfId="1997"/>
    <cellStyle name="标题 11 2" xfId="2826"/>
    <cellStyle name="标题 12" xfId="1998"/>
    <cellStyle name="标题 12 2" xfId="2827"/>
    <cellStyle name="标题 13" xfId="1999"/>
    <cellStyle name="标题 13 2" xfId="2828"/>
    <cellStyle name="标题 14" xfId="2000"/>
    <cellStyle name="标题 14 2" xfId="2829"/>
    <cellStyle name="标题 15" xfId="2001"/>
    <cellStyle name="标题 16" xfId="2002"/>
    <cellStyle name="标题 17" xfId="2003"/>
    <cellStyle name="标题 18" xfId="2004"/>
    <cellStyle name="标题 19" xfId="2005"/>
    <cellStyle name="标题 2" xfId="1150" builtinId="17" customBuiltin="1"/>
    <cellStyle name="标题 2 10" xfId="2007"/>
    <cellStyle name="标题 2 10 2" xfId="2830"/>
    <cellStyle name="标题 2 11" xfId="2008"/>
    <cellStyle name="标题 2 11 2" xfId="2831"/>
    <cellStyle name="标题 2 12" xfId="2009"/>
    <cellStyle name="标题 2 13" xfId="2010"/>
    <cellStyle name="标题 2 14" xfId="2011"/>
    <cellStyle name="标题 2 15" xfId="2012"/>
    <cellStyle name="标题 2 16" xfId="2013"/>
    <cellStyle name="标题 2 17" xfId="2014"/>
    <cellStyle name="标题 2 18" xfId="2015"/>
    <cellStyle name="标题 2 19" xfId="2016"/>
    <cellStyle name="标题 2 2" xfId="1151"/>
    <cellStyle name="标题 2 2 2" xfId="2017"/>
    <cellStyle name="标题 2 2 2 2" xfId="2832"/>
    <cellStyle name="标题 2 2 3" xfId="2833"/>
    <cellStyle name="标题 2 2 4" xfId="3383"/>
    <cellStyle name="标题 2 2 5" xfId="3242"/>
    <cellStyle name="标题 2 20" xfId="2018"/>
    <cellStyle name="标题 2 21" xfId="2019"/>
    <cellStyle name="标题 2 22" xfId="2020"/>
    <cellStyle name="标题 2 23" xfId="2021"/>
    <cellStyle name="标题 2 24" xfId="2022"/>
    <cellStyle name="标题 2 25" xfId="2023"/>
    <cellStyle name="标题 2 26" xfId="2006"/>
    <cellStyle name="标题 2 3" xfId="1152"/>
    <cellStyle name="标题 2 3 2" xfId="2024"/>
    <cellStyle name="标题 2 3 2 2" xfId="2834"/>
    <cellStyle name="标题 2 3 3" xfId="2835"/>
    <cellStyle name="标题 2 3 4" xfId="3384"/>
    <cellStyle name="标题 2 3 5" xfId="3243"/>
    <cellStyle name="标题 2 4" xfId="2025"/>
    <cellStyle name="标题 2 4 2" xfId="2836"/>
    <cellStyle name="标题 2 5" xfId="2026"/>
    <cellStyle name="标题 2 5 2" xfId="2837"/>
    <cellStyle name="标题 2 6" xfId="2027"/>
    <cellStyle name="标题 2 6 2" xfId="2838"/>
    <cellStyle name="标题 2 7" xfId="2028"/>
    <cellStyle name="标题 2 7 2" xfId="2839"/>
    <cellStyle name="标题 2 8" xfId="2029"/>
    <cellStyle name="标题 2 8 2" xfId="2840"/>
    <cellStyle name="标题 2 9" xfId="2030"/>
    <cellStyle name="标题 2 9 2" xfId="2841"/>
    <cellStyle name="标题 20" xfId="2031"/>
    <cellStyle name="标题 21" xfId="2032"/>
    <cellStyle name="标题 22" xfId="2033"/>
    <cellStyle name="标题 23" xfId="2034"/>
    <cellStyle name="标题 24" xfId="2035"/>
    <cellStyle name="标题 25" xfId="2036"/>
    <cellStyle name="标题 26" xfId="2037"/>
    <cellStyle name="标题 27" xfId="2038"/>
    <cellStyle name="标题 28" xfId="2039"/>
    <cellStyle name="标题 29" xfId="1970"/>
    <cellStyle name="标题 3" xfId="1153" builtinId="18" customBuiltin="1"/>
    <cellStyle name="标题 3 10" xfId="2041"/>
    <cellStyle name="标题 3 10 2" xfId="2842"/>
    <cellStyle name="标题 3 11" xfId="2042"/>
    <cellStyle name="标题 3 11 2" xfId="2843"/>
    <cellStyle name="标题 3 12" xfId="2043"/>
    <cellStyle name="标题 3 13" xfId="2044"/>
    <cellStyle name="标题 3 14" xfId="2045"/>
    <cellStyle name="标题 3 15" xfId="2046"/>
    <cellStyle name="标题 3 16" xfId="2047"/>
    <cellStyle name="标题 3 17" xfId="2048"/>
    <cellStyle name="标题 3 18" xfId="2049"/>
    <cellStyle name="标题 3 19" xfId="2050"/>
    <cellStyle name="标题 3 2" xfId="1154"/>
    <cellStyle name="标题 3 2 2" xfId="2051"/>
    <cellStyle name="标题 3 2 2 2" xfId="2844"/>
    <cellStyle name="标题 3 2 3" xfId="2845"/>
    <cellStyle name="标题 3 2 4" xfId="3385"/>
    <cellStyle name="标题 3 2 5" xfId="3244"/>
    <cellStyle name="标题 3 20" xfId="2052"/>
    <cellStyle name="标题 3 21" xfId="2053"/>
    <cellStyle name="标题 3 22" xfId="2054"/>
    <cellStyle name="标题 3 23" xfId="2055"/>
    <cellStyle name="标题 3 24" xfId="2056"/>
    <cellStyle name="标题 3 25" xfId="2057"/>
    <cellStyle name="标题 3 26" xfId="2040"/>
    <cellStyle name="标题 3 3" xfId="1155"/>
    <cellStyle name="标题 3 3 2" xfId="2058"/>
    <cellStyle name="标题 3 3 2 2" xfId="2846"/>
    <cellStyle name="标题 3 3 3" xfId="2847"/>
    <cellStyle name="标题 3 3 4" xfId="3386"/>
    <cellStyle name="标题 3 3 5" xfId="3245"/>
    <cellStyle name="标题 3 4" xfId="2059"/>
    <cellStyle name="标题 3 4 2" xfId="2848"/>
    <cellStyle name="标题 3 5" xfId="2060"/>
    <cellStyle name="标题 3 5 2" xfId="2849"/>
    <cellStyle name="标题 3 6" xfId="2061"/>
    <cellStyle name="标题 3 6 2" xfId="2850"/>
    <cellStyle name="标题 3 7" xfId="2062"/>
    <cellStyle name="标题 3 7 2" xfId="2851"/>
    <cellStyle name="标题 3 8" xfId="2063"/>
    <cellStyle name="标题 3 8 2" xfId="2852"/>
    <cellStyle name="标题 3 9" xfId="2064"/>
    <cellStyle name="标题 3 9 2" xfId="2853"/>
    <cellStyle name="标题 4" xfId="1156" builtinId="19" customBuiltin="1"/>
    <cellStyle name="标题 4 10" xfId="2066"/>
    <cellStyle name="标题 4 10 2" xfId="2854"/>
    <cellStyle name="标题 4 11" xfId="2067"/>
    <cellStyle name="标题 4 11 2" xfId="2855"/>
    <cellStyle name="标题 4 12" xfId="2068"/>
    <cellStyle name="标题 4 13" xfId="2069"/>
    <cellStyle name="标题 4 14" xfId="2070"/>
    <cellStyle name="标题 4 15" xfId="2071"/>
    <cellStyle name="标题 4 16" xfId="2072"/>
    <cellStyle name="标题 4 17" xfId="2073"/>
    <cellStyle name="标题 4 18" xfId="2074"/>
    <cellStyle name="标题 4 19" xfId="2075"/>
    <cellStyle name="标题 4 2" xfId="1157"/>
    <cellStyle name="标题 4 2 2" xfId="2076"/>
    <cellStyle name="标题 4 2 2 2" xfId="2856"/>
    <cellStyle name="标题 4 2 3" xfId="2857"/>
    <cellStyle name="标题 4 2 4" xfId="3387"/>
    <cellStyle name="标题 4 2 5" xfId="3246"/>
    <cellStyle name="标题 4 20" xfId="2077"/>
    <cellStyle name="标题 4 21" xfId="2078"/>
    <cellStyle name="标题 4 22" xfId="2079"/>
    <cellStyle name="标题 4 23" xfId="2080"/>
    <cellStyle name="标题 4 24" xfId="2081"/>
    <cellStyle name="标题 4 25" xfId="2082"/>
    <cellStyle name="标题 4 26" xfId="2065"/>
    <cellStyle name="标题 4 3" xfId="1158"/>
    <cellStyle name="标题 4 3 2" xfId="2083"/>
    <cellStyle name="标题 4 3 2 2" xfId="2858"/>
    <cellStyle name="标题 4 3 3" xfId="2859"/>
    <cellStyle name="标题 4 3 4" xfId="3388"/>
    <cellStyle name="标题 4 3 5" xfId="3247"/>
    <cellStyle name="标题 4 4" xfId="2084"/>
    <cellStyle name="标题 4 4 2" xfId="2860"/>
    <cellStyle name="标题 4 5" xfId="2085"/>
    <cellStyle name="标题 4 5 2" xfId="2861"/>
    <cellStyle name="标题 4 6" xfId="2086"/>
    <cellStyle name="标题 4 6 2" xfId="2862"/>
    <cellStyle name="标题 4 7" xfId="2087"/>
    <cellStyle name="标题 4 7 2" xfId="2863"/>
    <cellStyle name="标题 4 8" xfId="2088"/>
    <cellStyle name="标题 4 8 2" xfId="2864"/>
    <cellStyle name="标题 4 9" xfId="2089"/>
    <cellStyle name="标题 4 9 2" xfId="2865"/>
    <cellStyle name="标题 5" xfId="1159"/>
    <cellStyle name="标题 5 2" xfId="2090"/>
    <cellStyle name="标题 5 2 2" xfId="2866"/>
    <cellStyle name="标题 5 3" xfId="2867"/>
    <cellStyle name="标题 5 4" xfId="3389"/>
    <cellStyle name="标题 5 5" xfId="3248"/>
    <cellStyle name="标题 6" xfId="1160"/>
    <cellStyle name="标题 6 2" xfId="2091"/>
    <cellStyle name="标题 6 2 2" xfId="2868"/>
    <cellStyle name="标题 6 3" xfId="2869"/>
    <cellStyle name="标题 6 4" xfId="3390"/>
    <cellStyle name="标题 6 5" xfId="3249"/>
    <cellStyle name="标题 7" xfId="2092"/>
    <cellStyle name="标题 7 2" xfId="2870"/>
    <cellStyle name="标题 8" xfId="2093"/>
    <cellStyle name="标题 8 2" xfId="2871"/>
    <cellStyle name="标题 9" xfId="2094"/>
    <cellStyle name="标题 9 2" xfId="2872"/>
    <cellStyle name="差" xfId="1118" builtinId="27" customBuiltin="1"/>
    <cellStyle name="差 10" xfId="1770"/>
    <cellStyle name="差 10 2" xfId="2727"/>
    <cellStyle name="差 11" xfId="1771"/>
    <cellStyle name="差 11 2" xfId="2728"/>
    <cellStyle name="差 12" xfId="1772"/>
    <cellStyle name="差 13" xfId="1773"/>
    <cellStyle name="差 14" xfId="1774"/>
    <cellStyle name="差 15" xfId="1775"/>
    <cellStyle name="差 16" xfId="1776"/>
    <cellStyle name="差 17" xfId="1777"/>
    <cellStyle name="差 18" xfId="1778"/>
    <cellStyle name="差 19" xfId="1779"/>
    <cellStyle name="差 2" xfId="1119"/>
    <cellStyle name="差 2 2" xfId="1780"/>
    <cellStyle name="差 2 2 2" xfId="2729"/>
    <cellStyle name="差 2 3" xfId="2730"/>
    <cellStyle name="差 2 4" xfId="3365"/>
    <cellStyle name="差 2 5" xfId="3250"/>
    <cellStyle name="差 20" xfId="1781"/>
    <cellStyle name="差 21" xfId="1782"/>
    <cellStyle name="差 22" xfId="1783"/>
    <cellStyle name="差 23" xfId="1784"/>
    <cellStyle name="差 24" xfId="1785"/>
    <cellStyle name="差 25" xfId="1786"/>
    <cellStyle name="差 26" xfId="1787"/>
    <cellStyle name="差 27" xfId="1769"/>
    <cellStyle name="差 3" xfId="1120"/>
    <cellStyle name="差 3 2" xfId="1788"/>
    <cellStyle name="差 3 2 2" xfId="2731"/>
    <cellStyle name="差 3 3" xfId="2732"/>
    <cellStyle name="差 3 4" xfId="3366"/>
    <cellStyle name="差 3 5" xfId="3251"/>
    <cellStyle name="差 4" xfId="1789"/>
    <cellStyle name="差 4 2" xfId="2733"/>
    <cellStyle name="差 5" xfId="1790"/>
    <cellStyle name="差 5 2" xfId="2734"/>
    <cellStyle name="差 6" xfId="1791"/>
    <cellStyle name="差 6 2" xfId="2735"/>
    <cellStyle name="差 7" xfId="1792"/>
    <cellStyle name="差 7 2" xfId="2736"/>
    <cellStyle name="差 8" xfId="1793"/>
    <cellStyle name="差 8 2" xfId="2737"/>
    <cellStyle name="差 9" xfId="1794"/>
    <cellStyle name="差 9 2" xfId="2738"/>
    <cellStyle name="差_FM &amp;Kroger projection" xfId="1121"/>
    <cellStyle name="差_Sears Bedspread fcst" xfId="3252"/>
    <cellStyle name="差_Sheet1" xfId="1795"/>
    <cellStyle name="差_Sheet1 2" xfId="1796"/>
    <cellStyle name="差_Sheet1 3" xfId="1797"/>
    <cellStyle name="差_Sheet1 4" xfId="1798"/>
    <cellStyle name="差_Sheet1 5" xfId="1799"/>
    <cellStyle name="差_Sheet1 6" xfId="1800"/>
    <cellStyle name="差_Sheet1 7" xfId="1801"/>
    <cellStyle name="差_SLC forecast" xfId="1802"/>
    <cellStyle name="差_SLC forecast 2" xfId="1803"/>
    <cellStyle name="差_SLC forecast 3" xfId="1804"/>
    <cellStyle name="差_SLC forecast 4" xfId="1805"/>
    <cellStyle name="差_SLC forecast 5" xfId="1806"/>
    <cellStyle name="差_SLC forecast 6" xfId="1807"/>
    <cellStyle name="差_SLC forecast 7" xfId="1808"/>
    <cellStyle name="差_summary report" xfId="3253"/>
    <cellStyle name="差_wk24 DP" xfId="1122"/>
    <cellStyle name="常规" xfId="0" builtinId="0"/>
    <cellStyle name="常规 10" xfId="7782"/>
    <cellStyle name="常规 11" xfId="1809"/>
    <cellStyle name="常规 12" xfId="1810"/>
    <cellStyle name="常规 14" xfId="1811"/>
    <cellStyle name="常规 2" xfId="1123"/>
    <cellStyle name="常规 2 2" xfId="1812"/>
    <cellStyle name="常规 2 3" xfId="3367"/>
    <cellStyle name="常规 2 4" xfId="3254"/>
    <cellStyle name="常规 3" xfId="1124"/>
    <cellStyle name="常规 3 2" xfId="3368"/>
    <cellStyle name="常规 3 3" xfId="3255"/>
    <cellStyle name="常规 4" xfId="1125"/>
    <cellStyle name="常规 5" xfId="1126"/>
    <cellStyle name="常规 6" xfId="1127"/>
    <cellStyle name="常规 7" xfId="1813"/>
    <cellStyle name="常规 8" xfId="2739"/>
    <cellStyle name="常规 9" xfId="2740"/>
    <cellStyle name="常规_Sheet1" xfId="7784"/>
    <cellStyle name="常规_Sheet1_1" xfId="7686"/>
    <cellStyle name="好" xfId="1114" builtinId="26" customBuiltin="1"/>
    <cellStyle name="好 10" xfId="1730"/>
    <cellStyle name="好 10 2" xfId="2715"/>
    <cellStyle name="好 11" xfId="1731"/>
    <cellStyle name="好 11 2" xfId="2716"/>
    <cellStyle name="好 12" xfId="1732"/>
    <cellStyle name="好 13" xfId="1733"/>
    <cellStyle name="好 14" xfId="1734"/>
    <cellStyle name="好 15" xfId="1735"/>
    <cellStyle name="好 16" xfId="1736"/>
    <cellStyle name="好 17" xfId="1737"/>
    <cellStyle name="好 18" xfId="1738"/>
    <cellStyle name="好 19" xfId="1739"/>
    <cellStyle name="好 2" xfId="1115"/>
    <cellStyle name="好 2 2" xfId="1740"/>
    <cellStyle name="好 2 2 2" xfId="2717"/>
    <cellStyle name="好 2 3" xfId="2718"/>
    <cellStyle name="好 2 4" xfId="3363"/>
    <cellStyle name="好 2 5" xfId="3256"/>
    <cellStyle name="好 20" xfId="1741"/>
    <cellStyle name="好 21" xfId="1742"/>
    <cellStyle name="好 22" xfId="1743"/>
    <cellStyle name="好 23" xfId="1744"/>
    <cellStyle name="好 24" xfId="1745"/>
    <cellStyle name="好 25" xfId="1746"/>
    <cellStyle name="好 26" xfId="1747"/>
    <cellStyle name="好 27" xfId="1729"/>
    <cellStyle name="好 3" xfId="1116"/>
    <cellStyle name="好 3 2" xfId="1748"/>
    <cellStyle name="好 3 2 2" xfId="2719"/>
    <cellStyle name="好 3 3" xfId="2720"/>
    <cellStyle name="好 3 4" xfId="3364"/>
    <cellStyle name="好 3 5" xfId="3257"/>
    <cellStyle name="好 4" xfId="1749"/>
    <cellStyle name="好 4 2" xfId="2721"/>
    <cellStyle name="好 5" xfId="1750"/>
    <cellStyle name="好 5 2" xfId="2722"/>
    <cellStyle name="好 6" xfId="1751"/>
    <cellStyle name="好 6 2" xfId="2723"/>
    <cellStyle name="好 7" xfId="1752"/>
    <cellStyle name="好 7 2" xfId="2724"/>
    <cellStyle name="好 8" xfId="1753"/>
    <cellStyle name="好 8 2" xfId="2725"/>
    <cellStyle name="好 9" xfId="1754"/>
    <cellStyle name="好 9 2" xfId="2726"/>
    <cellStyle name="好_Sears Bedspread fcst" xfId="3258"/>
    <cellStyle name="好_Sheet1" xfId="1755"/>
    <cellStyle name="好_Sheet1 2" xfId="1756"/>
    <cellStyle name="好_Sheet1 3" xfId="1757"/>
    <cellStyle name="好_Sheet1 4" xfId="1758"/>
    <cellStyle name="好_Sheet1 5" xfId="1759"/>
    <cellStyle name="好_Sheet1 6" xfId="1760"/>
    <cellStyle name="好_Sheet1 7" xfId="1761"/>
    <cellStyle name="好_SLC forecast" xfId="1762"/>
    <cellStyle name="好_SLC forecast 2" xfId="1763"/>
    <cellStyle name="好_SLC forecast 3" xfId="1764"/>
    <cellStyle name="好_SLC forecast 4" xfId="1765"/>
    <cellStyle name="好_SLC forecast 5" xfId="1766"/>
    <cellStyle name="好_SLC forecast 6" xfId="1767"/>
    <cellStyle name="好_SLC forecast 7" xfId="1768"/>
    <cellStyle name="好_summary report" xfId="3259"/>
    <cellStyle name="好_wk24 DP" xfId="1117"/>
    <cellStyle name="汇总" xfId="1165" builtinId="25" customBuiltin="1"/>
    <cellStyle name="汇总 10" xfId="2122"/>
    <cellStyle name="汇总 10 2" xfId="2885"/>
    <cellStyle name="汇总 11" xfId="2123"/>
    <cellStyle name="汇总 11 2" xfId="2886"/>
    <cellStyle name="汇总 12" xfId="2124"/>
    <cellStyle name="汇总 13" xfId="2125"/>
    <cellStyle name="汇总 14" xfId="2126"/>
    <cellStyle name="汇总 15" xfId="2127"/>
    <cellStyle name="汇总 16" xfId="2128"/>
    <cellStyle name="汇总 17" xfId="2129"/>
    <cellStyle name="汇总 18" xfId="2130"/>
    <cellStyle name="汇总 19" xfId="2131"/>
    <cellStyle name="汇总 2" xfId="1166"/>
    <cellStyle name="汇总 2 2" xfId="2132"/>
    <cellStyle name="汇总 2 2 2" xfId="2887"/>
    <cellStyle name="汇总 2 3" xfId="2888"/>
    <cellStyle name="汇总 2 4" xfId="3394"/>
    <cellStyle name="汇总 2 5" xfId="3260"/>
    <cellStyle name="汇总 20" xfId="2133"/>
    <cellStyle name="汇总 21" xfId="2134"/>
    <cellStyle name="汇总 22" xfId="2135"/>
    <cellStyle name="汇总 23" xfId="2136"/>
    <cellStyle name="汇总 24" xfId="2137"/>
    <cellStyle name="汇总 25" xfId="2138"/>
    <cellStyle name="汇总 26" xfId="2139"/>
    <cellStyle name="汇总 27" xfId="2121"/>
    <cellStyle name="汇总 3" xfId="1167"/>
    <cellStyle name="汇总 3 2" xfId="2140"/>
    <cellStyle name="汇总 3 2 2" xfId="2889"/>
    <cellStyle name="汇总 3 3" xfId="2890"/>
    <cellStyle name="汇总 3 4" xfId="3395"/>
    <cellStyle name="汇总 3 5" xfId="3261"/>
    <cellStyle name="汇总 4" xfId="2141"/>
    <cellStyle name="汇总 4 2" xfId="2891"/>
    <cellStyle name="汇总 5" xfId="2142"/>
    <cellStyle name="汇总 5 2" xfId="2892"/>
    <cellStyle name="汇总 6" xfId="2143"/>
    <cellStyle name="汇总 6 2" xfId="2893"/>
    <cellStyle name="汇总 7" xfId="2144"/>
    <cellStyle name="汇总 7 2" xfId="2894"/>
    <cellStyle name="汇总 8" xfId="2145"/>
    <cellStyle name="汇总 8 2" xfId="2895"/>
    <cellStyle name="汇总 9" xfId="2146"/>
    <cellStyle name="汇总 9 2" xfId="2896"/>
    <cellStyle name="货币 14" xfId="2252"/>
    <cellStyle name="货币 2" xfId="3263"/>
    <cellStyle name="货币 3" xfId="3264"/>
    <cellStyle name="计算" xfId="1178" builtinId="22" customBuiltin="1"/>
    <cellStyle name="计算 10" xfId="2227"/>
    <cellStyle name="计算 10 2" xfId="2935"/>
    <cellStyle name="计算 11" xfId="2228"/>
    <cellStyle name="计算 11 2" xfId="2936"/>
    <cellStyle name="计算 12" xfId="2229"/>
    <cellStyle name="计算 13" xfId="2230"/>
    <cellStyle name="计算 14" xfId="2231"/>
    <cellStyle name="计算 15" xfId="2232"/>
    <cellStyle name="计算 16" xfId="2233"/>
    <cellStyle name="计算 17" xfId="2234"/>
    <cellStyle name="计算 18" xfId="2235"/>
    <cellStyle name="计算 19" xfId="2236"/>
    <cellStyle name="计算 2" xfId="1179"/>
    <cellStyle name="计算 2 2" xfId="2237"/>
    <cellStyle name="计算 2 2 2" xfId="2937"/>
    <cellStyle name="计算 2 3" xfId="2938"/>
    <cellStyle name="计算 2 4" xfId="3403"/>
    <cellStyle name="计算 2 5" xfId="3265"/>
    <cellStyle name="计算 20" xfId="2238"/>
    <cellStyle name="计算 21" xfId="2239"/>
    <cellStyle name="计算 22" xfId="2240"/>
    <cellStyle name="计算 23" xfId="2241"/>
    <cellStyle name="计算 24" xfId="2242"/>
    <cellStyle name="计算 25" xfId="2243"/>
    <cellStyle name="计算 26" xfId="2244"/>
    <cellStyle name="计算 27" xfId="2226"/>
    <cellStyle name="计算 3" xfId="1180"/>
    <cellStyle name="计算 3 2" xfId="2245"/>
    <cellStyle name="计算 3 2 2" xfId="2939"/>
    <cellStyle name="计算 3 3" xfId="2940"/>
    <cellStyle name="计算 3 4" xfId="3404"/>
    <cellStyle name="计算 3 5" xfId="3266"/>
    <cellStyle name="计算 4" xfId="2246"/>
    <cellStyle name="计算 4 2" xfId="2941"/>
    <cellStyle name="计算 5" xfId="2247"/>
    <cellStyle name="计算 5 2" xfId="2942"/>
    <cellStyle name="计算 6" xfId="2248"/>
    <cellStyle name="计算 6 2" xfId="2943"/>
    <cellStyle name="计算 7" xfId="2249"/>
    <cellStyle name="计算 7 2" xfId="2944"/>
    <cellStyle name="计算 8" xfId="2250"/>
    <cellStyle name="计算 8 2" xfId="2945"/>
    <cellStyle name="计算 9" xfId="2251"/>
    <cellStyle name="计算 9 2" xfId="2946"/>
    <cellStyle name="检查单元格" xfId="1162" builtinId="23" customBuiltin="1"/>
    <cellStyle name="检查单元格 10" xfId="2096"/>
    <cellStyle name="检查单元格 10 2" xfId="2873"/>
    <cellStyle name="检查单元格 11" xfId="2097"/>
    <cellStyle name="检查单元格 11 2" xfId="2874"/>
    <cellStyle name="检查单元格 12" xfId="2098"/>
    <cellStyle name="检查单元格 13" xfId="2099"/>
    <cellStyle name="检查单元格 14" xfId="2100"/>
    <cellStyle name="检查单元格 15" xfId="2101"/>
    <cellStyle name="检查单元格 16" xfId="2102"/>
    <cellStyle name="检查单元格 17" xfId="2103"/>
    <cellStyle name="检查单元格 18" xfId="2104"/>
    <cellStyle name="检查单元格 19" xfId="2105"/>
    <cellStyle name="检查单元格 2" xfId="1163"/>
    <cellStyle name="检查单元格 2 2" xfId="2106"/>
    <cellStyle name="检查单元格 2 2 2" xfId="2875"/>
    <cellStyle name="检查单元格 2 3" xfId="2876"/>
    <cellStyle name="检查单元格 2 4" xfId="3392"/>
    <cellStyle name="检查单元格 2 5" xfId="3267"/>
    <cellStyle name="检查单元格 20" xfId="2107"/>
    <cellStyle name="检查单元格 21" xfId="2108"/>
    <cellStyle name="检查单元格 22" xfId="2109"/>
    <cellStyle name="检查单元格 23" xfId="2110"/>
    <cellStyle name="检查单元格 24" xfId="2111"/>
    <cellStyle name="检查单元格 25" xfId="2112"/>
    <cellStyle name="检查单元格 26" xfId="2113"/>
    <cellStyle name="检查单元格 27" xfId="2095"/>
    <cellStyle name="检查单元格 3" xfId="1164"/>
    <cellStyle name="检查单元格 3 2" xfId="2114"/>
    <cellStyle name="检查单元格 3 2 2" xfId="2877"/>
    <cellStyle name="检查单元格 3 3" xfId="2878"/>
    <cellStyle name="检查单元格 3 4" xfId="3393"/>
    <cellStyle name="检查单元格 3 5" xfId="3268"/>
    <cellStyle name="检查单元格 4" xfId="2115"/>
    <cellStyle name="检查单元格 4 2" xfId="2879"/>
    <cellStyle name="检查单元格 5" xfId="2116"/>
    <cellStyle name="检查单元格 5 2" xfId="2880"/>
    <cellStyle name="检查单元格 6" xfId="2117"/>
    <cellStyle name="检查单元格 6 2" xfId="2881"/>
    <cellStyle name="检查单元格 7" xfId="2118"/>
    <cellStyle name="检查单元格 7 2" xfId="2882"/>
    <cellStyle name="检查单元格 8" xfId="2119"/>
    <cellStyle name="检查单元格 8 2" xfId="2883"/>
    <cellStyle name="检查单元格 9" xfId="2120"/>
    <cellStyle name="检查单元格 9 2" xfId="2884"/>
    <cellStyle name="解释性文本" xfId="1172" builtinId="53" customBuiltin="1"/>
    <cellStyle name="解释性文本 10" xfId="2175"/>
    <cellStyle name="解释性文本 10 2" xfId="2911"/>
    <cellStyle name="解释性文本 11" xfId="2176"/>
    <cellStyle name="解释性文本 11 2" xfId="2912"/>
    <cellStyle name="解释性文本 12" xfId="2177"/>
    <cellStyle name="解释性文本 13" xfId="2178"/>
    <cellStyle name="解释性文本 14" xfId="2179"/>
    <cellStyle name="解释性文本 15" xfId="2180"/>
    <cellStyle name="解释性文本 16" xfId="2181"/>
    <cellStyle name="解释性文本 17" xfId="2182"/>
    <cellStyle name="解释性文本 18" xfId="2183"/>
    <cellStyle name="解释性文本 19" xfId="2184"/>
    <cellStyle name="解释性文本 2" xfId="1173"/>
    <cellStyle name="解释性文本 2 2" xfId="2185"/>
    <cellStyle name="解释性文本 2 2 2" xfId="2913"/>
    <cellStyle name="解释性文本 2 3" xfId="2914"/>
    <cellStyle name="解释性文本 2 4" xfId="3399"/>
    <cellStyle name="解释性文本 2 5" xfId="3269"/>
    <cellStyle name="解释性文本 20" xfId="2186"/>
    <cellStyle name="解释性文本 21" xfId="2187"/>
    <cellStyle name="解释性文本 22" xfId="2188"/>
    <cellStyle name="解释性文本 23" xfId="2189"/>
    <cellStyle name="解释性文本 24" xfId="2190"/>
    <cellStyle name="解释性文本 25" xfId="2191"/>
    <cellStyle name="解释性文本 26" xfId="2192"/>
    <cellStyle name="解释性文本 27" xfId="2174"/>
    <cellStyle name="解释性文本 3" xfId="1174"/>
    <cellStyle name="解释性文本 3 2" xfId="2193"/>
    <cellStyle name="解释性文本 3 2 2" xfId="2915"/>
    <cellStyle name="解释性文本 3 3" xfId="2916"/>
    <cellStyle name="解释性文本 3 4" xfId="3400"/>
    <cellStyle name="解释性文本 3 5" xfId="3270"/>
    <cellStyle name="解释性文本 4" xfId="2194"/>
    <cellStyle name="解释性文本 4 2" xfId="2917"/>
    <cellStyle name="解释性文本 5" xfId="2195"/>
    <cellStyle name="解释性文本 5 2" xfId="2918"/>
    <cellStyle name="解释性文本 6" xfId="2196"/>
    <cellStyle name="解释性文本 6 2" xfId="2919"/>
    <cellStyle name="解释性文本 7" xfId="2197"/>
    <cellStyle name="解释性文本 7 2" xfId="2920"/>
    <cellStyle name="解释性文本 8" xfId="2198"/>
    <cellStyle name="解释性文本 8 2" xfId="2921"/>
    <cellStyle name="解释性文本 9" xfId="2199"/>
    <cellStyle name="解释性文本 9 2" xfId="2922"/>
    <cellStyle name="警告文本" xfId="1175" builtinId="11" customBuiltin="1"/>
    <cellStyle name="警告文本 10" xfId="2201"/>
    <cellStyle name="警告文本 10 2" xfId="2923"/>
    <cellStyle name="警告文本 11" xfId="2202"/>
    <cellStyle name="警告文本 11 2" xfId="2924"/>
    <cellStyle name="警告文本 12" xfId="2203"/>
    <cellStyle name="警告文本 13" xfId="2204"/>
    <cellStyle name="警告文本 14" xfId="2205"/>
    <cellStyle name="警告文本 15" xfId="2206"/>
    <cellStyle name="警告文本 16" xfId="2207"/>
    <cellStyle name="警告文本 17" xfId="2208"/>
    <cellStyle name="警告文本 18" xfId="2209"/>
    <cellStyle name="警告文本 19" xfId="2210"/>
    <cellStyle name="警告文本 2" xfId="1176"/>
    <cellStyle name="警告文本 2 2" xfId="2211"/>
    <cellStyle name="警告文本 2 2 2" xfId="2925"/>
    <cellStyle name="警告文本 2 3" xfId="2926"/>
    <cellStyle name="警告文本 2 4" xfId="3401"/>
    <cellStyle name="警告文本 2 5" xfId="3271"/>
    <cellStyle name="警告文本 20" xfId="2212"/>
    <cellStyle name="警告文本 21" xfId="2213"/>
    <cellStyle name="警告文本 22" xfId="2214"/>
    <cellStyle name="警告文本 23" xfId="2215"/>
    <cellStyle name="警告文本 24" xfId="2216"/>
    <cellStyle name="警告文本 25" xfId="2217"/>
    <cellStyle name="警告文本 26" xfId="2218"/>
    <cellStyle name="警告文本 27" xfId="2200"/>
    <cellStyle name="警告文本 3" xfId="1177"/>
    <cellStyle name="警告文本 3 2" xfId="2219"/>
    <cellStyle name="警告文本 3 2 2" xfId="2927"/>
    <cellStyle name="警告文本 3 3" xfId="2928"/>
    <cellStyle name="警告文本 3 4" xfId="3402"/>
    <cellStyle name="警告文本 3 5" xfId="3272"/>
    <cellStyle name="警告文本 4" xfId="2220"/>
    <cellStyle name="警告文本 4 2" xfId="2929"/>
    <cellStyle name="警告文本 5" xfId="2221"/>
    <cellStyle name="警告文本 5 2" xfId="2930"/>
    <cellStyle name="警告文本 6" xfId="2222"/>
    <cellStyle name="警告文本 6 2" xfId="2931"/>
    <cellStyle name="警告文本 7" xfId="2223"/>
    <cellStyle name="警告文本 7 2" xfId="2932"/>
    <cellStyle name="警告文本 8" xfId="2224"/>
    <cellStyle name="警告文本 8 2" xfId="2933"/>
    <cellStyle name="警告文本 9" xfId="2225"/>
    <cellStyle name="警告文本 9 2" xfId="2934"/>
    <cellStyle name="链接单元格" xfId="1190" builtinId="24" customBuiltin="1"/>
    <cellStyle name="链接单元格 10" xfId="2332"/>
    <cellStyle name="链接单元格 10 2" xfId="2983"/>
    <cellStyle name="链接单元格 11" xfId="2333"/>
    <cellStyle name="链接单元格 11 2" xfId="2984"/>
    <cellStyle name="链接单元格 12" xfId="2334"/>
    <cellStyle name="链接单元格 13" xfId="2335"/>
    <cellStyle name="链接单元格 14" xfId="2336"/>
    <cellStyle name="链接单元格 15" xfId="2337"/>
    <cellStyle name="链接单元格 16" xfId="2338"/>
    <cellStyle name="链接单元格 17" xfId="2339"/>
    <cellStyle name="链接单元格 18" xfId="2340"/>
    <cellStyle name="链接单元格 19" xfId="2341"/>
    <cellStyle name="链接单元格 2" xfId="1191"/>
    <cellStyle name="链接单元格 2 2" xfId="2342"/>
    <cellStyle name="链接单元格 2 2 2" xfId="2985"/>
    <cellStyle name="链接单元格 2 3" xfId="2986"/>
    <cellStyle name="链接单元格 2 4" xfId="3411"/>
    <cellStyle name="链接单元格 2 5" xfId="3273"/>
    <cellStyle name="链接单元格 20" xfId="2343"/>
    <cellStyle name="链接单元格 21" xfId="2344"/>
    <cellStyle name="链接单元格 22" xfId="2345"/>
    <cellStyle name="链接单元格 23" xfId="2346"/>
    <cellStyle name="链接单元格 24" xfId="2347"/>
    <cellStyle name="链接单元格 25" xfId="2348"/>
    <cellStyle name="链接单元格 26" xfId="2349"/>
    <cellStyle name="链接单元格 27" xfId="2331"/>
    <cellStyle name="链接单元格 3" xfId="1192"/>
    <cellStyle name="链接单元格 3 2" xfId="2350"/>
    <cellStyle name="链接单元格 3 2 2" xfId="2988"/>
    <cellStyle name="链接单元格 3 3" xfId="2989"/>
    <cellStyle name="链接单元格 3 4" xfId="3412"/>
    <cellStyle name="链接单元格 3 5" xfId="3274"/>
    <cellStyle name="链接单元格 4" xfId="2351"/>
    <cellStyle name="链接单元格 4 2" xfId="2990"/>
    <cellStyle name="链接单元格 5" xfId="2352"/>
    <cellStyle name="链接单元格 5 2" xfId="2991"/>
    <cellStyle name="链接单元格 6" xfId="2353"/>
    <cellStyle name="链接单元格 6 2" xfId="2992"/>
    <cellStyle name="链接单元格 7" xfId="2354"/>
    <cellStyle name="链接单元格 7 2" xfId="2993"/>
    <cellStyle name="链接单元格 8" xfId="2355"/>
    <cellStyle name="链接单元格 8 2" xfId="2994"/>
    <cellStyle name="链接单元格 9" xfId="2356"/>
    <cellStyle name="链接单元格 9 2" xfId="2995"/>
    <cellStyle name="千位分隔" xfId="3005" builtinId="3"/>
    <cellStyle name="千位分隔 2" xfId="2714"/>
    <cellStyle name="千位分隔 2 2" xfId="3427"/>
    <cellStyle name="千位分隔 2 3" xfId="3296"/>
    <cellStyle name="强调文字颜色 1" xfId="1128"/>
    <cellStyle name="强调文字颜色 1 10" xfId="1815"/>
    <cellStyle name="强调文字颜色 1 10 2" xfId="2741"/>
    <cellStyle name="强调文字颜色 1 11" xfId="1816"/>
    <cellStyle name="强调文字颜色 1 11 2" xfId="2742"/>
    <cellStyle name="强调文字颜色 1 12" xfId="1817"/>
    <cellStyle name="强调文字颜色 1 13" xfId="1818"/>
    <cellStyle name="强调文字颜色 1 14" xfId="1819"/>
    <cellStyle name="强调文字颜色 1 15" xfId="1820"/>
    <cellStyle name="强调文字颜色 1 16" xfId="1821"/>
    <cellStyle name="强调文字颜色 1 17" xfId="1822"/>
    <cellStyle name="强调文字颜色 1 18" xfId="1823"/>
    <cellStyle name="强调文字颜色 1 19" xfId="1824"/>
    <cellStyle name="强调文字颜色 1 2" xfId="1129"/>
    <cellStyle name="强调文字颜色 1 2 2" xfId="1825"/>
    <cellStyle name="强调文字颜色 1 2 2 2" xfId="2743"/>
    <cellStyle name="强调文字颜色 1 2 3" xfId="2744"/>
    <cellStyle name="强调文字颜色 1 2 4" xfId="3369"/>
    <cellStyle name="强调文字颜色 1 2 5" xfId="3275"/>
    <cellStyle name="强调文字颜色 1 20" xfId="1826"/>
    <cellStyle name="强调文字颜色 1 21" xfId="1827"/>
    <cellStyle name="强调文字颜色 1 22" xfId="1828"/>
    <cellStyle name="强调文字颜色 1 23" xfId="1829"/>
    <cellStyle name="强调文字颜色 1 24" xfId="1830"/>
    <cellStyle name="强调文字颜色 1 25" xfId="1831"/>
    <cellStyle name="强调文字颜色 1 26" xfId="1832"/>
    <cellStyle name="强调文字颜色 1 27" xfId="1814"/>
    <cellStyle name="强调文字颜色 1 3" xfId="1130"/>
    <cellStyle name="强调文字颜色 1 3 2" xfId="1833"/>
    <cellStyle name="强调文字颜色 1 3 2 2" xfId="2745"/>
    <cellStyle name="强调文字颜色 1 3 3" xfId="2746"/>
    <cellStyle name="强调文字颜色 1 3 4" xfId="3370"/>
    <cellStyle name="强调文字颜色 1 3 5" xfId="3276"/>
    <cellStyle name="强调文字颜色 1 4" xfId="1834"/>
    <cellStyle name="强调文字颜色 1 4 2" xfId="2747"/>
    <cellStyle name="强调文字颜色 1 5" xfId="1835"/>
    <cellStyle name="强调文字颜色 1 5 2" xfId="2748"/>
    <cellStyle name="强调文字颜色 1 6" xfId="1836"/>
    <cellStyle name="强调文字颜色 1 6 2" xfId="2749"/>
    <cellStyle name="强调文字颜色 1 7" xfId="1837"/>
    <cellStyle name="强调文字颜色 1 7 2" xfId="2750"/>
    <cellStyle name="强调文字颜色 1 8" xfId="1838"/>
    <cellStyle name="强调文字颜色 1 8 2" xfId="2751"/>
    <cellStyle name="强调文字颜色 1 9" xfId="1839"/>
    <cellStyle name="强调文字颜色 1 9 2" xfId="2752"/>
    <cellStyle name="强调文字颜色 2" xfId="1131"/>
    <cellStyle name="强调文字颜色 2 10" xfId="1841"/>
    <cellStyle name="强调文字颜色 2 10 2" xfId="2753"/>
    <cellStyle name="强调文字颜色 2 11" xfId="1842"/>
    <cellStyle name="强调文字颜色 2 11 2" xfId="2754"/>
    <cellStyle name="强调文字颜色 2 12" xfId="1843"/>
    <cellStyle name="强调文字颜色 2 13" xfId="1844"/>
    <cellStyle name="强调文字颜色 2 14" xfId="1845"/>
    <cellStyle name="强调文字颜色 2 15" xfId="1846"/>
    <cellStyle name="强调文字颜色 2 16" xfId="1847"/>
    <cellStyle name="强调文字颜色 2 17" xfId="1848"/>
    <cellStyle name="强调文字颜色 2 18" xfId="1849"/>
    <cellStyle name="强调文字颜色 2 19" xfId="1850"/>
    <cellStyle name="强调文字颜色 2 2" xfId="1132"/>
    <cellStyle name="强调文字颜色 2 2 2" xfId="1851"/>
    <cellStyle name="强调文字颜色 2 2 2 2" xfId="2755"/>
    <cellStyle name="强调文字颜色 2 2 3" xfId="2756"/>
    <cellStyle name="强调文字颜色 2 2 4" xfId="3371"/>
    <cellStyle name="强调文字颜色 2 2 5" xfId="3277"/>
    <cellStyle name="强调文字颜色 2 20" xfId="1852"/>
    <cellStyle name="强调文字颜色 2 21" xfId="1853"/>
    <cellStyle name="强调文字颜色 2 22" xfId="1854"/>
    <cellStyle name="强调文字颜色 2 23" xfId="1855"/>
    <cellStyle name="强调文字颜色 2 24" xfId="1856"/>
    <cellStyle name="强调文字颜色 2 25" xfId="1857"/>
    <cellStyle name="强调文字颜色 2 26" xfId="1858"/>
    <cellStyle name="强调文字颜色 2 27" xfId="1840"/>
    <cellStyle name="强调文字颜色 2 3" xfId="1133"/>
    <cellStyle name="强调文字颜色 2 3 2" xfId="1859"/>
    <cellStyle name="强调文字颜色 2 3 2 2" xfId="2757"/>
    <cellStyle name="强调文字颜色 2 3 3" xfId="2758"/>
    <cellStyle name="强调文字颜色 2 3 4" xfId="3372"/>
    <cellStyle name="强调文字颜色 2 3 5" xfId="3278"/>
    <cellStyle name="强调文字颜色 2 4" xfId="1860"/>
    <cellStyle name="强调文字颜色 2 4 2" xfId="2759"/>
    <cellStyle name="强调文字颜色 2 5" xfId="1861"/>
    <cellStyle name="强调文字颜色 2 5 2" xfId="2760"/>
    <cellStyle name="强调文字颜色 2 6" xfId="1862"/>
    <cellStyle name="强调文字颜色 2 6 2" xfId="2761"/>
    <cellStyle name="强调文字颜色 2 7" xfId="1863"/>
    <cellStyle name="强调文字颜色 2 7 2" xfId="2762"/>
    <cellStyle name="强调文字颜色 2 8" xfId="1864"/>
    <cellStyle name="强调文字颜色 2 8 2" xfId="2763"/>
    <cellStyle name="强调文字颜色 2 9" xfId="1865"/>
    <cellStyle name="强调文字颜色 2 9 2" xfId="2764"/>
    <cellStyle name="强调文字颜色 3" xfId="1134"/>
    <cellStyle name="强调文字颜色 3 10" xfId="1867"/>
    <cellStyle name="强调文字颜色 3 10 2" xfId="2765"/>
    <cellStyle name="强调文字颜色 3 11" xfId="1868"/>
    <cellStyle name="强调文字颜色 3 11 2" xfId="2766"/>
    <cellStyle name="强调文字颜色 3 12" xfId="1869"/>
    <cellStyle name="强调文字颜色 3 13" xfId="1870"/>
    <cellStyle name="强调文字颜色 3 14" xfId="1871"/>
    <cellStyle name="强调文字颜色 3 15" xfId="1872"/>
    <cellStyle name="强调文字颜色 3 16" xfId="1873"/>
    <cellStyle name="强调文字颜色 3 17" xfId="1874"/>
    <cellStyle name="强调文字颜色 3 18" xfId="1875"/>
    <cellStyle name="强调文字颜色 3 19" xfId="1876"/>
    <cellStyle name="强调文字颜色 3 2" xfId="1135"/>
    <cellStyle name="强调文字颜色 3 2 2" xfId="1877"/>
    <cellStyle name="强调文字颜色 3 2 2 2" xfId="2767"/>
    <cellStyle name="强调文字颜色 3 2 3" xfId="2768"/>
    <cellStyle name="强调文字颜色 3 2 4" xfId="3373"/>
    <cellStyle name="强调文字颜色 3 2 5" xfId="3279"/>
    <cellStyle name="强调文字颜色 3 20" xfId="1878"/>
    <cellStyle name="强调文字颜色 3 21" xfId="1879"/>
    <cellStyle name="强调文字颜色 3 22" xfId="1880"/>
    <cellStyle name="强调文字颜色 3 23" xfId="1881"/>
    <cellStyle name="强调文字颜色 3 24" xfId="1882"/>
    <cellStyle name="强调文字颜色 3 25" xfId="1883"/>
    <cellStyle name="强调文字颜色 3 26" xfId="1884"/>
    <cellStyle name="强调文字颜色 3 27" xfId="1866"/>
    <cellStyle name="强调文字颜色 3 3" xfId="1136"/>
    <cellStyle name="强调文字颜色 3 3 2" xfId="1885"/>
    <cellStyle name="强调文字颜色 3 3 2 2" xfId="2769"/>
    <cellStyle name="强调文字颜色 3 3 3" xfId="2770"/>
    <cellStyle name="强调文字颜色 3 3 4" xfId="3374"/>
    <cellStyle name="强调文字颜色 3 3 5" xfId="3280"/>
    <cellStyle name="强调文字颜色 3 4" xfId="1886"/>
    <cellStyle name="强调文字颜色 3 4 2" xfId="2771"/>
    <cellStyle name="强调文字颜色 3 5" xfId="1887"/>
    <cellStyle name="强调文字颜色 3 5 2" xfId="2772"/>
    <cellStyle name="强调文字颜色 3 6" xfId="1888"/>
    <cellStyle name="强调文字颜色 3 6 2" xfId="2773"/>
    <cellStyle name="强调文字颜色 3 7" xfId="1889"/>
    <cellStyle name="强调文字颜色 3 7 2" xfId="2774"/>
    <cellStyle name="强调文字颜色 3 8" xfId="1890"/>
    <cellStyle name="强调文字颜色 3 8 2" xfId="2775"/>
    <cellStyle name="强调文字颜色 3 9" xfId="1891"/>
    <cellStyle name="强调文字颜色 3 9 2" xfId="2776"/>
    <cellStyle name="强调文字颜色 4" xfId="1137"/>
    <cellStyle name="强调文字颜色 4 10" xfId="1893"/>
    <cellStyle name="强调文字颜色 4 10 2" xfId="2777"/>
    <cellStyle name="强调文字颜色 4 11" xfId="1894"/>
    <cellStyle name="强调文字颜色 4 11 2" xfId="2778"/>
    <cellStyle name="强调文字颜色 4 12" xfId="1895"/>
    <cellStyle name="强调文字颜色 4 13" xfId="1896"/>
    <cellStyle name="强调文字颜色 4 14" xfId="1897"/>
    <cellStyle name="强调文字颜色 4 15" xfId="1898"/>
    <cellStyle name="强调文字颜色 4 16" xfId="1899"/>
    <cellStyle name="强调文字颜色 4 17" xfId="1900"/>
    <cellStyle name="强调文字颜色 4 18" xfId="1901"/>
    <cellStyle name="强调文字颜色 4 19" xfId="1902"/>
    <cellStyle name="强调文字颜色 4 2" xfId="1138"/>
    <cellStyle name="强调文字颜色 4 2 2" xfId="1903"/>
    <cellStyle name="强调文字颜色 4 2 2 2" xfId="2779"/>
    <cellStyle name="强调文字颜色 4 2 3" xfId="2780"/>
    <cellStyle name="强调文字颜色 4 2 4" xfId="3375"/>
    <cellStyle name="强调文字颜色 4 2 5" xfId="3281"/>
    <cellStyle name="强调文字颜色 4 20" xfId="1904"/>
    <cellStyle name="强调文字颜色 4 21" xfId="1905"/>
    <cellStyle name="强调文字颜色 4 22" xfId="1906"/>
    <cellStyle name="强调文字颜色 4 23" xfId="1907"/>
    <cellStyle name="强调文字颜色 4 24" xfId="1908"/>
    <cellStyle name="强调文字颜色 4 25" xfId="1909"/>
    <cellStyle name="强调文字颜色 4 26" xfId="1910"/>
    <cellStyle name="强调文字颜色 4 27" xfId="1892"/>
    <cellStyle name="强调文字颜色 4 3" xfId="1139"/>
    <cellStyle name="强调文字颜色 4 3 2" xfId="1911"/>
    <cellStyle name="强调文字颜色 4 3 2 2" xfId="2781"/>
    <cellStyle name="强调文字颜色 4 3 3" xfId="2782"/>
    <cellStyle name="强调文字颜色 4 3 4" xfId="3376"/>
    <cellStyle name="强调文字颜色 4 3 5" xfId="3282"/>
    <cellStyle name="强调文字颜色 4 4" xfId="1912"/>
    <cellStyle name="强调文字颜色 4 4 2" xfId="2783"/>
    <cellStyle name="强调文字颜色 4 5" xfId="1913"/>
    <cellStyle name="强调文字颜色 4 5 2" xfId="2784"/>
    <cellStyle name="强调文字颜色 4 6" xfId="1914"/>
    <cellStyle name="强调文字颜色 4 6 2" xfId="2785"/>
    <cellStyle name="强调文字颜色 4 7" xfId="1915"/>
    <cellStyle name="强调文字颜色 4 7 2" xfId="2786"/>
    <cellStyle name="强调文字颜色 4 8" xfId="1916"/>
    <cellStyle name="强调文字颜色 4 8 2" xfId="2787"/>
    <cellStyle name="强调文字颜色 4 9" xfId="1917"/>
    <cellStyle name="强调文字颜色 4 9 2" xfId="2788"/>
    <cellStyle name="强调文字颜色 5" xfId="1140"/>
    <cellStyle name="强调文字颜色 5 10" xfId="1919"/>
    <cellStyle name="强调文字颜色 5 10 2" xfId="2789"/>
    <cellStyle name="强调文字颜色 5 11" xfId="1920"/>
    <cellStyle name="强调文字颜色 5 11 2" xfId="2790"/>
    <cellStyle name="强调文字颜色 5 12" xfId="1921"/>
    <cellStyle name="强调文字颜色 5 13" xfId="1922"/>
    <cellStyle name="强调文字颜色 5 14" xfId="1923"/>
    <cellStyle name="强调文字颜色 5 15" xfId="1924"/>
    <cellStyle name="强调文字颜色 5 16" xfId="1925"/>
    <cellStyle name="强调文字颜色 5 17" xfId="1926"/>
    <cellStyle name="强调文字颜色 5 18" xfId="1927"/>
    <cellStyle name="强调文字颜色 5 19" xfId="1928"/>
    <cellStyle name="强调文字颜色 5 2" xfId="1141"/>
    <cellStyle name="强调文字颜色 5 2 2" xfId="1929"/>
    <cellStyle name="强调文字颜色 5 2 2 2" xfId="2791"/>
    <cellStyle name="强调文字颜色 5 2 3" xfId="2792"/>
    <cellStyle name="强调文字颜色 5 2 4" xfId="3377"/>
    <cellStyle name="强调文字颜色 5 2 5" xfId="3283"/>
    <cellStyle name="强调文字颜色 5 20" xfId="1930"/>
    <cellStyle name="强调文字颜色 5 21" xfId="1931"/>
    <cellStyle name="强调文字颜色 5 22" xfId="1932"/>
    <cellStyle name="强调文字颜色 5 23" xfId="1933"/>
    <cellStyle name="强调文字颜色 5 24" xfId="1934"/>
    <cellStyle name="强调文字颜色 5 25" xfId="1935"/>
    <cellStyle name="强调文字颜色 5 26" xfId="1936"/>
    <cellStyle name="强调文字颜色 5 27" xfId="1918"/>
    <cellStyle name="强调文字颜色 5 3" xfId="1142"/>
    <cellStyle name="强调文字颜色 5 3 2" xfId="1937"/>
    <cellStyle name="强调文字颜色 5 3 2 2" xfId="2793"/>
    <cellStyle name="强调文字颜色 5 3 3" xfId="2794"/>
    <cellStyle name="强调文字颜色 5 3 4" xfId="3378"/>
    <cellStyle name="强调文字颜色 5 3 5" xfId="3284"/>
    <cellStyle name="强调文字颜色 5 4" xfId="1938"/>
    <cellStyle name="强调文字颜色 5 4 2" xfId="2795"/>
    <cellStyle name="强调文字颜色 5 5" xfId="1939"/>
    <cellStyle name="强调文字颜色 5 5 2" xfId="2796"/>
    <cellStyle name="强调文字颜色 5 6" xfId="1940"/>
    <cellStyle name="强调文字颜色 5 6 2" xfId="2797"/>
    <cellStyle name="强调文字颜色 5 7" xfId="1941"/>
    <cellStyle name="强调文字颜色 5 7 2" xfId="2798"/>
    <cellStyle name="强调文字颜色 5 8" xfId="1942"/>
    <cellStyle name="强调文字颜色 5 8 2" xfId="2799"/>
    <cellStyle name="强调文字颜色 5 9" xfId="1943"/>
    <cellStyle name="强调文字颜色 5 9 2" xfId="2800"/>
    <cellStyle name="强调文字颜色 6" xfId="1143"/>
    <cellStyle name="强调文字颜色 6 10" xfId="1945"/>
    <cellStyle name="强调文字颜色 6 10 2" xfId="2801"/>
    <cellStyle name="强调文字颜色 6 11" xfId="1946"/>
    <cellStyle name="强调文字颜色 6 11 2" xfId="2802"/>
    <cellStyle name="强调文字颜色 6 12" xfId="1947"/>
    <cellStyle name="强调文字颜色 6 13" xfId="1948"/>
    <cellStyle name="强调文字颜色 6 14" xfId="1949"/>
    <cellStyle name="强调文字颜色 6 15" xfId="1950"/>
    <cellStyle name="强调文字颜色 6 16" xfId="1951"/>
    <cellStyle name="强调文字颜色 6 17" xfId="1952"/>
    <cellStyle name="强调文字颜色 6 18" xfId="1953"/>
    <cellStyle name="强调文字颜色 6 19" xfId="1954"/>
    <cellStyle name="强调文字颜色 6 2" xfId="1144"/>
    <cellStyle name="强调文字颜色 6 2 2" xfId="1955"/>
    <cellStyle name="强调文字颜色 6 2 2 2" xfId="2803"/>
    <cellStyle name="强调文字颜色 6 2 3" xfId="2804"/>
    <cellStyle name="强调文字颜色 6 2 4" xfId="3379"/>
    <cellStyle name="强调文字颜色 6 2 5" xfId="3285"/>
    <cellStyle name="强调文字颜色 6 20" xfId="1956"/>
    <cellStyle name="强调文字颜色 6 21" xfId="1957"/>
    <cellStyle name="强调文字颜色 6 22" xfId="1958"/>
    <cellStyle name="强调文字颜色 6 23" xfId="1959"/>
    <cellStyle name="强调文字颜色 6 24" xfId="1960"/>
    <cellStyle name="强调文字颜色 6 25" xfId="1961"/>
    <cellStyle name="强调文字颜色 6 26" xfId="1962"/>
    <cellStyle name="强调文字颜色 6 27" xfId="1944"/>
    <cellStyle name="强调文字颜色 6 3" xfId="1145"/>
    <cellStyle name="强调文字颜色 6 3 2" xfId="1963"/>
    <cellStyle name="强调文字颜色 6 3 2 2" xfId="2805"/>
    <cellStyle name="强调文字颜色 6 3 3" xfId="2806"/>
    <cellStyle name="强调文字颜色 6 3 4" xfId="3380"/>
    <cellStyle name="强调文字颜色 6 3 5" xfId="3286"/>
    <cellStyle name="强调文字颜色 6 4" xfId="1964"/>
    <cellStyle name="强调文字颜色 6 4 2" xfId="2807"/>
    <cellStyle name="强调文字颜色 6 5" xfId="1965"/>
    <cellStyle name="强调文字颜色 6 5 2" xfId="2808"/>
    <cellStyle name="强调文字颜色 6 6" xfId="1966"/>
    <cellStyle name="强调文字颜色 6 6 2" xfId="2809"/>
    <cellStyle name="强调文字颜色 6 7" xfId="1967"/>
    <cellStyle name="强调文字颜色 6 7 2" xfId="2810"/>
    <cellStyle name="强调文字颜色 6 8" xfId="1968"/>
    <cellStyle name="强调文字颜色 6 8 2" xfId="2811"/>
    <cellStyle name="强调文字颜色 6 9" xfId="1969"/>
    <cellStyle name="强调文字颜色 6 9 2" xfId="2812"/>
    <cellStyle name="适中" xfId="1187" builtinId="28" customBuiltin="1"/>
    <cellStyle name="适中 10" xfId="2306"/>
    <cellStyle name="适中 10 2" xfId="2971"/>
    <cellStyle name="适中 11" xfId="2307"/>
    <cellStyle name="适中 11 2" xfId="2972"/>
    <cellStyle name="适中 12" xfId="2308"/>
    <cellStyle name="适中 13" xfId="2309"/>
    <cellStyle name="适中 14" xfId="2310"/>
    <cellStyle name="适中 15" xfId="2311"/>
    <cellStyle name="适中 16" xfId="2312"/>
    <cellStyle name="适中 17" xfId="2313"/>
    <cellStyle name="适中 18" xfId="2314"/>
    <cellStyle name="适中 19" xfId="2315"/>
    <cellStyle name="适中 2" xfId="1188"/>
    <cellStyle name="适中 2 2" xfId="2316"/>
    <cellStyle name="适中 2 2 2" xfId="2973"/>
    <cellStyle name="适中 2 3" xfId="2974"/>
    <cellStyle name="适中 2 4" xfId="3409"/>
    <cellStyle name="适中 2 5" xfId="3287"/>
    <cellStyle name="适中 20" xfId="2317"/>
    <cellStyle name="适中 21" xfId="2318"/>
    <cellStyle name="适中 22" xfId="2319"/>
    <cellStyle name="适中 23" xfId="2320"/>
    <cellStyle name="适中 24" xfId="2321"/>
    <cellStyle name="适中 25" xfId="2322"/>
    <cellStyle name="适中 26" xfId="2323"/>
    <cellStyle name="适中 27" xfId="2305"/>
    <cellStyle name="适中 3" xfId="1189"/>
    <cellStyle name="适中 3 2" xfId="2324"/>
    <cellStyle name="适中 3 2 2" xfId="2975"/>
    <cellStyle name="适中 3 3" xfId="2976"/>
    <cellStyle name="适中 3 4" xfId="3410"/>
    <cellStyle name="适中 3 5" xfId="3288"/>
    <cellStyle name="适中 4" xfId="2325"/>
    <cellStyle name="适中 4 2" xfId="2977"/>
    <cellStyle name="适中 5" xfId="2326"/>
    <cellStyle name="适中 5 2" xfId="2978"/>
    <cellStyle name="适中 6" xfId="2327"/>
    <cellStyle name="适中 6 2" xfId="2979"/>
    <cellStyle name="适中 7" xfId="2328"/>
    <cellStyle name="适中 7 2" xfId="2980"/>
    <cellStyle name="适中 8" xfId="2329"/>
    <cellStyle name="适中 8 2" xfId="2981"/>
    <cellStyle name="适中 9" xfId="2330"/>
    <cellStyle name="适中 9 2" xfId="2982"/>
    <cellStyle name="输出" xfId="1184" builtinId="21" customBuiltin="1"/>
    <cellStyle name="输出 10" xfId="2280"/>
    <cellStyle name="输出 10 2" xfId="2959"/>
    <cellStyle name="输出 11" xfId="2281"/>
    <cellStyle name="输出 11 2" xfId="2960"/>
    <cellStyle name="输出 12" xfId="2282"/>
    <cellStyle name="输出 13" xfId="2283"/>
    <cellStyle name="输出 14" xfId="2284"/>
    <cellStyle name="输出 15" xfId="2285"/>
    <cellStyle name="输出 16" xfId="2286"/>
    <cellStyle name="输出 17" xfId="2287"/>
    <cellStyle name="输出 18" xfId="2288"/>
    <cellStyle name="输出 19" xfId="2289"/>
    <cellStyle name="输出 2" xfId="1185"/>
    <cellStyle name="输出 2 2" xfId="2290"/>
    <cellStyle name="输出 2 2 2" xfId="2961"/>
    <cellStyle name="输出 2 3" xfId="2962"/>
    <cellStyle name="输出 2 4" xfId="3407"/>
    <cellStyle name="输出 2 5" xfId="3289"/>
    <cellStyle name="输出 20" xfId="2291"/>
    <cellStyle name="输出 21" xfId="2292"/>
    <cellStyle name="输出 22" xfId="2293"/>
    <cellStyle name="输出 23" xfId="2294"/>
    <cellStyle name="输出 24" xfId="2295"/>
    <cellStyle name="输出 25" xfId="2296"/>
    <cellStyle name="输出 26" xfId="2297"/>
    <cellStyle name="输出 27" xfId="2279"/>
    <cellStyle name="输出 3" xfId="1186"/>
    <cellStyle name="输出 3 2" xfId="2298"/>
    <cellStyle name="输出 3 2 2" xfId="2963"/>
    <cellStyle name="输出 3 3" xfId="2964"/>
    <cellStyle name="输出 3 4" xfId="3408"/>
    <cellStyle name="输出 3 5" xfId="3290"/>
    <cellStyle name="输出 4" xfId="2299"/>
    <cellStyle name="输出 4 2" xfId="2965"/>
    <cellStyle name="输出 5" xfId="2300"/>
    <cellStyle name="输出 5 2" xfId="2966"/>
    <cellStyle name="输出 6" xfId="2301"/>
    <cellStyle name="输出 6 2" xfId="2967"/>
    <cellStyle name="输出 7" xfId="2302"/>
    <cellStyle name="输出 7 2" xfId="2968"/>
    <cellStyle name="输出 8" xfId="2303"/>
    <cellStyle name="输出 8 2" xfId="2969"/>
    <cellStyle name="输出 9" xfId="2304"/>
    <cellStyle name="输出 9 2" xfId="2970"/>
    <cellStyle name="输入" xfId="1181" builtinId="20" customBuiltin="1"/>
    <cellStyle name="输入 10" xfId="2254"/>
    <cellStyle name="输入 10 2" xfId="2947"/>
    <cellStyle name="输入 11" xfId="2255"/>
    <cellStyle name="输入 11 2" xfId="2948"/>
    <cellStyle name="输入 12" xfId="2256"/>
    <cellStyle name="输入 13" xfId="2257"/>
    <cellStyle name="输入 14" xfId="2258"/>
    <cellStyle name="输入 15" xfId="2259"/>
    <cellStyle name="输入 16" xfId="2260"/>
    <cellStyle name="输入 17" xfId="2261"/>
    <cellStyle name="输入 18" xfId="2262"/>
    <cellStyle name="输入 19" xfId="2263"/>
    <cellStyle name="输入 2" xfId="1182"/>
    <cellStyle name="输入 2 2" xfId="2264"/>
    <cellStyle name="输入 2 2 2" xfId="2949"/>
    <cellStyle name="输入 2 3" xfId="2950"/>
    <cellStyle name="输入 2 4" xfId="3405"/>
    <cellStyle name="输入 2 5" xfId="3291"/>
    <cellStyle name="输入 20" xfId="2265"/>
    <cellStyle name="输入 21" xfId="2266"/>
    <cellStyle name="输入 22" xfId="2267"/>
    <cellStyle name="输入 23" xfId="2268"/>
    <cellStyle name="输入 24" xfId="2269"/>
    <cellStyle name="输入 25" xfId="2270"/>
    <cellStyle name="输入 26" xfId="2271"/>
    <cellStyle name="输入 27" xfId="2253"/>
    <cellStyle name="输入 3" xfId="1183"/>
    <cellStyle name="输入 3 2" xfId="2272"/>
    <cellStyle name="输入 3 2 2" xfId="2951"/>
    <cellStyle name="输入 3 3" xfId="2952"/>
    <cellStyle name="输入 3 4" xfId="3406"/>
    <cellStyle name="输入 3 5" xfId="3292"/>
    <cellStyle name="输入 4" xfId="2273"/>
    <cellStyle name="输入 4 2" xfId="2953"/>
    <cellStyle name="输入 5" xfId="2274"/>
    <cellStyle name="输入 5 2" xfId="2954"/>
    <cellStyle name="输入 6" xfId="2275"/>
    <cellStyle name="输入 6 2" xfId="2955"/>
    <cellStyle name="输入 7" xfId="2276"/>
    <cellStyle name="输入 7 2" xfId="2956"/>
    <cellStyle name="输入 8" xfId="2277"/>
    <cellStyle name="输入 8 2" xfId="2957"/>
    <cellStyle name="输入 9" xfId="2278"/>
    <cellStyle name="输入 9 2" xfId="2958"/>
    <cellStyle name="样式 1" xfId="1161"/>
    <cellStyle name="样式 1 2" xfId="3391"/>
    <cellStyle name="样式 1 3" xfId="3293"/>
    <cellStyle name="着色 1" xfId="3435" builtinId="29" customBuiltin="1"/>
    <cellStyle name="着色 2" xfId="3439" builtinId="33" customBuiltin="1"/>
    <cellStyle name="着色 3" xfId="3443" builtinId="37" customBuiltin="1"/>
    <cellStyle name="着色 4" xfId="3447" builtinId="41" customBuiltin="1"/>
    <cellStyle name="着色 5" xfId="3451" builtinId="45" customBuiltin="1"/>
    <cellStyle name="着色 6" xfId="3455" builtinId="49" customBuiltin="1"/>
    <cellStyle name="注释" xfId="1168"/>
    <cellStyle name="注释 10" xfId="2148"/>
    <cellStyle name="注释 11" xfId="2149"/>
    <cellStyle name="注释 11 2" xfId="2897"/>
    <cellStyle name="注释 12" xfId="2150"/>
    <cellStyle name="注释 13" xfId="2151"/>
    <cellStyle name="注释 14" xfId="2152"/>
    <cellStyle name="注释 15" xfId="2153"/>
    <cellStyle name="注释 16" xfId="2154"/>
    <cellStyle name="注释 17" xfId="2155"/>
    <cellStyle name="注释 18" xfId="2156"/>
    <cellStyle name="注释 19" xfId="2157"/>
    <cellStyle name="注释 2" xfId="1169"/>
    <cellStyle name="注释 2 2" xfId="2158"/>
    <cellStyle name="注释 2 2 2" xfId="2898"/>
    <cellStyle name="注释 2 3" xfId="2899"/>
    <cellStyle name="注释 2 4" xfId="2900"/>
    <cellStyle name="注释 2 5" xfId="3397"/>
    <cellStyle name="注释 2 6" xfId="3294"/>
    <cellStyle name="注释 20" xfId="2159"/>
    <cellStyle name="注释 21" xfId="2160"/>
    <cellStyle name="注释 22" xfId="2161"/>
    <cellStyle name="注释 23" xfId="2162"/>
    <cellStyle name="注释 24" xfId="2163"/>
    <cellStyle name="注释 25" xfId="2164"/>
    <cellStyle name="注释 26" xfId="2165"/>
    <cellStyle name="注释 27" xfId="2147"/>
    <cellStyle name="注释 28" xfId="3396"/>
    <cellStyle name="注释 3" xfId="1170"/>
    <cellStyle name="注释 3 2" xfId="2166"/>
    <cellStyle name="注释 3 2 2" xfId="2901"/>
    <cellStyle name="注释 3 3" xfId="2902"/>
    <cellStyle name="注释 3 4" xfId="2903"/>
    <cellStyle name="注释 3 5" xfId="3398"/>
    <cellStyle name="注释 3 6" xfId="3295"/>
    <cellStyle name="注释 4" xfId="2167"/>
    <cellStyle name="注释 5" xfId="2168"/>
    <cellStyle name="注释 5 2" xfId="2904"/>
    <cellStyle name="注释 6" xfId="2169"/>
    <cellStyle name="注释 7" xfId="2170"/>
    <cellStyle name="注释 7 2" xfId="2905"/>
    <cellStyle name="注释 8" xfId="2171"/>
    <cellStyle name="注释 9" xfId="2172"/>
    <cellStyle name="注释 9 2" xfId="2906"/>
    <cellStyle name="注释_Walmart canada prices - 20 -sep-10" xfId="2907"/>
  </cellStyles>
  <dxfs count="8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numFmt numFmtId="1" formatCode="0"/>
    </dxf>
    <dxf>
      <alignment vertical="center" wrapText="1" readingOrder="0"/>
    </dxf>
    <dxf>
      <alignment vertical="center" wrapText="1" readingOrder="0"/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  <mruColors>
      <color rgb="FF99FF99"/>
      <color rgb="FFFFFFCC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jiangxuehong/Desktop/Planning/Wholesale%20item-division%20lis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Xuehong Jiang" refreshedDate="43123.776346990744" createdVersion="4" refreshedVersion="4" minRefreshableVersion="3" recordCount="5892">
  <cacheSource type="worksheet">
    <worksheetSource ref="A3:AB3" sheet="Data" r:id="rId2"/>
  </cacheSource>
  <cacheFields count="28">
    <cacheField name="Customer" numFmtId="0">
      <sharedItems containsBlank="1" count="25">
        <s v="BLK"/>
        <s v="Bon Ton"/>
        <s v="Dillards"/>
        <s v="Dollar General"/>
        <s v="Fred Meyer"/>
        <s v="HOME OUTFITTERS"/>
        <s v="K-mart"/>
        <s v="Kohls"/>
        <s v="MEIJER"/>
        <s v="Petco"/>
        <s v="Pool Product"/>
        <s v="Sears"/>
        <s v="Stein Mart"/>
        <s v="The Bay"/>
        <s v="MACYS"/>
        <s v="Walmart"/>
        <s v="WMCA"/>
        <s v="Sam's club"/>
        <s v="Fabric"/>
        <s v="Walmart dot com"/>
        <s v="JCP"/>
        <s v="Shopko"/>
        <s v="BBB"/>
        <s v="PFE"/>
        <m/>
      </sharedItems>
    </cacheField>
    <cacheField name="Brand" numFmtId="0">
      <sharedItems containsBlank="1" count="3">
        <m/>
        <s v="Echo"/>
        <s v="Natori"/>
      </sharedItems>
    </cacheField>
    <cacheField name="Pattern" numFmtId="0">
      <sharedItems containsBlank="1"/>
    </cacheField>
    <cacheField name="Item Number" numFmtId="0">
      <sharedItems containsBlank="1" containsMixedTypes="1" containsNumber="1" containsInteger="1" minValue="1551010" maxValue="4140235010"/>
    </cacheField>
    <cacheField name="Description" numFmtId="0">
      <sharedItems containsBlank="1"/>
    </cacheField>
    <cacheField name="Status" numFmtId="0">
      <sharedItems containsBlank="1" count="3">
        <s v="Active"/>
        <s v="EOS"/>
        <m/>
      </sharedItems>
    </cacheField>
    <cacheField name="Team" numFmtId="0">
      <sharedItems containsBlank="1"/>
    </cacheField>
    <cacheField name="Responsible planner during 20160101-20161231" numFmtId="0">
      <sharedItems containsBlank="1"/>
    </cacheField>
    <cacheField name="Total shipped qty" numFmtId="0">
      <sharedItems containsString="0" containsBlank="1" containsNumber="1" minValue="0" maxValue="178014"/>
    </cacheField>
    <cacheField name="Total ordered qty" numFmtId="0">
      <sharedItems containsString="0" containsBlank="1" containsNumber="1" minValue="1" maxValue="184878"/>
    </cacheField>
    <cacheField name="Revised ordered qty" numFmtId="0">
      <sharedItems containsString="0" containsBlank="1" containsNumber="1" containsInteger="1" minValue="0" maxValue="178014"/>
    </cacheField>
    <cacheField name="Total ordered qty-1" numFmtId="0">
      <sharedItems containsString="0" containsBlank="1" containsNumber="1" minValue="0" maxValue="178014"/>
    </cacheField>
    <cacheField name="Shortage" numFmtId="178">
      <sharedItems containsString="0" containsBlank="1" containsNumber="1" minValue="-6024" maxValue="0"/>
    </cacheField>
    <cacheField name="Fill rate" numFmtId="0">
      <sharedItems containsBlank="1" containsMixedTypes="1" containsNumber="1" minValue="0" maxValue="1"/>
    </cacheField>
    <cacheField name="Revenue" numFmtId="181">
      <sharedItems containsString="0" containsBlank="1" containsNumber="1" minValue="0" maxValue="2117124.9500000002"/>
    </cacheField>
    <cacheField name="wholesale price" numFmtId="0">
      <sharedItems containsString="0" containsBlank="1" containsNumber="1" minValue="0" maxValue="412.86"/>
    </cacheField>
    <cacheField name="Inv cost" numFmtId="180">
      <sharedItems containsString="0" containsBlank="1" containsNumber="1" minValue="5.9400000000000002E-4" maxValue="221.614114"/>
    </cacheField>
    <cacheField name="average inventory qty" numFmtId="0">
      <sharedItems containsString="0" containsBlank="1" containsNumber="1" minValue="0" maxValue="20563.490566037737"/>
    </cacheField>
    <cacheField name="average inventory Cost" numFmtId="0">
      <sharedItems containsString="0" containsBlank="1" containsNumber="1" minValue="0" maxValue="124069.07682"/>
    </cacheField>
    <cacheField name="average inventory Value" numFmtId="0">
      <sharedItems containsString="0" containsBlank="1" containsNumber="1" minValue="0" maxValue="284561.60000000003"/>
    </cacheField>
    <cacheField name="EOS inventory qty" numFmtId="1">
      <sharedItems containsString="0" containsBlank="1" containsNumber="1" minValue="0" maxValue="13431.3"/>
    </cacheField>
    <cacheField name="EOS inventory Value" numFmtId="0">
      <sharedItems containsString="0" containsBlank="1" containsNumber="1" minValue="0" maxValue="53725.2"/>
    </cacheField>
    <cacheField name="Inventory turn" numFmtId="182">
      <sharedItems containsBlank="1" containsMixedTypes="1" containsNumber="1" minValue="0" maxValue="1248.8027047007242"/>
    </cacheField>
    <cacheField name="Comments" numFmtId="0">
      <sharedItems containsBlank="1" longText="1"/>
    </cacheField>
    <cacheField name="Division" numFmtId="0">
      <sharedItems containsBlank="1" count="14">
        <s v="BLK "/>
        <s v="ADUL"/>
        <s v="BASI"/>
        <s v="ART "/>
        <s v="YOUT"/>
        <s v="WIN "/>
        <s v="BATH"/>
        <s v="SHET"/>
        <s v="PET "/>
        <s v="PETB"/>
        <s v="FUR "/>
        <s v="FAB"/>
        <m/>
        <s v="BLK" u="1"/>
      </sharedItems>
    </cacheField>
    <cacheField name="Inv Turns" numFmtId="0" formula="Revenue/'average inventory Value'" databaseField="0"/>
    <cacheField name="Fill Rate " numFmtId="0" formula="'Total shipped qty'/'Total ordered qty-1'" databaseField="0"/>
    <cacheField name="EOS%" numFmtId="0" formula="'EOS inventory Value'/Revenue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892">
  <r>
    <x v="0"/>
    <x v="0"/>
    <m/>
    <s v="BK51-109"/>
    <s v="100% Polyester Knitted Micro Fleece Blanket w/ 2&quot; Satin Binding"/>
    <x v="0"/>
    <s v="T2"/>
    <s v="Laser"/>
    <n v="958"/>
    <n v="992"/>
    <m/>
    <n v="992"/>
    <n v="-34"/>
    <n v="0.96572580645161288"/>
    <n v="9819.5"/>
    <n v="10.25"/>
    <n v="4.9475784999999997"/>
    <n v="172.46153846153845"/>
    <n v="853.26699976923067"/>
    <n v="1767.7307692307691"/>
    <m/>
    <n v="0"/>
    <n v="5.5548617305976808"/>
    <m/>
    <x v="0"/>
  </r>
  <r>
    <x v="0"/>
    <x v="0"/>
    <m/>
    <s v="BK51-110"/>
    <s v="100% Polyester Knitted Micro Fleece Blanket w/ 2&quot; Satin Binding"/>
    <x v="0"/>
    <s v="T2"/>
    <s v="Laser"/>
    <n v="2364"/>
    <n v="2454"/>
    <m/>
    <n v="2454"/>
    <n v="-90"/>
    <n v="0.96332518337408313"/>
    <n v="29550"/>
    <n v="12.5"/>
    <n v="6.2137855000000002"/>
    <n v="507.80769230769232"/>
    <n v="3155.4080752500004"/>
    <n v="6347.5961538461543"/>
    <m/>
    <n v="0"/>
    <n v="4.6553056123608272"/>
    <m/>
    <x v="0"/>
  </r>
  <r>
    <x v="0"/>
    <x v="0"/>
    <m/>
    <s v="BK51-111"/>
    <s v="100% Polyester Knitted Micro Fleece Blanket w/ 2&quot; Satin Binding"/>
    <x v="0"/>
    <s v="T2"/>
    <s v="Laser"/>
    <n v="1586"/>
    <n v="1604"/>
    <m/>
    <n v="1604"/>
    <n v="-18"/>
    <n v="0.98877805486284287"/>
    <n v="23663.120000000003"/>
    <n v="14.92"/>
    <n v="7.2452554999999998"/>
    <n v="379.5"/>
    <n v="2749.5744622500001"/>
    <n v="5662.14"/>
    <m/>
    <n v="0"/>
    <n v="4.179183135704875"/>
    <m/>
    <x v="0"/>
  </r>
  <r>
    <x v="0"/>
    <x v="0"/>
    <m/>
    <s v="BK51-112"/>
    <s v="100% Polyester Knitted Micro Fleece Blanket w/ 2&quot; Satin Binding"/>
    <x v="0"/>
    <s v="T2"/>
    <s v="Laser"/>
    <n v="1172"/>
    <n v="1210"/>
    <m/>
    <n v="1210"/>
    <n v="-38"/>
    <n v="0.968595041322314"/>
    <n v="12013"/>
    <n v="10.25"/>
    <n v="4.9552015000000003"/>
    <n v="296.38461538461536"/>
    <n v="1468.6454907307691"/>
    <n v="3037.9423076923076"/>
    <m/>
    <n v="0"/>
    <n v="3.9543213080716324"/>
    <m/>
    <x v="0"/>
  </r>
  <r>
    <x v="0"/>
    <x v="0"/>
    <m/>
    <s v="BK51-113"/>
    <s v="100% Polyester Knitted Micro Fleece Blanket w/ 2&quot; Satin Binding"/>
    <x v="0"/>
    <s v="T2"/>
    <s v="Laser"/>
    <n v="2778"/>
    <n v="2874"/>
    <m/>
    <n v="2874"/>
    <n v="-96"/>
    <n v="0.96659707724425892"/>
    <n v="34725"/>
    <n v="12.5"/>
    <n v="6.2439660000000003"/>
    <n v="508.19230769230768"/>
    <n v="3173.1354906923079"/>
    <n v="6352.4038461538457"/>
    <m/>
    <n v="0"/>
    <n v="5.4664345720124121"/>
    <m/>
    <x v="0"/>
  </r>
  <r>
    <x v="0"/>
    <x v="0"/>
    <m/>
    <s v="BK51-114"/>
    <s v="100% Polyester Knitted Micro Fleece Blanket w/ 2&quot; Satin Binding"/>
    <x v="0"/>
    <s v="T2"/>
    <s v="Laser"/>
    <n v="1452"/>
    <n v="1464"/>
    <m/>
    <n v="1464"/>
    <n v="-12"/>
    <n v="0.99180327868852458"/>
    <n v="21663.84"/>
    <n v="14.92"/>
    <n v="7.2469250000000001"/>
    <n v="326.19230769230768"/>
    <n v="2363.8911894230769"/>
    <n v="4866.7892307692309"/>
    <m/>
    <n v="0"/>
    <n v="4.4513618677042803"/>
    <m/>
    <x v="0"/>
  </r>
  <r>
    <x v="0"/>
    <x v="0"/>
    <m/>
    <s v="BK51-115"/>
    <s v="100% Polyester Knitted Micro Fleece Blanket w/ 2&quot; Satin Binding"/>
    <x v="0"/>
    <s v="T2"/>
    <s v="Laser"/>
    <n v="462"/>
    <n v="492"/>
    <m/>
    <n v="492"/>
    <n v="-30"/>
    <n v="0.93902439024390238"/>
    <n v="4735.5"/>
    <n v="10.25"/>
    <n v="4.9610960000000004"/>
    <n v="112.19230769230769"/>
    <n v="556.59680892307699"/>
    <n v="1149.9711538461538"/>
    <m/>
    <n v="0"/>
    <n v="4.1179293794994862"/>
    <m/>
    <x v="0"/>
  </r>
  <r>
    <x v="0"/>
    <x v="0"/>
    <m/>
    <s v="BK51-116"/>
    <s v="100% Polyester Knitted Micro Fleece Blanket w/ 2&quot; Satin Binding"/>
    <x v="0"/>
    <s v="T2"/>
    <s v="Laser"/>
    <n v="868"/>
    <n v="886"/>
    <m/>
    <n v="886"/>
    <n v="-18"/>
    <n v="0.97968397291196385"/>
    <n v="10850"/>
    <n v="12.5"/>
    <n v="6.3218170000000002"/>
    <n v="230.46153846153845"/>
    <n v="1456.9356716923078"/>
    <n v="2880.7692307692305"/>
    <m/>
    <n v="0"/>
    <n v="3.7663551401869162"/>
    <m/>
    <x v="0"/>
  </r>
  <r>
    <x v="0"/>
    <x v="0"/>
    <m/>
    <s v="BK51-117"/>
    <s v="100% Polyester Knitted Micro Fleece Blanket w/ 2&quot; Satin Binding"/>
    <x v="0"/>
    <s v="T2"/>
    <s v="Laser"/>
    <n v="346"/>
    <n v="360"/>
    <m/>
    <n v="360"/>
    <n v="-14"/>
    <n v="0.96111111111111114"/>
    <n v="5162.32"/>
    <n v="14.92"/>
    <n v="7.3053914999999998"/>
    <n v="120.84615384615384"/>
    <n v="882.82846511538457"/>
    <n v="1803.0246153846153"/>
    <m/>
    <n v="0"/>
    <n v="2.8631444939528961"/>
    <m/>
    <x v="0"/>
  </r>
  <r>
    <x v="0"/>
    <x v="0"/>
    <m/>
    <s v="BK51-119"/>
    <s v="100% Polyester Knitted Micro Fleece Blanket w/ 2&quot; Satin Binding"/>
    <x v="0"/>
    <s v="T2"/>
    <s v="Laser"/>
    <n v="1574"/>
    <n v="1592"/>
    <m/>
    <n v="1592"/>
    <n v="-18"/>
    <n v="0.9886934673366834"/>
    <n v="19675"/>
    <n v="12.5"/>
    <n v="6.2700845000000003"/>
    <n v="306.69230769230768"/>
    <n v="1922.9866847307692"/>
    <n v="3833.6538461538462"/>
    <m/>
    <n v="0"/>
    <n v="5.1321795836468524"/>
    <m/>
    <x v="0"/>
  </r>
  <r>
    <x v="0"/>
    <x v="0"/>
    <m/>
    <s v="BK51-120"/>
    <s v="100% Polyester Knitted Micro Fleece Blanket w/ 2&quot; Satin Binding"/>
    <x v="0"/>
    <s v="T2"/>
    <s v="Laser"/>
    <n v="488"/>
    <n v="504"/>
    <m/>
    <n v="504"/>
    <n v="-16"/>
    <n v="0.96825396825396826"/>
    <n v="7280.9599999999991"/>
    <n v="14.92"/>
    <n v="7.2740055000000003"/>
    <n v="146.42307692307693"/>
    <n v="1065.0822668653848"/>
    <n v="2184.6323076923077"/>
    <m/>
    <n v="0"/>
    <n v="3.3328079852902546"/>
    <m/>
    <x v="0"/>
  </r>
  <r>
    <x v="0"/>
    <x v="0"/>
    <m/>
    <s v="BK51-230"/>
    <s v="F/Q Micro Fleece Blanket"/>
    <x v="1"/>
    <s v="T2"/>
    <s v="Laser"/>
    <n v="62"/>
    <n v="108"/>
    <n v="64"/>
    <n v="64"/>
    <n v="-2"/>
    <n v="0.96875"/>
    <n v="775"/>
    <n v="12.5"/>
    <n v="6.5872549999999999"/>
    <n v="17.923076923076923"/>
    <n v="118.06387807692307"/>
    <n v="224.03846153846155"/>
    <n v="0"/>
    <n v="0"/>
    <n v="3.4592274678111585"/>
    <m/>
    <x v="0"/>
  </r>
  <r>
    <x v="0"/>
    <x v="0"/>
    <m/>
    <s v="BK51-231"/>
    <s v="K Micro Fleece Blanket"/>
    <x v="1"/>
    <s v="T2"/>
    <s v="Laser"/>
    <n v="20"/>
    <n v="34"/>
    <n v="24"/>
    <n v="24"/>
    <n v="-4"/>
    <n v="0.83333333333333337"/>
    <n v="298.39999999999998"/>
    <n v="14.92"/>
    <n v="7.6362360000000002"/>
    <n v="3.7692307692307692"/>
    <n v="28.782735692307693"/>
    <n v="56.236923076923077"/>
    <n v="0"/>
    <n v="0"/>
    <n v="5.3061224489795915"/>
    <m/>
    <x v="0"/>
  </r>
  <r>
    <x v="1"/>
    <x v="0"/>
    <s v="Casa Sheet blanket"/>
    <s v="BT51-560"/>
    <s v="100% Cotton Ringspun Casa Sheet Blanket"/>
    <x v="1"/>
    <s v="T2"/>
    <s v="Daisey"/>
    <n v="246"/>
    <n v="246"/>
    <m/>
    <n v="246"/>
    <n v="0"/>
    <n v="1"/>
    <n v="5969"/>
    <n v="29.5"/>
    <n v="9.9381666666666657"/>
    <n v="158.57692307692307"/>
    <n v="1575.9638910256408"/>
    <n v="4678.0192307692305"/>
    <n v="348"/>
    <n v="10266"/>
    <n v="1.2759673925108015"/>
    <m/>
    <x v="0"/>
  </r>
  <r>
    <x v="1"/>
    <x v="0"/>
    <s v="Casa Sheet blanket"/>
    <s v="BT51-561"/>
    <s v="100% Cotton Ringspun Casa Sheet Blanket"/>
    <x v="1"/>
    <s v="T2"/>
    <s v="Daisey"/>
    <n v="120"/>
    <n v="120"/>
    <m/>
    <n v="120"/>
    <n v="0"/>
    <n v="1"/>
    <n v="3006"/>
    <n v="33.5"/>
    <n v="16.3125"/>
    <n v="88.548951048951039"/>
    <n v="1444.4547639860139"/>
    <n v="2966.3898601398596"/>
    <n v="193"/>
    <n v="6465.5"/>
    <n v="1.013352978444402"/>
    <m/>
    <x v="0"/>
  </r>
  <r>
    <x v="1"/>
    <x v="0"/>
    <s v="Casa Sheet blanket"/>
    <s v="BT51-562"/>
    <s v="100% Cotton Ringspun Casa Sheet Blanket"/>
    <x v="1"/>
    <s v="T2"/>
    <s v="Daisey"/>
    <n v="299"/>
    <n v="299"/>
    <m/>
    <n v="299"/>
    <n v="0"/>
    <n v="1"/>
    <n v="7422.5"/>
    <n v="29.5"/>
    <n v="9.2838832500000006"/>
    <n v="160.51923076923077"/>
    <n v="1490.2417978413464"/>
    <n v="4735.3173076923076"/>
    <n v="345"/>
    <n v="10177.5"/>
    <n v="1.5674767956821998"/>
    <m/>
    <x v="0"/>
  </r>
  <r>
    <x v="1"/>
    <x v="0"/>
    <s v="Casa Sheet blanket"/>
    <s v="BT51-563"/>
    <s v="100% Cotton Ringspun Casa Sheet Blanket"/>
    <x v="1"/>
    <s v="T2"/>
    <s v="Daisey"/>
    <n v="308"/>
    <n v="308"/>
    <m/>
    <n v="308"/>
    <n v="0"/>
    <n v="1"/>
    <n v="7919.5"/>
    <n v="33.5"/>
    <n v="16.31273375"/>
    <n v="159.13461538461539"/>
    <n v="2595.9206111778844"/>
    <n v="5331.0096153846152"/>
    <n v="344"/>
    <n v="11524"/>
    <n v="1.4855535013752987"/>
    <m/>
    <x v="0"/>
  </r>
  <r>
    <x v="1"/>
    <x v="0"/>
    <s v="Casa Sheet blanket"/>
    <s v="BT51-564"/>
    <s v="100% Cotton Ringspun Casa Sheet Blanket"/>
    <x v="1"/>
    <s v="T2"/>
    <s v="Daisey"/>
    <n v="164"/>
    <n v="164"/>
    <m/>
    <n v="164"/>
    <n v="0"/>
    <n v="1"/>
    <n v="4067.5"/>
    <n v="29.5"/>
    <n v="9.2837565000000009"/>
    <n v="111.32692307692308"/>
    <n v="1033.5320457403848"/>
    <n v="3284.1442307692309"/>
    <n v="242"/>
    <n v="7139"/>
    <n v="1.2385266036404519"/>
    <m/>
    <x v="0"/>
  </r>
  <r>
    <x v="1"/>
    <x v="0"/>
    <s v="Casa Sheet blanket"/>
    <s v="BT51-565"/>
    <s v="100% Cotton Ringspun Casa Sheet Blanket"/>
    <x v="1"/>
    <s v="T2"/>
    <s v="Daisey"/>
    <n v="258"/>
    <n v="258"/>
    <m/>
    <n v="258"/>
    <n v="0"/>
    <n v="1"/>
    <n v="6556.5"/>
    <n v="33.5"/>
    <n v="16.812369"/>
    <n v="140.11538461538461"/>
    <n v="2355.6715487307692"/>
    <n v="4693.8653846153848"/>
    <n v="304"/>
    <n v="10184"/>
    <n v="1.3968231857457156"/>
    <m/>
    <x v="0"/>
  </r>
  <r>
    <x v="2"/>
    <x v="0"/>
    <s v="Classic Denim blue"/>
    <s v="DL10-464"/>
    <s v="T Cotton Denim Comforter"/>
    <x v="0"/>
    <s v="T2"/>
    <s v="Lisia"/>
    <n v="296"/>
    <n v="296"/>
    <m/>
    <n v="296"/>
    <n v="0"/>
    <n v="1"/>
    <n v="14259"/>
    <n v="48.5"/>
    <n v="20.600311000000001"/>
    <n v="107.5"/>
    <n v="2214.5334325000003"/>
    <n v="5213.75"/>
    <m/>
    <n v="0"/>
    <n v="2.7348837209302324"/>
    <m/>
    <x v="1"/>
  </r>
  <r>
    <x v="2"/>
    <x v="0"/>
    <s v="Classic Denim blue"/>
    <s v="DL10-465"/>
    <s v="F/Q Cotton Denim Comforter"/>
    <x v="0"/>
    <s v="T2"/>
    <s v="Lisia"/>
    <n v="634"/>
    <n v="634"/>
    <m/>
    <n v="634"/>
    <n v="0"/>
    <n v="1"/>
    <n v="42478"/>
    <n v="67"/>
    <n v="27.033636000000001"/>
    <n v="208.22877358490567"/>
    <n v="5629.1808698207551"/>
    <n v="13951.32783018868"/>
    <m/>
    <n v="0"/>
    <n v="3.0447281088244287"/>
    <m/>
    <x v="1"/>
  </r>
  <r>
    <x v="2"/>
    <x v="0"/>
    <s v="Classic Denim blue"/>
    <s v="DL10-466"/>
    <s v="K Cotton Denim Comforter"/>
    <x v="0"/>
    <s v="T2"/>
    <s v="Lisia"/>
    <n v="301"/>
    <n v="301"/>
    <m/>
    <n v="301"/>
    <n v="0"/>
    <n v="1"/>
    <n v="22876"/>
    <n v="76"/>
    <n v="31.333876"/>
    <n v="110.35141509433963"/>
    <n v="3457.7375569905662"/>
    <n v="8386.7075471698117"/>
    <m/>
    <n v="0"/>
    <n v="2.7276496612451644"/>
    <m/>
    <x v="1"/>
  </r>
  <r>
    <x v="2"/>
    <x v="0"/>
    <s v="Classic Denim black"/>
    <s v="DL10-854"/>
    <s v="100% Cotton Denim Comforter"/>
    <x v="0"/>
    <s v="T2"/>
    <s v="Lisia"/>
    <n v="196"/>
    <n v="196"/>
    <m/>
    <n v="196"/>
    <n v="0"/>
    <n v="1"/>
    <n v="9506"/>
    <n v="48.5"/>
    <n v="24.938280500000001"/>
    <n v="123.45283018867924"/>
    <n v="3078.7013077641509"/>
    <n v="5987.4622641509432"/>
    <m/>
    <n v="0"/>
    <n v="1.5876509246523003"/>
    <m/>
    <x v="1"/>
  </r>
  <r>
    <x v="2"/>
    <x v="0"/>
    <s v="Classic Denim black"/>
    <s v="DL10-855"/>
    <s v="100% Cotton Denim Comforter"/>
    <x v="0"/>
    <s v="T2"/>
    <s v="Lisia"/>
    <n v="657"/>
    <n v="657"/>
    <m/>
    <n v="657"/>
    <n v="0"/>
    <n v="1"/>
    <n v="44019"/>
    <n v="67"/>
    <n v="33.292920000000002"/>
    <n v="250.66273584905662"/>
    <n v="8345.2944116037743"/>
    <n v="16794.403301886792"/>
    <m/>
    <n v="0"/>
    <n v="2.6210517401981539"/>
    <m/>
    <x v="1"/>
  </r>
  <r>
    <x v="2"/>
    <x v="0"/>
    <s v="Classic Denim black"/>
    <s v="DL10-856"/>
    <s v="100% Cotton Denim Comforter"/>
    <x v="0"/>
    <s v="T2"/>
    <s v="Lisia"/>
    <n v="443"/>
    <n v="449"/>
    <m/>
    <n v="449"/>
    <n v="-6"/>
    <n v="0.98663697104677062"/>
    <n v="33668"/>
    <n v="76"/>
    <n v="38.080204500000001"/>
    <n v="113.49292452830188"/>
    <n v="4321.8337753408023"/>
    <n v="8625.4622641509432"/>
    <m/>
    <n v="0"/>
    <n v="3.9033270297790987"/>
    <m/>
    <x v="1"/>
  </r>
  <r>
    <x v="2"/>
    <x v="0"/>
    <s v="Classic Denim blue"/>
    <s v="DL11-467"/>
    <s v="Std sham: Cotton Denim"/>
    <x v="0"/>
    <s v="T2"/>
    <s v="Lisia"/>
    <n v="1112"/>
    <n v="1112"/>
    <m/>
    <n v="1112"/>
    <n v="0"/>
    <n v="1"/>
    <n v="9435"/>
    <n v="8.5"/>
    <n v="3.4395389999999999"/>
    <n v="378.19575471698113"/>
    <n v="1300.8190479834905"/>
    <n v="3214.6639150943397"/>
    <m/>
    <n v="0"/>
    <n v="2.9349879953852391"/>
    <m/>
    <x v="1"/>
  </r>
  <r>
    <x v="2"/>
    <x v="0"/>
    <s v="Classic Denim blue"/>
    <s v="DL11-468"/>
    <s v="K Sham: Cotton Denim"/>
    <x v="0"/>
    <s v="T2"/>
    <s v="Lisia"/>
    <n v="520"/>
    <n v="520"/>
    <m/>
    <n v="520"/>
    <n v="0"/>
    <n v="1"/>
    <n v="5460"/>
    <n v="10.5"/>
    <n v="4.1119810000000001"/>
    <n v="135.25943396226415"/>
    <n v="556.18422252358494"/>
    <n v="1420.2240566037735"/>
    <m/>
    <n v="0"/>
    <n v="3.844463818657367"/>
    <m/>
    <x v="1"/>
  </r>
  <r>
    <x v="2"/>
    <x v="0"/>
    <s v="Classic Denim blue"/>
    <s v="DL11-469"/>
    <s v="Euro Cotton Denim"/>
    <x v="0"/>
    <s v="T2"/>
    <s v="Lisia"/>
    <n v="1156"/>
    <n v="1156"/>
    <m/>
    <n v="1156"/>
    <n v="0"/>
    <n v="1"/>
    <n v="11540"/>
    <n v="10"/>
    <n v="3.418291"/>
    <n v="318.04245283018867"/>
    <n v="1087.1616541273584"/>
    <n v="3180.4245283018868"/>
    <m/>
    <n v="0"/>
    <n v="3.6284464219503154"/>
    <m/>
    <x v="1"/>
  </r>
  <r>
    <x v="2"/>
    <x v="0"/>
    <s v="Classic Denim blue"/>
    <s v="DL11-475"/>
    <s v="T Cotton Denim Bedskirt"/>
    <x v="0"/>
    <s v="T2"/>
    <s v="Lisia"/>
    <n v="246"/>
    <n v="246"/>
    <m/>
    <n v="246"/>
    <n v="0"/>
    <n v="1"/>
    <n v="3690"/>
    <n v="15"/>
    <n v="6.2622710000000001"/>
    <n v="97.606132075471692"/>
    <n v="611.23605031839622"/>
    <n v="1464.0919811320755"/>
    <m/>
    <n v="0"/>
    <n v="2.5203334541500544"/>
    <m/>
    <x v="1"/>
  </r>
  <r>
    <x v="2"/>
    <x v="0"/>
    <s v="Classic Denim blue"/>
    <s v="DL11-476"/>
    <s v="F Cotton Denim Bedskirt"/>
    <x v="0"/>
    <s v="T2"/>
    <s v="Lisia"/>
    <n v="264"/>
    <n v="264"/>
    <m/>
    <n v="264"/>
    <n v="0"/>
    <n v="1"/>
    <n v="5544"/>
    <n v="21"/>
    <n v="7.0276889999999996"/>
    <n v="109.99764150943396"/>
    <n v="773.02921526179239"/>
    <n v="2309.9504716981132"/>
    <m/>
    <n v="0"/>
    <n v="2.4000514590793114"/>
    <m/>
    <x v="1"/>
  </r>
  <r>
    <x v="2"/>
    <x v="0"/>
    <s v="Classic Denim blue"/>
    <s v="DL11-477"/>
    <s v="Q Cotton Denim Bedskirt"/>
    <x v="0"/>
    <s v="T2"/>
    <s v="Lisia"/>
    <n v="688"/>
    <n v="688"/>
    <m/>
    <n v="688"/>
    <n v="0"/>
    <n v="1"/>
    <n v="15480"/>
    <n v="22.5"/>
    <n v="7.8113380000000001"/>
    <n v="173.86253369272239"/>
    <n v="1358.0990162102428"/>
    <n v="3911.9070080862539"/>
    <m/>
    <n v="0"/>
    <n v="3.9571492798784549"/>
    <m/>
    <x v="1"/>
  </r>
  <r>
    <x v="2"/>
    <x v="0"/>
    <s v="Classic Denim blue"/>
    <s v="DL11-478"/>
    <s v="K Cotton Denim BedSkirt"/>
    <x v="0"/>
    <s v="T2"/>
    <s v="Lisia"/>
    <n v="334"/>
    <n v="334"/>
    <m/>
    <n v="334"/>
    <n v="0"/>
    <n v="1"/>
    <n v="8183"/>
    <n v="24.5"/>
    <n v="8.6702200000000005"/>
    <n v="96.254716981132077"/>
    <n v="834.54957226415104"/>
    <n v="2358.2405660377358"/>
    <m/>
    <n v="0"/>
    <n v="3.4699598157404687"/>
    <m/>
    <x v="1"/>
  </r>
  <r>
    <x v="2"/>
    <x v="0"/>
    <s v="Classic Denim black"/>
    <s v="DL11-857"/>
    <s v="Denim Standard Sham"/>
    <x v="0"/>
    <s v="T2"/>
    <s v="Lisia"/>
    <n v="1107"/>
    <n v="1114"/>
    <m/>
    <n v="1114"/>
    <n v="-7"/>
    <n v="0.99371633752244171"/>
    <n v="9384"/>
    <n v="8.5"/>
    <n v="4.2583235000000004"/>
    <n v="290.30188679245282"/>
    <n v="1236.1993466226415"/>
    <n v="2467.566037735849"/>
    <m/>
    <n v="0"/>
    <n v="3.8029377356037957"/>
    <m/>
    <x v="1"/>
  </r>
  <r>
    <x v="2"/>
    <x v="0"/>
    <s v="Classic Denim black"/>
    <s v="DL11-858"/>
    <s v="Denim Sham"/>
    <x v="0"/>
    <s v="T2"/>
    <s v="Lisia"/>
    <n v="414"/>
    <n v="594"/>
    <n v="414"/>
    <n v="414"/>
    <n v="0"/>
    <n v="1"/>
    <n v="4347"/>
    <n v="10.5"/>
    <n v="5.1398824999999997"/>
    <n v="94.79245283018868"/>
    <n v="487.22206943396225"/>
    <n v="995.32075471698113"/>
    <m/>
    <n v="0"/>
    <n v="4.3674363057324843"/>
    <s v="Dillards issued the big orders due to their system issue( about 26 WOS), and they confirmed is OK for  we shipped  qty."/>
    <x v="1"/>
  </r>
  <r>
    <x v="2"/>
    <x v="0"/>
    <s v="Classic Denim black"/>
    <s v="DL11-859"/>
    <s v="Denim Euro Sham"/>
    <x v="0"/>
    <s v="T2"/>
    <s v="Lisia"/>
    <n v="1114"/>
    <n v="1172"/>
    <n v="1114"/>
    <n v="1114"/>
    <n v="0"/>
    <n v="1"/>
    <n v="11120"/>
    <n v="10"/>
    <n v="4.6956239999999996"/>
    <n v="195.81132075471697"/>
    <n v="919.45633720754711"/>
    <n v="1958.1132075471696"/>
    <m/>
    <n v="0"/>
    <n v="5.6789362112160342"/>
    <s v="Dillards issued the big orders due to their system issue( about 26 WOS), and they confirmed is OK for  we shipped  qty."/>
    <x v="1"/>
  </r>
  <r>
    <x v="2"/>
    <x v="0"/>
    <s v="Classic Denim black"/>
    <s v="DL11-860"/>
    <s v="Denim Bedskirt"/>
    <x v="0"/>
    <s v="T2"/>
    <s v="Lisia"/>
    <n v="172"/>
    <n v="172"/>
    <m/>
    <n v="172"/>
    <n v="0"/>
    <n v="1"/>
    <n v="2580"/>
    <n v="15"/>
    <n v="7.6559549999999996"/>
    <n v="53.122641509433961"/>
    <n v="406.70455287735848"/>
    <n v="796.83962264150944"/>
    <m/>
    <n v="0"/>
    <n v="3.2377908009234595"/>
    <m/>
    <x v="1"/>
  </r>
  <r>
    <x v="2"/>
    <x v="0"/>
    <s v="Classic Denim black"/>
    <s v="DL11-861"/>
    <s v="Denim Bedskirt"/>
    <x v="0"/>
    <s v="T2"/>
    <s v="Lisia"/>
    <n v="164"/>
    <n v="164"/>
    <m/>
    <n v="164"/>
    <n v="0"/>
    <n v="1"/>
    <n v="3444"/>
    <n v="21"/>
    <n v="9.8174860000000006"/>
    <n v="46.327830188679243"/>
    <n v="454.82282428773584"/>
    <n v="972.8844339622641"/>
    <m/>
    <n v="0"/>
    <n v="3.5399888000814541"/>
    <m/>
    <x v="1"/>
  </r>
  <r>
    <x v="2"/>
    <x v="0"/>
    <s v="Classic Denim black"/>
    <s v="DL11-862"/>
    <s v="Denim Bedskirt"/>
    <x v="0"/>
    <s v="T2"/>
    <s v="Lisia"/>
    <n v="519"/>
    <n v="587"/>
    <n v="519"/>
    <n v="519"/>
    <n v="0"/>
    <n v="1"/>
    <n v="11655"/>
    <n v="22.5"/>
    <n v="10.535840500000001"/>
    <n v="114.60377358490567"/>
    <n v="1207.4470791886795"/>
    <n v="2578.5849056603774"/>
    <m/>
    <n v="0"/>
    <n v="4.5199209746460323"/>
    <s v="Dillards issued the big orders due to their system issue( about 26 WOS), and they confirmed is OK for  we shipped  qty."/>
    <x v="1"/>
  </r>
  <r>
    <x v="2"/>
    <x v="0"/>
    <s v="Classic Denim black"/>
    <s v="DL11-863"/>
    <s v="Denim Bedskirt"/>
    <x v="0"/>
    <s v="T2"/>
    <s v="Lisia"/>
    <n v="262"/>
    <n v="262"/>
    <m/>
    <n v="262"/>
    <n v="0"/>
    <n v="1"/>
    <n v="6419"/>
    <n v="24.5"/>
    <n v="11.5646115"/>
    <n v="60.096698113207545"/>
    <n v="694.99496611202824"/>
    <n v="1472.3691037735848"/>
    <m/>
    <n v="0"/>
    <n v="4.359640516463247"/>
    <m/>
    <x v="1"/>
  </r>
  <r>
    <x v="2"/>
    <x v="0"/>
    <s v="Classic Denim blue"/>
    <s v="DL30-470"/>
    <s v="Square pillow"/>
    <x v="0"/>
    <s v="T2"/>
    <s v="Lisia"/>
    <n v="280"/>
    <n v="280"/>
    <m/>
    <n v="280"/>
    <n v="0"/>
    <n v="1"/>
    <n v="3640"/>
    <n v="13"/>
    <n v="3.1542409999999999"/>
    <n v="86.669811320754718"/>
    <n v="273.37747233018865"/>
    <n v="1126.7075471698113"/>
    <m/>
    <n v="0"/>
    <n v="3.2306520082725592"/>
    <m/>
    <x v="1"/>
  </r>
  <r>
    <x v="2"/>
    <x v="0"/>
    <s v="Classic Denim blue"/>
    <s v="DL30-471"/>
    <s v="Oblong:"/>
    <x v="0"/>
    <s v="T2"/>
    <s v="Lisia"/>
    <n v="334"/>
    <n v="334"/>
    <m/>
    <n v="334"/>
    <n v="0"/>
    <n v="1"/>
    <n v="3340"/>
    <n v="10"/>
    <n v="2.6524809999999999"/>
    <n v="115.99764150943396"/>
    <n v="307.68154014858487"/>
    <n v="1159.9764150943397"/>
    <m/>
    <n v="0"/>
    <n v="2.8793688876237722"/>
    <m/>
    <x v="1"/>
  </r>
  <r>
    <x v="2"/>
    <x v="0"/>
    <s v="Classic Denim black"/>
    <s v="DL30-864"/>
    <s v="Denim Square Pillow"/>
    <x v="0"/>
    <s v="T2"/>
    <s v="Lisia"/>
    <n v="358"/>
    <n v="360"/>
    <m/>
    <n v="360"/>
    <n v="-2"/>
    <n v="0.99444444444444446"/>
    <n v="4654"/>
    <n v="13"/>
    <n v="5.4326255000000003"/>
    <n v="111.44103773584905"/>
    <n v="605.41742335023582"/>
    <n v="1448.7334905660377"/>
    <m/>
    <n v="0"/>
    <n v="3.2124611119341391"/>
    <m/>
    <x v="1"/>
  </r>
  <r>
    <x v="2"/>
    <x v="0"/>
    <s v="Classic Denim black"/>
    <s v="DL30-865"/>
    <s v="Denim Oblong Pillow"/>
    <x v="0"/>
    <s v="T2"/>
    <s v="Lisia"/>
    <n v="370"/>
    <n v="370"/>
    <m/>
    <n v="370"/>
    <n v="0"/>
    <n v="1"/>
    <n v="3700"/>
    <n v="10"/>
    <n v="4.2893565000000002"/>
    <n v="100.87971698113208"/>
    <n v="432.7090697511793"/>
    <n v="1008.7971698113208"/>
    <m/>
    <n v="0"/>
    <n v="3.6677343183784159"/>
    <m/>
    <x v="1"/>
  </r>
  <r>
    <x v="3"/>
    <x v="0"/>
    <m/>
    <s v="DG16-038"/>
    <s v="100% Polyester Polypropylene Mattress Pad"/>
    <x v="0"/>
    <s v="T2"/>
    <s v="Laser"/>
    <n v="63456"/>
    <n v="63992"/>
    <m/>
    <n v="63992"/>
    <n v="-536"/>
    <n v="0.99162395299412431"/>
    <n v="349008"/>
    <n v="5.5"/>
    <n v="2.6884570000000001"/>
    <n v="14469.846153846154"/>
    <n v="38901.559181230768"/>
    <n v="79584.153846153844"/>
    <m/>
    <n v="0"/>
    <n v="4.3853956237905889"/>
    <m/>
    <x v="2"/>
  </r>
  <r>
    <x v="4"/>
    <x v="0"/>
    <m/>
    <n v="1551010"/>
    <s v="ASIAN WRITING"/>
    <x v="1"/>
    <s v="T2"/>
    <s v="Laser"/>
    <n v="393"/>
    <n v="409"/>
    <m/>
    <n v="409"/>
    <n v="-16"/>
    <n v="0.96088019559902205"/>
    <n v="9432"/>
    <n v="19"/>
    <n v="4.1594369999999996"/>
    <n v="66.192307692307693"/>
    <n v="275.32273373076919"/>
    <n v="1257.6538461538462"/>
    <n v="0"/>
    <n v="0"/>
    <n v="7.4996788892626682"/>
    <m/>
    <x v="3"/>
  </r>
  <r>
    <x v="4"/>
    <x v="0"/>
    <m/>
    <n v="31138601"/>
    <s v="24X58 MIRROR 1&quot; BEVEL - V     "/>
    <x v="0"/>
    <s v="T2"/>
    <s v="Laser"/>
    <n v="1606"/>
    <n v="1644"/>
    <m/>
    <n v="1644"/>
    <n v="-38"/>
    <n v="0.97688564476885642"/>
    <n v="60150"/>
    <n v="37.5"/>
    <n v="29.433700875"/>
    <n v="198.46153846153845"/>
    <n v="5841.4575582692305"/>
    <n v="7442.3076923076924"/>
    <m/>
    <n v="0"/>
    <n v="8.0821705426356587"/>
    <m/>
    <x v="3"/>
  </r>
  <r>
    <x v="4"/>
    <x v="0"/>
    <m/>
    <n v="31191601"/>
    <s v="24X58 MIRROR 1&quot; BEVEL BRONZE  "/>
    <x v="0"/>
    <s v="T2"/>
    <s v="Laser"/>
    <n v="1788"/>
    <n v="1788"/>
    <m/>
    <n v="1788"/>
    <n v="0"/>
    <n v="1"/>
    <n v="66975"/>
    <n v="37.5"/>
    <n v="13.51888675"/>
    <n v="273.46153846153845"/>
    <n v="3696.8955689423078"/>
    <n v="10254.807692307691"/>
    <m/>
    <n v="0"/>
    <n v="6.531082981715894"/>
    <m/>
    <x v="3"/>
  </r>
  <r>
    <x v="4"/>
    <x v="0"/>
    <m/>
    <n v="42377501"/>
    <s v="CHAMPION BICYCLE METAL SCULPT "/>
    <x v="1"/>
    <s v="T2"/>
    <s v="Laser"/>
    <n v="500"/>
    <n v="500"/>
    <m/>
    <n v="500"/>
    <n v="0"/>
    <n v="1"/>
    <n v="16400"/>
    <n v="32.799999999999997"/>
    <n v="12.166666666666666"/>
    <n v="172.07692307692307"/>
    <n v="2093.602564102564"/>
    <n v="5644.123076923076"/>
    <n v="162"/>
    <n v="5313.5999999999995"/>
    <n v="2.9056772463120253"/>
    <m/>
    <x v="3"/>
  </r>
  <r>
    <x v="4"/>
    <x v="0"/>
    <m/>
    <n v="61996410"/>
    <s v="HUMMINGBIRD VISIT             "/>
    <x v="1"/>
    <s v="T2"/>
    <s v="Laser"/>
    <n v="299"/>
    <n v="312"/>
    <m/>
    <n v="312"/>
    <n v="-13"/>
    <n v="0.95833333333333337"/>
    <n v="8372"/>
    <n v="28"/>
    <n v="8.6398213333333338"/>
    <n v="70.384615384615387"/>
    <n v="608.11050153846156"/>
    <n v="1970.7692307692309"/>
    <n v="0"/>
    <n v="0"/>
    <n v="4.2480874316939889"/>
    <m/>
    <x v="3"/>
  </r>
  <r>
    <x v="4"/>
    <x v="0"/>
    <m/>
    <n v="2140019510"/>
    <s v="SOLO STAG"/>
    <x v="1"/>
    <s v="T2"/>
    <s v="Laser"/>
    <n v="481"/>
    <n v="508"/>
    <m/>
    <n v="508"/>
    <n v="-27"/>
    <n v="0.94685039370078738"/>
    <n v="16017.3"/>
    <n v="33.299999999999997"/>
    <n v="14.7433256"/>
    <n v="73.307692307692307"/>
    <n v="1080.799176676923"/>
    <n v="2441.1461538461535"/>
    <n v="0"/>
    <n v="0"/>
    <n v="6.5613850996852054"/>
    <m/>
    <x v="3"/>
  </r>
  <r>
    <x v="4"/>
    <x v="0"/>
    <s v="Paul"/>
    <s v="FR10-143"/>
    <s v="T Paul Printed Comforter Mini"/>
    <x v="1"/>
    <s v="T2"/>
    <s v="Laser"/>
    <n v="64"/>
    <n v="64"/>
    <m/>
    <n v="64"/>
    <n v="0"/>
    <n v="1"/>
    <n v="1152"/>
    <n v="18"/>
    <n v="5.8265000000000002"/>
    <n v="85.452341137123753"/>
    <n v="497.88806563545154"/>
    <n v="1538.1421404682276"/>
    <n v="159"/>
    <n v="2862"/>
    <n v="0.74895548967231229"/>
    <m/>
    <x v="4"/>
  </r>
  <r>
    <x v="4"/>
    <x v="0"/>
    <s v="Paul"/>
    <s v="FR10-144"/>
    <s v="F/Q Paul Printed Comforter"/>
    <x v="1"/>
    <s v="T2"/>
    <s v="Laser"/>
    <n v="50"/>
    <n v="50"/>
    <m/>
    <n v="50"/>
    <n v="0"/>
    <n v="1"/>
    <n v="1100"/>
    <n v="22"/>
    <n v="8.5154999999999994"/>
    <n v="147.65384615384622"/>
    <n v="1257.3463269230774"/>
    <n v="3248.3846153846166"/>
    <n v="212"/>
    <n v="4664"/>
    <n v="0.33862985152383418"/>
    <m/>
    <x v="4"/>
  </r>
  <r>
    <x v="4"/>
    <x v="0"/>
    <s v="Nokomis"/>
    <s v="FR10-145"/>
    <s v="T Nokomis Printed Comforter Mi"/>
    <x v="1"/>
    <s v="T2"/>
    <s v="Laser"/>
    <n v="22"/>
    <n v="28"/>
    <m/>
    <n v="28"/>
    <n v="-6"/>
    <n v="0.7857142857142857"/>
    <n v="396"/>
    <n v="18"/>
    <n v="9.2750000000000004"/>
    <n v="0.42499999999999999"/>
    <n v="3.941875"/>
    <n v="7.6499999999999995"/>
    <n v="0"/>
    <n v="0"/>
    <n v="51.764705882352942"/>
    <m/>
    <x v="4"/>
  </r>
  <r>
    <x v="4"/>
    <x v="0"/>
    <s v="Nokomis"/>
    <s v="FR10-146"/>
    <s v="F/Q Nokomis Printed Comforter"/>
    <x v="1"/>
    <s v="T2"/>
    <s v="Laser"/>
    <n v="20"/>
    <n v="30"/>
    <m/>
    <n v="30"/>
    <n v="-10"/>
    <n v="0.66666666666666663"/>
    <n v="440"/>
    <n v="22"/>
    <n v="11.438000000000001"/>
    <n v="1.3076923076923077"/>
    <n v="14.957384615384616"/>
    <n v="28.76923076923077"/>
    <n v="0"/>
    <n v="0"/>
    <n v="15.294117647058822"/>
    <m/>
    <x v="4"/>
  </r>
  <r>
    <x v="4"/>
    <x v="0"/>
    <s v="Carmen"/>
    <s v="FR10-171"/>
    <s v="Q Comforter 10pcs Set"/>
    <x v="0"/>
    <s v="T2"/>
    <s v="Laser"/>
    <n v="363"/>
    <n v="363"/>
    <m/>
    <n v="363"/>
    <n v="0"/>
    <n v="1"/>
    <n v="21417"/>
    <n v="59"/>
    <n v="24.118769499999999"/>
    <n v="132.28846153846155"/>
    <n v="3190.6349113557694"/>
    <n v="7805.0192307692314"/>
    <m/>
    <n v="0"/>
    <n v="2.7440034888791973"/>
    <m/>
    <x v="1"/>
  </r>
  <r>
    <x v="4"/>
    <x v="0"/>
    <s v="Carmen"/>
    <s v="FR10-172"/>
    <s v="K Comforter 10pcs Set"/>
    <x v="0"/>
    <s v="T2"/>
    <s v="Laser"/>
    <n v="286"/>
    <n v="286"/>
    <m/>
    <n v="286"/>
    <n v="0"/>
    <n v="1"/>
    <n v="18304"/>
    <n v="64"/>
    <n v="25.827324999999998"/>
    <n v="148.80769230769232"/>
    <n v="3843.3046317307694"/>
    <n v="9523.6923076923085"/>
    <m/>
    <n v="0"/>
    <n v="1.9219436546911346"/>
    <m/>
    <x v="1"/>
  </r>
  <r>
    <x v="4"/>
    <x v="0"/>
    <m/>
    <s v="FR51-151"/>
    <s v="Cotton Solid Ringspun Blanket"/>
    <x v="1"/>
    <s v="T2"/>
    <s v="Laser"/>
    <n v="40"/>
    <n v="40"/>
    <m/>
    <n v="40"/>
    <n v="0"/>
    <n v="1"/>
    <n v="418"/>
    <n v="10.45"/>
    <n v="5.4"/>
    <n v="146.15384615384616"/>
    <n v="789.23076923076928"/>
    <n v="1527.3076923076924"/>
    <n v="216"/>
    <n v="2257.1999999999998"/>
    <n v="0.27368421052631575"/>
    <m/>
    <x v="0"/>
  </r>
  <r>
    <x v="4"/>
    <x v="0"/>
    <m/>
    <s v="FR51-153"/>
    <s v="Cotton Solid Ringspun Blanket"/>
    <x v="1"/>
    <s v="T2"/>
    <s v="Laser"/>
    <n v="40"/>
    <n v="40"/>
    <m/>
    <n v="40"/>
    <n v="0"/>
    <n v="1"/>
    <n v="675.2"/>
    <n v="16.88"/>
    <n v="9.0333333333333332"/>
    <n v="245.76923076923077"/>
    <n v="2220.1153846153848"/>
    <n v="4148.5846153846151"/>
    <n v="368"/>
    <n v="6211.8399999999992"/>
    <n v="0.16275430359937404"/>
    <m/>
    <x v="0"/>
  </r>
  <r>
    <x v="4"/>
    <x v="0"/>
    <m/>
    <s v="FR51-157"/>
    <s v="Cotton Solid Ringspun Blanket"/>
    <x v="1"/>
    <s v="T2"/>
    <s v="Laser"/>
    <n v="40"/>
    <n v="40"/>
    <m/>
    <n v="40"/>
    <n v="0"/>
    <n v="1"/>
    <n v="418"/>
    <n v="10.45"/>
    <n v="5.4"/>
    <n v="84.230769230769226"/>
    <n v="454.84615384615387"/>
    <n v="880.21153846153834"/>
    <n v="124"/>
    <n v="1295.8"/>
    <n v="0.47488584474885853"/>
    <m/>
    <x v="0"/>
  </r>
  <r>
    <x v="4"/>
    <x v="0"/>
    <m/>
    <s v="FR51-158"/>
    <s v="Cotton Solid Ringspun Blanket"/>
    <x v="1"/>
    <s v="T2"/>
    <s v="Laser"/>
    <n v="80"/>
    <n v="80"/>
    <m/>
    <n v="80"/>
    <n v="0"/>
    <n v="1"/>
    <n v="1106.4000000000001"/>
    <n v="13.83"/>
    <n v="7.7333333333333334"/>
    <n v="29.807692307692307"/>
    <n v="230.5128205128205"/>
    <n v="412.24038461538458"/>
    <n v="42"/>
    <n v="580.86"/>
    <n v="2.6838709677419361"/>
    <m/>
    <x v="0"/>
  </r>
  <r>
    <x v="4"/>
    <x v="0"/>
    <m/>
    <s v="FR51-159"/>
    <s v="Cotton Solid Ringspun Blanket"/>
    <x v="1"/>
    <s v="T2"/>
    <s v="Laser"/>
    <n v="60"/>
    <n v="60"/>
    <m/>
    <n v="60"/>
    <n v="0"/>
    <n v="1"/>
    <n v="1012.8"/>
    <n v="16.88"/>
    <n v="10.033333333333333"/>
    <n v="40.192307692307693"/>
    <n v="403.2628205128205"/>
    <n v="678.44615384615383"/>
    <n v="58"/>
    <n v="979.04"/>
    <n v="1.4928229665071771"/>
    <m/>
    <x v="0"/>
  </r>
  <r>
    <x v="4"/>
    <x v="0"/>
    <m/>
    <s v="FR51-161"/>
    <s v="Cotton Solid Ringspun Blanket"/>
    <x v="1"/>
    <s v="T2"/>
    <s v="Laser"/>
    <n v="20"/>
    <n v="20"/>
    <m/>
    <n v="20"/>
    <n v="0"/>
    <n v="1"/>
    <n v="276.60000000000002"/>
    <n v="13.83"/>
    <n v="7.7333333333333334"/>
    <n v="66.34615384615384"/>
    <n v="513.07692307692298"/>
    <n v="917.56730769230762"/>
    <n v="96"/>
    <n v="1327.68"/>
    <n v="0.30144927536231891"/>
    <m/>
    <x v="0"/>
  </r>
  <r>
    <x v="4"/>
    <x v="0"/>
    <m/>
    <s v="FR51-162"/>
    <s v="Cotton Solid Ringspun Blanket"/>
    <x v="1"/>
    <s v="T2"/>
    <s v="Laser"/>
    <n v="4"/>
    <n v="4"/>
    <m/>
    <n v="4"/>
    <n v="0"/>
    <n v="1"/>
    <n v="0"/>
    <n v="16.88"/>
    <n v="11.438889"/>
    <n v="2.6923076923076925"/>
    <n v="30.797008846153847"/>
    <n v="45.446153846153848"/>
    <n v="4"/>
    <n v="67.52"/>
    <n v="0"/>
    <m/>
    <x v="0"/>
  </r>
  <r>
    <x v="4"/>
    <x v="0"/>
    <m/>
    <s v="FR51-163"/>
    <s v="Cotton Solid Ringspun Blanket"/>
    <x v="1"/>
    <s v="T2"/>
    <s v="Laser"/>
    <n v="20"/>
    <n v="20"/>
    <m/>
    <n v="20"/>
    <n v="0"/>
    <n v="1"/>
    <n v="209"/>
    <n v="10.45"/>
    <n v="5.4"/>
    <n v="121.53846153846153"/>
    <n v="656.30769230769238"/>
    <n v="1270.0769230769229"/>
    <n v="176"/>
    <n v="1839.1999999999998"/>
    <n v="0.16455696202531647"/>
    <m/>
    <x v="0"/>
  </r>
  <r>
    <x v="4"/>
    <x v="0"/>
    <m/>
    <s v="FR51-164"/>
    <s v="Cotton Solid Ringspun Blanket"/>
    <x v="1"/>
    <s v="T2"/>
    <s v="Laser"/>
    <n v="80"/>
    <n v="80"/>
    <m/>
    <n v="80"/>
    <n v="0"/>
    <n v="1"/>
    <n v="1106.4000000000001"/>
    <n v="13.83"/>
    <n v="7.7333333333333334"/>
    <n v="71.538461538461533"/>
    <n v="553.23076923076917"/>
    <n v="989.37692307692305"/>
    <n v="103"/>
    <n v="1424.49"/>
    <n v="1.1182795698924732"/>
    <m/>
    <x v="0"/>
  </r>
  <r>
    <x v="4"/>
    <x v="0"/>
    <m/>
    <s v="FR51-165"/>
    <s v="Cotton Solid Ringspun Blanket"/>
    <x v="1"/>
    <s v="T2"/>
    <s v="Laser"/>
    <n v="40"/>
    <n v="40"/>
    <m/>
    <n v="40"/>
    <n v="0"/>
    <n v="1"/>
    <n v="675.2"/>
    <n v="16.88"/>
    <n v="10.033333333333333"/>
    <n v="30.384615384615383"/>
    <n v="304.85897435897436"/>
    <n v="512.89230769230767"/>
    <n v="60"/>
    <n v="1012.8"/>
    <n v="1.3164556962025318"/>
    <m/>
    <x v="0"/>
  </r>
  <r>
    <x v="4"/>
    <x v="0"/>
    <m/>
    <s v="FR95B-0008"/>
    <s v="Anchor Shelf Hook"/>
    <x v="1"/>
    <s v="T2"/>
    <s v="Laser"/>
    <n v="952"/>
    <n v="952"/>
    <m/>
    <n v="952"/>
    <n v="0"/>
    <n v="1"/>
    <n v="12661.6"/>
    <n v="13.3"/>
    <n v="7"/>
    <n v="234.88461538461539"/>
    <n v="1644.1923076923076"/>
    <n v="3123.9653846153847"/>
    <n v="0"/>
    <n v="0"/>
    <n v="4.053053872605207"/>
    <m/>
    <x v="3"/>
  </r>
  <r>
    <x v="4"/>
    <x v="0"/>
    <m/>
    <s v="FR95B-0023A"/>
    <s v="In The Blossoms Shadowbox, Printed Glass Shadowbox, Image To Be Inkjet Printed On The Back Of 11&quot;X14&quot; Glass, Mat To Be Wangbin Mat M-48418, Cut To 11.5&quot;X14.5&quot;"/>
    <x v="1"/>
    <s v="T2"/>
    <s v="Laser"/>
    <n v="434"/>
    <n v="446"/>
    <n v="434"/>
    <n v="434"/>
    <n v="0"/>
    <n v="1"/>
    <n v="10155.6"/>
    <n v="23.4"/>
    <n v="9.2771670000000004"/>
    <n v="71.90384615384616"/>
    <n v="667.06398871153851"/>
    <n v="1682.55"/>
    <n v="0"/>
    <n v="0"/>
    <n v="6.0358384594811447"/>
    <m/>
    <x v="3"/>
  </r>
  <r>
    <x v="4"/>
    <x v="0"/>
    <m/>
    <s v="FR95C-0005"/>
    <s v="Plank Painted Tree"/>
    <x v="1"/>
    <s v="T2"/>
    <s v="Laser"/>
    <n v="998"/>
    <n v="998"/>
    <m/>
    <n v="998"/>
    <n v="0"/>
    <n v="1"/>
    <n v="61876"/>
    <n v="62"/>
    <n v="14.008440500000001"/>
    <n v="315.80769230769232"/>
    <n v="4423.9732671346155"/>
    <n v="19580.076923076926"/>
    <n v="0"/>
    <n v="0"/>
    <n v="3.1601510169285101"/>
    <m/>
    <x v="3"/>
  </r>
  <r>
    <x v="4"/>
    <x v="0"/>
    <m/>
    <s v="FR95C-0011A"/>
    <s v="Beach Trail II Gel Coated Printed Cvs"/>
    <x v="1"/>
    <s v="T2"/>
    <s v="Laser"/>
    <n v="178"/>
    <n v="211"/>
    <m/>
    <n v="211"/>
    <n v="-33"/>
    <n v="0.84360189573459721"/>
    <n v="4058.4000000000005"/>
    <n v="22.8"/>
    <n v="8.6611569999999993"/>
    <n v="19.365384615384617"/>
    <n v="167.72663651923077"/>
    <n v="441.53076923076929"/>
    <n v="0"/>
    <n v="0"/>
    <n v="9.1916583912611713"/>
    <m/>
    <x v="3"/>
  </r>
  <r>
    <x v="4"/>
    <x v="0"/>
    <m/>
    <s v="FR95C-0032"/>
    <s v="Hibiscus Blossoms"/>
    <x v="1"/>
    <s v="T2"/>
    <s v="Laser"/>
    <n v="580"/>
    <n v="580"/>
    <m/>
    <n v="580"/>
    <n v="0"/>
    <n v="1"/>
    <n v="17400"/>
    <n v="30"/>
    <n v="10.051373999999999"/>
    <n v="265.38461538461536"/>
    <n v="2667.4800230769224"/>
    <n v="7961.538461538461"/>
    <n v="0"/>
    <n v="0"/>
    <n v="2.1855072463768117"/>
    <m/>
    <x v="3"/>
  </r>
  <r>
    <x v="4"/>
    <x v="0"/>
    <m/>
    <s v="FR95G-0002"/>
    <s v="OCEAN WHALE SERIES"/>
    <x v="1"/>
    <s v="T2"/>
    <s v="Laser"/>
    <n v="550"/>
    <n v="550"/>
    <m/>
    <n v="550"/>
    <n v="0"/>
    <n v="1"/>
    <n v="11192.500000000002"/>
    <n v="20.350000000000001"/>
    <n v="8.1546854999999994"/>
    <n v="191.92307692307693"/>
    <n v="1565.0723324999999"/>
    <n v="3905.6346153846157"/>
    <n v="0"/>
    <n v="0"/>
    <n v="2.8657314629258521"/>
    <m/>
    <x v="3"/>
  </r>
  <r>
    <x v="4"/>
    <x v="0"/>
    <m/>
    <s v="FR95G-0004"/>
    <s v="OLD TIME SUNSET"/>
    <x v="1"/>
    <s v="T2"/>
    <s v="Laser"/>
    <n v="106"/>
    <n v="106"/>
    <m/>
    <n v="106"/>
    <n v="0"/>
    <n v="1"/>
    <n v="3848"/>
    <n v="37"/>
    <n v="5.2125000000000004"/>
    <n v="87.538461538461533"/>
    <n v="456.29423076923075"/>
    <n v="3238.9230769230767"/>
    <n v="110"/>
    <n v="4070"/>
    <n v="1.1880492091388402"/>
    <m/>
    <x v="3"/>
  </r>
  <r>
    <x v="5"/>
    <x v="0"/>
    <s v="GLUCKSTEIN SAKURA"/>
    <s v="BY12-112"/>
    <s v="GH SAKURA DUVET COVER S07"/>
    <x v="0"/>
    <s v="T2"/>
    <s v="Daisey"/>
    <n v="454"/>
    <n v="462"/>
    <m/>
    <n v="462"/>
    <n v="-8"/>
    <n v="0.98268398268398272"/>
    <n v="24879.200000000001"/>
    <n v="34.950000000000003"/>
    <n v="18.960999999999999"/>
    <n v="188.07692307692307"/>
    <n v="3566.1265384615381"/>
    <n v="6573.2884615384619"/>
    <m/>
    <n v="0"/>
    <n v="3.7848939911237496"/>
    <m/>
    <x v="1"/>
  </r>
  <r>
    <x v="5"/>
    <x v="0"/>
    <s v="GLUCKSTEIN SAKURA"/>
    <s v="BY12-113"/>
    <s v="GH SAKURA DUVET COVER S07:MULT"/>
    <x v="0"/>
    <s v="T2"/>
    <s v="Daisey"/>
    <n v="164"/>
    <n v="164"/>
    <m/>
    <n v="164"/>
    <n v="0"/>
    <n v="1"/>
    <n v="11384.88"/>
    <n v="44.24"/>
    <n v="19.87"/>
    <n v="146.84615384615384"/>
    <n v="2917.833076923077"/>
    <n v="6496.4738461538464"/>
    <m/>
    <n v="0"/>
    <n v="1.7524706894248903"/>
    <m/>
    <x v="1"/>
  </r>
  <r>
    <x v="5"/>
    <x v="0"/>
    <s v="GLUCKSTEIN SAKURA"/>
    <s v="BY20-120"/>
    <s v="GH SAKURA BEDSKIRT"/>
    <x v="0"/>
    <s v="T2"/>
    <s v="Daisey"/>
    <n v="72"/>
    <n v="72"/>
    <m/>
    <n v="72"/>
    <n v="0"/>
    <n v="1"/>
    <n v="1735.2"/>
    <n v="21.96"/>
    <n v="13.442"/>
    <n v="123.96153846153847"/>
    <n v="1666.2910000000002"/>
    <n v="2722.1953846153847"/>
    <m/>
    <n v="0"/>
    <n v="0.63742669236990279"/>
    <m/>
    <x v="1"/>
  </r>
  <r>
    <x v="5"/>
    <x v="0"/>
    <s v="GLUCKSTEIN SAKURA"/>
    <s v="BY20-121"/>
    <s v="GH SAKURA BEDSKIRT:MULTI:01097"/>
    <x v="0"/>
    <s v="T2"/>
    <s v="Daisey"/>
    <n v="26"/>
    <n v="26"/>
    <m/>
    <n v="26"/>
    <n v="0"/>
    <n v="1"/>
    <n v="736.84"/>
    <n v="25.82"/>
    <n v="14.481"/>
    <n v="91.57692307692308"/>
    <n v="1326.1254230769232"/>
    <n v="2364.5161538461539"/>
    <m/>
    <n v="0"/>
    <n v="0.31162400764378206"/>
    <m/>
    <x v="1"/>
  </r>
  <r>
    <x v="5"/>
    <x v="0"/>
    <s v="GLUCKSTEIN SAKURA"/>
    <s v="BY20-186"/>
    <s v="QUEEN SHEET SET:MULTI:SHTSE"/>
    <x v="0"/>
    <s v="T2"/>
    <s v="Daisey"/>
    <n v="126"/>
    <n v="126"/>
    <m/>
    <n v="126"/>
    <n v="0"/>
    <n v="1"/>
    <n v="6675.48"/>
    <n v="33.79"/>
    <n v="24.266999999999999"/>
    <n v="90.615384615384613"/>
    <n v="2198.9635384615385"/>
    <n v="3061.893846153846"/>
    <m/>
    <n v="0"/>
    <n v="2.1801800896478851"/>
    <m/>
    <x v="1"/>
  </r>
  <r>
    <x v="5"/>
    <x v="0"/>
    <s v="GLUCKSTEIN SAKURA"/>
    <s v="BY20-187"/>
    <s v="KING SHEET SET:MULTI:SHTSE"/>
    <x v="0"/>
    <s v="T2"/>
    <s v="Daisey"/>
    <n v="46"/>
    <n v="46"/>
    <m/>
    <n v="46"/>
    <n v="0"/>
    <n v="1"/>
    <n v="2643.62"/>
    <n v="36.65"/>
    <n v="29.6"/>
    <n v="65.884615384615387"/>
    <n v="1950.1846153846157"/>
    <n v="2414.6711538461536"/>
    <m/>
    <n v="0"/>
    <n v="1.0948157457338115"/>
    <m/>
    <x v="1"/>
  </r>
  <r>
    <x v="5"/>
    <x v="0"/>
    <s v="GLUCKSTEIN SAKURA"/>
    <s v="BY21-114"/>
    <s v="STD SHAM :MULTI:STAND"/>
    <x v="0"/>
    <s v="T2"/>
    <s v="Daisey"/>
    <n v="668"/>
    <n v="672"/>
    <m/>
    <n v="672"/>
    <n v="-4"/>
    <n v="0.99404761904761907"/>
    <n v="8336.64"/>
    <n v="7.96"/>
    <n v="2.7269999999999999"/>
    <n v="277.46153846153845"/>
    <n v="756.63761538461529"/>
    <n v="2208.5938461538462"/>
    <m/>
    <n v="0"/>
    <n v="3.7746369775130151"/>
    <m/>
    <x v="1"/>
  </r>
  <r>
    <x v="5"/>
    <x v="0"/>
    <s v="GLUCKSTEIN SAKURA"/>
    <s v="BY21-115"/>
    <s v="KING SHAM:MULTI:KING"/>
    <x v="0"/>
    <s v="T2"/>
    <s v="Daisey"/>
    <n v="212"/>
    <n v="212"/>
    <m/>
    <n v="212"/>
    <n v="0"/>
    <n v="1"/>
    <n v="3436.52"/>
    <n v="10.34"/>
    <n v="3.3119999999999998"/>
    <n v="150.92307692307693"/>
    <n v="499.8572307692308"/>
    <n v="1560.5446153846156"/>
    <m/>
    <n v="0"/>
    <n v="2.2021286454235893"/>
    <m/>
    <x v="1"/>
  </r>
  <r>
    <x v="5"/>
    <x v="0"/>
    <s v="GLUCKSTEIN SAKURA"/>
    <s v="BY21-116"/>
    <s v="EURO SHAM:MULTI:EURO"/>
    <x v="0"/>
    <s v="T2"/>
    <s v="Daisey"/>
    <n v="120"/>
    <n v="120"/>
    <m/>
    <n v="120"/>
    <n v="0"/>
    <n v="1"/>
    <n v="1260"/>
    <n v="10.1"/>
    <n v="4.2859999999999996"/>
    <n v="76.461538461538467"/>
    <n v="327.71415384615386"/>
    <n v="772.26153846153852"/>
    <m/>
    <n v="0"/>
    <n v="1.6315716078650118"/>
    <m/>
    <x v="1"/>
  </r>
  <r>
    <x v="5"/>
    <x v="0"/>
    <s v="GLUCKSTEIN SAKURA"/>
    <s v="BY30-201"/>
    <s v="CUSHION:MULTI:CUSHI"/>
    <x v="0"/>
    <s v="T2"/>
    <s v="Daisey"/>
    <n v="62"/>
    <n v="62"/>
    <m/>
    <n v="62"/>
    <n v="0"/>
    <n v="1"/>
    <n v="892.18"/>
    <n v="9.18"/>
    <n v="4.32"/>
    <n v="80.384615384615387"/>
    <n v="347.26153846153852"/>
    <n v="737.93076923076922"/>
    <m/>
    <n v="0"/>
    <n v="1.2090294065526264"/>
    <m/>
    <x v="1"/>
  </r>
  <r>
    <x v="5"/>
    <x v="0"/>
    <s v="GLUCKSTEIN SAKURA"/>
    <s v="BY30-202"/>
    <s v="ACCENT CUSHION :MULTI:CUSHI"/>
    <x v="0"/>
    <s v="T2"/>
    <s v="Daisey"/>
    <n v="120"/>
    <n v="120"/>
    <m/>
    <n v="120"/>
    <n v="0"/>
    <n v="1"/>
    <n v="1242"/>
    <n v="6.6"/>
    <n v="2.9329999999999998"/>
    <n v="101.07692307692308"/>
    <n v="296.45861538461537"/>
    <n v="667.10769230769233"/>
    <m/>
    <n v="0"/>
    <n v="1.8617683686176836"/>
    <m/>
    <x v="1"/>
  </r>
  <r>
    <x v="5"/>
    <x v="0"/>
    <s v="HS WEST END"/>
    <s v="HF11-970"/>
    <s v="HS EURO SHAM WEST END"/>
    <x v="1"/>
    <s v="T2"/>
    <s v="Daisey"/>
    <n v="160"/>
    <n v="160"/>
    <m/>
    <n v="160"/>
    <n v="0"/>
    <n v="1"/>
    <n v="1404.48"/>
    <n v="6.16"/>
    <n v="2.9220000000000002"/>
    <n v="122.24038461538461"/>
    <n v="357.18640384615384"/>
    <n v="753.00076923076927"/>
    <n v="92"/>
    <n v="566.72"/>
    <n v="1.865177377487611"/>
    <m/>
    <x v="1"/>
  </r>
  <r>
    <x v="5"/>
    <x v="0"/>
    <s v="HS WEST END"/>
    <s v="HF11-974"/>
    <s v="HS Q BED SKIRT WEST END"/>
    <x v="1"/>
    <s v="T2"/>
    <s v="Daisey"/>
    <n v="170"/>
    <n v="170"/>
    <m/>
    <n v="170"/>
    <n v="0"/>
    <n v="1"/>
    <n v="2227.1999999999998"/>
    <n v="8.6999999999999993"/>
    <n v="4.8049999999999997"/>
    <n v="125.56009615384616"/>
    <n v="603.31626201923075"/>
    <n v="1092.3728365384616"/>
    <n v="84"/>
    <n v="730.8"/>
    <n v="2.038864319491509"/>
    <m/>
    <x v="1"/>
  </r>
  <r>
    <x v="5"/>
    <x v="0"/>
    <s v="HS WEST END"/>
    <s v="HF11-975"/>
    <s v="HS K BED SKIRT WEST END"/>
    <x v="1"/>
    <s v="T2"/>
    <s v="Daisey"/>
    <n v="48"/>
    <n v="48"/>
    <m/>
    <n v="48"/>
    <n v="0"/>
    <n v="1"/>
    <n v="602.02"/>
    <n v="9.7100000000000009"/>
    <n v="5.1950000000000003"/>
    <n v="38.781593406593409"/>
    <n v="201.47037774725277"/>
    <n v="376.56927197802202"/>
    <n v="34"/>
    <n v="330.14000000000004"/>
    <n v="1.5986965607622283"/>
    <m/>
    <x v="1"/>
  </r>
  <r>
    <x v="5"/>
    <x v="0"/>
    <s v="HS WEST END"/>
    <s v="HF12-968"/>
    <s v="HS D/Q DUVET COVER SET WEST END"/>
    <x v="1"/>
    <s v="T2"/>
    <s v="Daisey"/>
    <n v="652"/>
    <n v="652"/>
    <m/>
    <n v="652"/>
    <n v="0"/>
    <n v="1"/>
    <n v="20230.419999999998"/>
    <n v="29.32"/>
    <n v="15.519"/>
    <n v="626.63609467455626"/>
    <n v="9724.7655532544395"/>
    <n v="18372.970295857991"/>
    <n v="614"/>
    <n v="18002.48"/>
    <n v="1.1010968653533801"/>
    <m/>
    <x v="1"/>
  </r>
  <r>
    <x v="5"/>
    <x v="0"/>
    <s v="HS WEST END"/>
    <s v="HF12-969"/>
    <s v="HS K DUVET COVER SET WEST END"/>
    <x v="1"/>
    <s v="T2"/>
    <s v="Daisey"/>
    <n v="348"/>
    <n v="348"/>
    <m/>
    <n v="348"/>
    <n v="0"/>
    <n v="1"/>
    <n v="11894.4"/>
    <n v="33.04"/>
    <n v="18.117000000000001"/>
    <n v="339.01442307692309"/>
    <n v="6141.9243028846158"/>
    <n v="11201.036538461538"/>
    <n v="336"/>
    <n v="11101.44"/>
    <n v="1.0619017230376515"/>
    <m/>
    <x v="1"/>
  </r>
  <r>
    <x v="5"/>
    <x v="0"/>
    <s v="HS WEST END"/>
    <s v="HF13-971"/>
    <s v="HS D/Q COVERLET WEST END"/>
    <x v="1"/>
    <s v="T2"/>
    <s v="Daisey"/>
    <n v="58"/>
    <n v="58"/>
    <m/>
    <n v="58"/>
    <n v="0"/>
    <n v="1"/>
    <n v="2241.6"/>
    <n v="23.35"/>
    <n v="14.545"/>
    <n v="37.908653846153847"/>
    <n v="551.38137019230771"/>
    <n v="885.16706730769238"/>
    <n v="20"/>
    <n v="467"/>
    <n v="2.5324032974001267"/>
    <m/>
    <x v="1"/>
  </r>
  <r>
    <x v="5"/>
    <x v="0"/>
    <s v="869-Westend-HS"/>
    <s v="HOF30-1830"/>
    <s v="869-Westend-HS Suede Pillow"/>
    <x v="1"/>
    <s v="T2"/>
    <s v="Daisey"/>
    <n v="68"/>
    <n v="68"/>
    <m/>
    <n v="68"/>
    <n v="0"/>
    <n v="1"/>
    <n v="712.5"/>
    <n v="6.25"/>
    <n v="3.75"/>
    <n v="43.116987179487182"/>
    <n v="161.68870192307693"/>
    <n v="269.48116987179492"/>
    <n v="0"/>
    <n v="0"/>
    <n v="2.6439695223936068"/>
    <m/>
    <x v="1"/>
  </r>
  <r>
    <x v="5"/>
    <x v="0"/>
    <s v="HS WEST END"/>
    <s v="HOF30-1831"/>
    <s v="18*18 Square pillow"/>
    <x v="1"/>
    <s v="T2"/>
    <s v="Daisey"/>
    <n v="20"/>
    <n v="20"/>
    <m/>
    <n v="20"/>
    <n v="0"/>
    <n v="1"/>
    <n v="310"/>
    <n v="15.5"/>
    <n v="12.218885999999999"/>
    <n v="2.5384615384615383"/>
    <n v="31.01717215384615"/>
    <n v="39.346153846153847"/>
    <n v="22"/>
    <n v="341"/>
    <n v="7.8787878787878789"/>
    <m/>
    <x v="1"/>
  </r>
  <r>
    <x v="6"/>
    <x v="0"/>
    <s v="Microfiber Down Alt Comforter"/>
    <s v="KM10-415"/>
    <s v="100% Polyester Microfiber Solid Comforter"/>
    <x v="0"/>
    <s v="T2"/>
    <s v="Freya"/>
    <n v="1712"/>
    <n v="1998"/>
    <m/>
    <n v="1998"/>
    <n v="-286"/>
    <n v="0.85685685685685686"/>
    <n v="28042.560000000001"/>
    <n v="16.38"/>
    <n v="6.3095400000000001"/>
    <n v="139.69230769230768"/>
    <n v="881.39420307692296"/>
    <n v="2288.16"/>
    <m/>
    <n v="0"/>
    <n v="12.255506607929517"/>
    <m/>
    <x v="2"/>
  </r>
  <r>
    <x v="6"/>
    <x v="0"/>
    <s v="Microfiber Down Alt Comforter"/>
    <s v="KM10-416"/>
    <s v="100% Polyester Microfiber Solid Comforter"/>
    <x v="0"/>
    <s v="T2"/>
    <s v="Freya"/>
    <n v="2898"/>
    <n v="2918"/>
    <m/>
    <n v="2918"/>
    <n v="-20"/>
    <n v="0.99314599040438656"/>
    <n v="58191.840000000004"/>
    <n v="20.079999999999998"/>
    <n v="8.3249250000000004"/>
    <n v="257.76923076923077"/>
    <n v="2145.9095134615386"/>
    <n v="5176.0061538461532"/>
    <m/>
    <n v="0"/>
    <n v="11.242614145031336"/>
    <m/>
    <x v="2"/>
  </r>
  <r>
    <x v="6"/>
    <x v="0"/>
    <s v="Microfiber Down Alt Comforter"/>
    <s v="KM10-417"/>
    <s v="100% Polyester Microfiber Solid Comforter"/>
    <x v="0"/>
    <s v="T2"/>
    <s v="Freya"/>
    <n v="1403"/>
    <n v="1512"/>
    <m/>
    <n v="1512"/>
    <n v="-109"/>
    <n v="0.92791005291005291"/>
    <n v="32942.439999999995"/>
    <n v="23.48"/>
    <n v="9.162839"/>
    <n v="193.38461538461539"/>
    <n v="1771.952095846154"/>
    <n v="4540.6707692307691"/>
    <m/>
    <n v="0"/>
    <n v="7.2549721559268088"/>
    <m/>
    <x v="2"/>
  </r>
  <r>
    <x v="7"/>
    <x v="0"/>
    <s v="Max"/>
    <s v="51BOBMABBCK"/>
    <s v="8pcs Comforter BIAB"/>
    <x v="1"/>
    <s v="T2"/>
    <s v="Lisia"/>
    <n v="2"/>
    <n v="2"/>
    <m/>
    <n v="2"/>
    <n v="0"/>
    <n v="1"/>
    <n v="41.8"/>
    <n v="41.8"/>
    <n v="22.36"/>
    <n v="0.33962264150943394"/>
    <n v="7.5939622641509423"/>
    <n v="14.196226415094339"/>
    <n v="0"/>
    <n v="0"/>
    <n v="2.9444444444444446"/>
    <m/>
    <x v="1"/>
  </r>
  <r>
    <x v="7"/>
    <x v="0"/>
    <s v="Max"/>
    <s v="51BOBMABBFU"/>
    <s v="8pcs Comforter BIAB"/>
    <x v="1"/>
    <s v="T2"/>
    <s v="Lisia"/>
    <n v="583"/>
    <n v="583"/>
    <m/>
    <n v="583"/>
    <n v="0"/>
    <n v="1"/>
    <n v="19822"/>
    <n v="34"/>
    <n v="16.600000000000001"/>
    <n v="50.452830188679243"/>
    <n v="837.51698113207556"/>
    <n v="1715.3962264150944"/>
    <n v="0"/>
    <n v="0"/>
    <n v="11.555347793567689"/>
    <m/>
    <x v="1"/>
  </r>
  <r>
    <x v="7"/>
    <x v="0"/>
    <s v="Max"/>
    <s v="51BOBMABBKG"/>
    <s v="8pcs Comforter BIAB"/>
    <x v="1"/>
    <s v="T2"/>
    <s v="Lisia"/>
    <n v="405"/>
    <n v="405"/>
    <m/>
    <n v="405"/>
    <n v="0"/>
    <n v="1"/>
    <n v="16845.399999999998"/>
    <n v="41.8"/>
    <n v="20.95"/>
    <n v="27.339622641509433"/>
    <n v="572.76509433962258"/>
    <n v="1142.7962264150942"/>
    <n v="0"/>
    <n v="0"/>
    <n v="14.740510697032436"/>
    <m/>
    <x v="1"/>
  </r>
  <r>
    <x v="7"/>
    <x v="0"/>
    <s v="Max"/>
    <s v="51BOBMABBQN"/>
    <s v="8pcs Comforter BIAB"/>
    <x v="1"/>
    <s v="T2"/>
    <s v="Lisia"/>
    <n v="1284"/>
    <n v="1284"/>
    <m/>
    <n v="1284"/>
    <n v="0"/>
    <n v="1"/>
    <n v="47278.549999999996"/>
    <n v="36.85"/>
    <n v="12.208216999999999"/>
    <n v="90.905660377358487"/>
    <n v="1109.7960284150943"/>
    <n v="3349.8735849056602"/>
    <n v="0"/>
    <n v="0"/>
    <n v="14.113532586135324"/>
    <m/>
    <x v="1"/>
  </r>
  <r>
    <x v="7"/>
    <x v="0"/>
    <s v="Max"/>
    <s v="51BOBMABBTW"/>
    <s v="6pcs Comforter BIAB"/>
    <x v="1"/>
    <s v="T2"/>
    <s v="Lisia"/>
    <n v="426"/>
    <n v="426"/>
    <m/>
    <n v="426"/>
    <n v="0"/>
    <n v="1"/>
    <n v="11842.8"/>
    <n v="27.8"/>
    <n v="13.8"/>
    <n v="37.79245283018868"/>
    <n v="521.53584905660375"/>
    <n v="1050.6301886792453"/>
    <n v="0"/>
    <n v="0"/>
    <n v="11.27209186220669"/>
    <m/>
    <x v="1"/>
  </r>
  <r>
    <x v="7"/>
    <x v="0"/>
    <s v="Max"/>
    <s v="51BOBMABBTXL"/>
    <s v="6pcs Comforter BIAB"/>
    <x v="1"/>
    <s v="T2"/>
    <s v="Lisia"/>
    <n v="103"/>
    <n v="103"/>
    <m/>
    <n v="103"/>
    <n v="0"/>
    <n v="1"/>
    <n v="3172.4"/>
    <n v="30.8"/>
    <n v="14.455"/>
    <n v="20.509433962264151"/>
    <n v="296.4638679245283"/>
    <n v="631.69056603773583"/>
    <n v="0"/>
    <n v="0"/>
    <n v="5.0220791168353269"/>
    <m/>
    <x v="1"/>
  </r>
  <r>
    <x v="7"/>
    <x v="0"/>
    <s v="Marisol"/>
    <s v="51HCBMA10CK"/>
    <s v="Marisol 10pc set"/>
    <x v="1"/>
    <s v="T2"/>
    <s v="Lisia"/>
    <n v="2"/>
    <n v="2"/>
    <m/>
    <n v="2"/>
    <n v="0"/>
    <n v="1"/>
    <n v="147.9"/>
    <n v="73.95"/>
    <n v="31.706363499999998"/>
    <n v="0.8867924528301887"/>
    <n v="28.116963858490564"/>
    <n v="65.57830188679246"/>
    <n v="0"/>
    <n v="0"/>
    <n v="2.2553191489361701"/>
    <m/>
    <x v="1"/>
  </r>
  <r>
    <x v="7"/>
    <x v="0"/>
    <s v="Marisol"/>
    <s v="51HCBMA10KG"/>
    <s v="Marisol 10pc set"/>
    <x v="1"/>
    <s v="T2"/>
    <s v="Lisia"/>
    <n v="156"/>
    <n v="156"/>
    <m/>
    <n v="156"/>
    <n v="0"/>
    <n v="1"/>
    <n v="11536.2"/>
    <n v="73.95"/>
    <n v="30.209612"/>
    <n v="45.094339622641506"/>
    <n v="1362.2825033962263"/>
    <n v="3334.7264150943397"/>
    <n v="0"/>
    <n v="0"/>
    <n v="3.4594142259414227"/>
    <m/>
    <x v="1"/>
  </r>
  <r>
    <x v="7"/>
    <x v="0"/>
    <s v="Marisol"/>
    <s v="51HCBMA10QN"/>
    <s v="Marisol 10pc set"/>
    <x v="1"/>
    <s v="T2"/>
    <s v="Lisia"/>
    <n v="585"/>
    <n v="588"/>
    <m/>
    <n v="588"/>
    <n v="-3"/>
    <n v="0.99489795918367352"/>
    <n v="37030.5"/>
    <n v="63.3"/>
    <n v="27.8393005"/>
    <n v="148.83018867924528"/>
    <n v="4143.3283461132078"/>
    <n v="9420.9509433962266"/>
    <n v="0"/>
    <n v="0"/>
    <n v="3.9306541582150101"/>
    <m/>
    <x v="1"/>
  </r>
  <r>
    <x v="7"/>
    <x v="0"/>
    <s v="Marisol"/>
    <s v="51HCBMP10CK"/>
    <s v="Marisol 10pc set"/>
    <x v="1"/>
    <s v="T2"/>
    <s v="Lisia"/>
    <n v="143"/>
    <n v="143"/>
    <m/>
    <n v="143"/>
    <n v="0"/>
    <n v="1"/>
    <n v="10574.85"/>
    <n v="73.95"/>
    <n v="39.786499999999997"/>
    <n v="55.849056603773583"/>
    <n v="2222.0384905660376"/>
    <n v="4130.0377358490568"/>
    <n v="0"/>
    <n v="0"/>
    <n v="2.5604729729729727"/>
    <m/>
    <x v="1"/>
  </r>
  <r>
    <x v="7"/>
    <x v="0"/>
    <s v="Marisol"/>
    <s v="51HCBMP10KG"/>
    <s v="Marisol 10pc set"/>
    <x v="1"/>
    <s v="T2"/>
    <s v="Lisia"/>
    <n v="265"/>
    <n v="265"/>
    <m/>
    <n v="265"/>
    <n v="0"/>
    <n v="1"/>
    <n v="19522.8"/>
    <n v="73.95"/>
    <n v="38.450499999999998"/>
    <n v="100.83018867924528"/>
    <n v="3876.9711698113206"/>
    <n v="7456.3924528301886"/>
    <n v="0"/>
    <n v="0"/>
    <n v="2.6182634730538923"/>
    <m/>
    <x v="1"/>
  </r>
  <r>
    <x v="7"/>
    <x v="0"/>
    <s v="Marisol"/>
    <s v="51HCBMP10QN"/>
    <s v="Marisol 10pc set"/>
    <x v="1"/>
    <s v="T2"/>
    <s v="Lisia"/>
    <n v="219"/>
    <n v="221"/>
    <m/>
    <n v="221"/>
    <n v="-2"/>
    <n v="0.99095022624434392"/>
    <n v="13799.400000000001"/>
    <n v="63.3"/>
    <n v="33.973410000000001"/>
    <n v="140.66037735849056"/>
    <n v="4778.7126707547168"/>
    <n v="8903.8018867924529"/>
    <n v="0"/>
    <n v="0"/>
    <n v="1.5498323272971162"/>
    <m/>
    <x v="1"/>
  </r>
  <r>
    <x v="7"/>
    <x v="0"/>
    <s v="Deco Radiance"/>
    <s v="53JLBDRCSCK"/>
    <s v="100% polyester Jacquard Pieced w/Charmeuse and Metallic Embrodiery Comforter set"/>
    <x v="1"/>
    <s v="T2"/>
    <s v="Lisia"/>
    <n v="31"/>
    <n v="34"/>
    <n v="31"/>
    <n v="31"/>
    <n v="0"/>
    <n v="1"/>
    <n v="0"/>
    <n v="73.072000000000003"/>
    <n v="44.561999999999998"/>
    <n v="0"/>
    <n v="0"/>
    <n v="0"/>
    <n v="0"/>
    <n v="0"/>
    <s v=""/>
    <s v="E.com buyout PO take our all remaining inventory, Kohl's orders is  more than actula inventory due to Kohls.com is running."/>
    <x v="1"/>
  </r>
  <r>
    <x v="7"/>
    <x v="0"/>
    <s v="Deco Radiance"/>
    <s v="53JLBDRCSKG"/>
    <s v="100% polyester Jacquard Pieced w/Charmeuse and Metallic Embrodiery Comforter set"/>
    <x v="1"/>
    <s v="T2"/>
    <s v="Lisia"/>
    <n v="82"/>
    <n v="93"/>
    <n v="82"/>
    <n v="82"/>
    <n v="0"/>
    <n v="1"/>
    <n v="0"/>
    <n v="73.072000000000003"/>
    <n v="40.968000000000004"/>
    <n v="0"/>
    <n v="0"/>
    <n v="0"/>
    <n v="0"/>
    <n v="0"/>
    <s v=""/>
    <s v="E.com buyout PO take our all remaining inventory, Kohl's orders is  more than actula inventory due to Kohls.com is running."/>
    <x v="1"/>
  </r>
  <r>
    <x v="7"/>
    <x v="0"/>
    <s v="Deco Radiance"/>
    <s v="53JLBDRCSQN"/>
    <s v="100% polyester Jacquard Pieced w/Charmeuse and Metallic Embrodiery Comforter set"/>
    <x v="1"/>
    <s v="T2"/>
    <s v="Lisia"/>
    <n v="130"/>
    <n v="131"/>
    <m/>
    <n v="131"/>
    <n v="-1"/>
    <n v="0.99236641221374045"/>
    <n v="0"/>
    <n v="64.864000000000004"/>
    <n v="36.482999999999997"/>
    <n v="0"/>
    <n v="0"/>
    <n v="0"/>
    <n v="0"/>
    <n v="0"/>
    <s v=""/>
    <m/>
    <x v="1"/>
  </r>
  <r>
    <x v="7"/>
    <x v="0"/>
    <s v="Deco Radiance"/>
    <s v="53JLBDRDVFQ"/>
    <s v="100% Polyester Jacquard Piece w/Metallic Charmeuse Embroidery Duvet Mini Set"/>
    <x v="1"/>
    <s v="T2"/>
    <s v="Lisia"/>
    <n v="49"/>
    <n v="49"/>
    <m/>
    <n v="49"/>
    <n v="0"/>
    <n v="1"/>
    <n v="0"/>
    <n v="42"/>
    <n v="25.227333333333334"/>
    <n v="0"/>
    <n v="0"/>
    <n v="0"/>
    <n v="0"/>
    <n v="0"/>
    <s v=""/>
    <m/>
    <x v="1"/>
  </r>
  <r>
    <x v="7"/>
    <x v="0"/>
    <s v="Deco Radiance"/>
    <s v="53JLBDRDVKC"/>
    <s v="100% Polyester Jacquard Piece w/Metallic Charmeuse Embroidery Duvet Mini Set"/>
    <x v="1"/>
    <s v="T2"/>
    <s v="Lisia"/>
    <n v="38"/>
    <n v="38"/>
    <m/>
    <n v="38"/>
    <n v="0"/>
    <n v="1"/>
    <n v="0"/>
    <n v="48.72"/>
    <n v="18.274999999999999"/>
    <n v="0"/>
    <n v="0"/>
    <n v="0"/>
    <n v="0"/>
    <n v="0"/>
    <s v=""/>
    <m/>
    <x v="1"/>
  </r>
  <r>
    <x v="7"/>
    <x v="0"/>
    <s v="Infinity"/>
    <s v="53SVBINCSKG"/>
    <s v="100% Polyester Charmeuse Pleated Comforter Set w/ Embroidery"/>
    <x v="1"/>
    <s v="T2"/>
    <s v="Lisia"/>
    <n v="1"/>
    <n v="1"/>
    <m/>
    <n v="1"/>
    <n v="0"/>
    <n v="1"/>
    <n v="0"/>
    <n v="95.36"/>
    <n v="37.340870500000001"/>
    <n v="0"/>
    <n v="0"/>
    <n v="0"/>
    <n v="0"/>
    <n v="0"/>
    <s v=""/>
    <m/>
    <x v="1"/>
  </r>
  <r>
    <x v="7"/>
    <x v="0"/>
    <s v="Infinity"/>
    <s v="53SVBINDPEM"/>
    <s v="100% Polyester Charmeuse Pleated Square Pillow w/ Embroidery"/>
    <x v="1"/>
    <s v="T2"/>
    <s v="Lisia"/>
    <n v="2"/>
    <n v="2"/>
    <m/>
    <n v="2"/>
    <n v="0"/>
    <n v="1"/>
    <n v="0"/>
    <n v="12.15"/>
    <n v="2.5270009999999998"/>
    <n v="0"/>
    <n v="0"/>
    <n v="0"/>
    <n v="0"/>
    <n v="0"/>
    <s v=""/>
    <m/>
    <x v="1"/>
  </r>
  <r>
    <x v="7"/>
    <x v="0"/>
    <s v="Infinity"/>
    <s v="53SVBINDVFQC"/>
    <s v="100% Polyester Charmeuse Pleated Duvet Mini Set w/ Embroidery"/>
    <x v="1"/>
    <s v="T2"/>
    <s v="Lisia"/>
    <n v="3"/>
    <n v="3"/>
    <m/>
    <n v="3"/>
    <n v="0"/>
    <n v="1"/>
    <n v="0"/>
    <n v="62.07"/>
    <n v="33.2575"/>
    <n v="0"/>
    <n v="0"/>
    <n v="0"/>
    <n v="0"/>
    <n v="0"/>
    <s v=""/>
    <m/>
    <x v="1"/>
  </r>
  <r>
    <x v="7"/>
    <x v="0"/>
    <s v="Infinity"/>
    <s v="53SVBINDVKG"/>
    <s v="100% Polyester Charmeuse Pleated Duvet Mini Set w/ Embroidery"/>
    <x v="1"/>
    <s v="T2"/>
    <s v="Lisia"/>
    <n v="66"/>
    <n v="66"/>
    <m/>
    <n v="66"/>
    <n v="0"/>
    <n v="1"/>
    <n v="206.70000000000002"/>
    <n v="19"/>
    <n v="26.820499999999999"/>
    <n v="0"/>
    <n v="0"/>
    <n v="0"/>
    <n v="0"/>
    <n v="0"/>
    <s v=""/>
    <m/>
    <x v="1"/>
  </r>
  <r>
    <x v="7"/>
    <x v="0"/>
    <s v="Infinity"/>
    <s v="53SVBINDVKGC"/>
    <s v="100% Polyester Charmeuse Pleated Duvet Mini Set w/ Embroidery"/>
    <x v="1"/>
    <s v="T2"/>
    <s v="Lisia"/>
    <n v="1"/>
    <n v="1"/>
    <m/>
    <n v="1"/>
    <n v="0"/>
    <n v="1"/>
    <n v="0"/>
    <n v="72.959999999999994"/>
    <n v="38.984999999999999"/>
    <n v="0"/>
    <n v="0"/>
    <n v="0"/>
    <n v="0"/>
    <n v="0"/>
    <s v=""/>
    <m/>
    <x v="1"/>
  </r>
  <r>
    <x v="7"/>
    <x v="0"/>
    <s v="Aztec Stripe"/>
    <s v="61BOURQAZFQ"/>
    <s v="100% Polyester Microfiber Printed Mini Quilt Set"/>
    <x v="1"/>
    <s v="T2"/>
    <s v="Lisia"/>
    <n v="270"/>
    <n v="272"/>
    <m/>
    <n v="272"/>
    <n v="-2"/>
    <n v="0.99264705882352944"/>
    <n v="6218.4299999999994"/>
    <n v="23.29"/>
    <n v="11.468636500000001"/>
    <n v="75.84905660377359"/>
    <n v="869.8852590566039"/>
    <n v="1766.5245283018869"/>
    <n v="0"/>
    <n v="0"/>
    <n v="3.5201492537313426"/>
    <m/>
    <x v="1"/>
  </r>
  <r>
    <x v="7"/>
    <x v="0"/>
    <s v="Aztec Stripe"/>
    <s v="61BOURQAZKG"/>
    <s v="100% Polyester Microfiber Printed Mini Quilt Set"/>
    <x v="1"/>
    <s v="T2"/>
    <s v="Lisia"/>
    <n v="18"/>
    <n v="19"/>
    <n v="18"/>
    <n v="18"/>
    <n v="0"/>
    <n v="1"/>
    <n v="503.28000000000003"/>
    <n v="27.96"/>
    <n v="14.9304165"/>
    <n v="2.9056603773584904"/>
    <n v="43.382719641509432"/>
    <n v="81.242264150943399"/>
    <n v="0"/>
    <n v="0"/>
    <n v="6.1948051948051948"/>
    <s v="E.com buyout PO take our all remaining inventory, Kohl's orders is  more than actula inventory due to Kohls.com is running."/>
    <x v="1"/>
  </r>
  <r>
    <x v="7"/>
    <x v="0"/>
    <s v="Aztec Stripe"/>
    <s v="61BOURQAZTW"/>
    <s v="100% Polyester Microfiber Printed Mini Quilt Set"/>
    <x v="1"/>
    <s v="T2"/>
    <s v="Lisia"/>
    <n v="179"/>
    <n v="179"/>
    <m/>
    <n v="179"/>
    <n v="0"/>
    <n v="1"/>
    <n v="3014.3599999999997"/>
    <n v="16.84"/>
    <n v="8.2390375000000002"/>
    <n v="51.660377358490564"/>
    <n v="425.63178632075471"/>
    <n v="869.96075471698111"/>
    <n v="0"/>
    <n v="0"/>
    <n v="3.4649379108838567"/>
    <m/>
    <x v="1"/>
  </r>
  <r>
    <x v="7"/>
    <x v="0"/>
    <s v="Aztec Stripe"/>
    <s v="61BOURQAZTXL"/>
    <s v="100% Polyester Microfiber Printed Mini Quilt Set"/>
    <x v="1"/>
    <s v="T2"/>
    <s v="Lisia"/>
    <n v="75"/>
    <n v="75"/>
    <m/>
    <n v="75"/>
    <n v="0"/>
    <n v="1"/>
    <n v="1350.75"/>
    <n v="18.010000000000002"/>
    <n v="9.1896306666666661"/>
    <n v="19.679245283018869"/>
    <n v="180.84499594968554"/>
    <n v="354.42320754716985"/>
    <n v="0"/>
    <n v="0"/>
    <n v="3.8111217641418977"/>
    <m/>
    <x v="1"/>
  </r>
  <r>
    <x v="7"/>
    <x v="0"/>
    <s v="Trellis"/>
    <s v="HBOU15QUQRBTKG"/>
    <s v="King quilt"/>
    <x v="1"/>
    <s v="T2"/>
    <s v="Lisia"/>
    <n v="3"/>
    <n v="3"/>
    <m/>
    <n v="3"/>
    <n v="0"/>
    <n v="1"/>
    <n v="58.26"/>
    <n v="29.13"/>
    <n v="16.290947500000001"/>
    <n v="0.22641509433962265"/>
    <n v="3.6885164150943401"/>
    <n v="6.5954716981132071"/>
    <n v="0"/>
    <n v="0"/>
    <n v="8.8333333333333339"/>
    <m/>
    <x v="1"/>
  </r>
  <r>
    <x v="7"/>
    <x v="0"/>
    <s v="Trellis"/>
    <s v="HBOU15QUQRBTTW"/>
    <s v="Twin quilt"/>
    <x v="1"/>
    <s v="T2"/>
    <s v="Lisia"/>
    <n v="3"/>
    <n v="3"/>
    <m/>
    <n v="3"/>
    <n v="0"/>
    <n v="1"/>
    <n v="35.08"/>
    <n v="17.54"/>
    <n v="9.1601400000000002"/>
    <n v="0.22641509433962265"/>
    <n v="2.0739939622641512"/>
    <n v="3.9713207547169809"/>
    <n v="0"/>
    <n v="0"/>
    <n v="8.8333333333333339"/>
    <m/>
    <x v="1"/>
  </r>
  <r>
    <x v="7"/>
    <x v="0"/>
    <s v="Chevron"/>
    <s v="HBOU15QUQRCCFQ"/>
    <s v="F/Q quilt"/>
    <x v="1"/>
    <s v="T2"/>
    <s v="Lisia"/>
    <n v="497"/>
    <n v="499"/>
    <m/>
    <n v="499"/>
    <n v="-2"/>
    <n v="0.99599198396793587"/>
    <n v="11505.259999999998"/>
    <n v="23.29"/>
    <n v="11.471228999999999"/>
    <n v="93.113207547169807"/>
    <n v="1068.1229266981131"/>
    <n v="2168.6066037735845"/>
    <n v="0"/>
    <n v="0"/>
    <n v="5.3053698074974669"/>
    <m/>
    <x v="1"/>
  </r>
  <r>
    <x v="7"/>
    <x v="0"/>
    <s v="Chevron"/>
    <s v="HBOU15QUQRCCKG"/>
    <s v="King quilt"/>
    <x v="1"/>
    <s v="T2"/>
    <s v="Lisia"/>
    <n v="68"/>
    <n v="71"/>
    <n v="68"/>
    <n v="68"/>
    <n v="0"/>
    <n v="1"/>
    <n v="1969.14"/>
    <n v="27.96"/>
    <n v="8.7434999999999992"/>
    <n v="13.735849056603774"/>
    <n v="120.09939622641508"/>
    <n v="384.05433962264152"/>
    <n v="0"/>
    <n v="0"/>
    <n v="5.1272431967174459"/>
    <s v="E.com buyout PO take our all remaining inventory, Kohl's orders is  more than actula inventory due to Kohls.com is running."/>
    <x v="1"/>
  </r>
  <r>
    <x v="7"/>
    <x v="0"/>
    <s v="Chevron"/>
    <s v="HBOU15QUQRCCTW"/>
    <s v="Twin quilt"/>
    <x v="1"/>
    <s v="T2"/>
    <s v="Lisia"/>
    <n v="175"/>
    <n v="183"/>
    <n v="175"/>
    <n v="175"/>
    <n v="0"/>
    <n v="1"/>
    <n v="2930.16"/>
    <n v="16.84"/>
    <n v="3.125081666666667"/>
    <n v="25.528301886792452"/>
    <n v="79.77802820754718"/>
    <n v="429.8966037735849"/>
    <n v="0"/>
    <n v="0"/>
    <n v="6.815964523281596"/>
    <s v="E.com buyout PO take our all remaining inventory, Kohl's orders is  more than actula inventory due to Kohls.com is running."/>
    <x v="1"/>
  </r>
  <r>
    <x v="7"/>
    <x v="0"/>
    <s v="Chevron"/>
    <s v="HBOU15QUQRCCTX"/>
    <s v="TXL quilt"/>
    <x v="1"/>
    <s v="T2"/>
    <s v="Lisia"/>
    <n v="35"/>
    <n v="35"/>
    <m/>
    <n v="35"/>
    <n v="0"/>
    <n v="1"/>
    <n v="594.32999999999993"/>
    <n v="18.010000000000002"/>
    <n v="9.1571259999999999"/>
    <n v="6.3962264150943398"/>
    <n v="58.571051207547171"/>
    <n v="115.19603773584907"/>
    <n v="0"/>
    <n v="0"/>
    <n v="5.159292035398229"/>
    <m/>
    <x v="1"/>
  </r>
  <r>
    <x v="7"/>
    <x v="0"/>
    <s v="Floral"/>
    <s v="HBOU15QUQRPFFQ"/>
    <s v="F/Q quilt"/>
    <x v="1"/>
    <s v="T2"/>
    <s v="Lisia"/>
    <n v="143"/>
    <n v="149"/>
    <n v="143"/>
    <n v="143"/>
    <n v="0"/>
    <n v="1"/>
    <n v="3469.1800000000003"/>
    <n v="24.26"/>
    <n v="12.782517500000001"/>
    <n v="62.358490566037737"/>
    <n v="797.09849693396234"/>
    <n v="1512.8169811320756"/>
    <n v="0"/>
    <n v="0"/>
    <n v="2.2931921331316185"/>
    <s v="E.com buyout PO take our all remaining inventory, Kohl's orders is  more than actula inventory due to Kohls.com is running."/>
    <x v="1"/>
  </r>
  <r>
    <x v="7"/>
    <x v="0"/>
    <s v="Floral"/>
    <s v="HBOU15QUQRPFTW"/>
    <s v="Twin quilt"/>
    <x v="1"/>
    <s v="T2"/>
    <s v="Lisia"/>
    <n v="117"/>
    <n v="123"/>
    <n v="117"/>
    <n v="117"/>
    <n v="0"/>
    <n v="1"/>
    <n v="2052.1799999999998"/>
    <n v="17.54"/>
    <n v="4.5987064999999996"/>
    <n v="45.018867924528301"/>
    <n v="207.0285605471698"/>
    <n v="789.63094339622637"/>
    <n v="0"/>
    <n v="0"/>
    <n v="2.598910310142498"/>
    <s v="E.com buyout PO take our all remaining inventory, Kohl's orders is  more than actula inventory due to Kohls.com is running."/>
    <x v="1"/>
  </r>
  <r>
    <x v="7"/>
    <x v="0"/>
    <s v="Geo"/>
    <s v="HBOU15QUQRYGFQ"/>
    <s v="F/Q quilt"/>
    <x v="1"/>
    <s v="T2"/>
    <s v="Lisia"/>
    <n v="119"/>
    <n v="131"/>
    <n v="119"/>
    <n v="119"/>
    <n v="0"/>
    <n v="1"/>
    <n v="2771.5099999999998"/>
    <n v="23.29"/>
    <n v="8.3026315000000004"/>
    <n v="58.339622641509436"/>
    <n v="484.37238864150947"/>
    <n v="1358.7298113207546"/>
    <n v="0"/>
    <n v="0"/>
    <n v="2.0397800776196635"/>
    <s v="E.com buyout PO take our all remaining inventory, Kohl's orders is  more than actula inventory due to Kohls.com is running."/>
    <x v="1"/>
  </r>
  <r>
    <x v="7"/>
    <x v="0"/>
    <s v="Geo"/>
    <s v="HBOU15QUQRYGKG"/>
    <s v="King quilt"/>
    <x v="1"/>
    <s v="T2"/>
    <s v="Lisia"/>
    <n v="30"/>
    <n v="30"/>
    <m/>
    <n v="30"/>
    <n v="0"/>
    <n v="1"/>
    <n v="844.77"/>
    <n v="27.96"/>
    <n v="15.422304499999999"/>
    <n v="2.358490566037736"/>
    <n v="36.373359669811322"/>
    <n v="65.943396226415103"/>
    <n v="0"/>
    <n v="0"/>
    <n v="12.810532188841199"/>
    <m/>
    <x v="1"/>
  </r>
  <r>
    <x v="7"/>
    <x v="0"/>
    <s v="Geo"/>
    <s v="HBOU15QUQRYGTW"/>
    <s v="Twin quilt"/>
    <x v="1"/>
    <s v="T2"/>
    <s v="Lisia"/>
    <n v="9"/>
    <n v="9"/>
    <m/>
    <n v="9"/>
    <n v="0"/>
    <n v="1"/>
    <n v="151.56"/>
    <n v="16.84"/>
    <n v="4.6826224999999999"/>
    <n v="9.6981132075471699"/>
    <n v="45.412603113207545"/>
    <n v="163.31622641509435"/>
    <n v="0"/>
    <n v="0"/>
    <n v="0.92801556420233455"/>
    <m/>
    <x v="1"/>
  </r>
  <r>
    <x v="7"/>
    <x v="0"/>
    <s v="Wyndham"/>
    <s v="KL10-1781"/>
    <s v="100% Polyester Jacquard Pieced 7pcs Comforter Set"/>
    <x v="1"/>
    <s v="T2"/>
    <s v="Lisia"/>
    <n v="59"/>
    <n v="59"/>
    <m/>
    <n v="59"/>
    <n v="0"/>
    <n v="1"/>
    <n v="2351.02"/>
    <n v="47.98"/>
    <n v="21.080863000000001"/>
    <n v="7.6226415094339623"/>
    <n v="160.69186135849057"/>
    <n v="365.73433962264147"/>
    <n v="0"/>
    <n v="0"/>
    <n v="6.4282178217821793"/>
    <m/>
    <x v="1"/>
  </r>
  <r>
    <x v="7"/>
    <x v="0"/>
    <s v="Wyndham"/>
    <s v="KL10-1782"/>
    <s v="100% Polyester Jacquard Pieced 7pcs Comforter Set"/>
    <x v="1"/>
    <s v="T2"/>
    <s v="Lisia"/>
    <n v="13"/>
    <n v="13"/>
    <m/>
    <n v="13"/>
    <n v="0"/>
    <n v="1"/>
    <n v="726.18000000000006"/>
    <n v="55.86"/>
    <n v="23.530334499999999"/>
    <n v="1.6415094339622642"/>
    <n v="38.625266066037739"/>
    <n v="91.694716981132075"/>
    <n v="0"/>
    <n v="0"/>
    <n v="7.9195402298850581"/>
    <m/>
    <x v="1"/>
  </r>
  <r>
    <x v="7"/>
    <x v="0"/>
    <s v="Wyndham"/>
    <s v="KL10-1783"/>
    <s v="100% Polyester Jacquard Pieced 7pcs Comforter Set"/>
    <x v="1"/>
    <s v="T2"/>
    <s v="Lisia"/>
    <n v="4"/>
    <n v="4"/>
    <m/>
    <n v="4"/>
    <n v="0"/>
    <n v="1"/>
    <n v="167.57999999999998"/>
    <n v="55.86"/>
    <n v="23.530334499999999"/>
    <n v="0"/>
    <n v="0"/>
    <n v="0"/>
    <n v="0"/>
    <n v="0"/>
    <s v=""/>
    <m/>
    <x v="1"/>
  </r>
  <r>
    <x v="7"/>
    <x v="0"/>
    <s v="Britta"/>
    <s v="KL10-1902"/>
    <s v="Britta 7pc set"/>
    <x v="1"/>
    <s v="T2"/>
    <s v="Lisia"/>
    <n v="151"/>
    <n v="151"/>
    <m/>
    <n v="151"/>
    <n v="0"/>
    <n v="1"/>
    <n v="7100.0199999999995"/>
    <n v="47.02"/>
    <n v="19.554119499999999"/>
    <n v="33.811320754716981"/>
    <n v="661.15060649056602"/>
    <n v="1589.8083018867926"/>
    <n v="0"/>
    <n v="0"/>
    <n v="4.4659598214285703"/>
    <m/>
    <x v="1"/>
  </r>
  <r>
    <x v="7"/>
    <x v="0"/>
    <s v="Britta"/>
    <s v="KL10-1904"/>
    <s v="Britta 7pc set"/>
    <x v="1"/>
    <s v="T2"/>
    <s v="Lisia"/>
    <n v="37"/>
    <n v="37"/>
    <m/>
    <n v="37"/>
    <n v="0"/>
    <n v="1"/>
    <n v="1970.64"/>
    <n v="54.74"/>
    <n v="21.139182999999999"/>
    <n v="6.867924528301887"/>
    <n v="145.18231343396226"/>
    <n v="375.95018867924529"/>
    <n v="0"/>
    <n v="0"/>
    <n v="5.2417582417582418"/>
    <m/>
    <x v="1"/>
  </r>
  <r>
    <x v="7"/>
    <x v="0"/>
    <s v="Mckinny"/>
    <s v="KL10-2030"/>
    <s v="100% Polyester Microfiber Twill 7pcs Comforter Set"/>
    <x v="0"/>
    <s v="T2"/>
    <s v="Lisia"/>
    <n v="3034"/>
    <n v="3034"/>
    <m/>
    <n v="3034"/>
    <n v="0"/>
    <n v="1"/>
    <n v="136954.75999999998"/>
    <n v="45.14"/>
    <n v="17.823709999999998"/>
    <n v="340.82641509433961"/>
    <n v="6074.791182981131"/>
    <n v="15384.904377358491"/>
    <m/>
    <n v="0"/>
    <n v="8.9018921821543628"/>
    <m/>
    <x v="1"/>
  </r>
  <r>
    <x v="7"/>
    <x v="0"/>
    <s v="Mckinny"/>
    <s v="KL10-2031"/>
    <s v="100% Polyester Microfiber Twill 7pcs Comforter Set"/>
    <x v="0"/>
    <s v="T2"/>
    <s v="Lisia"/>
    <n v="1592"/>
    <n v="1592"/>
    <m/>
    <n v="1592"/>
    <n v="0"/>
    <n v="1"/>
    <n v="83659.600000000006"/>
    <n v="52.55"/>
    <n v="19.498947999999999"/>
    <n v="225.4"/>
    <n v="4395.0628791999998"/>
    <n v="11844.77"/>
    <m/>
    <n v="0"/>
    <n v="7.0629991126885541"/>
    <m/>
    <x v="1"/>
  </r>
  <r>
    <x v="7"/>
    <x v="0"/>
    <s v="Mckinny"/>
    <s v="KL10-2032"/>
    <s v="100% Polyester Microfiber Twill 7pcs Comforter Set"/>
    <x v="0"/>
    <s v="T2"/>
    <s v="Lisia"/>
    <n v="246"/>
    <n v="246"/>
    <m/>
    <n v="246"/>
    <n v="0"/>
    <n v="1"/>
    <n v="12927.3"/>
    <n v="52.55"/>
    <n v="25.388783499999999"/>
    <n v="54.807547169811315"/>
    <n v="1391.4969492603771"/>
    <n v="2880.1366037735843"/>
    <m/>
    <n v="0"/>
    <n v="4.4884329385844124"/>
    <m/>
    <x v="1"/>
  </r>
  <r>
    <x v="7"/>
    <x v="0"/>
    <s v="Newport"/>
    <s v="KL10-2039"/>
    <s v="100% Polyester Microfiber 7pcs Comforter Set"/>
    <x v="1"/>
    <s v="T2"/>
    <s v="Lisia"/>
    <n v="1941"/>
    <n v="1981"/>
    <m/>
    <n v="1981"/>
    <n v="-40"/>
    <n v="0.9798081776880363"/>
    <n v="87616.739999999991"/>
    <n v="45.14"/>
    <n v="17.297930000000001"/>
    <n v="449.71698113207549"/>
    <n v="7779.1728594339629"/>
    <n v="20300.224528301889"/>
    <n v="0"/>
    <n v="0"/>
    <n v="4.3160478288231579"/>
    <m/>
    <x v="1"/>
  </r>
  <r>
    <x v="7"/>
    <x v="0"/>
    <s v="Newport"/>
    <s v="KL10-2040"/>
    <s v="100% Polyester Microfiber 7pcs Comforter Set"/>
    <x v="1"/>
    <s v="T2"/>
    <s v="Lisia"/>
    <n v="829"/>
    <n v="831"/>
    <m/>
    <n v="831"/>
    <n v="-2"/>
    <n v="0.99759326113116731"/>
    <n v="43563.950000000004"/>
    <n v="52.55"/>
    <n v="18.953211"/>
    <n v="214.96226415094338"/>
    <n v="4074.2251494905659"/>
    <n v="11296.266981132074"/>
    <n v="0"/>
    <n v="0"/>
    <n v="3.8564908277012209"/>
    <m/>
    <x v="1"/>
  </r>
  <r>
    <x v="7"/>
    <x v="0"/>
    <s v="Newport"/>
    <s v="KL10-2041"/>
    <s v="100% Polyester Microfiber 7pcs Comforter Set"/>
    <x v="1"/>
    <s v="T2"/>
    <s v="Lisia"/>
    <n v="122"/>
    <n v="142"/>
    <n v="122"/>
    <n v="122"/>
    <n v="0"/>
    <n v="1"/>
    <n v="6411.0999999999995"/>
    <n v="52.55"/>
    <n v="20.060386999999999"/>
    <n v="58.566037735849058"/>
    <n v="1174.8573820377358"/>
    <n v="3077.6452830188678"/>
    <n v="0"/>
    <n v="0"/>
    <n v="2.0831185567010309"/>
    <s v="E.com buyout PO take our all remaining inventory, Kohl's orders is  more than actula inventory due to Kohls.com is running."/>
    <x v="1"/>
  </r>
  <r>
    <x v="7"/>
    <x v="0"/>
    <s v="Sophia"/>
    <s v="KL10-2049"/>
    <s v="100% Polyester Pieced Solid Tufted 7pcs Comforter Set"/>
    <x v="1"/>
    <s v="T2"/>
    <s v="Lisia"/>
    <n v="61"/>
    <n v="61"/>
    <m/>
    <n v="61"/>
    <n v="0"/>
    <n v="1"/>
    <n v="2926.78"/>
    <n v="47.98"/>
    <n v="17.828946999999999"/>
    <n v="11.471698113207546"/>
    <n v="204.52829766037735"/>
    <n v="550.41207547169802"/>
    <n v="0"/>
    <n v="0"/>
    <n v="5.3174342105263168"/>
    <m/>
    <x v="1"/>
  </r>
  <r>
    <x v="7"/>
    <x v="0"/>
    <s v="Sophia"/>
    <s v="KL10-2050"/>
    <s v="100% Polyester Pieced Solid Tufted 7pcs Comforter Set"/>
    <x v="1"/>
    <s v="T2"/>
    <s v="Lisia"/>
    <n v="10"/>
    <n v="10"/>
    <m/>
    <n v="10"/>
    <n v="0"/>
    <n v="1"/>
    <n v="502.74"/>
    <n v="55.86"/>
    <n v="19.868421000000001"/>
    <n v="4.8301886792452828"/>
    <n v="95.968222188679249"/>
    <n v="269.81433962264151"/>
    <n v="0"/>
    <n v="0"/>
    <n v="1.86328125"/>
    <m/>
    <x v="1"/>
  </r>
  <r>
    <x v="7"/>
    <x v="0"/>
    <s v="Madison"/>
    <s v="KL10-2085"/>
    <s v="100% Polyester Jacquard Pieced 7pcs Comforter Set"/>
    <x v="1"/>
    <s v="T2"/>
    <s v="Lisia"/>
    <n v="224"/>
    <n v="224"/>
    <m/>
    <n v="224"/>
    <n v="0"/>
    <n v="1"/>
    <n v="10747.52"/>
    <n v="47.98"/>
    <n v="20.145502"/>
    <n v="63.905660377358494"/>
    <n v="1287.4116089433962"/>
    <n v="3066.1935849056604"/>
    <n v="0"/>
    <n v="0"/>
    <n v="3.5051668142899324"/>
    <m/>
    <x v="1"/>
  </r>
  <r>
    <x v="7"/>
    <x v="0"/>
    <s v="Madison"/>
    <s v="KL10-2086"/>
    <s v="100% Polyester Jacquard Pieced 7pcs Comforter Set"/>
    <x v="1"/>
    <s v="T2"/>
    <s v="Lisia"/>
    <n v="82"/>
    <n v="84"/>
    <n v="82"/>
    <n v="82"/>
    <n v="0"/>
    <n v="1"/>
    <n v="4580.5200000000004"/>
    <n v="55.86"/>
    <n v="22.658760999999998"/>
    <n v="22.433962264150942"/>
    <n v="508.32578922641505"/>
    <n v="1253.1611320754716"/>
    <n v="0"/>
    <n v="0"/>
    <n v="3.6551724137931041"/>
    <s v="E.com buyout PO take our all remaining inventory, Kohl's orders is  more than actula inventory due to Kohls.com is running."/>
    <x v="1"/>
  </r>
  <r>
    <x v="7"/>
    <x v="0"/>
    <s v="Madison"/>
    <s v="KL10-2087"/>
    <s v="100% Polyester Jacquard Pieced 7pcs Comforter Set"/>
    <x v="1"/>
    <s v="T2"/>
    <s v="Lisia"/>
    <n v="89"/>
    <n v="89"/>
    <m/>
    <n v="89"/>
    <n v="0"/>
    <n v="1"/>
    <n v="4971.54"/>
    <n v="55.86"/>
    <n v="22.622"/>
    <n v="25.622641509433961"/>
    <n v="579.63539622641508"/>
    <n v="1431.2807547169812"/>
    <n v="0"/>
    <n v="0"/>
    <n v="3.4734904270986746"/>
    <m/>
    <x v="1"/>
  </r>
  <r>
    <x v="7"/>
    <x v="0"/>
    <s v="Blue Isle"/>
    <s v="KL10-2147"/>
    <s v="100% Polyester Microfiber Printed 7pcs Comforter Set"/>
    <x v="1"/>
    <s v="T2"/>
    <s v="Lisia"/>
    <n v="1637"/>
    <n v="1667"/>
    <m/>
    <n v="1667"/>
    <n v="-30"/>
    <n v="0.98200359928014402"/>
    <n v="73894.180000000008"/>
    <n v="45.14"/>
    <n v="16.777279"/>
    <n v="263.28301886792451"/>
    <n v="4417.1726635094337"/>
    <n v="11884.595471698112"/>
    <n v="0"/>
    <n v="0"/>
    <n v="6.2176436863981666"/>
    <m/>
    <x v="1"/>
  </r>
  <r>
    <x v="7"/>
    <x v="0"/>
    <s v="Blue Isle"/>
    <s v="KL10-2148"/>
    <s v="100% Polyester Microfiber Printed 7pcs Comforter Set"/>
    <x v="1"/>
    <s v="T2"/>
    <s v="Lisia"/>
    <n v="798"/>
    <n v="807"/>
    <m/>
    <n v="807"/>
    <n v="-9"/>
    <n v="0.98884758364312264"/>
    <n v="41934.9"/>
    <n v="52.55"/>
    <n v="18.3184735"/>
    <n v="161.75471698113208"/>
    <n v="2963.0994965188679"/>
    <n v="8500.2103773584895"/>
    <n v="0"/>
    <n v="0"/>
    <n v="4.9333955441502395"/>
    <m/>
    <x v="1"/>
  </r>
  <r>
    <x v="7"/>
    <x v="0"/>
    <s v="Blue Isle"/>
    <s v="KL10-2149"/>
    <s v="100% Polyester Microfiber Printed 7pcs Comforter Set"/>
    <x v="1"/>
    <s v="T2"/>
    <s v="Lisia"/>
    <n v="95"/>
    <n v="100"/>
    <n v="95"/>
    <n v="95"/>
    <n v="0"/>
    <n v="1"/>
    <n v="4992.2500000000009"/>
    <n v="52.55"/>
    <n v="24.234936999999999"/>
    <n v="61.39622641509434"/>
    <n v="1487.9336792075471"/>
    <n v="3226.3716981132075"/>
    <n v="0"/>
    <n v="0"/>
    <n v="1.5473263675476341"/>
    <s v="E.com buyout PO take our all remaining inventory, Kohl's orders is  more than actula inventory due to Kohls.com is running."/>
    <x v="1"/>
  </r>
  <r>
    <x v="7"/>
    <x v="0"/>
    <s v="Beachcomber"/>
    <s v="KL10-2154"/>
    <s v="100% Polyester Microfiber Printed 7pcs Comforter Set"/>
    <x v="1"/>
    <s v="T2"/>
    <s v="Lisia"/>
    <n v="80"/>
    <n v="80"/>
    <m/>
    <n v="80"/>
    <n v="0"/>
    <n v="1"/>
    <n v="3611.2"/>
    <n v="45.14"/>
    <n v="16.973842000000001"/>
    <n v="20.716981132075471"/>
    <n v="351.64676445283021"/>
    <n v="935.16452830188678"/>
    <n v="0"/>
    <n v="0"/>
    <n v="3.8615664845173039"/>
    <m/>
    <x v="1"/>
  </r>
  <r>
    <x v="7"/>
    <x v="0"/>
    <s v="Beachcomber"/>
    <s v="KL10-2155"/>
    <s v="100% Polyester Microfiber Printed 7pcs Comforter Set"/>
    <x v="1"/>
    <s v="T2"/>
    <s v="Lisia"/>
    <n v="7"/>
    <n v="7"/>
    <m/>
    <n v="7"/>
    <n v="0"/>
    <n v="1"/>
    <n v="315.29999999999995"/>
    <n v="52.55"/>
    <n v="18.4210265"/>
    <n v="0.98113207547169812"/>
    <n v="18.073459962264153"/>
    <n v="51.558490566037733"/>
    <n v="0"/>
    <n v="0"/>
    <n v="6.115384615384615"/>
    <m/>
    <x v="1"/>
  </r>
  <r>
    <x v="7"/>
    <x v="0"/>
    <s v="Beachcomber"/>
    <s v="KL10-2156"/>
    <s v="100% Polyester Microfiber Printed 7pcs Comforter Set"/>
    <x v="1"/>
    <s v="T2"/>
    <s v="Lisia"/>
    <n v="1"/>
    <n v="1"/>
    <m/>
    <n v="1"/>
    <n v="0"/>
    <n v="1"/>
    <n v="0"/>
    <n v="52.55"/>
    <n v="24.975000000000001"/>
    <n v="0.20754716981132076"/>
    <n v="5.1834905660377366"/>
    <n v="10.906603773584905"/>
    <n v="0"/>
    <n v="0"/>
    <n v="0"/>
    <m/>
    <x v="1"/>
  </r>
  <r>
    <x v="7"/>
    <x v="0"/>
    <s v="Olivia"/>
    <s v="KL10-2157"/>
    <s v="100% Polyester Microfiber Pieced Pintuck 7pcs Comforter Set W/ Knife Edge"/>
    <x v="1"/>
    <s v="T2"/>
    <s v="Lisia"/>
    <n v="187"/>
    <n v="188"/>
    <m/>
    <n v="188"/>
    <n v="-1"/>
    <n v="0.99468085106382975"/>
    <n v="8792.7400000000016"/>
    <n v="47.02"/>
    <n v="18.302605499999999"/>
    <n v="80.773584905660371"/>
    <n v="1478.3670593490563"/>
    <n v="3797.9739622641509"/>
    <n v="0"/>
    <n v="0"/>
    <n v="2.3151132912870831"/>
    <m/>
    <x v="1"/>
  </r>
  <r>
    <x v="7"/>
    <x v="0"/>
    <s v="Olivia"/>
    <s v="KL10-2158"/>
    <s v="100% Polyester Microfiber Pieced Pintuck 7pcs Comforter Set W/ Knife Edge"/>
    <x v="1"/>
    <s v="T2"/>
    <s v="Lisia"/>
    <n v="172"/>
    <n v="172"/>
    <m/>
    <n v="172"/>
    <n v="0"/>
    <n v="1"/>
    <n v="9415.2800000000007"/>
    <n v="54.74"/>
    <n v="20.000210500000001"/>
    <n v="74.660377358490564"/>
    <n v="1493.2232631792454"/>
    <n v="4086.9090566037735"/>
    <n v="0"/>
    <n v="0"/>
    <n v="2.3037654788981552"/>
    <m/>
    <x v="1"/>
  </r>
  <r>
    <x v="7"/>
    <x v="0"/>
    <s v="Olivia"/>
    <s v="KL10-2159"/>
    <s v="100% Polyester Microfiber Pieced Pintuck 7pcs Comforter Set W/ Knife Edge"/>
    <x v="1"/>
    <s v="T2"/>
    <s v="Lisia"/>
    <n v="82"/>
    <n v="82"/>
    <m/>
    <n v="82"/>
    <n v="0"/>
    <n v="1"/>
    <n v="4488.68"/>
    <n v="47.02"/>
    <n v="24.040210500000001"/>
    <n v="35.584905660377359"/>
    <n v="855.46862269811322"/>
    <n v="1673.2022641509436"/>
    <n v="0"/>
    <n v="0"/>
    <n v="2.6826882177796683"/>
    <m/>
    <x v="1"/>
  </r>
  <r>
    <x v="7"/>
    <x v="0"/>
    <s v="Dimensional"/>
    <s v="KL11-1721"/>
    <s v="100% Polyester Charmeuse Quilted Euro Sham w/ Gusset"/>
    <x v="1"/>
    <s v="T2"/>
    <s v="Lisia"/>
    <n v="2"/>
    <n v="2"/>
    <m/>
    <n v="2"/>
    <n v="0"/>
    <n v="1"/>
    <n v="0"/>
    <n v="13.6"/>
    <n v="1.3930815000000001"/>
    <n v="0"/>
    <n v="0"/>
    <n v="0"/>
    <n v="0"/>
    <n v="0"/>
    <s v=""/>
    <m/>
    <x v="1"/>
  </r>
  <r>
    <x v="7"/>
    <x v="0"/>
    <s v="Alton"/>
    <s v="KL40-1732"/>
    <s v="75% Polyster 25% Cotton Solid Window Panel"/>
    <x v="1"/>
    <s v="T2"/>
    <s v="Lisia"/>
    <n v="71"/>
    <n v="75"/>
    <n v="71"/>
    <n v="71"/>
    <n v="0"/>
    <n v="1"/>
    <n v="571.9"/>
    <n v="8.17"/>
    <n v="4.745997"/>
    <n v="13.150943396226415"/>
    <n v="62.414337905660375"/>
    <n v="107.44320754716981"/>
    <n v="0"/>
    <n v="0"/>
    <n v="5.3228120516499287"/>
    <s v="E.com buyout PO take our all remaining inventory, Kohl's orders is  more than actula inventory due to Kohls.com is running."/>
    <x v="5"/>
  </r>
  <r>
    <x v="7"/>
    <x v="0"/>
    <s v="Alton"/>
    <s v="KL40-1734"/>
    <s v="75% Polyster 25% Cotton Solid Window Panel"/>
    <x v="1"/>
    <s v="T2"/>
    <s v="Lisia"/>
    <n v="1395"/>
    <n v="1412"/>
    <m/>
    <n v="1412"/>
    <n v="-17"/>
    <n v="0.98796033994334276"/>
    <n v="11397.150000000001"/>
    <n v="8.17"/>
    <n v="3.1673023333333332"/>
    <n v="823.18867924528297"/>
    <n v="2607.2874245471694"/>
    <n v="6725.4515094339622"/>
    <n v="0"/>
    <n v="0"/>
    <n v="1.6946297187650419"/>
    <m/>
    <x v="5"/>
  </r>
  <r>
    <x v="7"/>
    <x v="0"/>
    <s v="Fret"/>
    <s v="KL40-1737"/>
    <s v="75% Polyster 25% Cotton Printed Window Panel"/>
    <x v="1"/>
    <s v="T2"/>
    <s v="Lisia"/>
    <n v="1966"/>
    <n v="1986"/>
    <m/>
    <n v="1986"/>
    <n v="-20"/>
    <n v="0.98992950654582079"/>
    <n v="16062.220000000001"/>
    <n v="8.17"/>
    <n v="4.7667564999999996"/>
    <n v="1521.433962264151"/>
    <n v="7252.3052289433954"/>
    <n v="12430.115471698113"/>
    <n v="0"/>
    <n v="0"/>
    <n v="1.2922019941465352"/>
    <m/>
    <x v="5"/>
  </r>
  <r>
    <x v="7"/>
    <x v="0"/>
    <s v="Fret"/>
    <s v="KL40-1738"/>
    <s v="75% Polyster 25% Cotton Printed Window Panel"/>
    <x v="1"/>
    <s v="T2"/>
    <s v="Lisia"/>
    <n v="2049"/>
    <n v="2071"/>
    <m/>
    <n v="2071"/>
    <n v="-22"/>
    <n v="0.98937711250603577"/>
    <n v="16732.16"/>
    <n v="8.17"/>
    <n v="4.7575915000000002"/>
    <n v="1179.7358490566037"/>
    <n v="5612.701247716981"/>
    <n v="9638.4418867924524"/>
    <n v="0"/>
    <n v="0"/>
    <n v="1.735981831558072"/>
    <m/>
    <x v="5"/>
  </r>
  <r>
    <x v="7"/>
    <x v="0"/>
    <s v="Alton"/>
    <s v="KL40-1739"/>
    <s v="75% Polyster 25% Cotton Solid Window Panel"/>
    <x v="1"/>
    <s v="T2"/>
    <s v="Lisia"/>
    <n v="4"/>
    <n v="4"/>
    <m/>
    <n v="4"/>
    <n v="0"/>
    <n v="1"/>
    <n v="23.700000000000003"/>
    <n v="7.9"/>
    <n v="2.375"/>
    <n v="0"/>
    <n v="0"/>
    <n v="0"/>
    <n v="0"/>
    <n v="0"/>
    <s v=""/>
    <m/>
    <x v="5"/>
  </r>
  <r>
    <x v="7"/>
    <x v="0"/>
    <s v="Alton"/>
    <s v="KL40-1741"/>
    <s v="75% Polyster 25% Cotton Solid Window Panel"/>
    <x v="1"/>
    <s v="T2"/>
    <s v="Lisia"/>
    <n v="1"/>
    <n v="1"/>
    <m/>
    <n v="1"/>
    <n v="0"/>
    <n v="1"/>
    <n v="0"/>
    <n v="7.9"/>
    <n v="2.375"/>
    <n v="0"/>
    <n v="0"/>
    <n v="0"/>
    <n v="0"/>
    <n v="0"/>
    <s v=""/>
    <m/>
    <x v="5"/>
  </r>
  <r>
    <x v="7"/>
    <x v="0"/>
    <s v="Fret"/>
    <s v="KL40-1744"/>
    <s v="75% Polyster 25% Cotton Printed Window Panel"/>
    <x v="1"/>
    <s v="T2"/>
    <s v="Lisia"/>
    <n v="155"/>
    <n v="189"/>
    <n v="155"/>
    <n v="155"/>
    <n v="0"/>
    <n v="1"/>
    <n v="1224.5000000000002"/>
    <n v="7.9"/>
    <n v="2.62"/>
    <n v="74.603773584905667"/>
    <n v="195.46188679245284"/>
    <n v="589.36981132075482"/>
    <n v="0"/>
    <n v="0"/>
    <n v="2.0776428932726354"/>
    <s v="E.com buyout PO take our all remaining inventory, Kohl's orders is  more than actula inventory due to Kohls.com is running."/>
    <x v="5"/>
  </r>
  <r>
    <x v="7"/>
    <x v="0"/>
    <s v="Fret"/>
    <s v="KL40-1745"/>
    <s v="75% Polyster 25% Cotton Printed Window Panel"/>
    <x v="1"/>
    <s v="T2"/>
    <s v="Lisia"/>
    <n v="291"/>
    <n v="293"/>
    <m/>
    <n v="293"/>
    <n v="-2"/>
    <n v="0.99317406143344711"/>
    <n v="2298.9"/>
    <n v="7.9"/>
    <n v="4.3250000000000002"/>
    <n v="115.11320754716981"/>
    <n v="497.86462264150941"/>
    <n v="909.3943396226415"/>
    <n v="0"/>
    <n v="0"/>
    <n v="2.5279462383215869"/>
    <m/>
    <x v="5"/>
  </r>
  <r>
    <x v="7"/>
    <x v="0"/>
    <s v="Fret"/>
    <s v="KL40-1751"/>
    <s v="75% Polyster 25% Cotton Printed Window Panel"/>
    <x v="1"/>
    <s v="T2"/>
    <s v="Lisia"/>
    <n v="382"/>
    <n v="394"/>
    <n v="382"/>
    <n v="382"/>
    <n v="0"/>
    <n v="1"/>
    <n v="3800.8999999999996"/>
    <n v="9.9499999999999993"/>
    <n v="5.63"/>
    <n v="196.26415094339623"/>
    <n v="1104.9671698113207"/>
    <n v="1952.8283018867924"/>
    <n v="0"/>
    <n v="0"/>
    <n v="1.9463564699096327"/>
    <s v="E.com buyout PO take our all remaining inventory, Kohl's orders is  more than actula inventory due to Kohls.com is running."/>
    <x v="5"/>
  </r>
  <r>
    <x v="7"/>
    <x v="0"/>
    <s v="Fret"/>
    <s v="KL40-1752"/>
    <s v="75% Polyster 25% Cotton Printed Window Panel"/>
    <x v="1"/>
    <s v="T2"/>
    <s v="Lisia"/>
    <n v="346"/>
    <n v="354"/>
    <n v="346"/>
    <n v="346"/>
    <n v="0"/>
    <n v="1"/>
    <n v="3442.7000000000003"/>
    <n v="9.9499999999999993"/>
    <n v="5.5750000000000002"/>
    <n v="155.33962264150944"/>
    <n v="866.01839622641512"/>
    <n v="1545.6292452830187"/>
    <n v="0"/>
    <n v="0"/>
    <n v="2.22737762662456"/>
    <s v="E.com buyout PO take our all remaining inventory, Kohl's orders is  more than actula inventory due to Kohls.com is running."/>
    <x v="5"/>
  </r>
  <r>
    <x v="7"/>
    <x v="0"/>
    <s v="Fret"/>
    <s v="KL40-1764"/>
    <s v="84&quot; Buttercup Fret Grommet"/>
    <x v="1"/>
    <s v="T2"/>
    <s v="Lisia"/>
    <n v="3886"/>
    <n v="3910"/>
    <m/>
    <n v="3910"/>
    <n v="-24"/>
    <n v="0.99386189258312019"/>
    <n v="31740.45"/>
    <n v="8.17"/>
    <n v="4.7584747500000004"/>
    <n v="2185.0188679245284"/>
    <n v="10397.357111292455"/>
    <n v="17851.604150943396"/>
    <n v="0"/>
    <n v="0"/>
    <n v="1.7780166830734159"/>
    <m/>
    <x v="5"/>
  </r>
  <r>
    <x v="7"/>
    <x v="0"/>
    <s v="Fret"/>
    <s v="KL40-1765"/>
    <s v="84&quot; Stillwater Fret Grommet"/>
    <x v="1"/>
    <s v="T2"/>
    <s v="Lisia"/>
    <n v="1856"/>
    <n v="1860"/>
    <m/>
    <n v="1860"/>
    <n v="-4"/>
    <n v="0.99784946236559136"/>
    <n v="14616.130000000001"/>
    <n v="8.17"/>
    <n v="2.395"/>
    <n v="980.35849056603774"/>
    <n v="2347.9585849056602"/>
    <n v="8009.5288679245286"/>
    <n v="0"/>
    <n v="0"/>
    <n v="1.8248426644084759"/>
    <m/>
    <x v="5"/>
  </r>
  <r>
    <x v="7"/>
    <x v="0"/>
    <s v="Fret"/>
    <s v="KL40-1766"/>
    <s v="84&quot; Tuscan Red Fret Grommet"/>
    <x v="1"/>
    <s v="T2"/>
    <s v="Lisia"/>
    <n v="13"/>
    <n v="13"/>
    <m/>
    <n v="13"/>
    <n v="0"/>
    <n v="1"/>
    <n v="98.04"/>
    <n v="8.17"/>
    <n v="2.395"/>
    <n v="0"/>
    <n v="0"/>
    <n v="0"/>
    <n v="0"/>
    <n v="0"/>
    <s v=""/>
    <m/>
    <x v="5"/>
  </r>
  <r>
    <x v="7"/>
    <x v="0"/>
    <s v="Fret"/>
    <s v="KL40-1767"/>
    <s v="84&quot; Indigo Fret Grommet"/>
    <x v="1"/>
    <s v="T2"/>
    <s v="Lisia"/>
    <n v="201"/>
    <n v="201"/>
    <m/>
    <n v="201"/>
    <n v="0"/>
    <n v="1"/>
    <n v="1634"/>
    <n v="8.17"/>
    <n v="4.7634972500000003"/>
    <n v="103.11320754716981"/>
    <n v="491.17948058962264"/>
    <n v="842.43490566037735"/>
    <n v="0"/>
    <n v="0"/>
    <n v="1.9396157365050319"/>
    <m/>
    <x v="5"/>
  </r>
  <r>
    <x v="7"/>
    <x v="0"/>
    <s v="Fret"/>
    <s v="KL40-1769"/>
    <s v="63&quot; Stillwater Fret Grommet"/>
    <x v="1"/>
    <s v="T2"/>
    <s v="Lisia"/>
    <n v="287"/>
    <n v="295"/>
    <n v="287"/>
    <n v="287"/>
    <n v="0"/>
    <n v="1"/>
    <n v="2267.3000000000002"/>
    <n v="7.9"/>
    <n v="3.9605597499999998"/>
    <n v="134.58490566037736"/>
    <n v="533.03156031603771"/>
    <n v="1063.2207547169812"/>
    <n v="0"/>
    <n v="0"/>
    <n v="2.1324828263002944"/>
    <s v="E.com buyout PO take our all remaining inventory, Kohl's orders is  more than actula inventory due to Kohls.com is running."/>
    <x v="5"/>
  </r>
  <r>
    <x v="7"/>
    <x v="0"/>
    <s v="Fret"/>
    <s v="KL40-1771"/>
    <s v="63&quot; Indigo Fret Grommet"/>
    <x v="1"/>
    <s v="T2"/>
    <s v="Lisia"/>
    <n v="0"/>
    <n v="2"/>
    <n v="0"/>
    <n v="0"/>
    <n v="0"/>
    <s v=""/>
    <n v="0"/>
    <n v="7.9"/>
    <n v="3.99"/>
    <n v="0"/>
    <n v="0"/>
    <n v="0"/>
    <n v="0"/>
    <n v="0"/>
    <s v=""/>
    <m/>
    <x v="5"/>
  </r>
  <r>
    <x v="7"/>
    <x v="0"/>
    <s v="Fret"/>
    <s v="KL40-1772"/>
    <s v="95&quot; Buttercup Fret Grommet"/>
    <x v="1"/>
    <s v="T2"/>
    <s v="Lisia"/>
    <n v="1"/>
    <n v="1"/>
    <m/>
    <n v="1"/>
    <n v="0"/>
    <n v="1"/>
    <n v="0"/>
    <n v="9.9499999999999993"/>
    <n v="5.18"/>
    <n v="0.94339622641509435"/>
    <n v="4.8867924528301883"/>
    <n v="9.3867924528301874"/>
    <n v="0"/>
    <n v="0"/>
    <n v="0"/>
    <m/>
    <x v="5"/>
  </r>
  <r>
    <x v="7"/>
    <x v="0"/>
    <s v="Fret"/>
    <s v="KL40-1773"/>
    <s v="95&quot; Stillwater Fret Grommet"/>
    <x v="1"/>
    <s v="T2"/>
    <s v="Lisia"/>
    <n v="358"/>
    <n v="360"/>
    <m/>
    <n v="360"/>
    <n v="-2"/>
    <n v="0.99444444444444446"/>
    <n v="3562.1"/>
    <n v="9.9499999999999993"/>
    <n v="0.01"/>
    <n v="175.20754716981133"/>
    <n v="1.7520754716981133"/>
    <n v="1743.3150943396226"/>
    <n v="0"/>
    <n v="0"/>
    <n v="2.0432909756622872"/>
    <m/>
    <x v="5"/>
  </r>
  <r>
    <x v="7"/>
    <x v="0"/>
    <s v="Fret"/>
    <s v="KL40-1774"/>
    <s v="95&quot; Tuscan Red Fret Grommet"/>
    <x v="1"/>
    <s v="T2"/>
    <s v="Lisia"/>
    <n v="8"/>
    <n v="8"/>
    <m/>
    <n v="8"/>
    <n v="0"/>
    <n v="1"/>
    <n v="69.650000000000006"/>
    <n v="9.9499999999999993"/>
    <n v="0.01"/>
    <n v="0"/>
    <n v="0"/>
    <n v="0"/>
    <n v="0"/>
    <n v="0"/>
    <s v=""/>
    <m/>
    <x v="5"/>
  </r>
  <r>
    <x v="7"/>
    <x v="0"/>
    <s v="Fret"/>
    <s v="KL40-1775"/>
    <s v="95“ Indigo Fret Grommet"/>
    <x v="1"/>
    <s v="T2"/>
    <s v="Lisia"/>
    <n v="1"/>
    <n v="1"/>
    <m/>
    <n v="1"/>
    <n v="0"/>
    <n v="1"/>
    <n v="0"/>
    <n v="9.9499999999999993"/>
    <n v="0.01"/>
    <n v="0.56603773584905659"/>
    <n v="5.6603773584905656E-3"/>
    <n v="5.632075471698113"/>
    <n v="0"/>
    <n v="0"/>
    <n v="0"/>
    <m/>
    <x v="5"/>
  </r>
  <r>
    <x v="7"/>
    <x v="0"/>
    <s v="Fret"/>
    <s v="KL40-1779"/>
    <s v="75% Polyster 25% Cotton Printed Window Panel-Display"/>
    <x v="1"/>
    <s v="T2"/>
    <s v="Lisia"/>
    <n v="1"/>
    <n v="1"/>
    <m/>
    <n v="1"/>
    <n v="0"/>
    <n v="1"/>
    <n v="0"/>
    <n v="0"/>
    <n v="0.01"/>
    <n v="0"/>
    <n v="0"/>
    <n v="0"/>
    <n v="0"/>
    <n v="0"/>
    <s v=""/>
    <m/>
    <x v="5"/>
  </r>
  <r>
    <x v="7"/>
    <x v="0"/>
    <s v="Fret"/>
    <s v="KL40-1896"/>
    <s v="50x108"/>
    <x v="1"/>
    <s v="T2"/>
    <s v="Lisia"/>
    <n v="88"/>
    <n v="90"/>
    <n v="88"/>
    <n v="88"/>
    <n v="0"/>
    <n v="1"/>
    <n v="1035.3000000000002"/>
    <n v="11.9"/>
    <n v="6.4850000000000003"/>
    <n v="16.433962264150942"/>
    <n v="106.57424528301887"/>
    <n v="195.56415094339621"/>
    <n v="0"/>
    <n v="0"/>
    <n v="5.2939150401836983"/>
    <s v="E.com buyout PO take our all remaining inventory, Kohl's orders is  more than actula inventory due to Kohls.com is running."/>
    <x v="5"/>
  </r>
  <r>
    <x v="7"/>
    <x v="0"/>
    <s v="Fret"/>
    <s v="KL40-1897"/>
    <s v="50x108"/>
    <x v="1"/>
    <s v="T2"/>
    <s v="Lisia"/>
    <n v="400"/>
    <n v="408"/>
    <m/>
    <n v="408"/>
    <n v="-8"/>
    <n v="0.98039215686274506"/>
    <n v="4748.1000000000004"/>
    <n v="11.9"/>
    <n v="3.5750000000000002"/>
    <n v="222.1320754716981"/>
    <n v="794.12216981132076"/>
    <n v="2643.3716981132075"/>
    <n v="0"/>
    <n v="0"/>
    <n v="1.7962286587955494"/>
    <m/>
    <x v="5"/>
  </r>
  <r>
    <x v="7"/>
    <x v="0"/>
    <s v="Fret"/>
    <s v="KL40-1898"/>
    <s v="50x108"/>
    <x v="1"/>
    <s v="T2"/>
    <s v="Lisia"/>
    <n v="66"/>
    <n v="66"/>
    <m/>
    <n v="66"/>
    <n v="0"/>
    <n v="1"/>
    <n v="761.6"/>
    <n v="11.9"/>
    <n v="3.5750000000000002"/>
    <n v="11.377358490566039"/>
    <n v="40.674056603773593"/>
    <n v="135.39056603773585"/>
    <n v="0"/>
    <n v="0"/>
    <n v="5.625207296849088"/>
    <m/>
    <x v="5"/>
  </r>
  <r>
    <x v="7"/>
    <x v="0"/>
    <s v="Fret"/>
    <s v="KL40-1899"/>
    <s v="50x108"/>
    <x v="1"/>
    <s v="T2"/>
    <s v="Lisia"/>
    <n v="201"/>
    <n v="201"/>
    <m/>
    <n v="201"/>
    <n v="0"/>
    <n v="1"/>
    <n v="2391.8999999999996"/>
    <n v="11.9"/>
    <n v="6.4850000000000003"/>
    <n v="106.67924528301887"/>
    <n v="691.81490566037746"/>
    <n v="1269.4830188679246"/>
    <n v="0"/>
    <n v="0"/>
    <n v="1.8841528121683759"/>
    <m/>
    <x v="5"/>
  </r>
  <r>
    <x v="7"/>
    <x v="0"/>
    <s v="Fret"/>
    <s v="KL40-1900"/>
    <s v="50x108"/>
    <x v="1"/>
    <s v="T2"/>
    <s v="Lisia"/>
    <n v="10"/>
    <n v="10"/>
    <m/>
    <n v="10"/>
    <n v="0"/>
    <n v="1"/>
    <n v="107.10000000000001"/>
    <n v="11.9"/>
    <n v="3.5750000000000002"/>
    <n v="0"/>
    <n v="0"/>
    <n v="0"/>
    <n v="0"/>
    <n v="0"/>
    <s v=""/>
    <m/>
    <x v="5"/>
  </r>
  <r>
    <x v="7"/>
    <x v="0"/>
    <s v="Fret"/>
    <s v="KL40-1901"/>
    <s v="50x108"/>
    <x v="1"/>
    <s v="T2"/>
    <s v="Lisia"/>
    <n v="146"/>
    <n v="154"/>
    <n v="146"/>
    <n v="146"/>
    <n v="0"/>
    <n v="1"/>
    <n v="1725.5"/>
    <n v="11.9"/>
    <n v="3.5750000000000002"/>
    <n v="71.056603773584911"/>
    <n v="254.02735849056606"/>
    <n v="845.57358490566048"/>
    <n v="0"/>
    <n v="0"/>
    <n v="2.0406266595857669"/>
    <s v="E.com buyout PO take our all remaining inventory, Kohl's orders is  more than actula inventory due to Kohls.com is running."/>
    <x v="5"/>
  </r>
  <r>
    <x v="7"/>
    <x v="0"/>
    <s v="Finley"/>
    <s v="KL40-1906"/>
    <s v="50x63"/>
    <x v="1"/>
    <s v="T2"/>
    <s v="Lisia"/>
    <n v="8"/>
    <n v="9"/>
    <n v="8"/>
    <n v="8"/>
    <n v="0"/>
    <n v="1"/>
    <n v="63.2"/>
    <n v="7.9"/>
    <n v="3.1633333333333331"/>
    <n v="0"/>
    <n v="0"/>
    <n v="0"/>
    <n v="0"/>
    <n v="0"/>
    <s v=""/>
    <s v="E.com buyout PO take our all remaining inventory, Kohl's orders is  more than actula inventory due to Kohls.com is running."/>
    <x v="5"/>
  </r>
  <r>
    <x v="7"/>
    <x v="0"/>
    <s v="Finley"/>
    <s v="KL40-1907"/>
    <s v="50x63"/>
    <x v="1"/>
    <s v="T2"/>
    <s v="Lisia"/>
    <n v="41"/>
    <n v="41"/>
    <m/>
    <n v="41"/>
    <n v="0"/>
    <n v="1"/>
    <n v="316"/>
    <n v="7.9"/>
    <n v="4.4366666666666674"/>
    <n v="6.6226415094339623"/>
    <n v="29.382452830188683"/>
    <n v="52.318867924528305"/>
    <n v="0"/>
    <n v="0"/>
    <n v="6.0398860398860394"/>
    <m/>
    <x v="5"/>
  </r>
  <r>
    <x v="7"/>
    <x v="0"/>
    <s v="Finley"/>
    <s v="KL40-1908"/>
    <s v="50x84"/>
    <x v="1"/>
    <s v="T2"/>
    <s v="Lisia"/>
    <n v="1274"/>
    <n v="1310"/>
    <n v="1274"/>
    <n v="1274"/>
    <n v="0"/>
    <n v="1"/>
    <n v="10318.710000000001"/>
    <n v="8.17"/>
    <n v="4.3369999999999997"/>
    <n v="731.90566037735846"/>
    <n v="3174.2748490566037"/>
    <n v="5979.6692452830184"/>
    <n v="0"/>
    <n v="0"/>
    <n v="1.7256322342811479"/>
    <s v="E.com buyout PO take our all remaining inventory, Kohl's orders is  more than actula inventory due to Kohls.com is running."/>
    <x v="5"/>
  </r>
  <r>
    <x v="7"/>
    <x v="0"/>
    <s v="Finley"/>
    <s v="KL40-1909"/>
    <s v="50x84"/>
    <x v="1"/>
    <s v="T2"/>
    <s v="Lisia"/>
    <n v="1946"/>
    <n v="2016"/>
    <n v="1946"/>
    <n v="1946"/>
    <n v="0"/>
    <n v="1"/>
    <n v="15800.779999999999"/>
    <n v="8.17"/>
    <n v="4.3369999999999997"/>
    <n v="1117.2452830188679"/>
    <n v="4845.4927924528301"/>
    <n v="9127.8939622641501"/>
    <n v="0"/>
    <n v="0"/>
    <n v="1.7310433343466072"/>
    <s v="E.com buyout PO take our all remaining inventory, Kohl's orders is  more than actula inventory due to Kohls.com is running."/>
    <x v="5"/>
  </r>
  <r>
    <x v="7"/>
    <x v="0"/>
    <s v="Finley"/>
    <s v="KL40-1910"/>
    <s v="50x84"/>
    <x v="1"/>
    <s v="T2"/>
    <s v="Lisia"/>
    <n v="504"/>
    <n v="508"/>
    <m/>
    <n v="508"/>
    <n v="-4"/>
    <n v="0.99212598425196852"/>
    <n v="4117.68"/>
    <n v="8.17"/>
    <n v="4.9560000000000004"/>
    <n v="248.90566037735849"/>
    <n v="1233.5764528301888"/>
    <n v="2033.5592452830188"/>
    <n v="0"/>
    <n v="0"/>
    <n v="2.0248635536688906"/>
    <m/>
    <x v="5"/>
  </r>
  <r>
    <x v="7"/>
    <x v="0"/>
    <s v="Finley"/>
    <s v="KL40-1911"/>
    <s v="50x95"/>
    <x v="1"/>
    <s v="T2"/>
    <s v="Lisia"/>
    <n v="767"/>
    <n v="771"/>
    <m/>
    <n v="771"/>
    <n v="-4"/>
    <n v="0.99481193255512324"/>
    <n v="7621.7000000000007"/>
    <n v="9.9499999999999993"/>
    <n v="5.63"/>
    <n v="440.16981132075472"/>
    <n v="2478.1560377358492"/>
    <n v="4379.6896226415092"/>
    <n v="0"/>
    <n v="0"/>
    <n v="1.7402374726734968"/>
    <m/>
    <x v="5"/>
  </r>
  <r>
    <x v="7"/>
    <x v="0"/>
    <s v="Finley"/>
    <s v="KL40-1912"/>
    <s v="50x95"/>
    <x v="1"/>
    <s v="T2"/>
    <s v="Lisia"/>
    <n v="1105"/>
    <n v="1322"/>
    <n v="1105"/>
    <n v="1105"/>
    <n v="0"/>
    <n v="1"/>
    <n v="10994.75"/>
    <n v="9.9499999999999993"/>
    <n v="4.8133333333333335"/>
    <n v="744.66037735849056"/>
    <n v="3584.2986163522014"/>
    <n v="7409.3707547169806"/>
    <n v="0"/>
    <n v="0"/>
    <n v="1.483897940051182"/>
    <s v="E.com buyout PO take our all remaining inventory, Kohl's orders is  more than actula inventory due to Kohls.com is running."/>
    <x v="5"/>
  </r>
  <r>
    <x v="7"/>
    <x v="0"/>
    <s v="Finley"/>
    <s v="KL40-1913"/>
    <s v="50x95"/>
    <x v="1"/>
    <s v="T2"/>
    <s v="Lisia"/>
    <n v="414"/>
    <n v="418"/>
    <m/>
    <n v="418"/>
    <n v="-4"/>
    <n v="0.99043062200956933"/>
    <n v="4109.3499999999995"/>
    <n v="9.9499999999999993"/>
    <n v="5.63"/>
    <n v="200.39622641509433"/>
    <n v="1128.230754716981"/>
    <n v="1993.9424528301884"/>
    <n v="0"/>
    <n v="0"/>
    <n v="2.0609170511251294"/>
    <m/>
    <x v="5"/>
  </r>
  <r>
    <x v="7"/>
    <x v="0"/>
    <s v="Finley"/>
    <s v="KL40-1914"/>
    <s v="50x108"/>
    <x v="1"/>
    <s v="T2"/>
    <s v="Lisia"/>
    <n v="528"/>
    <n v="534"/>
    <m/>
    <n v="534"/>
    <n v="-6"/>
    <n v="0.9887640449438202"/>
    <n v="6271.2999999999993"/>
    <n v="11.9"/>
    <n v="6.56"/>
    <n v="297.67924528301887"/>
    <n v="1952.7758490566036"/>
    <n v="3542.3830188679249"/>
    <n v="0"/>
    <n v="0"/>
    <n v="1.7703619192495401"/>
    <m/>
    <x v="5"/>
  </r>
  <r>
    <x v="7"/>
    <x v="0"/>
    <s v="Finley"/>
    <s v="KL40-1915"/>
    <s v="50x108"/>
    <x v="1"/>
    <s v="T2"/>
    <s v="Lisia"/>
    <n v="466"/>
    <n v="484"/>
    <n v="466"/>
    <n v="466"/>
    <n v="0"/>
    <n v="1"/>
    <n v="5438.2999999999993"/>
    <n v="11.9"/>
    <n v="5.5933333333333337"/>
    <n v="203.58490566037736"/>
    <n v="1138.7182389937109"/>
    <n v="2422.6603773584907"/>
    <n v="0"/>
    <n v="0"/>
    <n v="2.2447636700648745"/>
    <s v="E.com buyout PO take our all remaining inventory, Kohl's orders is  more than actula inventory due to Kohls.com is running."/>
    <x v="5"/>
  </r>
  <r>
    <x v="7"/>
    <x v="0"/>
    <s v="Finley"/>
    <s v="KL40-1916"/>
    <s v="50x108"/>
    <x v="1"/>
    <s v="T2"/>
    <s v="Lisia"/>
    <n v="372"/>
    <n v="380"/>
    <n v="372"/>
    <n v="372"/>
    <n v="0"/>
    <n v="1"/>
    <n v="4414.8999999999996"/>
    <n v="11.9"/>
    <n v="6.56"/>
    <n v="165.30188679245282"/>
    <n v="1084.3803773584905"/>
    <n v="1967.0924528301887"/>
    <n v="0"/>
    <n v="0"/>
    <n v="2.2443784956055244"/>
    <s v="E.com buyout PO take our all remaining inventory, Kohl's orders is  more than actula inventory due to Kohls.com is running."/>
    <x v="5"/>
  </r>
  <r>
    <x v="7"/>
    <x v="0"/>
    <s v="Gianna"/>
    <s v="KL40-1918"/>
    <s v="50x63"/>
    <x v="1"/>
    <s v="T2"/>
    <s v="Lisia"/>
    <n v="663"/>
    <n v="667"/>
    <m/>
    <n v="667"/>
    <n v="-4"/>
    <n v="0.99400299850074958"/>
    <n v="5229.8"/>
    <n v="7.9"/>
    <n v="3.1633333333333331"/>
    <n v="371.69811320754718"/>
    <n v="1175.8050314465409"/>
    <n v="2936.415094339623"/>
    <n v="0"/>
    <n v="0"/>
    <n v="1.7810152284263958"/>
    <m/>
    <x v="5"/>
  </r>
  <r>
    <x v="7"/>
    <x v="0"/>
    <s v="Gianna"/>
    <s v="KL40-1919"/>
    <s v="50x63"/>
    <x v="1"/>
    <s v="T2"/>
    <s v="Lisia"/>
    <n v="443"/>
    <n v="445"/>
    <m/>
    <n v="445"/>
    <n v="-2"/>
    <n v="0.99550561797752812"/>
    <n v="3499.7000000000003"/>
    <n v="7.9"/>
    <n v="4.4366666666666674"/>
    <n v="230.60377358490567"/>
    <n v="1023.1120754716983"/>
    <n v="1821.7698113207548"/>
    <n v="0"/>
    <n v="0"/>
    <n v="1.9210440189821634"/>
    <m/>
    <x v="5"/>
  </r>
  <r>
    <x v="7"/>
    <x v="0"/>
    <s v="Gianna"/>
    <s v="KL40-1921"/>
    <s v="50x84"/>
    <x v="1"/>
    <s v="T2"/>
    <s v="Lisia"/>
    <n v="251"/>
    <n v="423"/>
    <n v="251"/>
    <n v="251"/>
    <n v="0"/>
    <n v="1"/>
    <n v="2042.5"/>
    <n v="8.17"/>
    <n v="3.7145000000000001"/>
    <n v="187.90566037735849"/>
    <n v="697.97557547169811"/>
    <n v="1535.1892452830189"/>
    <n v="0"/>
    <n v="0"/>
    <n v="1.3304548649462797"/>
    <s v="E.com buyout PO take our all remaining inventory, Kohl's orders is  more than actula inventory due to Kohls.com is running."/>
    <x v="5"/>
  </r>
  <r>
    <x v="7"/>
    <x v="0"/>
    <s v="Gianna"/>
    <s v="KL40-1922"/>
    <s v="50x84"/>
    <x v="1"/>
    <s v="T2"/>
    <s v="Lisia"/>
    <n v="1951"/>
    <n v="2196"/>
    <n v="1951"/>
    <n v="1951"/>
    <n v="0"/>
    <n v="1"/>
    <n v="14085.079999999998"/>
    <n v="8.17"/>
    <n v="4.3419999999999996"/>
    <n v="1118.3773584905659"/>
    <n v="4855.9944905660368"/>
    <n v="9137.1430188679242"/>
    <n v="0"/>
    <n v="0"/>
    <n v="1.5415190471370246"/>
    <s v="E.com buyout PO take our all remaining inventory, Kohl's orders is  more than actula inventory due to Kohls.com is running."/>
    <x v="5"/>
  </r>
  <r>
    <x v="7"/>
    <x v="0"/>
    <s v="Gianna"/>
    <s v="KL40-1923"/>
    <s v="50x95"/>
    <x v="1"/>
    <s v="T2"/>
    <s v="Lisia"/>
    <n v="223"/>
    <n v="223"/>
    <m/>
    <n v="223"/>
    <n v="0"/>
    <n v="1"/>
    <n v="2218.8500000000004"/>
    <n v="9.9499999999999993"/>
    <n v="5.63"/>
    <n v="38.339622641509436"/>
    <n v="215.85207547169813"/>
    <n v="381.47924528301888"/>
    <n v="0"/>
    <n v="0"/>
    <n v="5.8164370078740166"/>
    <m/>
    <x v="5"/>
  </r>
  <r>
    <x v="7"/>
    <x v="0"/>
    <s v="Gianna"/>
    <s v="KL40-1924"/>
    <s v="50x95"/>
    <x v="1"/>
    <s v="T2"/>
    <s v="Lisia"/>
    <n v="1443"/>
    <n v="1447"/>
    <m/>
    <n v="1447"/>
    <n v="-4"/>
    <n v="0.99723565998617825"/>
    <n v="14308.1"/>
    <n v="9.9499999999999993"/>
    <n v="4.4800000000000004"/>
    <n v="888.28301886792451"/>
    <n v="3979.5079245283023"/>
    <n v="8838.4160377358476"/>
    <n v="0"/>
    <n v="0"/>
    <n v="1.618853416597634"/>
    <m/>
    <x v="5"/>
  </r>
  <r>
    <x v="7"/>
    <x v="0"/>
    <s v="Gianna"/>
    <s v="KL40-1925"/>
    <s v="50x95"/>
    <x v="1"/>
    <s v="T2"/>
    <s v="Lisia"/>
    <n v="657"/>
    <n v="935"/>
    <n v="657"/>
    <n v="657"/>
    <n v="0"/>
    <n v="1"/>
    <n v="6527.2"/>
    <n v="9.9499999999999993"/>
    <n v="4.8133333333333335"/>
    <n v="403.16981132075472"/>
    <n v="1940.5906918238995"/>
    <n v="4011.5396226415091"/>
    <n v="0"/>
    <n v="0"/>
    <n v="1.6271059528266567"/>
    <s v="E.com buyout PO take our all remaining inventory, Kohl's orders is  more than actula inventory due to Kohls.com is running."/>
    <x v="5"/>
  </r>
  <r>
    <x v="7"/>
    <x v="0"/>
    <s v="Gianna"/>
    <s v="KL40-1926"/>
    <s v="50x108"/>
    <x v="1"/>
    <s v="T2"/>
    <s v="Lisia"/>
    <n v="86"/>
    <n v="86"/>
    <m/>
    <n v="86"/>
    <n v="0"/>
    <n v="1"/>
    <n v="1023.4"/>
    <n v="11.9"/>
    <n v="6.56"/>
    <n v="11.735849056603774"/>
    <n v="76.987169811320754"/>
    <n v="139.65660377358492"/>
    <n v="0"/>
    <n v="0"/>
    <n v="7.3279742765273301"/>
    <m/>
    <x v="5"/>
  </r>
  <r>
    <x v="7"/>
    <x v="0"/>
    <s v="Gianna"/>
    <s v="KL40-1927"/>
    <s v="50x108"/>
    <x v="1"/>
    <s v="T2"/>
    <s v="Lisia"/>
    <n v="863"/>
    <n v="881"/>
    <m/>
    <n v="881"/>
    <n v="-18"/>
    <n v="0.97956867196367758"/>
    <n v="10269.699999999999"/>
    <n v="11.9"/>
    <n v="4.9266666666666667"/>
    <n v="490.28301886792451"/>
    <n v="2415.461006289308"/>
    <n v="5834.367924528302"/>
    <n v="0"/>
    <n v="0"/>
    <n v="1.7602078121993456"/>
    <m/>
    <x v="5"/>
  </r>
  <r>
    <x v="7"/>
    <x v="0"/>
    <s v="Gianna"/>
    <s v="KL40-1928"/>
    <s v="50x108"/>
    <x v="1"/>
    <s v="T2"/>
    <s v="Lisia"/>
    <n v="336"/>
    <n v="336"/>
    <m/>
    <n v="336"/>
    <n v="0"/>
    <n v="1"/>
    <n v="3998.4"/>
    <n v="11.9"/>
    <n v="4.7633333333333336"/>
    <n v="169.09433962264151"/>
    <n v="805.45270440251579"/>
    <n v="2012.222641509434"/>
    <n v="0"/>
    <n v="0"/>
    <n v="1.9870564606114707"/>
    <m/>
    <x v="5"/>
  </r>
  <r>
    <x v="7"/>
    <x v="0"/>
    <s v="Payton"/>
    <s v="KL40-1949"/>
    <s v="71% Polyester 27% Cotton 2% Rayon Window Panel"/>
    <x v="0"/>
    <s v="T2"/>
    <s v="Lisia"/>
    <n v="42"/>
    <n v="42"/>
    <m/>
    <n v="42"/>
    <n v="0"/>
    <n v="1"/>
    <n v="348.6"/>
    <n v="0"/>
    <n v="2.2399856666666671"/>
    <n v="5"/>
    <n v="11.199928333333336"/>
    <n v="0"/>
    <m/>
    <n v="0"/>
    <s v=""/>
    <m/>
    <x v="5"/>
  </r>
  <r>
    <x v="7"/>
    <x v="0"/>
    <s v="Payton"/>
    <s v="KL40-1950"/>
    <s v="71% Polyester 27% Cotton 2% Rayon Window Panel"/>
    <x v="0"/>
    <s v="T2"/>
    <s v="Lisia"/>
    <n v="158"/>
    <n v="160"/>
    <n v="158"/>
    <n v="158"/>
    <n v="0"/>
    <n v="1"/>
    <n v="1469.3999999999999"/>
    <n v="0"/>
    <n v="2.948515"/>
    <n v="10"/>
    <n v="29.485150000000001"/>
    <n v="0"/>
    <m/>
    <n v="0"/>
    <s v=""/>
    <s v="Koh's take the return qty orders , orders qty is more than our actual inventory."/>
    <x v="5"/>
  </r>
  <r>
    <x v="7"/>
    <x v="0"/>
    <s v="Payton"/>
    <s v="KL40-1951"/>
    <s v="71% Polyester 27% Cotton 2% Rayon Window Panel"/>
    <x v="0"/>
    <s v="T2"/>
    <s v="Lisia"/>
    <n v="94"/>
    <n v="98"/>
    <n v="94"/>
    <n v="94"/>
    <n v="0"/>
    <n v="1"/>
    <n v="982.30000000000007"/>
    <n v="0"/>
    <n v="3.2534846666666666"/>
    <n v="5"/>
    <n v="16.267423333333333"/>
    <n v="0"/>
    <m/>
    <n v="0"/>
    <s v=""/>
    <s v="Koh's take the return qty orders , orders qty is more than our actual inventory."/>
    <x v="5"/>
  </r>
  <r>
    <x v="7"/>
    <x v="0"/>
    <s v="Payton"/>
    <s v="KL40-1952"/>
    <s v="71% Polyester 27% Cotton 2% Rayon Window Panel"/>
    <x v="0"/>
    <s v="T2"/>
    <s v="Lisia"/>
    <n v="104"/>
    <n v="104"/>
    <m/>
    <n v="104"/>
    <n v="0"/>
    <n v="1"/>
    <n v="1300"/>
    <n v="0"/>
    <n v="3.1471619999999998"/>
    <n v="6"/>
    <n v="18.882971999999999"/>
    <n v="0"/>
    <m/>
    <n v="0"/>
    <s v=""/>
    <m/>
    <x v="5"/>
  </r>
  <r>
    <x v="7"/>
    <x v="0"/>
    <s v="Payton"/>
    <s v="KL40-1953"/>
    <s v="71% Polyester 27% Cotton 2% Rayon Window Panel"/>
    <x v="0"/>
    <s v="T2"/>
    <s v="Lisia"/>
    <n v="62"/>
    <n v="64"/>
    <n v="62"/>
    <n v="62"/>
    <n v="0"/>
    <n v="1"/>
    <n v="514.6"/>
    <n v="0"/>
    <n v="2.57"/>
    <n v="5"/>
    <n v="12.85"/>
    <n v="0"/>
    <m/>
    <n v="0"/>
    <s v=""/>
    <s v="Koh's take the return qty orders , orders qty is more than our actual inventory."/>
    <x v="5"/>
  </r>
  <r>
    <x v="7"/>
    <x v="0"/>
    <s v="Payton"/>
    <s v="KL40-1954"/>
    <s v="71% Polyester 27% Cotton 2% Rayon Window Panel"/>
    <x v="0"/>
    <s v="T2"/>
    <s v="Lisia"/>
    <n v="116"/>
    <n v="116"/>
    <m/>
    <n v="116"/>
    <n v="0"/>
    <n v="1"/>
    <n v="1078.8"/>
    <n v="0"/>
    <n v="3.07"/>
    <n v="10"/>
    <n v="30.7"/>
    <n v="0"/>
    <m/>
    <n v="0"/>
    <s v=""/>
    <m/>
    <x v="5"/>
  </r>
  <r>
    <x v="7"/>
    <x v="0"/>
    <s v="Payton"/>
    <s v="KL40-1955"/>
    <s v="71% Polyester 27% Cotton 2% Rayon Window Panel"/>
    <x v="0"/>
    <s v="T2"/>
    <s v="Lisia"/>
    <n v="72"/>
    <n v="72"/>
    <m/>
    <n v="72"/>
    <n v="0"/>
    <n v="1"/>
    <n v="752.39999999999986"/>
    <n v="0"/>
    <n v="4.97"/>
    <n v="9"/>
    <n v="44.73"/>
    <n v="0"/>
    <m/>
    <n v="0"/>
    <s v=""/>
    <m/>
    <x v="5"/>
  </r>
  <r>
    <x v="7"/>
    <x v="0"/>
    <s v="Payton"/>
    <s v="KL40-1956"/>
    <s v="71% Polyester 27% Cotton 2% Rayon Window Panel"/>
    <x v="0"/>
    <s v="T2"/>
    <s v="Lisia"/>
    <n v="42"/>
    <n v="44"/>
    <n v="42"/>
    <n v="42"/>
    <n v="0"/>
    <n v="1"/>
    <n v="525"/>
    <n v="0"/>
    <n v="3.6366666666666672"/>
    <n v="9"/>
    <n v="32.730000000000004"/>
    <n v="0"/>
    <m/>
    <n v="0"/>
    <s v=""/>
    <s v="Koh's take the return qty orders , orders qty is more than our actual inventory."/>
    <x v="5"/>
  </r>
  <r>
    <x v="7"/>
    <x v="0"/>
    <s v="Payton"/>
    <s v="KL40-1957"/>
    <s v="71% Polyester 27% Cotton 2% Rayon Window Panel"/>
    <x v="0"/>
    <s v="T2"/>
    <s v="Lisia"/>
    <n v="18"/>
    <n v="18"/>
    <m/>
    <n v="18"/>
    <n v="0"/>
    <n v="1"/>
    <n v="149.4"/>
    <n v="0"/>
    <n v="3.85"/>
    <n v="2"/>
    <n v="7.7"/>
    <n v="0"/>
    <m/>
    <n v="0"/>
    <s v=""/>
    <m/>
    <x v="5"/>
  </r>
  <r>
    <x v="7"/>
    <x v="0"/>
    <s v="Payton"/>
    <s v="KL40-1958"/>
    <s v="71% Polyester 27% Cotton 2% Rayon Window Panel"/>
    <x v="0"/>
    <s v="T2"/>
    <s v="Lisia"/>
    <n v="48"/>
    <n v="48"/>
    <m/>
    <n v="48"/>
    <n v="0"/>
    <n v="1"/>
    <n v="446.40000000000003"/>
    <n v="0"/>
    <n v="4.5999999999999996"/>
    <n v="10"/>
    <n v="46"/>
    <n v="0"/>
    <m/>
    <n v="0"/>
    <s v=""/>
    <m/>
    <x v="5"/>
  </r>
  <r>
    <x v="7"/>
    <x v="0"/>
    <s v="Payton"/>
    <s v="KL40-1959"/>
    <s v="71% Polyester 27% Cotton 2% Rayon Window Panel"/>
    <x v="0"/>
    <s v="T2"/>
    <s v="Lisia"/>
    <n v="37"/>
    <n v="43"/>
    <n v="37"/>
    <n v="37"/>
    <n v="0"/>
    <n v="1"/>
    <n v="376.2"/>
    <n v="0"/>
    <n v="3.3166666666666669"/>
    <n v="4"/>
    <n v="13.266666666666667"/>
    <n v="0"/>
    <m/>
    <n v="0"/>
    <s v=""/>
    <s v="Koh's take the return qty orders , orders qty is more than our actual inventory."/>
    <x v="5"/>
  </r>
  <r>
    <x v="7"/>
    <x v="0"/>
    <s v="Payton"/>
    <s v="KL40-1960"/>
    <s v="71% Polyester 27% Cotton 2% Rayon Window Panel"/>
    <x v="0"/>
    <s v="T2"/>
    <s v="Lisia"/>
    <n v="40"/>
    <n v="42"/>
    <n v="40"/>
    <n v="40"/>
    <n v="0"/>
    <n v="1"/>
    <n v="500"/>
    <n v="0"/>
    <n v="3.6366666666666672"/>
    <n v="4"/>
    <n v="14.546666666666669"/>
    <n v="0"/>
    <m/>
    <n v="0"/>
    <s v=""/>
    <s v="Koh's take the return qty orders , orders qty is more than our actual inventory."/>
    <x v="5"/>
  </r>
  <r>
    <x v="7"/>
    <x v="0"/>
    <s v="Lyndon"/>
    <s v="KL40-1961"/>
    <s v="90% Polyester 10% linen Window Panel"/>
    <x v="0"/>
    <s v="T2"/>
    <s v="Lisia"/>
    <n v="48"/>
    <n v="78"/>
    <n v="48"/>
    <n v="48"/>
    <n v="0"/>
    <n v="1"/>
    <n v="388.8"/>
    <n v="0"/>
    <n v="3.8184853333333333"/>
    <n v="30"/>
    <n v="114.55456"/>
    <n v="0"/>
    <m/>
    <n v="0"/>
    <s v=""/>
    <s v="Koh's take the return qty orders , orders qty is more than our actual inventory."/>
    <x v="5"/>
  </r>
  <r>
    <x v="7"/>
    <x v="0"/>
    <s v="Lyndon"/>
    <s v="KL40-1962"/>
    <s v="90% Polyester 10% linen Window Panel"/>
    <x v="0"/>
    <s v="T2"/>
    <s v="Lisia"/>
    <n v="178"/>
    <n v="180"/>
    <n v="178"/>
    <n v="178"/>
    <n v="0"/>
    <n v="1"/>
    <n v="1602"/>
    <n v="0"/>
    <n v="4.483322666666667"/>
    <n v="20"/>
    <n v="89.666453333333337"/>
    <n v="0"/>
    <m/>
    <n v="0"/>
    <s v=""/>
    <s v="Koh's take the return qty orders , orders qty is more than our actual inventory."/>
    <x v="5"/>
  </r>
  <r>
    <x v="7"/>
    <x v="0"/>
    <s v="Lyndon"/>
    <s v="KL40-1963"/>
    <s v="90% Polyester 10% linen Window Panel"/>
    <x v="0"/>
    <s v="T2"/>
    <s v="Lisia"/>
    <n v="108"/>
    <n v="110"/>
    <n v="108"/>
    <n v="108"/>
    <n v="0"/>
    <n v="1"/>
    <n v="1080"/>
    <n v="0"/>
    <n v="3.2568793333333335"/>
    <n v="10"/>
    <n v="32.568793333333332"/>
    <n v="0"/>
    <m/>
    <n v="0"/>
    <s v=""/>
    <s v="Koh's take the return qty orders , orders qty is more than our actual inventory."/>
    <x v="5"/>
  </r>
  <r>
    <x v="7"/>
    <x v="0"/>
    <s v="Lyndon"/>
    <s v="KL40-1964"/>
    <s v="90% Polyester 10% linen Window Panel"/>
    <x v="0"/>
    <s v="T2"/>
    <s v="Lisia"/>
    <n v="34"/>
    <n v="38"/>
    <n v="34"/>
    <n v="34"/>
    <n v="0"/>
    <n v="1"/>
    <n v="404.6"/>
    <n v="0"/>
    <n v="5.3669056666666668"/>
    <n v="10"/>
    <n v="53.66905666666667"/>
    <n v="0"/>
    <m/>
    <n v="0"/>
    <s v=""/>
    <s v="Koh's take the return qty orders , orders qty is more than our actual inventory."/>
    <x v="5"/>
  </r>
  <r>
    <x v="7"/>
    <x v="0"/>
    <s v="Lyndon"/>
    <s v="KL40-1965"/>
    <s v="90% Polyester 10% linen Window Panel"/>
    <x v="0"/>
    <s v="T2"/>
    <s v="Lisia"/>
    <n v="24"/>
    <n v="28"/>
    <n v="24"/>
    <n v="24"/>
    <n v="0"/>
    <n v="1"/>
    <n v="194.39999999999998"/>
    <n v="0"/>
    <n v="3.7965610000000001"/>
    <n v="6"/>
    <n v="22.779366"/>
    <n v="0"/>
    <m/>
    <n v="0"/>
    <s v=""/>
    <s v="Koh's take the return qty orders , orders qty is more than our actual inventory."/>
    <x v="5"/>
  </r>
  <r>
    <x v="7"/>
    <x v="0"/>
    <s v="Lyndon"/>
    <s v="KL40-1966"/>
    <s v="90% Polyester 10% linen Window Panel"/>
    <x v="0"/>
    <s v="T2"/>
    <s v="Lisia"/>
    <n v="66"/>
    <n v="66"/>
    <m/>
    <n v="66"/>
    <n v="0"/>
    <n v="1"/>
    <n v="576"/>
    <n v="0"/>
    <n v="2.9704453333333336"/>
    <n v="10"/>
    <n v="29.704453333333337"/>
    <n v="0"/>
    <m/>
    <n v="0"/>
    <s v=""/>
    <m/>
    <x v="5"/>
  </r>
  <r>
    <x v="7"/>
    <x v="0"/>
    <s v="Lyndon"/>
    <s v="KL40-1967"/>
    <s v="90% Polyester 10% linen Window Panel"/>
    <x v="0"/>
    <s v="T2"/>
    <s v="Lisia"/>
    <n v="38"/>
    <n v="40"/>
    <n v="38"/>
    <n v="38"/>
    <n v="0"/>
    <n v="1"/>
    <n v="380"/>
    <n v="0"/>
    <n v="4.9073520000000004"/>
    <n v="6"/>
    <n v="29.444112000000004"/>
    <n v="0"/>
    <m/>
    <n v="0"/>
    <s v=""/>
    <s v="Koh's take the return qty orders , orders qty is more than our actual inventory."/>
    <x v="5"/>
  </r>
  <r>
    <x v="7"/>
    <x v="0"/>
    <s v="Lyndon"/>
    <s v="KL40-1968"/>
    <s v="90% Polyester 10% linen Window Panel"/>
    <x v="0"/>
    <s v="T2"/>
    <s v="Lisia"/>
    <n v="27"/>
    <n v="27"/>
    <m/>
    <n v="27"/>
    <n v="0"/>
    <n v="1"/>
    <n v="238"/>
    <n v="0"/>
    <n v="5.3838793333333337"/>
    <n v="9"/>
    <n v="48.454914000000002"/>
    <n v="0"/>
    <m/>
    <n v="0"/>
    <s v=""/>
    <m/>
    <x v="5"/>
  </r>
  <r>
    <x v="7"/>
    <x v="0"/>
    <s v="Lyndon"/>
    <s v="KL40-1969"/>
    <s v="90% Polyester 10% linen Window Panel"/>
    <x v="0"/>
    <s v="T2"/>
    <s v="Lisia"/>
    <n v="18"/>
    <n v="18"/>
    <m/>
    <n v="18"/>
    <n v="0"/>
    <n v="1"/>
    <n v="145.80000000000001"/>
    <n v="0"/>
    <n v="3.85"/>
    <n v="2"/>
    <n v="7.7"/>
    <n v="0"/>
    <m/>
    <n v="0"/>
    <s v=""/>
    <m/>
    <x v="5"/>
  </r>
  <r>
    <x v="7"/>
    <x v="0"/>
    <s v="Lyndon"/>
    <s v="KL40-1970"/>
    <s v="90% Polyester 10% linen Window Panel"/>
    <x v="0"/>
    <s v="T2"/>
    <s v="Lisia"/>
    <n v="54"/>
    <n v="54"/>
    <m/>
    <n v="54"/>
    <n v="0"/>
    <n v="1"/>
    <n v="486"/>
    <n v="0"/>
    <n v="4.55"/>
    <n v="5"/>
    <n v="22.75"/>
    <n v="0"/>
    <m/>
    <n v="0"/>
    <s v=""/>
    <m/>
    <x v="5"/>
  </r>
  <r>
    <x v="7"/>
    <x v="0"/>
    <s v="Lyndon"/>
    <s v="KL40-1971"/>
    <s v="90% Polyester 10% linen Window Panel"/>
    <x v="0"/>
    <s v="T2"/>
    <s v="Lisia"/>
    <n v="43"/>
    <n v="43"/>
    <m/>
    <n v="43"/>
    <n v="0"/>
    <n v="1"/>
    <n v="420"/>
    <n v="0"/>
    <n v="4.9800000000000004"/>
    <n v="3"/>
    <n v="14.940000000000001"/>
    <n v="0"/>
    <m/>
    <n v="0"/>
    <s v=""/>
    <m/>
    <x v="5"/>
  </r>
  <r>
    <x v="7"/>
    <x v="0"/>
    <s v="Lyndon"/>
    <s v="KL40-1972"/>
    <s v="90% Polyester 10% linen Window Panel"/>
    <x v="0"/>
    <s v="T2"/>
    <s v="Lisia"/>
    <n v="20"/>
    <n v="22"/>
    <n v="20"/>
    <n v="20"/>
    <n v="0"/>
    <n v="1"/>
    <n v="238"/>
    <n v="0"/>
    <n v="3.6366666666666672"/>
    <n v="2"/>
    <n v="7.2733333333333343"/>
    <n v="0"/>
    <m/>
    <n v="0"/>
    <s v=""/>
    <s v="Koh's take the return qty orders , orders qty is more than our actual inventory."/>
    <x v="5"/>
  </r>
  <r>
    <x v="7"/>
    <x v="0"/>
    <s v="Payton"/>
    <s v="KL40-1973"/>
    <s v="71% Polyester 27% Cotton 2% Rayon Window Panel"/>
    <x v="0"/>
    <s v="T2"/>
    <s v="Lisia"/>
    <n v="54"/>
    <n v="56"/>
    <n v="54"/>
    <n v="54"/>
    <n v="0"/>
    <n v="1"/>
    <n v="448.20000000000005"/>
    <n v="0"/>
    <n v="2.3394353333333333"/>
    <n v="10"/>
    <n v="23.394353333333335"/>
    <n v="0"/>
    <m/>
    <n v="0"/>
    <s v=""/>
    <s v="Koh's take the return qty orders , orders qty is more than our actual inventory."/>
    <x v="5"/>
  </r>
  <r>
    <x v="7"/>
    <x v="0"/>
    <s v="Payton"/>
    <s v="KL40-1974"/>
    <s v="71% Polyester 27% Cotton 2% Rayon Window Panel"/>
    <x v="0"/>
    <s v="T2"/>
    <s v="Lisia"/>
    <n v="212"/>
    <n v="212"/>
    <m/>
    <n v="212"/>
    <n v="0"/>
    <n v="1"/>
    <n v="1953.0000000000002"/>
    <n v="0"/>
    <n v="2.8845909999999999"/>
    <n v="15"/>
    <n v="43.268864999999998"/>
    <n v="0"/>
    <m/>
    <n v="0"/>
    <s v=""/>
    <m/>
    <x v="5"/>
  </r>
  <r>
    <x v="7"/>
    <x v="0"/>
    <s v="Payton"/>
    <s v="KL40-1975"/>
    <s v="71% Polyester 27% Cotton 2% Rayon Window Panel"/>
    <x v="0"/>
    <s v="T2"/>
    <s v="Lisia"/>
    <n v="137"/>
    <n v="139"/>
    <n v="137"/>
    <n v="137"/>
    <n v="0"/>
    <n v="1"/>
    <n v="1421.1999999999998"/>
    <n v="0"/>
    <n v="3.0804043333333335"/>
    <n v="10"/>
    <n v="30.804043333333336"/>
    <n v="0"/>
    <m/>
    <n v="0"/>
    <s v=""/>
    <s v="Koh's take the return qty orders , orders qty is more than our actual inventory."/>
    <x v="5"/>
  </r>
  <r>
    <x v="7"/>
    <x v="0"/>
    <s v="Payton"/>
    <s v="KL40-1976"/>
    <s v="71% Polyester 27% Cotton 2% Rayon Window Panel"/>
    <x v="0"/>
    <s v="T2"/>
    <s v="Lisia"/>
    <n v="82"/>
    <n v="84"/>
    <n v="82"/>
    <n v="82"/>
    <n v="0"/>
    <n v="1"/>
    <n v="1000"/>
    <n v="0"/>
    <n v="3.3247080000000002"/>
    <n v="10"/>
    <n v="33.247080000000004"/>
    <n v="0"/>
    <m/>
    <n v="0"/>
    <s v=""/>
    <s v="Koh's take the return qty orders , orders qty is more than our actual inventory."/>
    <x v="5"/>
  </r>
  <r>
    <x v="7"/>
    <x v="0"/>
    <s v="Dallon "/>
    <s v="KL40-1981"/>
    <s v="50x63"/>
    <x v="1"/>
    <s v="T2"/>
    <s v="Lisia"/>
    <n v="26"/>
    <n v="26"/>
    <m/>
    <n v="26"/>
    <n v="0"/>
    <n v="1"/>
    <n v="214.5"/>
    <n v="8.25"/>
    <n v="4.2821980000000002"/>
    <n v="144.22641509433961"/>
    <n v="617.60606626415097"/>
    <n v="1189.8679245283017"/>
    <n v="0"/>
    <n v="0"/>
    <n v="0.18027210884353745"/>
    <m/>
    <x v="5"/>
  </r>
  <r>
    <x v="7"/>
    <x v="0"/>
    <s v="Dallon "/>
    <s v="KL40-1982"/>
    <s v="50x84"/>
    <x v="1"/>
    <s v="T2"/>
    <s v="Lisia"/>
    <n v="244"/>
    <n v="245"/>
    <m/>
    <n v="245"/>
    <n v="-1"/>
    <n v="0.99591836734693873"/>
    <n v="2187"/>
    <n v="9"/>
    <n v="4.3850259999999999"/>
    <n v="437.09433962264148"/>
    <n v="1916.670043698113"/>
    <n v="3933.8490566037735"/>
    <n v="0"/>
    <n v="0"/>
    <n v="0.55594405594405594"/>
    <m/>
    <x v="5"/>
  </r>
  <r>
    <x v="7"/>
    <x v="0"/>
    <s v="Dallon "/>
    <s v="KL40-1983"/>
    <s v="50x95"/>
    <x v="1"/>
    <s v="T2"/>
    <s v="Lisia"/>
    <n v="69"/>
    <n v="69"/>
    <m/>
    <n v="69"/>
    <n v="0"/>
    <n v="1"/>
    <n v="731.40000000000009"/>
    <n v="10.6"/>
    <n v="5.4751300000000001"/>
    <n v="248.47169811320754"/>
    <n v="1360.4148484905661"/>
    <n v="2633.7999999999997"/>
    <n v="0"/>
    <n v="0"/>
    <n v="0.27769762320601421"/>
    <m/>
    <x v="5"/>
  </r>
  <r>
    <x v="7"/>
    <x v="0"/>
    <s v="Dallon "/>
    <s v="KL40-1984"/>
    <s v="50x108"/>
    <x v="1"/>
    <s v="T2"/>
    <s v="Lisia"/>
    <n v="80"/>
    <n v="80"/>
    <m/>
    <n v="80"/>
    <n v="0"/>
    <n v="1"/>
    <n v="943.25"/>
    <n v="12.25"/>
    <n v="6.1293699999999998"/>
    <n v="107.18867924528301"/>
    <n v="656.99907490566034"/>
    <n v="1313.0613207547169"/>
    <n v="0"/>
    <n v="0"/>
    <n v="0.71835944375990146"/>
    <m/>
    <x v="5"/>
  </r>
  <r>
    <x v="7"/>
    <x v="0"/>
    <s v="Dallon "/>
    <s v="KL40-1987"/>
    <s v="50x95"/>
    <x v="1"/>
    <s v="T2"/>
    <s v="Lisia"/>
    <n v="2"/>
    <n v="2"/>
    <m/>
    <n v="2"/>
    <n v="0"/>
    <n v="1"/>
    <n v="0"/>
    <n v="10.6"/>
    <n v="5.6544999999999996"/>
    <n v="0"/>
    <n v="0"/>
    <n v="0"/>
    <n v="0"/>
    <n v="0"/>
    <s v=""/>
    <m/>
    <x v="5"/>
  </r>
  <r>
    <x v="7"/>
    <x v="0"/>
    <s v="Dallon "/>
    <s v="KL40-1988"/>
    <s v="50x108"/>
    <x v="1"/>
    <s v="T2"/>
    <s v="Lisia"/>
    <n v="1"/>
    <n v="1"/>
    <m/>
    <n v="1"/>
    <n v="0"/>
    <n v="1"/>
    <n v="0"/>
    <n v="12.25"/>
    <n v="3.68"/>
    <n v="0"/>
    <n v="0"/>
    <n v="0"/>
    <n v="0"/>
    <n v="0"/>
    <s v=""/>
    <m/>
    <x v="5"/>
  </r>
  <r>
    <x v="7"/>
    <x v="0"/>
    <s v="Dallon "/>
    <s v="KL40-1989"/>
    <s v="50x63"/>
    <x v="1"/>
    <s v="T2"/>
    <s v="Lisia"/>
    <n v="200"/>
    <n v="200"/>
    <m/>
    <n v="200"/>
    <n v="0"/>
    <n v="1"/>
    <n v="1592.25"/>
    <n v="8.25"/>
    <n v="4.4287274999999999"/>
    <n v="224.20754716981133"/>
    <n v="992.95412985849066"/>
    <n v="1849.7122641509436"/>
    <n v="0"/>
    <n v="0"/>
    <n v="0.86080955987545227"/>
    <m/>
    <x v="5"/>
  </r>
  <r>
    <x v="7"/>
    <x v="0"/>
    <s v="Dallon "/>
    <s v="KL40-1990"/>
    <s v="50x84"/>
    <x v="1"/>
    <s v="T2"/>
    <s v="Lisia"/>
    <n v="532"/>
    <n v="532"/>
    <m/>
    <n v="532"/>
    <n v="0"/>
    <n v="1"/>
    <n v="4788"/>
    <n v="9"/>
    <n v="4.3850255000000002"/>
    <n v="764.35849056603774"/>
    <n v="3351.731472273585"/>
    <n v="6879.2264150943392"/>
    <n v="0"/>
    <n v="0"/>
    <n v="0.69600849152082156"/>
    <m/>
    <x v="5"/>
  </r>
  <r>
    <x v="7"/>
    <x v="0"/>
    <s v="Dallon "/>
    <s v="KL40-1991"/>
    <s v="50x95"/>
    <x v="1"/>
    <s v="T2"/>
    <s v="Lisia"/>
    <n v="223"/>
    <n v="223"/>
    <m/>
    <n v="223"/>
    <n v="0"/>
    <n v="1"/>
    <n v="2353.2000000000003"/>
    <n v="10.6"/>
    <n v="3.1844999999999999"/>
    <n v="315.30188679245282"/>
    <n v="1004.0788584905659"/>
    <n v="3342.2"/>
    <n v="0"/>
    <n v="0"/>
    <n v="0.70408712823888464"/>
    <m/>
    <x v="5"/>
  </r>
  <r>
    <x v="7"/>
    <x v="0"/>
    <s v="Dallon "/>
    <s v="KL40-1992"/>
    <s v="50x108"/>
    <x v="1"/>
    <s v="T2"/>
    <s v="Lisia"/>
    <n v="60"/>
    <n v="60"/>
    <m/>
    <n v="60"/>
    <n v="0"/>
    <n v="1"/>
    <n v="735"/>
    <n v="12.25"/>
    <n v="6.0097044999999998"/>
    <n v="101.0377358490566"/>
    <n v="607.20693580188674"/>
    <n v="1237.7122641509434"/>
    <n v="0"/>
    <n v="0"/>
    <n v="0.5938375350140056"/>
    <m/>
    <x v="5"/>
  </r>
  <r>
    <x v="7"/>
    <x v="0"/>
    <s v="Dallon "/>
    <s v="KL40-1993"/>
    <s v="50x63"/>
    <x v="1"/>
    <s v="T2"/>
    <s v="Lisia"/>
    <n v="1"/>
    <n v="1"/>
    <m/>
    <n v="1"/>
    <n v="0"/>
    <n v="1"/>
    <n v="0"/>
    <n v="8.25"/>
    <n v="2.48"/>
    <n v="1.9245283018867925"/>
    <n v="4.7728301886792455"/>
    <n v="15.877358490566039"/>
    <n v="0"/>
    <n v="0"/>
    <n v="0"/>
    <m/>
    <x v="5"/>
  </r>
  <r>
    <x v="7"/>
    <x v="0"/>
    <s v="Dallon "/>
    <s v="KL40-1994"/>
    <s v="50x84"/>
    <x v="1"/>
    <s v="T2"/>
    <s v="Lisia"/>
    <n v="47"/>
    <n v="47"/>
    <m/>
    <n v="47"/>
    <n v="0"/>
    <n v="1"/>
    <n v="423"/>
    <n v="9"/>
    <n v="4.55"/>
    <n v="290.49056603773585"/>
    <n v="1321.732075471698"/>
    <n v="2614.4150943396226"/>
    <n v="0"/>
    <n v="0"/>
    <n v="0.16179527149909068"/>
    <m/>
    <x v="5"/>
  </r>
  <r>
    <x v="7"/>
    <x v="0"/>
    <s v="Kendra floral"/>
    <s v="KL40-1999"/>
    <s v="50x95"/>
    <x v="1"/>
    <s v="T2"/>
    <s v="Lisia"/>
    <n v="1"/>
    <n v="1"/>
    <m/>
    <n v="1"/>
    <n v="0"/>
    <n v="1"/>
    <n v="0"/>
    <n v="11"/>
    <n v="3.3050000000000002"/>
    <n v="0"/>
    <n v="0"/>
    <n v="0"/>
    <n v="0"/>
    <n v="0"/>
    <s v=""/>
    <m/>
    <x v="5"/>
  </r>
  <r>
    <x v="7"/>
    <x v="0"/>
    <s v="Kendra floral"/>
    <s v="KL40-2000"/>
    <s v="50x108"/>
    <x v="1"/>
    <s v="T2"/>
    <s v="Lisia"/>
    <n v="0"/>
    <n v="1"/>
    <n v="0"/>
    <n v="0"/>
    <n v="0"/>
    <s v=""/>
    <n v="0"/>
    <n v="12.6"/>
    <n v="6.3250000000000002"/>
    <n v="0"/>
    <n v="0"/>
    <n v="0"/>
    <n v="0"/>
    <n v="0"/>
    <s v=""/>
    <m/>
    <x v="5"/>
  </r>
  <r>
    <x v="7"/>
    <x v="0"/>
    <s v="Kendra floral"/>
    <s v="KL40-2003"/>
    <s v="50x95"/>
    <x v="1"/>
    <s v="T2"/>
    <s v="Lisia"/>
    <n v="0"/>
    <n v="4"/>
    <n v="0"/>
    <n v="0"/>
    <n v="0"/>
    <s v=""/>
    <n v="0"/>
    <n v="11"/>
    <n v="5.8"/>
    <n v="0.75471698113207553"/>
    <n v="4.3773584905660377"/>
    <n v="8.3018867924528301"/>
    <n v="0"/>
    <n v="0"/>
    <n v="0"/>
    <m/>
    <x v="5"/>
  </r>
  <r>
    <x v="7"/>
    <x v="0"/>
    <s v="Fret"/>
    <s v="KL40-2089"/>
    <s v="75% Polyester 25% Cotton Patio Door Panel"/>
    <x v="1"/>
    <s v="T2"/>
    <s v="Lisia"/>
    <n v="32"/>
    <n v="34"/>
    <n v="32"/>
    <n v="32"/>
    <n v="0"/>
    <n v="1"/>
    <n v="510"/>
    <n v="17"/>
    <n v="9.3666666666666671"/>
    <n v="2.9622641509433962"/>
    <n v="27.746540880503147"/>
    <n v="50.358490566037737"/>
    <n v="0"/>
    <n v="0"/>
    <n v="10.127388535031846"/>
    <s v="E.com buyout PO take our all remaining inventory, Kohl's orders is  more than actula inventory due to Kohls.com is running."/>
    <x v="5"/>
  </r>
  <r>
    <x v="7"/>
    <x v="0"/>
    <s v="Fret"/>
    <s v="KL40-2090"/>
    <s v="75% Polyester 25% Cotton Patio Door Panel"/>
    <x v="1"/>
    <s v="T2"/>
    <s v="Lisia"/>
    <n v="21"/>
    <n v="21"/>
    <m/>
    <n v="21"/>
    <n v="0"/>
    <n v="1"/>
    <n v="357"/>
    <n v="17"/>
    <n v="8.9499999999999993"/>
    <n v="1.5849056603773586"/>
    <n v="14.184905660377359"/>
    <n v="26.943396226415096"/>
    <n v="0"/>
    <n v="0"/>
    <n v="13.249999999999998"/>
    <m/>
    <x v="5"/>
  </r>
  <r>
    <x v="7"/>
    <x v="0"/>
    <s v="Dallon "/>
    <s v="KL40-2101"/>
    <s v="100*84,Grey"/>
    <x v="1"/>
    <s v="T2"/>
    <s v="Lisia"/>
    <n v="139"/>
    <n v="140"/>
    <m/>
    <n v="140"/>
    <n v="-1"/>
    <n v="0.99285714285714288"/>
    <n v="2374.0499999999997"/>
    <n v="17.850000000000001"/>
    <n v="8.5057326666666668"/>
    <n v="61.811320754716981"/>
    <n v="525.75057011320757"/>
    <n v="1103.3320754716981"/>
    <n v="0"/>
    <n v="0"/>
    <n v="2.1517094017094016"/>
    <m/>
    <x v="5"/>
  </r>
  <r>
    <x v="7"/>
    <x v="0"/>
    <s v="Dallon "/>
    <s v="KL40-2102"/>
    <s v="100*84,Surf green"/>
    <x v="1"/>
    <s v="T2"/>
    <s v="Lisia"/>
    <n v="1"/>
    <n v="1"/>
    <m/>
    <n v="1"/>
    <n v="0"/>
    <n v="1"/>
    <n v="0"/>
    <n v="17.850000000000001"/>
    <n v="9.3144594999999999"/>
    <n v="0"/>
    <n v="0"/>
    <n v="0"/>
    <n v="0"/>
    <n v="0"/>
    <s v=""/>
    <m/>
    <x v="5"/>
  </r>
  <r>
    <x v="7"/>
    <x v="0"/>
    <s v="Dallon "/>
    <s v="KL40-2103"/>
    <s v="100*84,Natural"/>
    <x v="1"/>
    <s v="T2"/>
    <s v="Lisia"/>
    <n v="159"/>
    <n v="159"/>
    <m/>
    <n v="159"/>
    <n v="0"/>
    <n v="1"/>
    <n v="2820.3"/>
    <n v="17.850000000000001"/>
    <n v="9.0567995000000003"/>
    <n v="62.547169811320757"/>
    <n v="566.47717627358497"/>
    <n v="1116.4669811320755"/>
    <n v="0"/>
    <n v="0"/>
    <n v="2.5260935143288084"/>
    <m/>
    <x v="5"/>
  </r>
  <r>
    <x v="7"/>
    <x v="0"/>
    <s v="Sophia"/>
    <s v="KL40-2108"/>
    <s v="100% Polyester Dupioni Window Panel w/ Lining"/>
    <x v="1"/>
    <s v="T2"/>
    <s v="Lisia"/>
    <n v="15"/>
    <n v="16"/>
    <n v="15"/>
    <n v="15"/>
    <n v="0"/>
    <n v="1"/>
    <n v="224"/>
    <n v="16"/>
    <n v="2.9710000000000001"/>
    <n v="2.5471698113207548"/>
    <n v="7.5676415094339626"/>
    <n v="40.754716981132077"/>
    <n v="0"/>
    <n v="0"/>
    <n v="5.496296296296296"/>
    <s v="E.com buyout PO take our all remaining inventory, Kohl's orders is  more than actula inventory due to Kohls.com is running."/>
    <x v="1"/>
  </r>
  <r>
    <x v="7"/>
    <x v="0"/>
    <s v="Alton "/>
    <s v="KL40-2129"/>
    <s v="50x108,Natural"/>
    <x v="1"/>
    <s v="T2"/>
    <s v="Lisia"/>
    <n v="1"/>
    <n v="1"/>
    <m/>
    <n v="1"/>
    <n v="0"/>
    <n v="1"/>
    <n v="0"/>
    <n v="11.9"/>
    <n v="5.83"/>
    <n v="0"/>
    <n v="0"/>
    <n v="0"/>
    <n v="0"/>
    <n v="0"/>
    <s v=""/>
    <m/>
    <x v="5"/>
  </r>
  <r>
    <x v="7"/>
    <x v="0"/>
    <s v="Perugia"/>
    <s v="KL40-2131"/>
    <s v="90% Polyester 10% Linen Window Panel"/>
    <x v="0"/>
    <s v="T2"/>
    <s v="Lisia"/>
    <n v="28"/>
    <n v="28"/>
    <m/>
    <n v="28"/>
    <n v="0"/>
    <n v="1"/>
    <n v="226.79999999999998"/>
    <n v="8.1"/>
    <n v="4.0131579999999998"/>
    <n v="10"/>
    <n v="40.13158"/>
    <n v="81"/>
    <m/>
    <n v="0"/>
    <n v="2.8"/>
    <m/>
    <x v="5"/>
  </r>
  <r>
    <x v="7"/>
    <x v="0"/>
    <s v="Perugia"/>
    <s v="KL40-2132"/>
    <s v="90% Polyester 10% Linen Window Panel"/>
    <x v="0"/>
    <s v="T2"/>
    <s v="Lisia"/>
    <n v="30"/>
    <n v="32"/>
    <n v="30"/>
    <n v="30"/>
    <n v="0"/>
    <n v="1"/>
    <n v="279"/>
    <n v="9.3000000000000007"/>
    <n v="4.6710289999999999"/>
    <n v="5"/>
    <n v="23.355145"/>
    <n v="46.5"/>
    <m/>
    <n v="0"/>
    <n v="6"/>
    <s v="Koh's take the return qty orders , orders qty is more than our actual inventory."/>
    <x v="5"/>
  </r>
  <r>
    <x v="7"/>
    <x v="0"/>
    <s v="Perugia"/>
    <s v="KL40-2133"/>
    <s v="90% Polyester 10% Linen Window Panel"/>
    <x v="0"/>
    <s v="T2"/>
    <s v="Lisia"/>
    <n v="14"/>
    <n v="16"/>
    <n v="14"/>
    <n v="14"/>
    <n v="0"/>
    <n v="1"/>
    <n v="154"/>
    <n v="11"/>
    <n v="5.105137"/>
    <n v="2"/>
    <n v="10.210274"/>
    <n v="22"/>
    <m/>
    <n v="0"/>
    <n v="7"/>
    <s v="Koh's take the return qty orders , orders qty is more than our actual inventory."/>
    <x v="5"/>
  </r>
  <r>
    <x v="7"/>
    <x v="0"/>
    <s v="Perugia"/>
    <s v="KL40-2134"/>
    <s v="90% Polyester 10% Linen Window Panel"/>
    <x v="0"/>
    <s v="T2"/>
    <s v="Lisia"/>
    <n v="8"/>
    <n v="8"/>
    <m/>
    <n v="8"/>
    <n v="0"/>
    <n v="1"/>
    <n v="100"/>
    <n v="12.5"/>
    <n v="5.5392665000000001"/>
    <n v="2"/>
    <n v="11.078533"/>
    <n v="25"/>
    <m/>
    <n v="0"/>
    <n v="4"/>
    <m/>
    <x v="5"/>
  </r>
  <r>
    <x v="7"/>
    <x v="0"/>
    <s v="Perugia"/>
    <s v="KL40-2135"/>
    <s v="90% Polyester 10% Linen Window Panel"/>
    <x v="0"/>
    <s v="T2"/>
    <s v="Lisia"/>
    <n v="24"/>
    <n v="26"/>
    <n v="24"/>
    <n v="24"/>
    <n v="0"/>
    <n v="1"/>
    <n v="194.4"/>
    <n v="8.1"/>
    <n v="4.0131579999999998"/>
    <n v="1"/>
    <n v="4.0131579999999998"/>
    <n v="8.1"/>
    <m/>
    <n v="0"/>
    <n v="24"/>
    <s v="Koh's take the return qty orders , orders qty is more than our actual inventory."/>
    <x v="5"/>
  </r>
  <r>
    <x v="7"/>
    <x v="0"/>
    <s v="Perugia"/>
    <s v="KL40-2136"/>
    <s v="90% Polyester 10% Linen Window Panel"/>
    <x v="0"/>
    <s v="T2"/>
    <s v="Lisia"/>
    <n v="69"/>
    <n v="69"/>
    <m/>
    <n v="69"/>
    <n v="0"/>
    <n v="1"/>
    <n v="632.4"/>
    <n v="9.3000000000000007"/>
    <n v="4.671025666666667"/>
    <n v="8"/>
    <n v="37.368205333333336"/>
    <n v="74.400000000000006"/>
    <m/>
    <n v="0"/>
    <n v="8.4999999999999982"/>
    <m/>
    <x v="5"/>
  </r>
  <r>
    <x v="7"/>
    <x v="0"/>
    <s v="Perugia"/>
    <s v="KL40-2137"/>
    <s v="90% Polyester 10% Linen Window Panel"/>
    <x v="0"/>
    <s v="T2"/>
    <s v="Lisia"/>
    <n v="27"/>
    <n v="29"/>
    <n v="27"/>
    <n v="27"/>
    <n v="0"/>
    <n v="1"/>
    <n v="286"/>
    <n v="11"/>
    <n v="5.1052629999999999"/>
    <n v="3"/>
    <n v="15.315788999999999"/>
    <n v="33"/>
    <m/>
    <n v="0"/>
    <n v="8.6666666666666661"/>
    <s v="Koh's take the return qty orders , orders qty is more than our actual inventory."/>
    <x v="5"/>
  </r>
  <r>
    <x v="7"/>
    <x v="0"/>
    <s v="Perugia"/>
    <s v="KL40-2138"/>
    <s v="90% Polyester 10% Linen Window Panel"/>
    <x v="0"/>
    <s v="T2"/>
    <s v="Lisia"/>
    <n v="14"/>
    <n v="16"/>
    <n v="14"/>
    <n v="14"/>
    <n v="0"/>
    <n v="1"/>
    <n v="175"/>
    <n v="12.5"/>
    <n v="5.5394740000000002"/>
    <n v="2"/>
    <n v="11.078948"/>
    <n v="25"/>
    <m/>
    <n v="0"/>
    <n v="7"/>
    <s v="Koh's take the return qty orders , orders qty is more than our actual inventory."/>
    <x v="5"/>
  </r>
  <r>
    <x v="7"/>
    <x v="0"/>
    <s v="Lyndon"/>
    <s v="KL40-2139"/>
    <s v="90% Polyester 10% Linen Window Panel"/>
    <x v="0"/>
    <s v="T2"/>
    <s v="Lisia"/>
    <n v="5"/>
    <n v="5"/>
    <m/>
    <n v="5"/>
    <n v="0"/>
    <n v="1"/>
    <n v="32.4"/>
    <n v="8.1"/>
    <n v="3.526316"/>
    <n v="1"/>
    <n v="3.526316"/>
    <n v="8.1"/>
    <m/>
    <n v="0"/>
    <n v="4"/>
    <m/>
    <x v="5"/>
  </r>
  <r>
    <x v="7"/>
    <x v="0"/>
    <s v="Lyndon"/>
    <s v="KL40-2140"/>
    <s v="90% Polyester 10% Linen Window Panel"/>
    <x v="0"/>
    <s v="T2"/>
    <s v="Lisia"/>
    <n v="56"/>
    <n v="56"/>
    <m/>
    <n v="56"/>
    <n v="0"/>
    <n v="1"/>
    <n v="504"/>
    <n v="9"/>
    <n v="4.1710529999999997"/>
    <n v="10"/>
    <n v="41.710529999999999"/>
    <n v="90"/>
    <m/>
    <n v="0"/>
    <n v="5.6"/>
    <m/>
    <x v="5"/>
  </r>
  <r>
    <x v="7"/>
    <x v="0"/>
    <s v="Lyndon"/>
    <s v="KL40-2141"/>
    <s v="90% Polyester 10% Linen Window Panel"/>
    <x v="0"/>
    <s v="T2"/>
    <s v="Lisia"/>
    <n v="36"/>
    <n v="36"/>
    <m/>
    <n v="36"/>
    <n v="0"/>
    <n v="1"/>
    <n v="360"/>
    <n v="10"/>
    <n v="4.5657889999999997"/>
    <n v="8"/>
    <n v="36.526311999999997"/>
    <n v="80"/>
    <m/>
    <n v="0"/>
    <n v="4.5"/>
    <m/>
    <x v="5"/>
  </r>
  <r>
    <x v="7"/>
    <x v="0"/>
    <s v="Lyndon"/>
    <s v="KL40-2142"/>
    <s v="90% Polyester 10% Linen Window Panel"/>
    <x v="0"/>
    <s v="T2"/>
    <s v="Lisia"/>
    <n v="8"/>
    <n v="8"/>
    <m/>
    <n v="8"/>
    <n v="0"/>
    <n v="1"/>
    <n v="95.2"/>
    <n v="11.9"/>
    <n v="5"/>
    <n v="8"/>
    <n v="40"/>
    <n v="95.2"/>
    <m/>
    <n v="0"/>
    <n v="1"/>
    <m/>
    <x v="5"/>
  </r>
  <r>
    <x v="7"/>
    <x v="0"/>
    <s v="Lyndon"/>
    <s v="KL40-2143"/>
    <s v="90% Polyester 10% Linen Window Panel"/>
    <x v="0"/>
    <s v="T2"/>
    <s v="Lisia"/>
    <n v="40"/>
    <n v="42"/>
    <n v="40"/>
    <n v="40"/>
    <n v="0"/>
    <n v="1"/>
    <n v="324"/>
    <n v="8.1"/>
    <n v="3.526316"/>
    <n v="2"/>
    <n v="7.052632"/>
    <n v="16.2"/>
    <m/>
    <n v="0"/>
    <n v="20"/>
    <s v="Koh's take the return qty orders , orders qty is more than our actual inventory."/>
    <x v="5"/>
  </r>
  <r>
    <x v="7"/>
    <x v="0"/>
    <s v="Lyndon"/>
    <s v="KL40-2144"/>
    <s v="90% Polyester 10% Linen Window Panel"/>
    <x v="0"/>
    <s v="T2"/>
    <s v="Lisia"/>
    <n v="114"/>
    <n v="116"/>
    <n v="114"/>
    <n v="114"/>
    <n v="0"/>
    <n v="1"/>
    <n v="1026"/>
    <n v="9"/>
    <n v="4.1710256666666661"/>
    <n v="10"/>
    <n v="41.710256666666659"/>
    <n v="90"/>
    <m/>
    <n v="0"/>
    <n v="11.4"/>
    <s v="Koh's take the return qty orders , orders qty is more than our actual inventory."/>
    <x v="5"/>
  </r>
  <r>
    <x v="7"/>
    <x v="0"/>
    <s v="Lyndon"/>
    <s v="KL40-2145"/>
    <s v="90% Polyester 10% Linen Window Panel"/>
    <x v="0"/>
    <s v="T2"/>
    <s v="Lisia"/>
    <n v="53"/>
    <n v="59"/>
    <n v="53"/>
    <n v="53"/>
    <n v="0"/>
    <n v="1"/>
    <n v="520"/>
    <n v="10"/>
    <n v="4.5659063333333334"/>
    <n v="10"/>
    <n v="45.659063333333336"/>
    <n v="100"/>
    <m/>
    <n v="0"/>
    <n v="5.2"/>
    <s v="Koh's take the return qty orders , orders qty is more than our actual inventory."/>
    <x v="5"/>
  </r>
  <r>
    <x v="7"/>
    <x v="0"/>
    <s v="Lyndon"/>
    <s v="KL40-2146"/>
    <s v="90% Polyester 10% Linen Window Panel"/>
    <x v="0"/>
    <s v="T2"/>
    <s v="Lisia"/>
    <n v="26"/>
    <n v="26"/>
    <m/>
    <n v="26"/>
    <n v="0"/>
    <n v="1"/>
    <n v="309.39999999999998"/>
    <n v="11.9"/>
    <n v="5"/>
    <n v="4"/>
    <n v="20"/>
    <n v="47.6"/>
    <m/>
    <n v="0"/>
    <n v="6.4999999999999991"/>
    <m/>
    <x v="5"/>
  </r>
  <r>
    <x v="7"/>
    <x v="0"/>
    <s v="Sophia"/>
    <s v="KL41-1894"/>
    <s v="100% Polyester Dupioni Valance w/ Lining"/>
    <x v="1"/>
    <s v="T2"/>
    <s v="Lisia"/>
    <n v="2"/>
    <n v="30"/>
    <n v="2"/>
    <n v="2"/>
    <n v="0"/>
    <n v="1"/>
    <n v="0"/>
    <n v="6.5"/>
    <n v="2.2000000000000002"/>
    <n v="0"/>
    <n v="0"/>
    <n v="0"/>
    <n v="0"/>
    <n v="0"/>
    <s v=""/>
    <s v="E.com buyout PO take our all remaining inventory, Kohl's orders is  more than actula inventory due to Kohls.com is running."/>
    <x v="1"/>
  </r>
  <r>
    <x v="7"/>
    <x v="0"/>
    <s v="Fret"/>
    <s v="KL41-1939"/>
    <s v="50x16"/>
    <x v="1"/>
    <s v="T2"/>
    <s v="Lisia"/>
    <n v="238"/>
    <n v="241"/>
    <m/>
    <n v="241"/>
    <n v="-3"/>
    <n v="0.98755186721991706"/>
    <n v="1451.8"/>
    <n v="6.22"/>
    <n v="2.37"/>
    <n v="35.471698113207545"/>
    <n v="84.067924528301887"/>
    <n v="220.63396226415091"/>
    <n v="0"/>
    <n v="0"/>
    <n v="6.580129301498256"/>
    <m/>
    <x v="5"/>
  </r>
  <r>
    <x v="7"/>
    <x v="0"/>
    <s v="Fret"/>
    <s v="KL41-1940"/>
    <s v="50x16"/>
    <x v="1"/>
    <s v="T2"/>
    <s v="Lisia"/>
    <n v="34"/>
    <n v="34"/>
    <m/>
    <n v="34"/>
    <n v="0"/>
    <n v="1"/>
    <n v="207.4"/>
    <n v="6.22"/>
    <n v="2.37"/>
    <n v="5.8490566037735849"/>
    <n v="13.862264150943396"/>
    <n v="36.381132075471697"/>
    <n v="0"/>
    <n v="0"/>
    <n v="5.700757182864848"/>
    <m/>
    <x v="5"/>
  </r>
  <r>
    <x v="7"/>
    <x v="0"/>
    <s v="Fret"/>
    <s v="KL41-1941"/>
    <s v="50x16"/>
    <x v="1"/>
    <s v="T2"/>
    <s v="Lisia"/>
    <n v="2"/>
    <n v="2"/>
    <m/>
    <n v="2"/>
    <n v="0"/>
    <n v="1"/>
    <n v="0"/>
    <n v="6.22"/>
    <n v="2.37"/>
    <n v="0"/>
    <n v="0"/>
    <n v="0"/>
    <n v="0"/>
    <n v="0"/>
    <s v=""/>
    <m/>
    <x v="5"/>
  </r>
  <r>
    <x v="7"/>
    <x v="0"/>
    <s v="Fret"/>
    <s v="KL41-1942"/>
    <s v="50x16"/>
    <x v="1"/>
    <s v="T2"/>
    <s v="Lisia"/>
    <n v="402"/>
    <n v="402"/>
    <m/>
    <n v="402"/>
    <n v="0"/>
    <n v="1"/>
    <n v="2446.1"/>
    <n v="6.22"/>
    <n v="0.01"/>
    <n v="66.584905660377359"/>
    <n v="0.66584905660377358"/>
    <n v="414.15811320754716"/>
    <n v="0"/>
    <n v="0"/>
    <n v="5.906198434833474"/>
    <m/>
    <x v="5"/>
  </r>
  <r>
    <x v="7"/>
    <x v="0"/>
    <s v="Fret"/>
    <s v="KL41-1944"/>
    <s v="50x16"/>
    <x v="1"/>
    <s v="T2"/>
    <s v="Lisia"/>
    <n v="1"/>
    <n v="1"/>
    <m/>
    <n v="1"/>
    <n v="0"/>
    <n v="1"/>
    <n v="0"/>
    <n v="6.22"/>
    <n v="2.37"/>
    <n v="0"/>
    <n v="0"/>
    <n v="0"/>
    <n v="0"/>
    <n v="0"/>
    <s v=""/>
    <m/>
    <x v="5"/>
  </r>
  <r>
    <x v="7"/>
    <x v="0"/>
    <s v="Dallon "/>
    <s v="KL41-2097"/>
    <s v="50x16,Grey"/>
    <x v="1"/>
    <s v="T2"/>
    <s v="Lisia"/>
    <n v="274"/>
    <n v="274"/>
    <m/>
    <n v="274"/>
    <n v="0"/>
    <n v="1"/>
    <n v="1712.5"/>
    <n v="6.25"/>
    <n v="2.922558"/>
    <n v="262.35849056603774"/>
    <n v="766.75790547169811"/>
    <n v="1639.7405660377358"/>
    <n v="0"/>
    <n v="0"/>
    <n v="1.0443725278676734"/>
    <m/>
    <x v="5"/>
  </r>
  <r>
    <x v="7"/>
    <x v="0"/>
    <s v="Dallon "/>
    <s v="KL41-2099"/>
    <s v="50x16,Natural"/>
    <x v="1"/>
    <s v="T2"/>
    <s v="Lisia"/>
    <n v="363"/>
    <n v="365"/>
    <m/>
    <n v="365"/>
    <n v="-2"/>
    <n v="0.9945205479452055"/>
    <n v="2268.75"/>
    <n v="6.25"/>
    <n v="2.922558"/>
    <n v="151.33962264150944"/>
    <n v="442.29882486792451"/>
    <n v="945.87264150943395"/>
    <n v="0"/>
    <n v="0"/>
    <n v="2.3985787308315674"/>
    <m/>
    <x v="5"/>
  </r>
  <r>
    <x v="7"/>
    <x v="0"/>
    <s v="Dallon "/>
    <s v="KL41-2100"/>
    <s v="50x16,Spice"/>
    <x v="1"/>
    <s v="T2"/>
    <s v="Lisia"/>
    <n v="1"/>
    <n v="1"/>
    <m/>
    <n v="1"/>
    <n v="0"/>
    <n v="1"/>
    <n v="0"/>
    <n v="6.25"/>
    <n v="2.8620000000000001"/>
    <n v="0"/>
    <n v="0"/>
    <n v="0"/>
    <n v="0"/>
    <n v="0"/>
    <s v=""/>
    <m/>
    <x v="5"/>
  </r>
  <r>
    <x v="7"/>
    <x v="0"/>
    <s v="Sophia"/>
    <s v="KL41-2109"/>
    <s v="100% Polyester Dupioni Valance w/ Lining"/>
    <x v="1"/>
    <s v="T2"/>
    <s v="Lisia"/>
    <n v="11"/>
    <n v="11"/>
    <m/>
    <n v="11"/>
    <n v="0"/>
    <n v="1"/>
    <n v="65"/>
    <n v="6.5"/>
    <n v="1.8792629999999999"/>
    <n v="5.7924528301886795"/>
    <n v="10.885542283018868"/>
    <n v="37.650943396226417"/>
    <n v="0"/>
    <n v="0"/>
    <n v="1.7263843648208468"/>
    <m/>
    <x v="1"/>
  </r>
  <r>
    <x v="8"/>
    <x v="0"/>
    <m/>
    <n v="1140242501"/>
    <s v="Framed Agate Stone Slice, Framed Graphics"/>
    <x v="0"/>
    <s v="T2"/>
    <s v="Daisey"/>
    <n v="1116"/>
    <n v="1296"/>
    <m/>
    <n v="1296"/>
    <n v="-180"/>
    <n v="0.86111111111111116"/>
    <n v="25389"/>
    <n v="22.75"/>
    <n v="9.2997115000000008"/>
    <n v="237"/>
    <n v="2204.0316255000002"/>
    <n v="5391.75"/>
    <m/>
    <n v="0"/>
    <n v="4.7088607594936711"/>
    <m/>
    <x v="3"/>
  </r>
  <r>
    <x v="8"/>
    <x v="0"/>
    <s v=" H2Ology Waffle Shower Curtain"/>
    <s v="H2O70-001"/>
    <s v="100% Polyester Waffle Shower Curtain"/>
    <x v="1"/>
    <s v="T2"/>
    <s v="Daisey"/>
    <n v="5"/>
    <n v="6"/>
    <m/>
    <n v="6"/>
    <n v="-1"/>
    <n v="0.83333333333333337"/>
    <n v="0"/>
    <n v="11.25"/>
    <n v="4.3502159999999996"/>
    <n v="0"/>
    <n v="0"/>
    <n v="0"/>
    <n v="0"/>
    <n v="0"/>
    <s v=""/>
    <m/>
    <x v="6"/>
  </r>
  <r>
    <x v="8"/>
    <x v="0"/>
    <s v="H2Ology Waffle Shower Curtain"/>
    <s v="H2O70-003"/>
    <s v="100% Polyester Waffle Shower Curtain"/>
    <x v="1"/>
    <s v="T2"/>
    <s v="Daisey"/>
    <n v="244"/>
    <n v="425"/>
    <n v="244"/>
    <n v="244"/>
    <n v="0"/>
    <n v="1"/>
    <n v="1884.2800000000002"/>
    <n v="5.625"/>
    <n v="3.8261345000000002"/>
    <n v="0"/>
    <n v="0"/>
    <n v="0"/>
    <n v="0"/>
    <n v="0"/>
    <s v=""/>
    <s v="This item was EOS for Meijer. The ordered qty should be other customer's."/>
    <x v="6"/>
  </r>
  <r>
    <x v="8"/>
    <x v="0"/>
    <s v="Liquid sheet set"/>
    <s v="ME20-295"/>
    <s v="100% Cotton Liquid Sheet Set"/>
    <x v="1"/>
    <s v="T2"/>
    <s v="Daisey"/>
    <n v="122"/>
    <n v="166"/>
    <m/>
    <n v="166"/>
    <n v="-44"/>
    <n v="0.73493975903614461"/>
    <n v="3200.06"/>
    <n v="26.23"/>
    <n v="20.046666666666663"/>
    <n v="20.923076923076923"/>
    <n v="419.43794871794864"/>
    <n v="548.81230769230774"/>
    <n v="0"/>
    <n v="0"/>
    <n v="5.8308823529411757"/>
    <m/>
    <x v="7"/>
  </r>
  <r>
    <x v="8"/>
    <x v="0"/>
    <s v="Liquid sheet set"/>
    <s v="ME20-296"/>
    <s v="100% Cotton Liquid Sheet Set"/>
    <x v="1"/>
    <s v="T2"/>
    <s v="Daisey"/>
    <n v="386"/>
    <n v="386"/>
    <m/>
    <n v="386"/>
    <n v="0"/>
    <n v="1"/>
    <n v="8445.880000000001"/>
    <n v="28.46"/>
    <n v="14.423333333333332"/>
    <n v="141.19230769230768"/>
    <n v="2036.4637179487177"/>
    <n v="4018.3330769230765"/>
    <n v="209"/>
    <n v="5948.14"/>
    <n v="2.1018367164493967"/>
    <m/>
    <x v="7"/>
  </r>
  <r>
    <x v="8"/>
    <x v="0"/>
    <s v="Liquid sheet set"/>
    <s v="ME20-297"/>
    <s v="100% Cotton Liquid Sheet Set"/>
    <x v="1"/>
    <s v="T2"/>
    <s v="Daisey"/>
    <n v="158"/>
    <n v="182"/>
    <m/>
    <n v="182"/>
    <n v="-24"/>
    <n v="0.86813186813186816"/>
    <n v="5395.7000000000007"/>
    <n v="34.15"/>
    <n v="25.486666666666668"/>
    <n v="33.884615384615387"/>
    <n v="863.60589743589753"/>
    <n v="1157.1596153846153"/>
    <n v="0"/>
    <n v="0"/>
    <n v="4.6628830874006821"/>
    <m/>
    <x v="7"/>
  </r>
  <r>
    <x v="8"/>
    <x v="0"/>
    <s v="Liquid sheet set"/>
    <s v="ME20-307"/>
    <s v="100% Cotton Liquid Sheet Set"/>
    <x v="1"/>
    <s v="T2"/>
    <s v="Daisey"/>
    <n v="180"/>
    <n v="196"/>
    <m/>
    <n v="196"/>
    <n v="-16"/>
    <n v="0.91836734693877553"/>
    <n v="4721.3999999999996"/>
    <n v="26.23"/>
    <n v="20.046666666666663"/>
    <n v="35.42307692307692"/>
    <n v="710.11461538461515"/>
    <n v="929.14730769230766"/>
    <n v="0"/>
    <n v="0"/>
    <n v="5.0814332247556999"/>
    <m/>
    <x v="7"/>
  </r>
  <r>
    <x v="8"/>
    <x v="0"/>
    <s v="Liquid sheet set"/>
    <s v="ME20-308"/>
    <s v="100% Cotton Liquid Sheet Set"/>
    <x v="1"/>
    <s v="T2"/>
    <s v="Daisey"/>
    <n v="372"/>
    <n v="372"/>
    <m/>
    <n v="372"/>
    <n v="0"/>
    <n v="1"/>
    <n v="8218.380000000001"/>
    <n v="28.46"/>
    <n v="14.423333333333332"/>
    <n v="131.26923076923077"/>
    <n v="1893.3398717948717"/>
    <n v="3735.9223076923081"/>
    <n v="196"/>
    <n v="5578.16"/>
    <n v="2.1998262605938725"/>
    <m/>
    <x v="7"/>
  </r>
  <r>
    <x v="8"/>
    <x v="0"/>
    <s v="Liquid sheet set"/>
    <s v="ME20-309"/>
    <s v="100% Cotton Liquid Sheet Set"/>
    <x v="1"/>
    <s v="T2"/>
    <s v="Daisey"/>
    <n v="138"/>
    <n v="336"/>
    <n v="138"/>
    <n v="138"/>
    <n v="0"/>
    <n v="1"/>
    <n v="4712.7"/>
    <n v="34.15"/>
    <n v="25.486666666666668"/>
    <n v="18.923076923076923"/>
    <n v="482.28615384615387"/>
    <n v="646.22307692307686"/>
    <n v="0"/>
    <n v="0"/>
    <n v="7.2926829268292686"/>
    <s v="Meijer kept ordering after they ordered more than our balance inventory."/>
    <x v="7"/>
  </r>
  <r>
    <x v="8"/>
    <x v="0"/>
    <s v="Liquid sheet set"/>
    <s v="ME20-313"/>
    <s v="100% Cotton Liquid Sheet Set"/>
    <x v="1"/>
    <s v="T2"/>
    <s v="Daisey"/>
    <n v="100"/>
    <n v="216"/>
    <n v="100"/>
    <n v="100"/>
    <n v="0"/>
    <n v="1"/>
    <n v="2623"/>
    <n v="26.23"/>
    <n v="20.046666666666663"/>
    <n v="14.961538461538462"/>
    <n v="299.9289743589743"/>
    <n v="392.44115384615384"/>
    <n v="0"/>
    <n v="0"/>
    <n v="6.6838046272493576"/>
    <s v="Meijer kept ordering when they ordered more than our balance inventory."/>
    <x v="7"/>
  </r>
  <r>
    <x v="8"/>
    <x v="0"/>
    <s v="Liquid sheet set"/>
    <s v="ME20-314"/>
    <s v="100% Cotton Liquid Sheet Set"/>
    <x v="1"/>
    <s v="T2"/>
    <s v="Daisey"/>
    <n v="362"/>
    <n v="428"/>
    <m/>
    <n v="428"/>
    <n v="-66"/>
    <n v="0.84579439252336452"/>
    <n v="8104.7199999999993"/>
    <n v="28.46"/>
    <n v="21.46"/>
    <n v="117.03846153846153"/>
    <n v="2511.6453846153845"/>
    <n v="3330.9146153846154"/>
    <n v="250"/>
    <n v="7115"/>
    <n v="2.4331815539691219"/>
    <m/>
    <x v="7"/>
  </r>
  <r>
    <x v="8"/>
    <x v="0"/>
    <s v="Liquid sheet set"/>
    <s v="ME20-315"/>
    <s v="100% Cotton Liquid Sheet Set"/>
    <x v="1"/>
    <s v="T2"/>
    <s v="Daisey"/>
    <n v="136"/>
    <n v="164"/>
    <m/>
    <n v="164"/>
    <n v="-28"/>
    <n v="0.82926829268292679"/>
    <n v="4644.3999999999996"/>
    <n v="34.15"/>
    <n v="25.486666666666668"/>
    <n v="24.346153846153847"/>
    <n v="620.5023076923078"/>
    <n v="831.42115384615386"/>
    <n v="0"/>
    <n v="0"/>
    <n v="5.5860979462875191"/>
    <m/>
    <x v="7"/>
  </r>
  <r>
    <x v="8"/>
    <x v="0"/>
    <s v="Liquid sheet set"/>
    <s v="ME20-334"/>
    <s v="100% Cotton Liquid Sheet Set"/>
    <x v="1"/>
    <s v="T2"/>
    <s v="Daisey"/>
    <n v="178"/>
    <n v="184"/>
    <m/>
    <n v="184"/>
    <n v="-6"/>
    <n v="0.96739130434782605"/>
    <n v="4668.9400000000005"/>
    <n v="26.23"/>
    <n v="20.046666666666663"/>
    <n v="36.269230769230766"/>
    <n v="727.07717948717936"/>
    <n v="951.34192307692297"/>
    <n v="0"/>
    <n v="0"/>
    <n v="4.9077412513255583"/>
    <m/>
    <x v="7"/>
  </r>
  <r>
    <x v="8"/>
    <x v="0"/>
    <s v="Liquid sheet set"/>
    <s v="ME20-335"/>
    <s v="100% Cotton Liquid Sheet Set"/>
    <x v="1"/>
    <s v="T2"/>
    <s v="Daisey"/>
    <n v="359"/>
    <n v="361"/>
    <m/>
    <n v="361"/>
    <n v="-2"/>
    <n v="0.9944598337950139"/>
    <n v="8235.0800000000017"/>
    <n v="28.46"/>
    <n v="14.423333333333332"/>
    <n v="116.26923076923077"/>
    <n v="1676.9898717948718"/>
    <n v="3309.022307692308"/>
    <n v="164"/>
    <n v="4667.4400000000005"/>
    <n v="2.4886746701152029"/>
    <m/>
    <x v="7"/>
  </r>
  <r>
    <x v="8"/>
    <x v="0"/>
    <s v="Liquid sheet set"/>
    <s v="ME20-336"/>
    <s v="100% Cotton Liquid Sheet Set"/>
    <x v="1"/>
    <s v="T2"/>
    <s v="Daisey"/>
    <n v="154"/>
    <n v="188"/>
    <m/>
    <n v="188"/>
    <n v="-34"/>
    <n v="0.81914893617021278"/>
    <n v="5259.0999999999995"/>
    <n v="34.15"/>
    <n v="25.486666666666668"/>
    <n v="28.76923076923077"/>
    <n v="733.23179487179493"/>
    <n v="982.46923076923076"/>
    <n v="0"/>
    <n v="0"/>
    <n v="5.3529411764705879"/>
    <m/>
    <x v="7"/>
  </r>
  <r>
    <x v="8"/>
    <x v="0"/>
    <s v="Liquid sheet set"/>
    <s v="ME20-340"/>
    <s v="100% Cotton Liquid Sheet Set"/>
    <x v="1"/>
    <s v="T2"/>
    <s v="Daisey"/>
    <n v="54"/>
    <n v="144"/>
    <n v="54"/>
    <n v="54"/>
    <n v="0"/>
    <n v="1"/>
    <n v="1416.42"/>
    <n v="26.23"/>
    <n v="20.046666666666663"/>
    <n v="6.7692307692307692"/>
    <n v="135.70051282051278"/>
    <n v="177.55692307692308"/>
    <n v="0"/>
    <n v="0"/>
    <n v="7.9772727272727275"/>
    <s v="Meijer kept ordering after they ordered more than our balance inventory."/>
    <x v="7"/>
  </r>
  <r>
    <x v="8"/>
    <x v="0"/>
    <s v="Liquid sheet set"/>
    <s v="ME20-341"/>
    <s v="100% Cotton Liquid Sheet Set"/>
    <x v="1"/>
    <s v="T2"/>
    <s v="Daisey"/>
    <n v="194"/>
    <n v="194"/>
    <m/>
    <n v="194"/>
    <n v="0"/>
    <n v="1"/>
    <n v="5228.2"/>
    <n v="28.46"/>
    <n v="21.46"/>
    <n v="43.07692307692308"/>
    <n v="924.43076923076933"/>
    <n v="1225.969230769231"/>
    <n v="24"/>
    <n v="683.04"/>
    <n v="4.2645442224676229"/>
    <m/>
    <x v="7"/>
  </r>
  <r>
    <x v="8"/>
    <x v="0"/>
    <s v="Liquid sheet set"/>
    <s v="ME20-342"/>
    <s v="100% Cotton Liquid Sheet Set"/>
    <x v="1"/>
    <s v="T2"/>
    <s v="Daisey"/>
    <n v="68"/>
    <n v="158"/>
    <n v="68"/>
    <n v="68"/>
    <n v="0"/>
    <n v="1"/>
    <n v="2322.2000000000003"/>
    <n v="34.15"/>
    <n v="25.486666666666668"/>
    <n v="12.461538461538462"/>
    <n v="317.60307692307697"/>
    <n v="425.56153846153848"/>
    <n v="0"/>
    <n v="0"/>
    <n v="5.4567901234567904"/>
    <s v="Meijer kept ordering when they ordered more than our balance inventory."/>
    <x v="7"/>
  </r>
  <r>
    <x v="8"/>
    <x v="0"/>
    <s v="Jersey Knit"/>
    <s v="ME20-354"/>
    <s v="50% Polyester 50% Cotton Solid Dyed Sheet Set"/>
    <x v="0"/>
    <s v="T2"/>
    <s v="Daisey"/>
    <n v="992"/>
    <n v="992"/>
    <m/>
    <n v="992"/>
    <n v="0"/>
    <n v="1"/>
    <n v="13015.039999999999"/>
    <n v="13.12"/>
    <n v="8.543533"/>
    <n v="186.11538461538461"/>
    <n v="1590.0829302692307"/>
    <n v="2441.833846153846"/>
    <m/>
    <n v="0"/>
    <n v="5.3300268650547631"/>
    <m/>
    <x v="7"/>
  </r>
  <r>
    <x v="8"/>
    <x v="0"/>
    <s v="Jersey Knit"/>
    <s v="ME20-355"/>
    <s v="50% Polyester 50% Cotton Solid Dyed Sheet Set"/>
    <x v="0"/>
    <s v="T2"/>
    <s v="Daisey"/>
    <n v="1030"/>
    <n v="1046"/>
    <m/>
    <n v="1046"/>
    <n v="-16"/>
    <n v="0.98470363288718932"/>
    <n v="13905"/>
    <n v="13.5"/>
    <n v="8.8352509999999995"/>
    <n v="126.03846153846153"/>
    <n v="1113.5814433461537"/>
    <n v="1701.5192307692307"/>
    <m/>
    <n v="0"/>
    <n v="8.172108635947513"/>
    <m/>
    <x v="7"/>
  </r>
  <r>
    <x v="8"/>
    <x v="0"/>
    <s v="Jersey Knit"/>
    <s v="ME20-356"/>
    <s v="50% Polyester 50% Cotton Solid Dyed Sheet Set"/>
    <x v="0"/>
    <s v="T2"/>
    <s v="Daisey"/>
    <n v="950"/>
    <n v="1280"/>
    <m/>
    <n v="1280"/>
    <n v="-330"/>
    <n v="0.7421875"/>
    <n v="15713"/>
    <n v="16.54"/>
    <n v="10.904242"/>
    <n v="138.65384615384616"/>
    <n v="1511.9150926923078"/>
    <n v="2293.3346153846155"/>
    <m/>
    <n v="0"/>
    <n v="6.8515950069348124"/>
    <m/>
    <x v="7"/>
  </r>
  <r>
    <x v="8"/>
    <x v="0"/>
    <s v="Jersey Knit"/>
    <s v="ME20-357"/>
    <s v="50% Polyester 50% Cotton Solid Dyed Sheet Set"/>
    <x v="0"/>
    <s v="T2"/>
    <s v="Daisey"/>
    <n v="1084"/>
    <n v="1184"/>
    <m/>
    <n v="1184"/>
    <n v="-100"/>
    <n v="0.91554054054054057"/>
    <n v="19349.399999999998"/>
    <n v="17.850000000000001"/>
    <n v="11.472233666666668"/>
    <n v="134.26923076923077"/>
    <n v="1540.3679896282054"/>
    <n v="2396.7057692307694"/>
    <m/>
    <n v="0"/>
    <n v="8.0733314236608411"/>
    <m/>
    <x v="7"/>
  </r>
  <r>
    <x v="8"/>
    <x v="0"/>
    <s v="Jersey Knit"/>
    <s v="ME20-359"/>
    <s v="50% Polyester 50% Cotton Solid Dyed Sheet Set"/>
    <x v="0"/>
    <s v="T2"/>
    <s v="Daisey"/>
    <n v="1134"/>
    <n v="1222"/>
    <m/>
    <n v="1222"/>
    <n v="-88"/>
    <n v="0.92798690671031092"/>
    <n v="14878.08"/>
    <n v="13.12"/>
    <n v="8.5178329999999995"/>
    <n v="161.84615384615384"/>
    <n v="1378.5785101538461"/>
    <n v="2123.4215384615381"/>
    <m/>
    <n v="0"/>
    <n v="7.0066539923954378"/>
    <m/>
    <x v="7"/>
  </r>
  <r>
    <x v="8"/>
    <x v="0"/>
    <s v="Jersey Knit"/>
    <s v="ME20-360"/>
    <s v="50% Polyester 50% Cotton Solid Dyed Sheet Set"/>
    <x v="0"/>
    <s v="T2"/>
    <s v="Daisey"/>
    <n v="1254"/>
    <n v="1456"/>
    <m/>
    <n v="1456"/>
    <n v="-202"/>
    <n v="0.86126373626373631"/>
    <n v="16929"/>
    <n v="13.5"/>
    <n v="8.8577542499999993"/>
    <n v="160.23076923076923"/>
    <n v="1419.2847771346153"/>
    <n v="2163.1153846153848"/>
    <m/>
    <n v="0"/>
    <n v="7.8262121939510321"/>
    <m/>
    <x v="7"/>
  </r>
  <r>
    <x v="8"/>
    <x v="0"/>
    <s v="Jersey Knit"/>
    <s v="ME20-361"/>
    <s v="50% Polyester 50% Cotton Solid Dyed Sheet Set"/>
    <x v="0"/>
    <s v="T2"/>
    <s v="Daisey"/>
    <n v="1104"/>
    <n v="1104"/>
    <m/>
    <n v="1104"/>
    <n v="0"/>
    <n v="1"/>
    <n v="18260.159999999996"/>
    <n v="16.54"/>
    <n v="10.829344666666666"/>
    <n v="200.03846153846155"/>
    <n v="2166.2854465897435"/>
    <n v="3308.6361538461538"/>
    <m/>
    <n v="0"/>
    <n v="5.5189386656412216"/>
    <m/>
    <x v="7"/>
  </r>
  <r>
    <x v="8"/>
    <x v="0"/>
    <s v="Jersey Knit"/>
    <s v="ME20-362"/>
    <s v="50% Polyester 50% Cotton Solid Dyed Sheet Set"/>
    <x v="0"/>
    <s v="T2"/>
    <s v="Daisey"/>
    <n v="2160"/>
    <n v="2160"/>
    <m/>
    <n v="2160"/>
    <n v="0"/>
    <n v="1"/>
    <n v="38556"/>
    <n v="17.850000000000001"/>
    <n v="11.417735333333335"/>
    <n v="477.23076923076923"/>
    <n v="5448.8946160000005"/>
    <n v="8518.5692307692316"/>
    <m/>
    <n v="0"/>
    <n v="4.5261121856866531"/>
    <m/>
    <x v="7"/>
  </r>
  <r>
    <x v="8"/>
    <x v="0"/>
    <s v="Jersey Knit"/>
    <s v="ME20-364"/>
    <s v="50% Polyester 50% Cotton Solid Dyed Sheet Set"/>
    <x v="0"/>
    <s v="T2"/>
    <s v="Daisey"/>
    <n v="1430"/>
    <n v="1484"/>
    <m/>
    <n v="1484"/>
    <n v="-54"/>
    <n v="0.96361185983827491"/>
    <n v="18761.600000000002"/>
    <n v="13.12"/>
    <n v="8.5045746666666666"/>
    <n v="165.80769230769232"/>
    <n v="1410.1238995384617"/>
    <n v="2175.396923076923"/>
    <m/>
    <n v="0"/>
    <n v="8.6244490837392735"/>
    <m/>
    <x v="7"/>
  </r>
  <r>
    <x v="8"/>
    <x v="0"/>
    <s v="Jersey Knit"/>
    <s v="ME20-365"/>
    <s v="50% Polyester 50% Cotton Solid Dyed Sheet Set"/>
    <x v="0"/>
    <s v="T2"/>
    <s v="Daisey"/>
    <n v="1504"/>
    <n v="1704"/>
    <m/>
    <n v="1704"/>
    <n v="-200"/>
    <n v="0.88262910798122063"/>
    <n v="20304"/>
    <n v="13.5"/>
    <n v="8.7767929999999996"/>
    <n v="206.19230769230768"/>
    <n v="1809.7072028076921"/>
    <n v="2783.5961538461538"/>
    <m/>
    <n v="0"/>
    <n v="7.2941615370266746"/>
    <m/>
    <x v="7"/>
  </r>
  <r>
    <x v="8"/>
    <x v="0"/>
    <s v="Jersey Knit"/>
    <s v="ME20-366"/>
    <s v="50% Polyester 50% Cotton Solid Dyed Sheet Set"/>
    <x v="0"/>
    <s v="T2"/>
    <s v="Daisey"/>
    <n v="1616"/>
    <n v="1800"/>
    <m/>
    <n v="1800"/>
    <n v="-184"/>
    <n v="0.89777777777777779"/>
    <n v="26728.639999999999"/>
    <n v="16.54"/>
    <n v="10.79299"/>
    <n v="156.53846153846155"/>
    <n v="1689.5180500000001"/>
    <n v="2589.146153846154"/>
    <m/>
    <n v="0"/>
    <n v="10.323341523341522"/>
    <m/>
    <x v="7"/>
  </r>
  <r>
    <x v="8"/>
    <x v="0"/>
    <s v="Jersey Knit"/>
    <s v="ME20-367"/>
    <s v="50% Polyester 50% Cotton Solid Dyed Sheet Set"/>
    <x v="0"/>
    <s v="T2"/>
    <s v="Daisey"/>
    <n v="2536"/>
    <n v="2994"/>
    <m/>
    <n v="2994"/>
    <n v="-458"/>
    <n v="0.84702738810955247"/>
    <n v="45267.6"/>
    <n v="17.850000000000001"/>
    <n v="11.387141333333332"/>
    <n v="383.11538461538464"/>
    <n v="4362.5890315897432"/>
    <n v="6838.6096153846165"/>
    <m/>
    <n v="0"/>
    <n v="6.6194157213131195"/>
    <m/>
    <x v="7"/>
  </r>
  <r>
    <x v="8"/>
    <x v="0"/>
    <s v="Jersey Knit"/>
    <s v="ME20-369"/>
    <s v="50% Polyester 50% Cotton Solid Dyed Sheet Set"/>
    <x v="0"/>
    <s v="T2"/>
    <s v="Daisey"/>
    <n v="1522"/>
    <n v="1656"/>
    <m/>
    <n v="1656"/>
    <n v="-134"/>
    <n v="0.91908212560386471"/>
    <n v="19968.64"/>
    <n v="13.12"/>
    <n v="8.5268217499999999"/>
    <n v="210.53846153846155"/>
    <n v="1795.2239330576924"/>
    <n v="2762.2646153846154"/>
    <m/>
    <n v="0"/>
    <n v="7.2290829375228354"/>
    <m/>
    <x v="7"/>
  </r>
  <r>
    <x v="8"/>
    <x v="0"/>
    <s v="Jersey Knit"/>
    <s v="ME20-370"/>
    <s v="50% Polyester 50% Cotton Solid Dyed Sheet Set"/>
    <x v="0"/>
    <s v="T2"/>
    <s v="Daisey"/>
    <n v="1464"/>
    <n v="1724"/>
    <m/>
    <n v="1724"/>
    <n v="-260"/>
    <n v="0.84918793503480283"/>
    <n v="19764"/>
    <n v="13.5"/>
    <n v="8.7923066666666667"/>
    <n v="168.42307692307693"/>
    <n v="1480.8273420512821"/>
    <n v="2273.7115384615386"/>
    <m/>
    <n v="0"/>
    <n v="8.6923955240922588"/>
    <m/>
    <x v="7"/>
  </r>
  <r>
    <x v="8"/>
    <x v="0"/>
    <s v="Jersey Knit"/>
    <s v="ME20-371"/>
    <s v="50% Polyester 50% Cotton Solid Dyed Sheet Set"/>
    <x v="0"/>
    <s v="T2"/>
    <s v="Daisey"/>
    <n v="1248"/>
    <n v="1338"/>
    <m/>
    <n v="1338"/>
    <n v="-90"/>
    <n v="0.93273542600896864"/>
    <n v="20641.919999999998"/>
    <n v="16.54"/>
    <n v="10.810497333333334"/>
    <n v="137.65384615384616"/>
    <n v="1488.1065367692308"/>
    <n v="2276.7946153846156"/>
    <m/>
    <n v="0"/>
    <n v="9.0662196144174327"/>
    <m/>
    <x v="7"/>
  </r>
  <r>
    <x v="8"/>
    <x v="0"/>
    <s v="Jersey Knit"/>
    <s v="ME20-372"/>
    <s v="50% Polyester 50% Cotton Solid Dyed Sheet Set"/>
    <x v="0"/>
    <s v="T2"/>
    <s v="Daisey"/>
    <n v="1786"/>
    <n v="1952"/>
    <m/>
    <n v="1952"/>
    <n v="-166"/>
    <n v="0.91495901639344257"/>
    <n v="31880.1"/>
    <n v="17.850000000000001"/>
    <n v="11.427884666666667"/>
    <n v="351.15384615384613"/>
    <n v="4012.9456541025643"/>
    <n v="6268.0961538461543"/>
    <m/>
    <n v="0"/>
    <n v="5.0860898138006565"/>
    <m/>
    <x v="7"/>
  </r>
  <r>
    <x v="8"/>
    <x v="0"/>
    <s v="Jersey Knit"/>
    <s v="ME20-374"/>
    <s v="50% Polyester 50% Cotton Solid Dyed Sheet Set"/>
    <x v="0"/>
    <s v="T2"/>
    <s v="Daisey"/>
    <n v="2746"/>
    <n v="3004"/>
    <m/>
    <n v="3004"/>
    <n v="-258"/>
    <n v="0.91411451398135823"/>
    <n v="36027.519999999997"/>
    <n v="13.12"/>
    <n v="8.5060645000000008"/>
    <n v="320.57692307692309"/>
    <n v="2726.8479849038467"/>
    <n v="4205.9692307692303"/>
    <m/>
    <n v="0"/>
    <n v="8.5658068386322732"/>
    <m/>
    <x v="7"/>
  </r>
  <r>
    <x v="8"/>
    <x v="0"/>
    <s v="Jersey Knit"/>
    <s v="ME20-375"/>
    <s v="50% Polyester 50% Cotton Solid Dyed Sheet Set"/>
    <x v="0"/>
    <s v="T2"/>
    <s v="Daisey"/>
    <n v="2424"/>
    <n v="2776"/>
    <m/>
    <n v="2776"/>
    <n v="-352"/>
    <n v="0.87319884726224783"/>
    <n v="32724"/>
    <n v="13.5"/>
    <n v="8.7636036666666666"/>
    <n v="266.46153846153845"/>
    <n v="2335.1633154871793"/>
    <n v="3597.2307692307691"/>
    <m/>
    <n v="0"/>
    <n v="9.0969976905311789"/>
    <m/>
    <x v="7"/>
  </r>
  <r>
    <x v="8"/>
    <x v="0"/>
    <s v="Jersey Knit"/>
    <s v="ME20-376"/>
    <s v="50% Polyester 50% Cotton Solid Dyed Sheet Set"/>
    <x v="0"/>
    <s v="T2"/>
    <s v="Daisey"/>
    <n v="2796"/>
    <n v="3104"/>
    <m/>
    <n v="3104"/>
    <n v="-308"/>
    <n v="0.90077319587628868"/>
    <n v="46245.840000000011"/>
    <n v="16.54"/>
    <n v="10.790343"/>
    <n v="340.73076923076923"/>
    <n v="3676.6018706538462"/>
    <n v="5635.6869230769225"/>
    <m/>
    <n v="0"/>
    <n v="8.2058923129021366"/>
    <m/>
    <x v="7"/>
  </r>
  <r>
    <x v="8"/>
    <x v="0"/>
    <s v="Jersey Knit"/>
    <s v="ME20-377"/>
    <s v="50% Polyester 50% Cotton Solid Dyed Sheet Set"/>
    <x v="0"/>
    <s v="T2"/>
    <s v="Daisey"/>
    <n v="4174"/>
    <n v="4770"/>
    <m/>
    <n v="4770"/>
    <n v="-596"/>
    <n v="0.87505241090146746"/>
    <n v="74505.900000000009"/>
    <n v="17.850000000000001"/>
    <n v="11.377869"/>
    <n v="486.88461538461536"/>
    <n v="5539.7093719615386"/>
    <n v="8690.8903846153844"/>
    <m/>
    <n v="0"/>
    <n v="8.5728730547436616"/>
    <m/>
    <x v="7"/>
  </r>
  <r>
    <x v="8"/>
    <x v="0"/>
    <s v="Jersey Knit"/>
    <s v="ME20-379"/>
    <s v="50% Polyester 50% Cotton Solid Dyed Sheet Set"/>
    <x v="0"/>
    <s v="T2"/>
    <s v="Daisey"/>
    <n v="724"/>
    <n v="782"/>
    <m/>
    <n v="782"/>
    <n v="-58"/>
    <n v="0.92583120204603575"/>
    <n v="9498.880000000001"/>
    <n v="13.12"/>
    <n v="8.5518070000000002"/>
    <n v="153.42307692307693"/>
    <n v="1312.0445431923079"/>
    <n v="2012.9107692307693"/>
    <m/>
    <n v="0"/>
    <n v="4.7189771872649793"/>
    <m/>
    <x v="7"/>
  </r>
  <r>
    <x v="8"/>
    <x v="0"/>
    <s v="Jersey Knit"/>
    <s v="ME20-380"/>
    <s v="50% Polyester 50% Cotton Solid Dyed Sheet Set"/>
    <x v="0"/>
    <s v="T2"/>
    <s v="Daisey"/>
    <n v="528"/>
    <n v="528"/>
    <m/>
    <n v="528"/>
    <n v="0"/>
    <n v="1"/>
    <n v="7128"/>
    <n v="13.5"/>
    <n v="8.8795086666666663"/>
    <n v="223.19230769230768"/>
    <n v="1981.8380304871794"/>
    <n v="3013.0961538461538"/>
    <m/>
    <n v="0"/>
    <n v="2.3656729277959676"/>
    <m/>
    <x v="7"/>
  </r>
  <r>
    <x v="8"/>
    <x v="0"/>
    <s v="Jersey Knit"/>
    <s v="ME20-381"/>
    <s v="50% Polyester 50% Cotton Solid Dyed Sheet Set"/>
    <x v="0"/>
    <s v="T2"/>
    <s v="Daisey"/>
    <n v="580"/>
    <n v="580"/>
    <m/>
    <n v="580"/>
    <n v="0"/>
    <n v="1"/>
    <n v="9593.1999999999989"/>
    <n v="16.54"/>
    <n v="10.853927333333333"/>
    <n v="195.07692307692307"/>
    <n v="2117.3507474871794"/>
    <n v="3226.5723076923073"/>
    <m/>
    <n v="0"/>
    <n v="2.9731861198738172"/>
    <m/>
    <x v="7"/>
  </r>
  <r>
    <x v="8"/>
    <x v="0"/>
    <s v="Jersey Knit"/>
    <s v="ME20-382"/>
    <s v="50% Polyester 50% Cotton Solid Dyed Sheet Set"/>
    <x v="0"/>
    <s v="T2"/>
    <s v="Daisey"/>
    <n v="854"/>
    <n v="856"/>
    <m/>
    <n v="856"/>
    <n v="-2"/>
    <n v="0.99766355140186913"/>
    <n v="15243.9"/>
    <n v="17.850000000000001"/>
    <n v="11.538663"/>
    <n v="328.57692307692309"/>
    <n v="3791.3383849615384"/>
    <n v="5865.0980769230773"/>
    <m/>
    <n v="0"/>
    <n v="2.5990869717897693"/>
    <m/>
    <x v="7"/>
  </r>
  <r>
    <x v="8"/>
    <x v="0"/>
    <s v="Jersey Knit"/>
    <s v="ME20-384"/>
    <s v="50% Polyester 50% Cotton Printed Chevron Sheet Set"/>
    <x v="1"/>
    <s v="T2"/>
    <s v="Daisey"/>
    <n v="728"/>
    <n v="830"/>
    <m/>
    <n v="830"/>
    <n v="-102"/>
    <n v="0.87710843373493974"/>
    <n v="10505.039999999999"/>
    <n v="14.43"/>
    <n v="9.5728206666666669"/>
    <n v="132.19230769230768"/>
    <n v="1265.453255051282"/>
    <n v="1907.5349999999999"/>
    <n v="0"/>
    <n v="0"/>
    <n v="5.5071283095723009"/>
    <m/>
    <x v="7"/>
  </r>
  <r>
    <x v="8"/>
    <x v="0"/>
    <s v="Jersey Knit"/>
    <s v="ME20-385"/>
    <s v="50% Polyester 50% Cotton Printed Chevron Sheet Set"/>
    <x v="1"/>
    <s v="T2"/>
    <s v="Daisey"/>
    <n v="658"/>
    <n v="662"/>
    <m/>
    <n v="662"/>
    <n v="-4"/>
    <n v="0.9939577039274925"/>
    <n v="9771.2999999999993"/>
    <n v="14.85"/>
    <n v="9.8424019999999999"/>
    <n v="155.11538461538461"/>
    <n v="1526.7079717692307"/>
    <n v="2303.4634615384616"/>
    <n v="0"/>
    <n v="0"/>
    <n v="4.2420034713612687"/>
    <m/>
    <x v="7"/>
  </r>
  <r>
    <x v="8"/>
    <x v="0"/>
    <s v="Jersey Knit"/>
    <s v="ME20-386"/>
    <s v="50% Polyester 50% Cotton Printed Chevron Sheet Set"/>
    <x v="1"/>
    <s v="T2"/>
    <s v="Daisey"/>
    <n v="668"/>
    <n v="696"/>
    <m/>
    <n v="696"/>
    <n v="-28"/>
    <n v="0.95977011494252873"/>
    <n v="12157.6"/>
    <n v="18.195"/>
    <n v="12.226462333333332"/>
    <n v="127.80769230769231"/>
    <n v="1562.6359359102562"/>
    <n v="2325.4609615384616"/>
    <n v="0"/>
    <n v="0"/>
    <n v="5.2280387420293923"/>
    <m/>
    <x v="7"/>
  </r>
  <r>
    <x v="8"/>
    <x v="0"/>
    <s v="Jersey Knit"/>
    <s v="ME20-387"/>
    <s v="50% Polyester 50% Cotton Printed Chevron Sheet Set"/>
    <x v="1"/>
    <s v="T2"/>
    <s v="Daisey"/>
    <n v="734"/>
    <n v="762"/>
    <m/>
    <n v="762"/>
    <n v="-28"/>
    <n v="0.96325459317585305"/>
    <n v="14415.760000000002"/>
    <n v="19.64"/>
    <n v="13.046685333333333"/>
    <n v="479.19230769230768"/>
    <n v="6251.871252615384"/>
    <n v="9411.336923076924"/>
    <n v="0"/>
    <n v="0"/>
    <n v="1.5317441207159483"/>
    <m/>
    <x v="7"/>
  </r>
  <r>
    <x v="8"/>
    <x v="0"/>
    <s v="Jersey Knit"/>
    <s v="ME20-394"/>
    <s v="50% Polyester 50% Cotton Kids Solid Dyed Sheet Set"/>
    <x v="1"/>
    <s v="T2"/>
    <s v="Daisey"/>
    <n v="768"/>
    <n v="978"/>
    <m/>
    <n v="978"/>
    <n v="-210"/>
    <n v="0.78527607361963192"/>
    <n v="10076.16"/>
    <n v="13.12"/>
    <n v="8.6314286666666664"/>
    <n v="93.730769230769226"/>
    <n v="809.03044848717946"/>
    <n v="1229.7476923076922"/>
    <n v="0"/>
    <n v="0"/>
    <n v="8.1936807550266728"/>
    <m/>
    <x v="7"/>
  </r>
  <r>
    <x v="8"/>
    <x v="0"/>
    <s v="Jersey Knit"/>
    <s v="ME20-395"/>
    <s v="50% Polyester 50% Cotton Kids Solid Dyed Sheet Set"/>
    <x v="1"/>
    <s v="T2"/>
    <s v="Daisey"/>
    <n v="538"/>
    <n v="824"/>
    <n v="538"/>
    <n v="538"/>
    <n v="0"/>
    <n v="1"/>
    <n v="8898.52"/>
    <n v="16.54"/>
    <n v="11.00644775"/>
    <n v="71.42307692307692"/>
    <n v="786.11436429807691"/>
    <n v="1181.3376923076921"/>
    <n v="0"/>
    <n v="0"/>
    <n v="7.5325794291868622"/>
    <s v="Meijer kept ordering when our inventory were OOS."/>
    <x v="7"/>
  </r>
  <r>
    <x v="8"/>
    <x v="0"/>
    <s v="Jersey Knit"/>
    <s v="ME20-397"/>
    <s v="50% Polyester 50% Cotton Kids Solid Dyed Sheet Set"/>
    <x v="1"/>
    <s v="T2"/>
    <s v="Daisey"/>
    <n v="628"/>
    <n v="628"/>
    <m/>
    <n v="628"/>
    <n v="0"/>
    <n v="1"/>
    <n v="8239.3599999999988"/>
    <n v="13.12"/>
    <n v="8.6432713333333329"/>
    <n v="85.679838426413752"/>
    <n v="740.55409131565375"/>
    <n v="1124.1194801545485"/>
    <n v="38"/>
    <n v="498.55999999999995"/>
    <n v="7.3296123281016516"/>
    <m/>
    <x v="7"/>
  </r>
  <r>
    <x v="8"/>
    <x v="0"/>
    <s v="Jersey Knit"/>
    <s v="ME20-398"/>
    <s v="50% Polyester 50% Cotton Kids Solid Dyed Sheet Set"/>
    <x v="1"/>
    <s v="T2"/>
    <s v="Daisey"/>
    <n v="334"/>
    <n v="380"/>
    <m/>
    <n v="380"/>
    <n v="-46"/>
    <n v="0.87894736842105259"/>
    <n v="5524.3600000000006"/>
    <n v="16.54"/>
    <n v="10.947858333333334"/>
    <n v="60.426238145416228"/>
    <n v="661.53789483227968"/>
    <n v="999.44997892518438"/>
    <n v="74"/>
    <n v="1223.96"/>
    <n v="5.5274001865915654"/>
    <m/>
    <x v="7"/>
  </r>
  <r>
    <x v="8"/>
    <x v="0"/>
    <s v="Jersey Knit"/>
    <s v="ME20-400"/>
    <s v="50% Polyester 50% Cotton Kids Solid Dyed Sheet Set"/>
    <x v="1"/>
    <s v="T2"/>
    <s v="Daisey"/>
    <n v="678"/>
    <n v="1102"/>
    <n v="678"/>
    <n v="678"/>
    <n v="0"/>
    <n v="1"/>
    <n v="8895.36"/>
    <n v="13.12"/>
    <n v="8.6068396666666658"/>
    <n v="60.53846153846154"/>
    <n v="521.04483212820514"/>
    <n v="794.26461538461535"/>
    <n v="0"/>
    <n v="0"/>
    <n v="11.199491740787803"/>
    <s v="Meijer kept ordering when our inventory were OOS."/>
    <x v="7"/>
  </r>
  <r>
    <x v="8"/>
    <x v="0"/>
    <s v="Jersey Knit"/>
    <s v="ME20-401"/>
    <s v="50% Polyester 50% Cotton Kids Solid Dyed Sheet Set"/>
    <x v="1"/>
    <s v="T2"/>
    <s v="Daisey"/>
    <n v="412"/>
    <n v="600"/>
    <m/>
    <n v="600"/>
    <n v="-188"/>
    <n v="0.68666666666666665"/>
    <n v="6814.48"/>
    <n v="16.54"/>
    <n v="11.061561333333334"/>
    <n v="64.269230769230774"/>
    <n v="710.91803800000002"/>
    <n v="1063.0130769230771"/>
    <n v="0"/>
    <n v="0"/>
    <n v="6.410532615200478"/>
    <m/>
    <x v="7"/>
  </r>
  <r>
    <x v="8"/>
    <x v="0"/>
    <s v="Jersey Knit"/>
    <s v="ME20-403"/>
    <s v="50% Polyester 50% Cotton Kids Printed Floral Sheet Set"/>
    <x v="1"/>
    <s v="T2"/>
    <s v="Daisey"/>
    <n v="358"/>
    <n v="358"/>
    <m/>
    <n v="358"/>
    <n v="0"/>
    <n v="1"/>
    <n v="5165.9400000000005"/>
    <n v="14.43"/>
    <n v="9.84"/>
    <n v="279.03267528931246"/>
    <n v="2745.6815248468347"/>
    <n v="4026.4415044247789"/>
    <n v="96"/>
    <n v="1385.28"/>
    <n v="1.2830038619269626"/>
    <m/>
    <x v="7"/>
  </r>
  <r>
    <x v="8"/>
    <x v="0"/>
    <s v="Jersey Knit"/>
    <s v="ME20-404"/>
    <s v="50% Polyester 50% Cotton Kids Printed Floral Sheet Set"/>
    <x v="1"/>
    <s v="T2"/>
    <s v="Daisey"/>
    <n v="120"/>
    <n v="120"/>
    <m/>
    <n v="120"/>
    <n v="0"/>
    <n v="1"/>
    <n v="2184"/>
    <n v="18.195"/>
    <n v="12.54"/>
    <n v="316.10279101429546"/>
    <n v="3963.9289993192647"/>
    <n v="5751.4902825051058"/>
    <n v="252"/>
    <n v="4585.1400000000003"/>
    <n v="0.37972766930395335"/>
    <m/>
    <x v="7"/>
  </r>
  <r>
    <x v="8"/>
    <x v="0"/>
    <s v="Jersey Knit"/>
    <s v="ME20-406"/>
    <s v="50% Polyester 50% Cotton Kids Printed Wishbone Sheet Set"/>
    <x v="1"/>
    <s v="T2"/>
    <s v="Daisey"/>
    <n v="284"/>
    <n v="284"/>
    <m/>
    <n v="284"/>
    <n v="0"/>
    <n v="1"/>
    <n v="4098.12"/>
    <n v="14.43"/>
    <n v="9.84"/>
    <n v="163.12968005445885"/>
    <n v="1605.196051735875"/>
    <n v="2353.9612831858412"/>
    <n v="26"/>
    <n v="375.18"/>
    <n v="1.7409462208544151"/>
    <m/>
    <x v="7"/>
  </r>
  <r>
    <x v="8"/>
    <x v="0"/>
    <s v="Jersey Knit"/>
    <s v="ME20-407"/>
    <s v="50% Polyester 50% Cotton Kids Printed Wishbone Sheet Set"/>
    <x v="1"/>
    <s v="T2"/>
    <s v="Daisey"/>
    <n v="196"/>
    <n v="196"/>
    <m/>
    <n v="196"/>
    <n v="0"/>
    <n v="1"/>
    <n v="3567.2"/>
    <n v="18.195"/>
    <n v="12.54"/>
    <n v="352.63546630360787"/>
    <n v="4422.048747447242"/>
    <n v="6416.2023093941452"/>
    <n v="260"/>
    <n v="4730.7"/>
    <n v="0.5559675066319465"/>
    <m/>
    <x v="7"/>
  </r>
  <r>
    <x v="8"/>
    <x v="0"/>
    <s v="Liquid sheet set"/>
    <s v="ME21-298"/>
    <s v="100% Cotton Liquid Pillowcase"/>
    <x v="1"/>
    <s v="T2"/>
    <s v="Daisey"/>
    <n v="802"/>
    <n v="806"/>
    <m/>
    <n v="806"/>
    <n v="-4"/>
    <n v="0.99503722084367241"/>
    <n v="3001"/>
    <n v="5.25"/>
    <n v="2.2400000000000002"/>
    <n v="288.30769230769232"/>
    <n v="645.80923076923091"/>
    <n v="1513.6153846153848"/>
    <n v="440"/>
    <n v="2310"/>
    <n v="1.9826701224780199"/>
    <m/>
    <x v="7"/>
  </r>
  <r>
    <x v="8"/>
    <x v="0"/>
    <s v="Liquid sheet set"/>
    <s v="ME21-299"/>
    <s v="100% Cotton Liquid Pillowcase"/>
    <x v="1"/>
    <s v="T2"/>
    <s v="Daisey"/>
    <n v="56"/>
    <n v="200"/>
    <n v="56"/>
    <n v="56"/>
    <n v="0"/>
    <n v="1"/>
    <n v="372.40000000000003"/>
    <n v="6.65"/>
    <n v="4.1033333333333335"/>
    <n v="10.307692307692308"/>
    <n v="42.295897435897437"/>
    <n v="68.546153846153857"/>
    <n v="0"/>
    <n v="0"/>
    <n v="5.4328358208955221"/>
    <s v="Meijer kept ordering after they ordered more than our balance inventory."/>
    <x v="7"/>
  </r>
  <r>
    <x v="8"/>
    <x v="0"/>
    <s v="Liquid sheet set"/>
    <s v="ME21-310"/>
    <s v="100% Cotton Liquid Pillowcase"/>
    <x v="1"/>
    <s v="T2"/>
    <s v="Daisey"/>
    <n v="958"/>
    <n v="958"/>
    <m/>
    <n v="958"/>
    <n v="0"/>
    <n v="1"/>
    <n v="3985"/>
    <n v="5.25"/>
    <n v="2.4033333333333333"/>
    <n v="307.92307692307691"/>
    <n v="740.04179487179488"/>
    <n v="1616.5961538461538"/>
    <n v="392"/>
    <n v="2058"/>
    <n v="2.4650559699273167"/>
    <m/>
    <x v="7"/>
  </r>
  <r>
    <x v="8"/>
    <x v="0"/>
    <s v="Liquid sheet set"/>
    <s v="ME21-311"/>
    <s v="100% Cotton Liquid Pillowcase"/>
    <x v="1"/>
    <s v="T2"/>
    <s v="Daisey"/>
    <n v="176"/>
    <n v="288"/>
    <n v="176"/>
    <n v="176"/>
    <n v="0"/>
    <n v="1"/>
    <n v="1170.4000000000001"/>
    <n v="6.65"/>
    <n v="4.1033333333333335"/>
    <n v="28.923076923076923"/>
    <n v="118.68102564102564"/>
    <n v="192.33846153846156"/>
    <n v="0"/>
    <n v="0"/>
    <n v="6.0851063829787231"/>
    <s v="Meijer kept ordering when they ordered more than our balance inventory."/>
    <x v="7"/>
  </r>
  <r>
    <x v="8"/>
    <x v="0"/>
    <s v="Liquid sheet set"/>
    <s v="ME21-316"/>
    <s v="100% Cotton Liquid Pillowcase"/>
    <x v="1"/>
    <s v="T2"/>
    <s v="Daisey"/>
    <n v="718"/>
    <n v="718"/>
    <m/>
    <n v="718"/>
    <n v="0"/>
    <n v="1"/>
    <n v="2835"/>
    <n v="5.25"/>
    <n v="2.4033333333333333"/>
    <n v="236.84615384615384"/>
    <n v="569.22025641025641"/>
    <n v="1243.4423076923076"/>
    <n v="344"/>
    <n v="1806"/>
    <n v="2.2799610263072427"/>
    <m/>
    <x v="7"/>
  </r>
  <r>
    <x v="8"/>
    <x v="0"/>
    <s v="Liquid sheet set"/>
    <s v="ME21-317"/>
    <s v="100% Cotton Liquid Pillowcase"/>
    <x v="1"/>
    <s v="T2"/>
    <s v="Daisey"/>
    <n v="140"/>
    <n v="284"/>
    <n v="140"/>
    <n v="140"/>
    <n v="0"/>
    <n v="1"/>
    <n v="931"/>
    <n v="6.65"/>
    <n v="4.1033333333333335"/>
    <n v="19.53846153846154"/>
    <n v="80.172820512820522"/>
    <n v="129.93076923076924"/>
    <n v="0"/>
    <n v="0"/>
    <n v="7.1653543307086611"/>
    <s v="Meijer kept ordering when they ordered more than our balance inventory."/>
    <x v="7"/>
  </r>
  <r>
    <x v="8"/>
    <x v="0"/>
    <s v="Liquid sheet set"/>
    <s v="ME21-337"/>
    <s v="100% Cotton Liquid Pillowcase"/>
    <x v="1"/>
    <s v="T2"/>
    <s v="Daisey"/>
    <n v="1382"/>
    <n v="1386"/>
    <m/>
    <n v="1386"/>
    <n v="-4"/>
    <n v="0.99711399711399706"/>
    <n v="5353"/>
    <n v="5.25"/>
    <n v="2.4033333333333333"/>
    <n v="471.46153846153845"/>
    <n v="1133.0792307692307"/>
    <n v="2475.1730769230767"/>
    <n v="692"/>
    <n v="3633"/>
    <n v="2.1626770466711731"/>
    <m/>
    <x v="7"/>
  </r>
  <r>
    <x v="8"/>
    <x v="0"/>
    <s v="Liquid sheet set"/>
    <s v="ME21-338"/>
    <s v="100% Cotton Liquid Pillowcase"/>
    <x v="1"/>
    <s v="T2"/>
    <s v="Daisey"/>
    <n v="212"/>
    <n v="292"/>
    <m/>
    <n v="292"/>
    <n v="-80"/>
    <n v="0.72602739726027399"/>
    <n v="1409.8000000000002"/>
    <n v="6.65"/>
    <n v="4.1033333333333335"/>
    <n v="34.53846153846154"/>
    <n v="141.72282051282053"/>
    <n v="229.68076923076924"/>
    <n v="0"/>
    <n v="0"/>
    <n v="6.138084632516704"/>
    <m/>
    <x v="7"/>
  </r>
  <r>
    <x v="8"/>
    <x v="0"/>
    <s v="Liquid sheet set"/>
    <s v="ME21-343"/>
    <s v="100% Cotton Liquid Pillowcase"/>
    <x v="1"/>
    <s v="T2"/>
    <s v="Daisey"/>
    <n v="402"/>
    <n v="414"/>
    <m/>
    <n v="414"/>
    <n v="-12"/>
    <n v="0.97101449275362317"/>
    <n v="1946"/>
    <n v="5.25"/>
    <n v="2.2400000000000002"/>
    <n v="105.38461538461539"/>
    <n v="236.06153846153848"/>
    <n v="553.26923076923083"/>
    <n v="60"/>
    <n v="315"/>
    <n v="3.5172749391727489"/>
    <m/>
    <x v="7"/>
  </r>
  <r>
    <x v="8"/>
    <x v="0"/>
    <s v="Liquid sheet set"/>
    <s v="ME21-344"/>
    <s v="100% Cotton Liquid Pillowcase"/>
    <x v="1"/>
    <s v="T2"/>
    <s v="Daisey"/>
    <n v="48"/>
    <n v="200"/>
    <n v="48"/>
    <n v="48"/>
    <n v="0"/>
    <n v="1"/>
    <n v="319.2"/>
    <n v="6.65"/>
    <n v="4.1033333333333335"/>
    <n v="5.0769230769230766"/>
    <n v="20.83230769230769"/>
    <n v="33.761538461538464"/>
    <n v="0"/>
    <n v="0"/>
    <n v="9.4545454545454533"/>
    <s v="Meijer kept ordering after they ordered more than our balance inventory."/>
    <x v="7"/>
  </r>
  <r>
    <x v="8"/>
    <x v="0"/>
    <s v="Jersey Knit"/>
    <s v="ME21-358"/>
    <s v="50% Polyester 50% Cotton Solid Dyed Pillowcases"/>
    <x v="0"/>
    <s v="T2"/>
    <s v="Daisey"/>
    <n v="1332"/>
    <n v="1336"/>
    <m/>
    <n v="1336"/>
    <n v="-4"/>
    <n v="0.99700598802395213"/>
    <n v="5394.6"/>
    <n v="4.05"/>
    <n v="2.1977403333333334"/>
    <n v="268.46153846153845"/>
    <n v="590.008751025641"/>
    <n v="1087.2692307692307"/>
    <m/>
    <n v="0"/>
    <n v="4.9616045845272216"/>
    <m/>
    <x v="7"/>
  </r>
  <r>
    <x v="8"/>
    <x v="0"/>
    <s v="Jersey Knit"/>
    <s v="ME21-363"/>
    <s v="50% Polyester 50% Cotton Solid Dyed Pillowcases"/>
    <x v="0"/>
    <s v="T2"/>
    <s v="Daisey"/>
    <n v="2248"/>
    <n v="2536"/>
    <m/>
    <n v="2536"/>
    <n v="-288"/>
    <n v="0.88643533123028395"/>
    <n v="9104.4"/>
    <n v="4.05"/>
    <n v="2.1929636666666665"/>
    <n v="211.38461538461539"/>
    <n v="463.55878123076923"/>
    <n v="856.10769230769233"/>
    <m/>
    <n v="0"/>
    <n v="10.634643377001455"/>
    <m/>
    <x v="7"/>
  </r>
  <r>
    <x v="8"/>
    <x v="0"/>
    <s v="Jersey Knit"/>
    <s v="ME21-368"/>
    <s v="50% Polyester 50% Cotton Solid Dyed Pillowcases"/>
    <x v="0"/>
    <s v="T2"/>
    <s v="Daisey"/>
    <n v="3100"/>
    <n v="4240"/>
    <m/>
    <n v="4240"/>
    <n v="-1140"/>
    <n v="0.73113207547169812"/>
    <n v="12555"/>
    <n v="4.05"/>
    <n v="2.1900499999999998"/>
    <n v="222.53846153846155"/>
    <n v="487.37035769230766"/>
    <n v="901.28076923076924"/>
    <m/>
    <n v="0"/>
    <n v="13.930176287590736"/>
    <m/>
    <x v="7"/>
  </r>
  <r>
    <x v="8"/>
    <x v="0"/>
    <s v="Jersey Knit"/>
    <s v="ME21-373"/>
    <s v="50% Polyester 50% Cotton Solid Dyed Pillowcases"/>
    <x v="0"/>
    <s v="T2"/>
    <s v="Daisey"/>
    <n v="1692"/>
    <n v="1868"/>
    <m/>
    <n v="1868"/>
    <n v="-176"/>
    <n v="0.90578158458244107"/>
    <n v="6852.6"/>
    <n v="4.05"/>
    <n v="2.195271"/>
    <n v="203.30769230769232"/>
    <n v="446.31548100000003"/>
    <n v="823.39615384615388"/>
    <m/>
    <n v="0"/>
    <n v="8.3223609534619758"/>
    <m/>
    <x v="7"/>
  </r>
  <r>
    <x v="8"/>
    <x v="0"/>
    <s v="Jersey Knit"/>
    <s v="ME21-378"/>
    <s v="50% Polyester 50% Cotton Solid Dyed Pillowcases"/>
    <x v="0"/>
    <s v="T2"/>
    <s v="Daisey"/>
    <n v="3960"/>
    <n v="5784"/>
    <m/>
    <n v="5784"/>
    <n v="-1824"/>
    <n v="0.68464730290456433"/>
    <n v="16038.000000000002"/>
    <n v="4.05"/>
    <n v="2.1905556666666666"/>
    <n v="386.07692307692309"/>
    <n v="845.72299161538467"/>
    <n v="1563.6115384615384"/>
    <m/>
    <n v="0"/>
    <n v="10.257023311416619"/>
    <m/>
    <x v="7"/>
  </r>
  <r>
    <x v="8"/>
    <x v="0"/>
    <s v="Jersey Knit"/>
    <s v="ME21-383"/>
    <s v="50% Polyester 50% Cotton Solid Dyed Pillowcases"/>
    <x v="0"/>
    <s v="T2"/>
    <s v="Daisey"/>
    <n v="852"/>
    <n v="852"/>
    <m/>
    <n v="852"/>
    <n v="0"/>
    <n v="1"/>
    <n v="3450.6"/>
    <n v="4.05"/>
    <n v="2.2151646666666669"/>
    <n v="233.84615384615384"/>
    <n v="518.00773743589752"/>
    <n v="947.07692307692298"/>
    <m/>
    <n v="0"/>
    <n v="3.6434210526315791"/>
    <m/>
    <x v="7"/>
  </r>
  <r>
    <x v="8"/>
    <x v="0"/>
    <s v="Jersey Knit"/>
    <s v="ME21-388"/>
    <s v="50% Polyester 50% Cotton Printed Chevron Pillowcases"/>
    <x v="1"/>
    <s v="T2"/>
    <s v="Daisey"/>
    <n v="876"/>
    <n v="884"/>
    <m/>
    <n v="884"/>
    <n v="-8"/>
    <n v="0.99095022624434392"/>
    <n v="3906.96"/>
    <n v="4.4550000000000001"/>
    <n v="2.4460576666666669"/>
    <n v="206.38461538461539"/>
    <n v="504.82867074358978"/>
    <n v="919.44346153846152"/>
    <n v="0"/>
    <n v="0"/>
    <n v="4.2492661739773183"/>
    <m/>
    <x v="7"/>
  </r>
  <r>
    <x v="8"/>
    <x v="0"/>
    <s v="Trellis"/>
    <s v="ME70-256"/>
    <s v="100% Polyester Shower Curtain"/>
    <x v="0"/>
    <s v="T2"/>
    <s v="Daisey"/>
    <n v="45"/>
    <n v="54"/>
    <m/>
    <n v="54"/>
    <n v="-9"/>
    <n v="0.83333333333333337"/>
    <n v="405"/>
    <n v="9"/>
    <n v="3.6834250000000002"/>
    <n v="0"/>
    <n v="0"/>
    <n v="0"/>
    <m/>
    <n v="0"/>
    <s v=""/>
    <m/>
    <x v="6"/>
  </r>
  <r>
    <x v="8"/>
    <x v="0"/>
    <s v="Trellis"/>
    <s v="ME70-257"/>
    <s v="100% Polyester Shower Curtain"/>
    <x v="0"/>
    <s v="T2"/>
    <s v="Daisey"/>
    <n v="45"/>
    <n v="57"/>
    <m/>
    <n v="57"/>
    <n v="-12"/>
    <n v="0.78947368421052633"/>
    <n v="405"/>
    <n v="9"/>
    <n v="3.6420676666666671"/>
    <n v="0"/>
    <n v="0"/>
    <n v="0"/>
    <m/>
    <n v="0"/>
    <s v=""/>
    <m/>
    <x v="6"/>
  </r>
  <r>
    <x v="8"/>
    <x v="0"/>
    <s v="Coral Triangle"/>
    <s v="ME70-403"/>
    <s v="100% Polyester Satin Shower Curtain"/>
    <x v="1"/>
    <s v="T2"/>
    <s v="Daisey"/>
    <n v="231"/>
    <n v="252"/>
    <m/>
    <n v="252"/>
    <n v="-21"/>
    <n v="0.91666666666666663"/>
    <n v="2310"/>
    <n v="10"/>
    <n v="3.3676650000000001"/>
    <n v="36.865384615384613"/>
    <n v="124.15026548076924"/>
    <n v="368.65384615384613"/>
    <n v="0"/>
    <n v="0"/>
    <n v="6.2660406885759006"/>
    <m/>
    <x v="6"/>
  </r>
  <r>
    <x v="8"/>
    <x v="0"/>
    <s v="Pixelated Chevron"/>
    <s v="ME70-404"/>
    <s v="100% Polyester Satin Shower Curtain"/>
    <x v="1"/>
    <s v="T2"/>
    <s v="Daisey"/>
    <n v="246"/>
    <n v="261"/>
    <m/>
    <n v="261"/>
    <n v="-15"/>
    <n v="0.94252873563218387"/>
    <n v="2460"/>
    <n v="10"/>
    <n v="1.689503"/>
    <n v="52.21153846153846"/>
    <n v="88.211550865384609"/>
    <n v="522.11538461538464"/>
    <n v="0"/>
    <n v="0"/>
    <n v="4.7116022099447514"/>
    <m/>
    <x v="6"/>
  </r>
  <r>
    <x v="8"/>
    <x v="0"/>
    <s v="Abstract Sea"/>
    <s v="ME71-173"/>
    <s v="Lotion(Plastic Pump)"/>
    <x v="0"/>
    <s v="T2"/>
    <s v="Daisey"/>
    <n v="2961"/>
    <n v="3072"/>
    <m/>
    <n v="3072"/>
    <n v="-111"/>
    <n v="0.9638671875"/>
    <n v="18950.400000000001"/>
    <n v="6.4"/>
    <n v="2.9040119999999998"/>
    <n v="291.17307692307691"/>
    <n v="845.57010946153832"/>
    <n v="1863.5076923076922"/>
    <m/>
    <n v="0"/>
    <n v="10.169209431345354"/>
    <m/>
    <x v="6"/>
  </r>
  <r>
    <x v="8"/>
    <x v="0"/>
    <s v="Abstract Sea"/>
    <s v="ME71-174"/>
    <s v="Toothbrush Holder"/>
    <x v="0"/>
    <s v="T2"/>
    <s v="Daisey"/>
    <n v="2622"/>
    <n v="2739"/>
    <m/>
    <n v="2739"/>
    <n v="-117"/>
    <n v="0.95728368017524645"/>
    <n v="12061.199999999999"/>
    <n v="36.799999999999997"/>
    <n v="2.2493750000000001"/>
    <n v="232.21153846153845"/>
    <n v="522.33082932692309"/>
    <n v="8545.3846153846152"/>
    <m/>
    <n v="0"/>
    <n v="1.4114285714285713"/>
    <m/>
    <x v="6"/>
  </r>
  <r>
    <x v="8"/>
    <x v="0"/>
    <s v="Abstract Sea"/>
    <s v="ME71-175"/>
    <s v="Soap Dish"/>
    <x v="0"/>
    <s v="T2"/>
    <s v="Daisey"/>
    <n v="1941"/>
    <n v="2424"/>
    <m/>
    <n v="2424"/>
    <n v="-483"/>
    <n v="0.80074257425742579"/>
    <n v="5823"/>
    <n v="24"/>
    <n v="1.1489499999999999"/>
    <n v="188.01923076923077"/>
    <n v="216.02469519230769"/>
    <n v="4512.461538461539"/>
    <m/>
    <n v="0"/>
    <n v="1.2904265111997544"/>
    <m/>
    <x v="6"/>
  </r>
  <r>
    <x v="8"/>
    <x v="0"/>
    <m/>
    <s v="ME95C-0019A"/>
    <s v="Glass Coated Printed Canvas"/>
    <x v="1"/>
    <s v="T2"/>
    <s v="Daisey"/>
    <n v="51"/>
    <n v="52"/>
    <m/>
    <n v="52"/>
    <n v="-1"/>
    <n v="0.98076923076923073"/>
    <n v="3672"/>
    <n v="72"/>
    <n v="26.640754000000001"/>
    <n v="5.365384615384615"/>
    <n v="142.93789165384615"/>
    <n v="386.30769230769226"/>
    <n v="0"/>
    <n v="0"/>
    <n v="9.5053763440860219"/>
    <m/>
    <x v="3"/>
  </r>
  <r>
    <x v="8"/>
    <x v="0"/>
    <m/>
    <s v="ME95G-0014"/>
    <s v="Blurry Lines 3"/>
    <x v="1"/>
    <s v="T2"/>
    <s v="Daisey"/>
    <n v="120"/>
    <n v="120"/>
    <m/>
    <n v="120"/>
    <n v="0"/>
    <n v="1"/>
    <n v="1920"/>
    <n v="16"/>
    <n v="5.8289373333333332"/>
    <n v="12.538461538461538"/>
    <n v="73.085906564102558"/>
    <n v="200.61538461538461"/>
    <n v="0"/>
    <n v="0"/>
    <n v="9.5705521472392636"/>
    <m/>
    <x v="3"/>
  </r>
  <r>
    <x v="9"/>
    <x v="0"/>
    <s v="Unleashed"/>
    <s v="HA63HS1964"/>
    <s v="Durable Unisuede/LuxTouch Hooded Snuggler"/>
    <x v="0"/>
    <s v="T2"/>
    <s v="Freya"/>
    <n v="96"/>
    <n v="96"/>
    <m/>
    <n v="96"/>
    <n v="0"/>
    <n v="1"/>
    <n v="1968"/>
    <n v="0"/>
    <n v="9.8160939999999997"/>
    <n v="349.23076923076923"/>
    <n v="3428.0820584615385"/>
    <n v="0"/>
    <m/>
    <n v="0"/>
    <s v=""/>
    <m/>
    <x v="8"/>
  </r>
  <r>
    <x v="9"/>
    <x v="0"/>
    <s v="Unleashed"/>
    <s v="HA63RC1951E"/>
    <s v="Featuring Unisuede/Luxurious Luxtouch Rectangular Cuddler"/>
    <x v="0"/>
    <s v="T2"/>
    <s v="Freya"/>
    <n v="1171"/>
    <n v="1230"/>
    <m/>
    <n v="1230"/>
    <n v="-59"/>
    <n v="0.95203252032520325"/>
    <n v="19042.41"/>
    <n v="13.88"/>
    <n v="6.5281042500000002"/>
    <n v="318.17194570135746"/>
    <n v="2077.0596309638008"/>
    <n v="4416.2266063348416"/>
    <m/>
    <n v="0"/>
    <n v="4.311918680233636"/>
    <m/>
    <x v="8"/>
  </r>
  <r>
    <x v="9"/>
    <x v="0"/>
    <s v="Unleashed"/>
    <s v="HA63RC2479"/>
    <s v="Featuring Unisuede/Luxurious LuxTouch Reversible Rectangular Cuddler"/>
    <x v="0"/>
    <s v="T2"/>
    <s v="Freya"/>
    <n v="639"/>
    <n v="704"/>
    <m/>
    <n v="704"/>
    <n v="-65"/>
    <n v="0.90767045454545459"/>
    <n v="15975"/>
    <n v="25"/>
    <n v="8.1304300000000005"/>
    <n v="154.13461538461539"/>
    <n v="1253.1807009615386"/>
    <n v="3853.3653846153848"/>
    <m/>
    <n v="0"/>
    <n v="4.1457267623206491"/>
    <m/>
    <x v="8"/>
  </r>
  <r>
    <x v="9"/>
    <x v="0"/>
    <s v="Unleashed"/>
    <s v="HA63RC2904E"/>
    <s v="Featuring Unisuede/Luxurious Luxtouch Rectangular Cuddler"/>
    <x v="0"/>
    <s v="T2"/>
    <s v="Freya"/>
    <n v="1064"/>
    <n v="1132"/>
    <m/>
    <n v="1132"/>
    <n v="-68"/>
    <n v="0.93992932862190814"/>
    <n v="18088"/>
    <n v="18.5"/>
    <n v="5.9746116666666671"/>
    <n v="309.38461538461536"/>
    <n v="1848.4529325641026"/>
    <n v="5723.6153846153838"/>
    <m/>
    <n v="0"/>
    <n v="3.1602402999717771"/>
    <m/>
    <x v="8"/>
  </r>
  <r>
    <x v="9"/>
    <x v="0"/>
    <s v="Unleashed"/>
    <s v="HA63RC2905E"/>
    <s v="Featuring Unisuede/Luxurious LuxTouch Reversible Rectangular Cuddler"/>
    <x v="0"/>
    <s v="T2"/>
    <s v="Freya"/>
    <n v="870"/>
    <n v="956"/>
    <m/>
    <n v="956"/>
    <n v="-86"/>
    <n v="0.91004184100418406"/>
    <n v="21750"/>
    <n v="25"/>
    <n v="9.3102499999999999"/>
    <n v="179.17307692307693"/>
    <n v="1668.1461394230771"/>
    <n v="4479.3269230769238"/>
    <m/>
    <n v="0"/>
    <n v="4.8556402275410528"/>
    <m/>
    <x v="8"/>
  </r>
  <r>
    <x v="9"/>
    <x v="0"/>
    <s v="Unleashed"/>
    <s v="HA63RC3583"/>
    <s v="Featuring Unisuede/Luxurious Luxtouch Rectangular Cuddler"/>
    <x v="0"/>
    <s v="T2"/>
    <s v="Freya"/>
    <n v="703"/>
    <n v="724"/>
    <m/>
    <n v="724"/>
    <n v="-21"/>
    <n v="0.97099447513812154"/>
    <n v="11951"/>
    <n v="17"/>
    <n v="6.3244480000000003"/>
    <n v="222.32692307692307"/>
    <n v="1406.0950640000001"/>
    <n v="3779.5576923076919"/>
    <m/>
    <n v="0"/>
    <n v="3.1620102067295219"/>
    <m/>
    <x v="8"/>
  </r>
  <r>
    <x v="9"/>
    <x v="0"/>
    <s v="Unleashed"/>
    <s v="HA63RC3584"/>
    <s v="Featuring Unisuede/Luxurious LuxTouch Reversible Rectangular Cuddler"/>
    <x v="0"/>
    <s v="T2"/>
    <s v="Freya"/>
    <n v="477"/>
    <n v="477"/>
    <m/>
    <n v="477"/>
    <n v="0"/>
    <n v="1"/>
    <n v="11925"/>
    <n v="25"/>
    <n v="9.2970480000000002"/>
    <n v="278.80769230769232"/>
    <n v="2592.0884981538466"/>
    <n v="6970.1923076923076"/>
    <m/>
    <n v="0"/>
    <n v="1.7108566698855014"/>
    <m/>
    <x v="8"/>
  </r>
  <r>
    <x v="9"/>
    <x v="0"/>
    <s v="PETCO   Pet Cat"/>
    <s v="PC63CU2293R"/>
    <s v="Jacquard/Microtec Round Bed"/>
    <x v="1"/>
    <s v="T2"/>
    <s v="Freya"/>
    <n v="4819"/>
    <n v="4819"/>
    <m/>
    <n v="4819"/>
    <n v="0"/>
    <n v="1"/>
    <n v="19898.339999999997"/>
    <n v="4.13"/>
    <n v="0.5"/>
    <n v="759.11538461538464"/>
    <n v="379.55769230769232"/>
    <n v="3135.1465384615385"/>
    <n v="0"/>
    <n v="0"/>
    <n v="6.3468612251101977"/>
    <m/>
    <x v="9"/>
  </r>
  <r>
    <x v="9"/>
    <x v="0"/>
    <s v="PETCO   Pet Cat"/>
    <s v="PC63CU2294R"/>
    <s v="Jacquard/Microtec Round Bed"/>
    <x v="1"/>
    <s v="T2"/>
    <s v="Freya"/>
    <n v="5314"/>
    <n v="5314"/>
    <m/>
    <n v="5314"/>
    <n v="0"/>
    <n v="1"/>
    <n v="21930.300000000003"/>
    <n v="4.13"/>
    <n v="2.0717664999999998"/>
    <n v="569.19230769230774"/>
    <n v="1179.2335551346155"/>
    <n v="2350.7642307692308"/>
    <n v="0"/>
    <n v="0"/>
    <n v="9.3290087168051912"/>
    <m/>
    <x v="9"/>
  </r>
  <r>
    <x v="9"/>
    <x v="0"/>
    <s v="PETCO   Pet Cat"/>
    <s v="PC63CU2295R"/>
    <s v="Jacquard/Microtec Round Bed"/>
    <x v="1"/>
    <s v="T2"/>
    <s v="Freya"/>
    <n v="3434"/>
    <n v="3434"/>
    <m/>
    <n v="3434"/>
    <n v="0"/>
    <n v="1"/>
    <n v="14174.16"/>
    <n v="4.13"/>
    <n v="1.2017605"/>
    <n v="1396.7307692307693"/>
    <n v="1678.5358675961538"/>
    <n v="5768.498076923077"/>
    <n v="0"/>
    <n v="0"/>
    <n v="2.4571664601404377"/>
    <m/>
    <x v="9"/>
  </r>
  <r>
    <x v="9"/>
    <x v="0"/>
    <s v="PETCO   Pet Cat"/>
    <s v="PC63CU2653"/>
    <s v="Jacquard/Microtec Round Bed"/>
    <x v="1"/>
    <s v="T2"/>
    <s v="Freya"/>
    <n v="2918"/>
    <n v="2918"/>
    <m/>
    <n v="2918"/>
    <n v="0"/>
    <n v="1"/>
    <n v="12043.08"/>
    <n v="4.13"/>
    <n v="1.8762589999999999"/>
    <n v="467.30769230769232"/>
    <n v="876.79026346153842"/>
    <n v="1929.9807692307693"/>
    <n v="0"/>
    <n v="0"/>
    <n v="6.24"/>
    <m/>
    <x v="9"/>
  </r>
  <r>
    <x v="9"/>
    <x v="0"/>
    <s v="PETCO   Pet Cat"/>
    <s v="PC63CU2654"/>
    <s v="Jacquard/Microtec Round Bed"/>
    <x v="1"/>
    <s v="T2"/>
    <s v="Freya"/>
    <n v="3769"/>
    <n v="3779"/>
    <m/>
    <n v="3779"/>
    <n v="-10"/>
    <n v="0.99735379730087326"/>
    <n v="15561.84"/>
    <n v="4.13"/>
    <n v="1.876592"/>
    <n v="542.25"/>
    <n v="1017.5820120000001"/>
    <n v="2239.4924999999998"/>
    <n v="0"/>
    <n v="0"/>
    <n v="6.9488243430152146"/>
    <m/>
    <x v="9"/>
  </r>
  <r>
    <x v="9"/>
    <x v="0"/>
    <s v="Hunting"/>
    <s v="PC65PA3266"/>
    <s v="Reversible Brushed Tricot Coat with Fleece Lining Chevron/Diamond/Square Quilted Jacket"/>
    <x v="0"/>
    <s v="T2"/>
    <s v="Freya"/>
    <n v="104"/>
    <n v="104"/>
    <m/>
    <n v="104"/>
    <n v="0"/>
    <n v="1"/>
    <n v="1248"/>
    <n v="12"/>
    <n v="7.4829090000000003"/>
    <n v="50.46153846153846"/>
    <n v="377.59910030769231"/>
    <n v="605.53846153846155"/>
    <m/>
    <n v="0"/>
    <n v="2.0609756097560976"/>
    <m/>
    <x v="8"/>
  </r>
  <r>
    <x v="9"/>
    <x v="0"/>
    <s v="Hunting"/>
    <s v="PC65PA3267"/>
    <s v="Reversible Brushed Tricot Coat with Fleece Lining Chevron/Diamond/Square Quilted Jacket"/>
    <x v="0"/>
    <s v="T2"/>
    <s v="Freya"/>
    <n v="481"/>
    <n v="489"/>
    <m/>
    <n v="489"/>
    <n v="-8"/>
    <n v="0.98364008179959095"/>
    <n v="5760"/>
    <n v="12"/>
    <n v="7.4780119999999997"/>
    <n v="13.076923076923077"/>
    <n v="97.789387692307685"/>
    <n v="156.92307692307691"/>
    <m/>
    <n v="0"/>
    <n v="36.705882352941181"/>
    <m/>
    <x v="8"/>
  </r>
  <r>
    <x v="9"/>
    <x v="0"/>
    <s v="Hunting"/>
    <s v="PC65PA3268"/>
    <s v="Reversible Brushed Tricot Coat with Fleece Lining Chevron/Diamond/Square Quilted Jacket"/>
    <x v="0"/>
    <s v="T2"/>
    <s v="Freya"/>
    <n v="296"/>
    <n v="336"/>
    <m/>
    <n v="336"/>
    <n v="-40"/>
    <n v="0.88095238095238093"/>
    <n v="4440"/>
    <n v="15"/>
    <n v="7.4808700000000004"/>
    <n v="7.5384615384615383"/>
    <n v="56.394250769230773"/>
    <n v="113.07692307692308"/>
    <m/>
    <n v="0"/>
    <n v="39.265306122448976"/>
    <m/>
    <x v="8"/>
  </r>
  <r>
    <x v="9"/>
    <x v="0"/>
    <s v="Hunting"/>
    <s v="PC65PA3273"/>
    <s v="Reversible Padded Poly Coat w/ Fleece Lining Reversible Zip"/>
    <x v="0"/>
    <s v="T2"/>
    <s v="Freya"/>
    <n v="264"/>
    <n v="480"/>
    <m/>
    <n v="480"/>
    <n v="-216"/>
    <n v="0.55000000000000004"/>
    <n v="3168"/>
    <n v="12"/>
    <n v="7.481935"/>
    <n v="5.384615384615385"/>
    <n v="40.287342307692313"/>
    <n v="64.615384615384613"/>
    <m/>
    <n v="0"/>
    <n v="49.028571428571432"/>
    <m/>
    <x v="8"/>
  </r>
  <r>
    <x v="9"/>
    <x v="0"/>
    <s v="Hunting"/>
    <s v="PC65PA3274"/>
    <s v="Reversible Padded Poly Coat w/ Fleece Lining Reversible Zip"/>
    <x v="0"/>
    <s v="T2"/>
    <s v="Freya"/>
    <n v="329"/>
    <n v="353"/>
    <m/>
    <n v="353"/>
    <n v="-24"/>
    <n v="0.93201133144475923"/>
    <n v="3936"/>
    <n v="12"/>
    <n v="7.4751649999999996"/>
    <n v="11.153846153846153"/>
    <n v="83.376840384615377"/>
    <n v="133.84615384615384"/>
    <m/>
    <n v="0"/>
    <n v="29.406896551724138"/>
    <m/>
    <x v="8"/>
  </r>
  <r>
    <x v="9"/>
    <x v="0"/>
    <s v="Hunting"/>
    <s v="PC65PA3275"/>
    <s v="Reversible Padded Poly Coat w/ Fleece Lining Reversible Zip"/>
    <x v="0"/>
    <s v="T2"/>
    <s v="Freya"/>
    <n v="504"/>
    <n v="504"/>
    <m/>
    <n v="504"/>
    <n v="0"/>
    <n v="1"/>
    <n v="7560"/>
    <n v="15"/>
    <n v="7.48"/>
    <n v="10.615384615384615"/>
    <n v="79.403076923076924"/>
    <n v="159.23076923076923"/>
    <m/>
    <n v="0"/>
    <n v="47.478260869565219"/>
    <m/>
    <x v="8"/>
  </r>
  <r>
    <x v="9"/>
    <x v="0"/>
    <s v="Hunting"/>
    <s v="PC65PA3276"/>
    <s v="Reversible Padded Poly Coat w/ Fleece Lining Reversible Zip"/>
    <x v="0"/>
    <s v="T2"/>
    <s v="Freya"/>
    <n v="504"/>
    <n v="504"/>
    <m/>
    <n v="504"/>
    <n v="0"/>
    <n v="1"/>
    <n v="7560"/>
    <n v="15"/>
    <n v="7.4715379999999998"/>
    <n v="13.692307692307692"/>
    <n v="102.30259723076922"/>
    <n v="205.38461538461539"/>
    <m/>
    <n v="0"/>
    <n v="36.80898876404494"/>
    <m/>
    <x v="8"/>
  </r>
  <r>
    <x v="9"/>
    <x v="0"/>
    <s v="Hunting"/>
    <s v="PC65PA3277"/>
    <s v="100% Polyester Jersey  5MM Neoprene Vest _x0009__x0009_N/A_x0009_Track &amp; Tail_x0009_100% Polyester Jersey  5MM Neoprene Vest"/>
    <x v="1"/>
    <s v="T2"/>
    <s v="Freya"/>
    <n v="78"/>
    <n v="78"/>
    <m/>
    <n v="78"/>
    <n v="0"/>
    <n v="1"/>
    <n v="975"/>
    <n v="12.5"/>
    <n v="5"/>
    <n v="63.692307692307693"/>
    <n v="318.46153846153845"/>
    <n v="796.15384615384619"/>
    <n v="48"/>
    <n v="600"/>
    <n v="1.2246376811594202"/>
    <m/>
    <x v="8"/>
  </r>
  <r>
    <x v="9"/>
    <x v="0"/>
    <s v="Hunting"/>
    <s v="PC65PA3278"/>
    <s v="100% Polyester Jersey  5MM Neoprene Vest _x0009_N/A_x0009_Track &amp; Tail_x0009_100% Polyester Jersey  5MM Neoprene Vest"/>
    <x v="0"/>
    <s v="T2"/>
    <s v="Freya"/>
    <n v="180"/>
    <n v="180"/>
    <m/>
    <n v="180"/>
    <n v="0"/>
    <n v="1"/>
    <n v="2790"/>
    <n v="15.5"/>
    <n v="10.151235"/>
    <n v="40.03846153846154"/>
    <n v="406.4398321153846"/>
    <n v="620.59615384615392"/>
    <m/>
    <n v="0"/>
    <n v="4.4956772334293946"/>
    <m/>
    <x v="8"/>
  </r>
  <r>
    <x v="9"/>
    <x v="0"/>
    <s v="Hunting"/>
    <s v="PC65PA3279"/>
    <s v="100% Polyester Jersey  5MM Neoprene Vest _x0009_N/A_x0009_Track &amp; Tail_x0009_100% Polyester Jersey  5MM Neoprene Vest"/>
    <x v="0"/>
    <s v="T2"/>
    <s v="Freya"/>
    <n v="324"/>
    <n v="324"/>
    <m/>
    <n v="324"/>
    <n v="0"/>
    <n v="1"/>
    <n v="5022"/>
    <n v="15.5"/>
    <n v="10.498339"/>
    <n v="157.38461538461539"/>
    <n v="1652.2770456923076"/>
    <n v="2439.4615384615386"/>
    <m/>
    <n v="0"/>
    <n v="2.0586510263929618"/>
    <m/>
    <x v="8"/>
  </r>
  <r>
    <x v="9"/>
    <x v="0"/>
    <s v="Hunting"/>
    <s v="PC65PA3280"/>
    <s v="100% Polyester Jersey  5MM Neoprene Vest _x0009_N/A_x0009_Track &amp; Tail_x0009_100% Polyester Jersey  5MM Neoprene Vest"/>
    <x v="0"/>
    <s v="T2"/>
    <s v="Freya"/>
    <n v="180"/>
    <n v="234"/>
    <m/>
    <n v="234"/>
    <n v="-54"/>
    <n v="0.76923076923076927"/>
    <n v="2790"/>
    <n v="15.5"/>
    <n v="11.102198"/>
    <n v="75.807692307692307"/>
    <n v="841.63200992307691"/>
    <n v="1175.0192307692307"/>
    <m/>
    <n v="0"/>
    <n v="2.3744292237442925"/>
    <m/>
    <x v="8"/>
  </r>
  <r>
    <x v="9"/>
    <x v="0"/>
    <s v="Hunting"/>
    <s v="PC65PA3284"/>
    <s v="Paw Protection Camo Boots"/>
    <x v="1"/>
    <s v="T2"/>
    <s v="Freya"/>
    <n v="229"/>
    <n v="229"/>
    <m/>
    <n v="229"/>
    <n v="0"/>
    <n v="1"/>
    <n v="2052"/>
    <n v="9"/>
    <n v="2.5"/>
    <n v="82.84615384615384"/>
    <n v="207.11538461538458"/>
    <n v="745.61538461538453"/>
    <n v="24"/>
    <n v="216"/>
    <n v="2.7520891364902509"/>
    <m/>
    <x v="8"/>
  </r>
  <r>
    <x v="9"/>
    <x v="0"/>
    <s v="Hunting"/>
    <s v="PC65PA3285"/>
    <s v="Paw Protection Camo Boots"/>
    <x v="0"/>
    <s v="T2"/>
    <s v="Freya"/>
    <n v="264"/>
    <n v="264"/>
    <m/>
    <n v="264"/>
    <n v="0"/>
    <n v="1"/>
    <n v="2904"/>
    <n v="11"/>
    <n v="8.15"/>
    <n v="137.23076923076923"/>
    <n v="1118.4307692307693"/>
    <n v="1509.5384615384614"/>
    <m/>
    <n v="0"/>
    <n v="1.923766816143498"/>
    <m/>
    <x v="8"/>
  </r>
  <r>
    <x v="9"/>
    <x v="0"/>
    <s v="Hunting"/>
    <s v="PC65PA3286"/>
    <s v="Paw Protection Camo Boots"/>
    <x v="0"/>
    <s v="T2"/>
    <s v="Freya"/>
    <n v="216"/>
    <n v="216"/>
    <m/>
    <n v="216"/>
    <n v="0"/>
    <n v="1"/>
    <n v="2376"/>
    <n v="11"/>
    <n v="8.498113"/>
    <n v="117.69230769230769"/>
    <n v="1000.1625300000001"/>
    <n v="1294.6153846153845"/>
    <m/>
    <n v="0"/>
    <n v="1.835294117647059"/>
    <m/>
    <x v="8"/>
  </r>
  <r>
    <x v="9"/>
    <x v="0"/>
    <s v="Hunting"/>
    <s v="PC65PA3294"/>
    <s v="100% Polyester Food Container"/>
    <x v="0"/>
    <s v="T2"/>
    <s v="Freya"/>
    <n v="140"/>
    <n v="180"/>
    <m/>
    <n v="180"/>
    <n v="-40"/>
    <n v="0.77777777777777779"/>
    <n v="840"/>
    <n v="6"/>
    <n v="3.35"/>
    <n v="45.384615384615387"/>
    <n v="152.03846153846155"/>
    <n v="272.30769230769232"/>
    <m/>
    <n v="0"/>
    <n v="3.0847457627118642"/>
    <m/>
    <x v="8"/>
  </r>
  <r>
    <x v="9"/>
    <x v="0"/>
    <s v="Hunting"/>
    <s v="PC65PA3295"/>
    <s v="100% Polyester Collapsible Water Bowl"/>
    <x v="0"/>
    <s v="T2"/>
    <s v="Freya"/>
    <n v="591"/>
    <n v="591"/>
    <m/>
    <n v="591"/>
    <n v="0"/>
    <n v="1"/>
    <n v="2950"/>
    <n v="5"/>
    <n v="2.8507159999999998"/>
    <n v="266.34615384615387"/>
    <n v="759.27724230769229"/>
    <n v="1331.7307692307693"/>
    <m/>
    <n v="0"/>
    <n v="2.2151624548736462"/>
    <m/>
    <x v="8"/>
  </r>
  <r>
    <x v="9"/>
    <x v="0"/>
    <s v="Hunting"/>
    <s v="PC65PA3303"/>
    <s v="Solid Oxford Reverse to Solid Fleece Travel Blanket"/>
    <x v="1"/>
    <s v="T2"/>
    <s v="Freya"/>
    <n v="258"/>
    <n v="270"/>
    <m/>
    <n v="270"/>
    <n v="-12"/>
    <n v="0.9555555555555556"/>
    <n v="3870"/>
    <n v="15"/>
    <n v="5"/>
    <n v="36.115384615384613"/>
    <n v="180.57692307692307"/>
    <n v="541.73076923076917"/>
    <n v="10"/>
    <n v="150"/>
    <n v="7.1437699680511191"/>
    <m/>
    <x v="8"/>
  </r>
  <r>
    <x v="9"/>
    <x v="0"/>
    <s v="Unleashed"/>
    <s v="PET63HS2385E"/>
    <s v="Elephant Long Fur Hooded Snuggler w/ Cushion"/>
    <x v="0"/>
    <s v="T2"/>
    <s v="Freya"/>
    <n v="96"/>
    <n v="96"/>
    <m/>
    <n v="96"/>
    <n v="0"/>
    <n v="1"/>
    <n v="1920"/>
    <n v="21.5"/>
    <n v="7.4703590000000002"/>
    <n v="342.55769230769232"/>
    <n v="2559.0289397500001"/>
    <n v="7364.9903846153848"/>
    <m/>
    <n v="0"/>
    <n v="0.26069280470625711"/>
    <m/>
    <x v="8"/>
  </r>
  <r>
    <x v="9"/>
    <x v="0"/>
    <s v="Unleashed"/>
    <s v="PET63OC3146E"/>
    <s v="Grey/Ivory"/>
    <x v="0"/>
    <s v="T2"/>
    <s v="Freya"/>
    <n v="293"/>
    <n v="293"/>
    <m/>
    <n v="293"/>
    <n v="0"/>
    <n v="1"/>
    <n v="5254"/>
    <n v="12"/>
    <n v="6.3981750000000002"/>
    <n v="387.30769230769232"/>
    <n v="2478.0623942307693"/>
    <n v="4647.6923076923076"/>
    <m/>
    <n v="0"/>
    <n v="1.1304534922211189"/>
    <m/>
    <x v="9"/>
  </r>
  <r>
    <x v="9"/>
    <x v="0"/>
    <s v="Unleashed"/>
    <s v="PET63OC3147E"/>
    <s v="Grey/Ivory"/>
    <x v="0"/>
    <s v="T2"/>
    <s v="Freya"/>
    <n v="341"/>
    <n v="341"/>
    <m/>
    <n v="341"/>
    <n v="0"/>
    <n v="1"/>
    <n v="9548"/>
    <n v="17"/>
    <n v="9.0770079999999993"/>
    <n v="384.84615384615387"/>
    <n v="3493.2516172307692"/>
    <n v="6542.3846153846162"/>
    <m/>
    <n v="0"/>
    <n v="1.4594067089158269"/>
    <m/>
    <x v="9"/>
  </r>
  <r>
    <x v="9"/>
    <x v="0"/>
    <s v="Unleashed"/>
    <s v="PET63OC3149E"/>
    <s v="Dark Blue/Ivory"/>
    <x v="0"/>
    <s v="T2"/>
    <s v="Freya"/>
    <n v="412"/>
    <n v="412"/>
    <m/>
    <n v="412"/>
    <n v="0"/>
    <n v="1"/>
    <n v="7396"/>
    <n v="12"/>
    <n v="6.4615280000000004"/>
    <n v="248.69230769230768"/>
    <n v="1606.9323095384616"/>
    <n v="2984.3076923076924"/>
    <m/>
    <n v="0"/>
    <n v="2.4782967316218167"/>
    <m/>
    <x v="9"/>
  </r>
  <r>
    <x v="9"/>
    <x v="0"/>
    <s v="Unleashed"/>
    <s v="PET63OC3150E"/>
    <s v="Dark Blue/Ivory"/>
    <x v="0"/>
    <s v="T2"/>
    <s v="Freya"/>
    <n v="352"/>
    <n v="352"/>
    <m/>
    <n v="352"/>
    <n v="0"/>
    <n v="1"/>
    <n v="9856"/>
    <n v="17"/>
    <n v="9.1485439999999993"/>
    <n v="276.34615384615387"/>
    <n v="2528.1649476923076"/>
    <n v="4697.8846153846162"/>
    <m/>
    <n v="0"/>
    <n v="2.0979655327684306"/>
    <m/>
    <x v="9"/>
  </r>
  <r>
    <x v="10"/>
    <x v="1"/>
    <s v="Jaipur"/>
    <s v="EO10-105"/>
    <s v="JaipurComf SetMultiTwin"/>
    <x v="0"/>
    <s v="T2"/>
    <s v="Laser"/>
    <n v="51"/>
    <n v="51"/>
    <m/>
    <n v="51"/>
    <n v="0"/>
    <n v="1"/>
    <n v="4089.9199999999996"/>
    <n v="72"/>
    <n v="25.360221200000002"/>
    <n v="22.442307692307693"/>
    <n v="569.14188731538468"/>
    <n v="1615.8461538461538"/>
    <m/>
    <n v="0"/>
    <n v="2.5311320575073788"/>
    <m/>
    <x v="1"/>
  </r>
  <r>
    <x v="10"/>
    <x v="1"/>
    <s v="Jaipur"/>
    <s v="EO10-106"/>
    <s v="JaipurComf SetMultiFull"/>
    <x v="0"/>
    <s v="T2"/>
    <s v="Laser"/>
    <n v="86"/>
    <n v="86"/>
    <m/>
    <n v="86"/>
    <n v="0"/>
    <n v="1"/>
    <n v="7735.1"/>
    <n v="81.599999999999994"/>
    <n v="32.132725000000001"/>
    <n v="45.82692307692308"/>
    <n v="1472.5439168269231"/>
    <n v="3739.476923076923"/>
    <m/>
    <n v="0"/>
    <n v="2.06849785654925"/>
    <m/>
    <x v="1"/>
  </r>
  <r>
    <x v="10"/>
    <x v="1"/>
    <s v="Vineyard Paisley"/>
    <s v="EO10-1062"/>
    <s v="Vineyard PaisleyComforter SetMultiTwin"/>
    <x v="1"/>
    <s v="T2"/>
    <s v="Laser"/>
    <n v="37"/>
    <n v="37"/>
    <m/>
    <n v="37"/>
    <n v="0"/>
    <n v="1"/>
    <n v="3095.7"/>
    <n v="85"/>
    <n v="13.963042"/>
    <n v="10.495931952662723"/>
    <n v="146.5551386841716"/>
    <n v="892.15421597633144"/>
    <n v="0"/>
    <n v="0"/>
    <n v="3.4699157887318974"/>
    <m/>
    <x v="1"/>
  </r>
  <r>
    <x v="10"/>
    <x v="1"/>
    <s v="Vineyard Paisley"/>
    <s v="EO10-1063"/>
    <s v="Vineyard PaisleyComforter SetMultiFull"/>
    <x v="1"/>
    <s v="T2"/>
    <s v="Laser"/>
    <n v="47"/>
    <n v="48"/>
    <m/>
    <n v="48"/>
    <n v="-1"/>
    <n v="0.97916666666666663"/>
    <n v="4270.29"/>
    <n v="95"/>
    <n v="41.09967975"/>
    <n v="9.0576923076923084"/>
    <n v="372.26825312019236"/>
    <n v="860.48076923076928"/>
    <n v="0"/>
    <n v="0"/>
    <n v="4.9626791820315113"/>
    <m/>
    <x v="1"/>
  </r>
  <r>
    <x v="10"/>
    <x v="1"/>
    <s v="Vineyard Paisley"/>
    <s v="EO10-1064"/>
    <s v="Vineyard PaisleyComforter SetMultiQueen"/>
    <x v="1"/>
    <s v="T2"/>
    <s v="Laser"/>
    <n v="155"/>
    <n v="155"/>
    <m/>
    <n v="155"/>
    <n v="0"/>
    <n v="1"/>
    <n v="15572.579999999998"/>
    <n v="100"/>
    <n v="37.227263000000001"/>
    <n v="20.903846153846153"/>
    <n v="778.19297848076917"/>
    <n v="2090.3846153846152"/>
    <n v="0"/>
    <n v="0"/>
    <n v="7.4496242870285183"/>
    <m/>
    <x v="1"/>
  </r>
  <r>
    <x v="10"/>
    <x v="1"/>
    <s v="Vineyard Paisley"/>
    <s v="EO10-1065"/>
    <s v="Vineyard PaisleyComforter SetMultiKing"/>
    <x v="1"/>
    <s v="T2"/>
    <s v="Laser"/>
    <n v="24"/>
    <n v="29"/>
    <m/>
    <n v="29"/>
    <n v="-5"/>
    <n v="0.82758620689655171"/>
    <n v="2269.56"/>
    <n v="115"/>
    <n v="27.241381000000001"/>
    <n v="0.71153846153846156"/>
    <n v="19.383290326923078"/>
    <n v="81.82692307692308"/>
    <n v="0"/>
    <n v="0"/>
    <n v="27.736103407755579"/>
    <m/>
    <x v="1"/>
  </r>
  <r>
    <x v="10"/>
    <x v="1"/>
    <s v="Vineyard Paisley"/>
    <s v="EO10-1066"/>
    <s v="Vineyard PaisleyComforter SetMultiCal King"/>
    <x v="1"/>
    <s v="T2"/>
    <s v="Laser"/>
    <n v="3"/>
    <n v="7"/>
    <m/>
    <n v="7"/>
    <n v="-4"/>
    <n v="0.42857142857142855"/>
    <n v="364.78"/>
    <n v="115"/>
    <n v="47.903410999999998"/>
    <n v="2.1730769230769229"/>
    <n v="104.09779698076922"/>
    <n v="249.90384615384613"/>
    <n v="0"/>
    <n v="0"/>
    <n v="1.4596814159292035"/>
    <m/>
    <x v="1"/>
  </r>
  <r>
    <x v="10"/>
    <x v="1"/>
    <s v="Jaipur"/>
    <s v="EO10-107"/>
    <s v="JaipurComf SetMultiQueen"/>
    <x v="0"/>
    <s v="T2"/>
    <s v="Laser"/>
    <n v="353"/>
    <n v="353"/>
    <m/>
    <n v="353"/>
    <n v="0"/>
    <n v="1"/>
    <n v="35253.019999999997"/>
    <n v="96"/>
    <n v="27.993897333333333"/>
    <n v="162.30769230769232"/>
    <n v="4543.6248748717953"/>
    <n v="15581.538461538463"/>
    <m/>
    <n v="0"/>
    <n v="2.2624864731437593"/>
    <m/>
    <x v="1"/>
  </r>
  <r>
    <x v="10"/>
    <x v="1"/>
    <s v="Jaipur"/>
    <s v="EO10-108"/>
    <s v="JaipurComf SetMultiKing"/>
    <x v="0"/>
    <s v="T2"/>
    <s v="Laser"/>
    <n v="607"/>
    <n v="607"/>
    <m/>
    <n v="607"/>
    <n v="0"/>
    <n v="1"/>
    <n v="66771.979999999981"/>
    <n v="100.8"/>
    <n v="37.957948000000002"/>
    <n v="115.51923076923077"/>
    <n v="4384.8729545384622"/>
    <n v="11644.338461538462"/>
    <m/>
    <n v="0"/>
    <n v="5.7342871147682182"/>
    <m/>
    <x v="1"/>
  </r>
  <r>
    <x v="10"/>
    <x v="1"/>
    <s v="Guinevere"/>
    <s v="EO10-1212"/>
    <s v="GuinevereComforter SetMultiTwin"/>
    <x v="0"/>
    <s v="T2"/>
    <s v="Laser"/>
    <n v="267"/>
    <n v="267"/>
    <m/>
    <n v="267"/>
    <n v="0"/>
    <n v="1"/>
    <n v="23525.360000000001"/>
    <n v="85"/>
    <n v="33.473103333333334"/>
    <n v="61.865384615384613"/>
    <n v="2070.8264119871797"/>
    <n v="5258.5576923076924"/>
    <m/>
    <n v="0"/>
    <n v="4.4737286108723877"/>
    <m/>
    <x v="1"/>
  </r>
  <r>
    <x v="10"/>
    <x v="1"/>
    <s v="Guinevere"/>
    <s v="EO10-1213"/>
    <s v="GuinevereComforter SetMultiFull"/>
    <x v="0"/>
    <s v="T2"/>
    <s v="Laser"/>
    <n v="320"/>
    <n v="321"/>
    <m/>
    <n v="321"/>
    <n v="-1"/>
    <n v="0.99688473520249221"/>
    <n v="31223.89"/>
    <n v="95"/>
    <n v="28.770549333333335"/>
    <n v="85.65384615384616"/>
    <n v="2464.3082063589745"/>
    <n v="8137.1153846153857"/>
    <m/>
    <n v="0"/>
    <n v="3.8372185380379547"/>
    <m/>
    <x v="1"/>
  </r>
  <r>
    <x v="10"/>
    <x v="1"/>
    <s v="Guinevere"/>
    <s v="EO10-1214"/>
    <s v="GuinevereComforter SetMultiQueen"/>
    <x v="0"/>
    <s v="T2"/>
    <s v="Laser"/>
    <n v="921"/>
    <n v="921"/>
    <m/>
    <n v="921"/>
    <n v="0"/>
    <n v="1"/>
    <n v="94948.82"/>
    <n v="100"/>
    <n v="33.107954666666664"/>
    <n v="210.19230769230768"/>
    <n v="6959.0373943589739"/>
    <n v="21019.23076923077"/>
    <m/>
    <n v="0"/>
    <n v="4.5172357182067708"/>
    <m/>
    <x v="1"/>
  </r>
  <r>
    <x v="10"/>
    <x v="1"/>
    <s v="Guinevere"/>
    <s v="EO10-1215"/>
    <s v="GuinevereComforter SetMultiKing"/>
    <x v="0"/>
    <s v="T2"/>
    <s v="Laser"/>
    <n v="541"/>
    <n v="562"/>
    <m/>
    <n v="562"/>
    <n v="-21"/>
    <n v="0.96263345195729533"/>
    <n v="64151.69"/>
    <n v="115"/>
    <n v="29.169553499999999"/>
    <n v="83.59615384615384"/>
    <n v="2438.4624820096151"/>
    <n v="9613.5576923076915"/>
    <m/>
    <n v="0"/>
    <n v="6.6730436382912766"/>
    <m/>
    <x v="1"/>
  </r>
  <r>
    <x v="10"/>
    <x v="1"/>
    <s v="Guinevere"/>
    <s v="EO10-1216"/>
    <s v="GuinevereComforter SetMultiCal. King"/>
    <x v="0"/>
    <s v="T2"/>
    <s v="Laser"/>
    <n v="173"/>
    <n v="173"/>
    <m/>
    <n v="173"/>
    <n v="0"/>
    <n v="1"/>
    <n v="20679.030000000002"/>
    <n v="115"/>
    <n v="38.473972333333336"/>
    <n v="53.980769230769234"/>
    <n v="2076.8546219166669"/>
    <n v="6207.7884615384619"/>
    <m/>
    <n v="0"/>
    <n v="3.3311428261644029"/>
    <m/>
    <x v="1"/>
  </r>
  <r>
    <x v="10"/>
    <x v="1"/>
    <s v="Jaipur"/>
    <s v="EO10-127"/>
    <s v="JaipurComf SetMultiCal.King"/>
    <x v="0"/>
    <s v="T2"/>
    <s v="Laser"/>
    <n v="273"/>
    <n v="273"/>
    <m/>
    <n v="273"/>
    <n v="0"/>
    <n v="1"/>
    <n v="29951.619999999984"/>
    <n v="100.8"/>
    <n v="30.848511200000001"/>
    <n v="75.75"/>
    <n v="2336.7747233999999"/>
    <n v="7635.5999999999995"/>
    <m/>
    <n v="0"/>
    <n v="3.922628215202471"/>
    <m/>
    <x v="1"/>
  </r>
  <r>
    <x v="10"/>
    <x v="1"/>
    <s v="Kamala"/>
    <s v="EO10-1399"/>
    <s v="T Kamala Comforter Set"/>
    <x v="0"/>
    <s v="T2"/>
    <s v="Laser"/>
    <n v="189"/>
    <n v="191"/>
    <m/>
    <n v="191"/>
    <n v="-2"/>
    <n v="0.98952879581151831"/>
    <n v="16786.47"/>
    <n v="85"/>
    <n v="11.6510525"/>
    <n v="52.307692307692307"/>
    <n v="609.43966923076925"/>
    <n v="4446.1538461538457"/>
    <m/>
    <n v="0"/>
    <n v="3.7755036332179936"/>
    <m/>
    <x v="1"/>
  </r>
  <r>
    <x v="10"/>
    <x v="1"/>
    <s v="Kamala"/>
    <s v="EO10-1400"/>
    <s v="F Kamala Comforter Set"/>
    <x v="0"/>
    <s v="T2"/>
    <s v="Laser"/>
    <n v="170"/>
    <n v="170"/>
    <m/>
    <n v="170"/>
    <n v="0"/>
    <n v="1"/>
    <n v="16802.190000000002"/>
    <n v="95"/>
    <n v="14.1791935"/>
    <n v="42.442307692307693"/>
    <n v="601.7976933557693"/>
    <n v="4032.0192307692309"/>
    <m/>
    <n v="0"/>
    <n v="4.1671899458660251"/>
    <m/>
    <x v="1"/>
  </r>
  <r>
    <x v="10"/>
    <x v="1"/>
    <s v="Kamala"/>
    <s v="EO10-1401"/>
    <s v="Q Kamala Comforter Set"/>
    <x v="0"/>
    <s v="T2"/>
    <s v="Laser"/>
    <n v="731"/>
    <n v="731"/>
    <m/>
    <n v="731"/>
    <n v="0"/>
    <n v="1"/>
    <n v="77342.52"/>
    <n v="100"/>
    <n v="22.605159499999999"/>
    <n v="148.63461538461539"/>
    <n v="3359.9091879903845"/>
    <n v="14863.461538461539"/>
    <m/>
    <n v="0"/>
    <n v="5.2035334972182685"/>
    <m/>
    <x v="1"/>
  </r>
  <r>
    <x v="10"/>
    <x v="1"/>
    <s v="Kamala"/>
    <s v="EO10-1402"/>
    <s v="K Kamala Comforter Set"/>
    <x v="0"/>
    <s v="T2"/>
    <s v="Laser"/>
    <n v="712"/>
    <n v="715"/>
    <m/>
    <n v="715"/>
    <n v="-3"/>
    <n v="0.99580419580419577"/>
    <n v="86235.41"/>
    <n v="115"/>
    <n v="17.651116500000001"/>
    <n v="126.44230769230769"/>
    <n v="2231.8479036057693"/>
    <n v="14540.865384615385"/>
    <m/>
    <n v="0"/>
    <n v="5.9305555562902965"/>
    <m/>
    <x v="1"/>
  </r>
  <r>
    <x v="10"/>
    <x v="1"/>
    <s v="Kamala"/>
    <s v="EO10-1403"/>
    <s v="CK Kamala Comforter Set"/>
    <x v="0"/>
    <s v="T2"/>
    <s v="Laser"/>
    <n v="251"/>
    <n v="251"/>
    <m/>
    <n v="251"/>
    <n v="0"/>
    <n v="1"/>
    <n v="30636"/>
    <n v="115"/>
    <n v="37.125"/>
    <n v="40.884615384615387"/>
    <n v="1517.8413461538462"/>
    <n v="4701.7307692307695"/>
    <m/>
    <n v="0"/>
    <n v="6.5158984007525866"/>
    <m/>
    <x v="1"/>
  </r>
  <r>
    <x v="10"/>
    <x v="1"/>
    <s v="DotKat"/>
    <s v="EO10-1484"/>
    <s v="T Comforter set"/>
    <x v="1"/>
    <s v="T2"/>
    <s v="Laser"/>
    <n v="9"/>
    <n v="9"/>
    <m/>
    <n v="9"/>
    <n v="0"/>
    <n v="1"/>
    <n v="426.62"/>
    <n v="85"/>
    <n v="12.2954445"/>
    <n v="0.57692307692307687"/>
    <n v="7.0935256730769227"/>
    <n v="49.038461538461533"/>
    <n v="0"/>
    <n v="0"/>
    <n v="8.6997019607843153"/>
    <m/>
    <x v="1"/>
  </r>
  <r>
    <x v="10"/>
    <x v="1"/>
    <s v="DotKat"/>
    <s v="EO10-1485"/>
    <s v="F Comforter set"/>
    <x v="1"/>
    <s v="T2"/>
    <s v="Laser"/>
    <n v="17"/>
    <n v="17"/>
    <m/>
    <n v="17"/>
    <n v="0"/>
    <n v="1"/>
    <n v="1441.71"/>
    <n v="95"/>
    <n v="15.2536255"/>
    <n v="0.82692307692307687"/>
    <n v="12.613574932692307"/>
    <n v="78.557692307692307"/>
    <n v="0"/>
    <n v="0"/>
    <n v="18.352244798041617"/>
    <m/>
    <x v="1"/>
  </r>
  <r>
    <x v="10"/>
    <x v="1"/>
    <s v="DotKat"/>
    <s v="EO10-1486"/>
    <s v="Q Comforter set"/>
    <x v="1"/>
    <s v="T2"/>
    <s v="Laser"/>
    <n v="100"/>
    <n v="100"/>
    <m/>
    <n v="100"/>
    <n v="0"/>
    <n v="1"/>
    <n v="9632.82"/>
    <n v="100"/>
    <n v="17.151892499999999"/>
    <n v="14.326923076923077"/>
    <n v="245.73384447115382"/>
    <n v="1432.6923076923076"/>
    <n v="0"/>
    <n v="0"/>
    <n v="6.7235790604026846"/>
    <m/>
    <x v="1"/>
  </r>
  <r>
    <x v="10"/>
    <x v="1"/>
    <s v="DotKat"/>
    <s v="EO10-1487"/>
    <s v="K Comforter set"/>
    <x v="1"/>
    <s v="T2"/>
    <s v="Laser"/>
    <n v="64"/>
    <n v="66"/>
    <m/>
    <n v="66"/>
    <n v="-2"/>
    <n v="0.96969696969696972"/>
    <n v="7390.91"/>
    <n v="115"/>
    <n v="17.373421"/>
    <n v="8.3461538461538467"/>
    <n v="145.00124450000001"/>
    <n v="959.80769230769238"/>
    <n v="0"/>
    <n v="0"/>
    <n v="7.7004071328391097"/>
    <m/>
    <x v="1"/>
  </r>
  <r>
    <x v="10"/>
    <x v="1"/>
    <s v="DotKat"/>
    <s v="EO10-1488"/>
    <s v="CK Comforter set"/>
    <x v="1"/>
    <s v="T2"/>
    <s v="Laser"/>
    <n v="46"/>
    <n v="46"/>
    <m/>
    <n v="46"/>
    <n v="0"/>
    <n v="1"/>
    <n v="5120.33"/>
    <n v="115"/>
    <n v="20.026186500000001"/>
    <n v="7.5192307692307692"/>
    <n v="150.58151772115386"/>
    <n v="864.71153846153845"/>
    <n v="0"/>
    <n v="0"/>
    <n v="5.9214313354831534"/>
    <m/>
    <x v="1"/>
  </r>
  <r>
    <x v="10"/>
    <x v="1"/>
    <s v="Painted Paisley"/>
    <s v="EO10-1501"/>
    <s v="T Comforter se"/>
    <x v="1"/>
    <s v="T2"/>
    <s v="Laser"/>
    <n v="50"/>
    <n v="52"/>
    <m/>
    <n v="52"/>
    <n v="-2"/>
    <n v="0.96153846153846156"/>
    <n v="1653.9799999999998"/>
    <n v="51"/>
    <n v="25.5"/>
    <n v="15.51923076923077"/>
    <n v="395.74038461538464"/>
    <n v="791.48076923076928"/>
    <n v="0"/>
    <n v="0"/>
    <n v="2.0897286002381121"/>
    <m/>
    <x v="1"/>
  </r>
  <r>
    <x v="10"/>
    <x v="1"/>
    <s v="Painted Paisley"/>
    <s v="EO10-1502"/>
    <s v="F Comforter se"/>
    <x v="1"/>
    <s v="T2"/>
    <s v="Laser"/>
    <n v="39"/>
    <n v="43"/>
    <m/>
    <n v="43"/>
    <n v="-4"/>
    <n v="0.90697674418604646"/>
    <n v="1602.67"/>
    <n v="57"/>
    <n v="32.601878499999998"/>
    <n v="10.634615384615385"/>
    <n v="346.70843866346155"/>
    <n v="606.17307692307691"/>
    <n v="0"/>
    <n v="0"/>
    <n v="2.6439148504171825"/>
    <m/>
    <x v="1"/>
  </r>
  <r>
    <x v="10"/>
    <x v="1"/>
    <s v="Painted Paisley"/>
    <s v="EO10-1503"/>
    <s v="Q Comforter se"/>
    <x v="1"/>
    <s v="T2"/>
    <s v="Laser"/>
    <n v="385"/>
    <n v="386"/>
    <m/>
    <n v="386"/>
    <n v="-1"/>
    <n v="0.99740932642487046"/>
    <n v="15674.269999999999"/>
    <n v="60"/>
    <n v="22.43"/>
    <n v="138.84615384615384"/>
    <n v="3114.3192307692307"/>
    <n v="8330.7692307692305"/>
    <n v="0"/>
    <n v="0"/>
    <n v="1.8814913204062786"/>
    <m/>
    <x v="1"/>
  </r>
  <r>
    <x v="10"/>
    <x v="1"/>
    <s v="Painted Paisley"/>
    <s v="EO10-1504"/>
    <s v="K Comforter se"/>
    <x v="1"/>
    <s v="T2"/>
    <s v="Laser"/>
    <n v="75"/>
    <n v="78"/>
    <m/>
    <n v="78"/>
    <n v="-3"/>
    <n v="0.96153846153846156"/>
    <n v="3685.3899999999994"/>
    <n v="69"/>
    <n v="39.76"/>
    <n v="23.03846153846154"/>
    <n v="916.00923076923084"/>
    <n v="1589.6538461538462"/>
    <n v="0"/>
    <n v="0"/>
    <n v="2.3183600687135559"/>
    <m/>
    <x v="1"/>
  </r>
  <r>
    <x v="10"/>
    <x v="1"/>
    <s v="Painted Paisley"/>
    <s v="EO10-1505"/>
    <s v="CK Comforter s"/>
    <x v="1"/>
    <s v="T2"/>
    <s v="Laser"/>
    <n v="27"/>
    <n v="30"/>
    <m/>
    <n v="30"/>
    <n v="-3"/>
    <n v="0.9"/>
    <n v="1530.05"/>
    <n v="69"/>
    <n v="26.776666666666667"/>
    <n v="8.1730769230769234"/>
    <n v="218.84775641025641"/>
    <n v="563.94230769230774"/>
    <n v="0"/>
    <n v="0"/>
    <n v="2.7131321398124464"/>
    <m/>
    <x v="1"/>
  </r>
  <r>
    <x v="10"/>
    <x v="1"/>
    <s v="Bindi"/>
    <s v="EO10-1520"/>
    <s v="Q Comforter Set"/>
    <x v="0"/>
    <s v="T2"/>
    <s v="Laser"/>
    <n v="29"/>
    <n v="31"/>
    <m/>
    <n v="31"/>
    <n v="-2"/>
    <n v="0.93548387096774188"/>
    <n v="522.94999999999993"/>
    <n v="60"/>
    <n v="0.01"/>
    <n v="11.846153846153847"/>
    <n v="0.11846153846153847"/>
    <n v="710.76923076923083"/>
    <m/>
    <n v="0"/>
    <n v="0.7357521645021643"/>
    <m/>
    <x v="1"/>
  </r>
  <r>
    <x v="10"/>
    <x v="1"/>
    <s v="Bindi"/>
    <s v="EO10-1521"/>
    <s v="K Comforter Set"/>
    <x v="0"/>
    <s v="T2"/>
    <s v="Laser"/>
    <n v="16"/>
    <n v="16"/>
    <m/>
    <n v="16"/>
    <n v="0"/>
    <n v="1"/>
    <n v="418.11"/>
    <n v="69"/>
    <n v="36.186616000000001"/>
    <n v="37.269230769230766"/>
    <n v="1348.6473424615383"/>
    <n v="2571.5769230769229"/>
    <m/>
    <n v="0"/>
    <n v="0.16258895320141789"/>
    <m/>
    <x v="1"/>
  </r>
  <r>
    <x v="10"/>
    <x v="1"/>
    <s v="Juneau"/>
    <s v="EO10-1617"/>
    <s v="T Comforter Set"/>
    <x v="1"/>
    <s v="T2"/>
    <s v="Laser"/>
    <n v="19"/>
    <n v="19"/>
    <m/>
    <n v="19"/>
    <n v="0"/>
    <n v="1"/>
    <n v="764.28000000000009"/>
    <n v="63.75"/>
    <n v="14.425454500000001"/>
    <n v="4"/>
    <n v="57.701818000000003"/>
    <n v="255"/>
    <n v="0"/>
    <n v="0"/>
    <n v="2.9971764705882356"/>
    <m/>
    <x v="1"/>
  </r>
  <r>
    <x v="10"/>
    <x v="1"/>
    <s v="Juneau"/>
    <s v="EO10-1618"/>
    <s v="F Comforter Set"/>
    <x v="1"/>
    <s v="T2"/>
    <s v="Laser"/>
    <n v="10"/>
    <n v="10"/>
    <m/>
    <n v="10"/>
    <n v="0"/>
    <n v="1"/>
    <n v="452.89"/>
    <n v="71.25"/>
    <n v="0.01"/>
    <n v="1.7884615384615385"/>
    <n v="1.7884615384615384E-2"/>
    <n v="127.42788461538463"/>
    <n v="0"/>
    <n v="0"/>
    <n v="3.5540886625165058"/>
    <m/>
    <x v="1"/>
  </r>
  <r>
    <x v="10"/>
    <x v="1"/>
    <s v="Juneau"/>
    <s v="EO10-1619"/>
    <s v="Q Comforter Set"/>
    <x v="1"/>
    <s v="T2"/>
    <s v="Laser"/>
    <n v="23"/>
    <n v="23"/>
    <m/>
    <n v="23"/>
    <n v="0"/>
    <n v="1"/>
    <n v="1742.6399999999999"/>
    <n v="75"/>
    <n v="17.094999999999999"/>
    <n v="0.90384615384615385"/>
    <n v="15.45125"/>
    <n v="67.788461538461533"/>
    <n v="0"/>
    <n v="0"/>
    <n v="25.707029787234042"/>
    <m/>
    <x v="1"/>
  </r>
  <r>
    <x v="10"/>
    <x v="1"/>
    <s v="Juneau"/>
    <s v="EO10-1620"/>
    <s v="K Comforter Set"/>
    <x v="1"/>
    <s v="T2"/>
    <s v="Laser"/>
    <n v="63"/>
    <n v="63"/>
    <m/>
    <n v="63"/>
    <n v="0"/>
    <n v="1"/>
    <n v="4743.3599999999988"/>
    <n v="86.25"/>
    <n v="20.0987255"/>
    <n v="10.346153846153847"/>
    <n v="207.94450613461541"/>
    <n v="892.35576923076928"/>
    <n v="0"/>
    <n v="0"/>
    <n v="5.3155480846937113"/>
    <m/>
    <x v="1"/>
  </r>
  <r>
    <x v="10"/>
    <x v="1"/>
    <s v="Juneau"/>
    <s v="EO10-1621"/>
    <s v="CK Comforter Set"/>
    <x v="1"/>
    <s v="T2"/>
    <s v="Laser"/>
    <n v="19"/>
    <n v="19"/>
    <m/>
    <n v="19"/>
    <n v="0"/>
    <n v="1"/>
    <n v="1328.53"/>
    <n v="86.25"/>
    <n v="30.137499999999999"/>
    <n v="8.3461538461538467"/>
    <n v="251.53221153846155"/>
    <n v="719.85576923076928"/>
    <n v="0"/>
    <n v="0"/>
    <n v="1.8455502571294995"/>
    <m/>
    <x v="1"/>
  </r>
  <r>
    <x v="10"/>
    <x v="1"/>
    <s v="Indira Aqua"/>
    <s v="EO10-1634"/>
    <s v="T Comforter Set"/>
    <x v="1"/>
    <s v="T2"/>
    <s v="Laser"/>
    <n v="27"/>
    <n v="30"/>
    <m/>
    <n v="30"/>
    <n v="-3"/>
    <n v="0.9"/>
    <n v="1713.8"/>
    <n v="63.75"/>
    <n v="24.557825999999999"/>
    <n v="5.7115384615384617"/>
    <n v="140.26296773076922"/>
    <n v="364.11057692307691"/>
    <n v="0"/>
    <n v="0"/>
    <n v="4.706811909949165"/>
    <m/>
    <x v="1"/>
  </r>
  <r>
    <x v="10"/>
    <x v="1"/>
    <s v="Indira Aqua"/>
    <s v="EO10-1635"/>
    <s v="F Comforter Set"/>
    <x v="1"/>
    <s v="T2"/>
    <s v="Laser"/>
    <n v="20"/>
    <n v="20"/>
    <m/>
    <n v="20"/>
    <n v="0"/>
    <n v="1"/>
    <n v="1779.37"/>
    <n v="71.25"/>
    <n v="14.668333499999999"/>
    <n v="2.8846153846153846"/>
    <n v="42.312500480769231"/>
    <n v="205.52884615384616"/>
    <n v="0"/>
    <n v="0"/>
    <n v="8.6575195321637413"/>
    <m/>
    <x v="1"/>
  </r>
  <r>
    <x v="10"/>
    <x v="1"/>
    <s v="Indira Aqua"/>
    <s v="EO10-1636"/>
    <s v="Q Comforter Set"/>
    <x v="1"/>
    <s v="T2"/>
    <s v="Laser"/>
    <n v="184"/>
    <n v="186"/>
    <m/>
    <n v="186"/>
    <n v="-2"/>
    <n v="0.989247311827957"/>
    <n v="10431.779999999999"/>
    <n v="75"/>
    <n v="15.376439"/>
    <n v="54.78846153846154"/>
    <n v="842.45143674999997"/>
    <n v="4109.1346153846152"/>
    <n v="0"/>
    <n v="0"/>
    <n v="2.5386805194805193"/>
    <m/>
    <x v="1"/>
  </r>
  <r>
    <x v="10"/>
    <x v="1"/>
    <s v="Indira Aqua"/>
    <s v="EO10-1637"/>
    <s v="K Comforter Set"/>
    <x v="1"/>
    <s v="T2"/>
    <s v="Laser"/>
    <n v="114"/>
    <n v="120"/>
    <m/>
    <n v="120"/>
    <n v="-6"/>
    <n v="0.95"/>
    <n v="7637.4400000000005"/>
    <n v="86.25"/>
    <n v="17.867791499999999"/>
    <n v="34.57692307692308"/>
    <n v="617.81325225000001"/>
    <n v="2982.2596153846157"/>
    <n v="0"/>
    <n v="0"/>
    <n v="2.5609574567554931"/>
    <m/>
    <x v="1"/>
  </r>
  <r>
    <x v="10"/>
    <x v="1"/>
    <s v="Indira Aqua"/>
    <s v="EO10-1638"/>
    <s v="CK Comforter Set"/>
    <x v="1"/>
    <s v="T2"/>
    <s v="Laser"/>
    <n v="14"/>
    <n v="26"/>
    <m/>
    <n v="26"/>
    <n v="-12"/>
    <n v="0.53846153846153844"/>
    <n v="1472.37"/>
    <n v="86.25"/>
    <n v="36.208750000000002"/>
    <n v="2.1923076923076925"/>
    <n v="79.380721153846167"/>
    <n v="189.08653846153848"/>
    <n v="0"/>
    <n v="0"/>
    <n v="7.7867520976353912"/>
    <m/>
    <x v="1"/>
  </r>
  <r>
    <x v="10"/>
    <x v="1"/>
    <s v="Madira"/>
    <s v="EO10-1651"/>
    <s v="T Comforter Set"/>
    <x v="1"/>
    <s v="T2"/>
    <s v="Laser"/>
    <n v="32"/>
    <n v="32"/>
    <m/>
    <n v="32"/>
    <n v="0"/>
    <n v="1"/>
    <n v="961.80000000000007"/>
    <n v="34"/>
    <n v="20.891891999999999"/>
    <n v="12.134615384615385"/>
    <n v="253.51507407692307"/>
    <n v="412.57692307692309"/>
    <n v="0"/>
    <n v="0"/>
    <n v="2.3312016407196792"/>
    <m/>
    <x v="1"/>
  </r>
  <r>
    <x v="10"/>
    <x v="1"/>
    <s v="Madira"/>
    <s v="EO10-1653"/>
    <s v="Q Comforter Set"/>
    <x v="1"/>
    <s v="T2"/>
    <s v="Laser"/>
    <n v="150"/>
    <n v="152"/>
    <m/>
    <n v="152"/>
    <n v="-2"/>
    <n v="0.98684210526315785"/>
    <n v="6305.38"/>
    <n v="40"/>
    <n v="27.256757"/>
    <n v="54.71153846153846"/>
    <n v="1491.2591089423076"/>
    <n v="2188.4615384615386"/>
    <n v="0"/>
    <n v="0"/>
    <n v="2.8811929701230228"/>
    <m/>
    <x v="1"/>
  </r>
  <r>
    <x v="10"/>
    <x v="1"/>
    <s v="Madira"/>
    <s v="EO10-1654"/>
    <s v="K Comforter Set"/>
    <x v="1"/>
    <s v="T2"/>
    <s v="Laser"/>
    <n v="129"/>
    <n v="129"/>
    <m/>
    <n v="129"/>
    <n v="0"/>
    <n v="1"/>
    <n v="6126.61"/>
    <n v="46"/>
    <n v="31.878378000000001"/>
    <n v="46.32692307692308"/>
    <n v="1476.8271654230771"/>
    <n v="2131.0384615384619"/>
    <n v="0"/>
    <n v="0"/>
    <n v="2.8749410724276712"/>
    <m/>
    <x v="1"/>
  </r>
  <r>
    <x v="10"/>
    <x v="1"/>
    <s v="Madira"/>
    <s v="EO10-1655"/>
    <s v="CK Comforter Set"/>
    <x v="1"/>
    <s v="T2"/>
    <s v="Laser"/>
    <n v="16"/>
    <n v="17"/>
    <m/>
    <n v="17"/>
    <n v="-1"/>
    <n v="0.94117647058823528"/>
    <n v="1000.8499999999999"/>
    <n v="46"/>
    <n v="33.426572999999998"/>
    <n v="3.9423076923076925"/>
    <n v="131.77783586538462"/>
    <n v="181.34615384615387"/>
    <n v="0"/>
    <n v="0"/>
    <n v="5.51900318133616"/>
    <m/>
    <x v="1"/>
  </r>
  <r>
    <x v="10"/>
    <x v="1"/>
    <s v="Ishana"/>
    <s v="EO10-1669"/>
    <s v="F Comforter Set"/>
    <x v="1"/>
    <s v="T2"/>
    <s v="Laser"/>
    <n v="25"/>
    <n v="25"/>
    <m/>
    <n v="25"/>
    <n v="0"/>
    <n v="1"/>
    <n v="877.15000000000009"/>
    <n v="71.25"/>
    <n v="0.01"/>
    <n v="7.8076923076923075"/>
    <n v="7.8076923076923072E-2"/>
    <n v="556.29807692307691"/>
    <n v="0"/>
    <n v="0"/>
    <n v="1.5767625961455365"/>
    <m/>
    <x v="1"/>
  </r>
  <r>
    <x v="10"/>
    <x v="1"/>
    <s v="Ishana"/>
    <s v="EO10-1670"/>
    <s v="Q Comforter Set"/>
    <x v="1"/>
    <s v="T2"/>
    <s v="Laser"/>
    <n v="97"/>
    <n v="107"/>
    <m/>
    <n v="107"/>
    <n v="-10"/>
    <n v="0.90654205607476634"/>
    <n v="7175.6999999999989"/>
    <n v="75"/>
    <n v="13.282026999999999"/>
    <n v="19.384615384615383"/>
    <n v="257.46698492307689"/>
    <n v="1453.8461538461538"/>
    <n v="0"/>
    <n v="0"/>
    <n v="4.9356666666666662"/>
    <m/>
    <x v="1"/>
  </r>
  <r>
    <x v="10"/>
    <x v="1"/>
    <s v="Ishana"/>
    <s v="EO10-1671"/>
    <s v="K Comforter Set"/>
    <x v="1"/>
    <s v="T2"/>
    <s v="Laser"/>
    <n v="12"/>
    <n v="20"/>
    <m/>
    <n v="20"/>
    <n v="-8"/>
    <n v="0.6"/>
    <n v="934.1"/>
    <n v="86.25"/>
    <n v="15.511756999999999"/>
    <n v="0.65384615384615385"/>
    <n v="10.142302653846153"/>
    <n v="56.394230769230766"/>
    <n v="0"/>
    <n v="0"/>
    <n v="16.56375106564365"/>
    <m/>
    <x v="1"/>
  </r>
  <r>
    <x v="10"/>
    <x v="1"/>
    <s v="Crete white"/>
    <s v="EO10-1687"/>
    <s v="Q Comforter Set"/>
    <x v="1"/>
    <s v="T2"/>
    <s v="Laser"/>
    <n v="2"/>
    <n v="2"/>
    <m/>
    <n v="2"/>
    <n v="0"/>
    <n v="1"/>
    <n v="108.68"/>
    <n v="100"/>
    <n v="36.511335000000003"/>
    <n v="1.7884615384615385"/>
    <n v="65.299118365384629"/>
    <n v="178.84615384615387"/>
    <n v="0"/>
    <n v="0"/>
    <n v="0.60767311827956982"/>
    <m/>
    <x v="1"/>
  </r>
  <r>
    <x v="10"/>
    <x v="1"/>
    <s v="Crete white"/>
    <s v="EO10-1688"/>
    <s v="K Comforter Set"/>
    <x v="1"/>
    <s v="T2"/>
    <s v="Laser"/>
    <n v="3"/>
    <n v="3"/>
    <m/>
    <n v="3"/>
    <n v="0"/>
    <n v="1"/>
    <n v="191.97"/>
    <n v="115"/>
    <n v="42.657342999999997"/>
    <n v="1.6538461538461537"/>
    <n v="70.548682653846143"/>
    <n v="190.19230769230768"/>
    <n v="0"/>
    <n v="0"/>
    <n v="1.0093468149646108"/>
    <m/>
    <x v="1"/>
  </r>
  <r>
    <x v="10"/>
    <x v="1"/>
    <s v="Indira Red"/>
    <s v="EO10-1700"/>
    <s v="comforter set"/>
    <x v="1"/>
    <s v="T2"/>
    <s v="Laser"/>
    <n v="42"/>
    <n v="42"/>
    <m/>
    <n v="42"/>
    <n v="0"/>
    <n v="1"/>
    <n v="1730.67"/>
    <n v="85"/>
    <n v="23.27"/>
    <n v="16.596153846153847"/>
    <n v="386.1925"/>
    <n v="1410.6730769230769"/>
    <n v="0"/>
    <n v="0"/>
    <n v="1.2268398882148457"/>
    <m/>
    <x v="1"/>
  </r>
  <r>
    <x v="10"/>
    <x v="1"/>
    <s v="Indira Red"/>
    <s v="EO10-1701"/>
    <s v="comforter set"/>
    <x v="1"/>
    <s v="T2"/>
    <s v="Laser"/>
    <n v="57"/>
    <n v="58"/>
    <m/>
    <n v="58"/>
    <n v="-1"/>
    <n v="0.98275862068965514"/>
    <n v="2963.6"/>
    <n v="95"/>
    <n v="0.01"/>
    <n v="16.98076923076923"/>
    <n v="0.1698076923076923"/>
    <n v="1613.1730769230769"/>
    <n v="0"/>
    <n v="0"/>
    <n v="1.8371246349168504"/>
    <m/>
    <x v="1"/>
  </r>
  <r>
    <x v="10"/>
    <x v="1"/>
    <s v="Indira Red"/>
    <s v="EO10-1702"/>
    <s v="comforter set"/>
    <x v="1"/>
    <s v="T2"/>
    <s v="Laser"/>
    <n v="140"/>
    <n v="146"/>
    <m/>
    <n v="146"/>
    <n v="-6"/>
    <n v="0.95890410958904104"/>
    <n v="8957.1899999999987"/>
    <n v="100"/>
    <n v="30.125018000000001"/>
    <n v="35.653846153846153"/>
    <n v="1074.0727571538462"/>
    <n v="3565.3846153846152"/>
    <n v="0"/>
    <n v="0"/>
    <n v="2.5122647249190937"/>
    <m/>
    <x v="1"/>
  </r>
  <r>
    <x v="10"/>
    <x v="1"/>
    <s v="Indira Red"/>
    <s v="EO10-1703"/>
    <s v="comforter set"/>
    <x v="1"/>
    <s v="T2"/>
    <s v="Laser"/>
    <n v="131"/>
    <n v="132"/>
    <m/>
    <n v="132"/>
    <n v="-1"/>
    <n v="0.99242424242424243"/>
    <n v="9832.08"/>
    <n v="115"/>
    <n v="0.01"/>
    <n v="33.21153846153846"/>
    <n v="0.33211538461538459"/>
    <n v="3819.3269230769229"/>
    <n v="0"/>
    <n v="0"/>
    <n v="2.5742965182145467"/>
    <m/>
    <x v="1"/>
  </r>
  <r>
    <x v="10"/>
    <x v="1"/>
    <s v="Indira Red"/>
    <s v="EO10-1704"/>
    <s v="comforter set"/>
    <x v="1"/>
    <s v="T2"/>
    <s v="Laser"/>
    <n v="34"/>
    <n v="37"/>
    <m/>
    <n v="37"/>
    <n v="-3"/>
    <n v="0.91891891891891897"/>
    <n v="2961.59"/>
    <n v="115"/>
    <n v="0.01"/>
    <n v="6.75"/>
    <n v="6.7500000000000004E-2"/>
    <n v="776.25"/>
    <n v="0"/>
    <n v="0"/>
    <n v="3.815252818035427"/>
    <m/>
    <x v="1"/>
  </r>
  <r>
    <x v="10"/>
    <x v="1"/>
    <s v="Crete Teal"/>
    <s v="EO10-1712"/>
    <s v="comforter set"/>
    <x v="1"/>
    <s v="T2"/>
    <s v="Laser"/>
    <n v="28"/>
    <n v="30"/>
    <m/>
    <n v="30"/>
    <n v="-2"/>
    <n v="0.93333333333333335"/>
    <n v="1411.1799999999998"/>
    <n v="51"/>
    <n v="27.213850999999998"/>
    <n v="8.4807692307692299"/>
    <n v="230.79439021153843"/>
    <n v="432.51923076923072"/>
    <n v="0"/>
    <n v="0"/>
    <n v="3.2626988573207059"/>
    <m/>
    <x v="1"/>
  </r>
  <r>
    <x v="10"/>
    <x v="1"/>
    <s v="Crete Teal"/>
    <s v="EO10-1713"/>
    <s v="comforter set"/>
    <x v="1"/>
    <s v="T2"/>
    <s v="Laser"/>
    <n v="27"/>
    <n v="29"/>
    <m/>
    <n v="29"/>
    <n v="-2"/>
    <n v="0.93103448275862066"/>
    <n v="1569.54"/>
    <n v="57"/>
    <n v="16.732704999999999"/>
    <n v="4.9230769230769234"/>
    <n v="82.376393846153846"/>
    <n v="280.61538461538464"/>
    <n v="0"/>
    <n v="0"/>
    <n v="5.5932072368421046"/>
    <m/>
    <x v="1"/>
  </r>
  <r>
    <x v="10"/>
    <x v="1"/>
    <s v="Crete Teal"/>
    <s v="EO10-1714"/>
    <s v="comforter set"/>
    <x v="1"/>
    <s v="T2"/>
    <s v="Laser"/>
    <n v="116"/>
    <n v="121"/>
    <m/>
    <n v="121"/>
    <n v="-5"/>
    <n v="0.95867768595041325"/>
    <n v="7700.2499999999991"/>
    <n v="60"/>
    <n v="17.996763999999999"/>
    <n v="27.25"/>
    <n v="490.41181899999998"/>
    <n v="1635"/>
    <n v="0"/>
    <n v="0"/>
    <n v="4.7096330275229352"/>
    <m/>
    <x v="1"/>
  </r>
  <r>
    <x v="10"/>
    <x v="1"/>
    <s v="Crete Teal"/>
    <s v="EO10-1715"/>
    <s v="comforter set"/>
    <x v="1"/>
    <s v="T2"/>
    <s v="Laser"/>
    <n v="92"/>
    <n v="95"/>
    <m/>
    <n v="95"/>
    <n v="-3"/>
    <n v="0.96842105263157896"/>
    <n v="5546.6100000000006"/>
    <n v="69"/>
    <n v="21.1552845"/>
    <n v="25.326923076923077"/>
    <n v="535.79826320192308"/>
    <n v="1747.5576923076924"/>
    <n v="0"/>
    <n v="0"/>
    <n v="3.1739209666237498"/>
    <m/>
    <x v="1"/>
  </r>
  <r>
    <x v="10"/>
    <x v="1"/>
    <s v="Crete Teal"/>
    <s v="EO10-1716"/>
    <s v="comforter set"/>
    <x v="1"/>
    <s v="T2"/>
    <s v="Laser"/>
    <n v="18"/>
    <n v="20"/>
    <m/>
    <n v="20"/>
    <n v="-2"/>
    <n v="0.9"/>
    <n v="1481.6200000000001"/>
    <n v="69"/>
    <n v="0.01"/>
    <n v="4.0961538461538458"/>
    <n v="4.0961538461538459E-2"/>
    <n v="282.63461538461536"/>
    <n v="0"/>
    <n v="0"/>
    <n v="5.2421745934544477"/>
    <m/>
    <x v="1"/>
  </r>
  <r>
    <x v="10"/>
    <x v="1"/>
    <s v="Madira Coral"/>
    <s v="EO10-1758"/>
    <s v="T Comforter Set"/>
    <x v="1"/>
    <s v="T2"/>
    <s v="Laser"/>
    <n v="25"/>
    <n v="26"/>
    <m/>
    <n v="26"/>
    <n v="-1"/>
    <n v="0.96153846153846156"/>
    <n v="786.94"/>
    <n v="34"/>
    <n v="23.729849999999999"/>
    <n v="7.3076923076923075"/>
    <n v="173.41044230769231"/>
    <n v="248.46153846153845"/>
    <n v="0"/>
    <n v="0"/>
    <n v="3.1672507739938083"/>
    <m/>
    <x v="1"/>
  </r>
  <r>
    <x v="10"/>
    <x v="1"/>
    <s v="Madira Coral"/>
    <s v="EO10-1759"/>
    <s v="F Comforter Set"/>
    <x v="1"/>
    <s v="T2"/>
    <s v="Laser"/>
    <n v="43"/>
    <n v="45"/>
    <m/>
    <n v="45"/>
    <n v="-2"/>
    <n v="0.9555555555555556"/>
    <n v="1731.57"/>
    <n v="38"/>
    <n v="28.39"/>
    <n v="12.615384615384615"/>
    <n v="358.15076923076924"/>
    <n v="479.38461538461536"/>
    <n v="0"/>
    <n v="0"/>
    <n v="3.6120683568677792"/>
    <m/>
    <x v="1"/>
  </r>
  <r>
    <x v="10"/>
    <x v="1"/>
    <s v="Madira Coral"/>
    <s v="EO10-1760"/>
    <s v="Q Comforter Set"/>
    <x v="1"/>
    <s v="T2"/>
    <s v="Laser"/>
    <n v="167"/>
    <n v="167"/>
    <m/>
    <n v="167"/>
    <n v="0"/>
    <n v="1"/>
    <n v="7094.2199999999984"/>
    <n v="40"/>
    <n v="30.198225000000001"/>
    <n v="57.480769230769234"/>
    <n v="1735.8172024038463"/>
    <n v="2299.2307692307695"/>
    <n v="0"/>
    <n v="0"/>
    <n v="3.0854754098360644"/>
    <m/>
    <x v="1"/>
  </r>
  <r>
    <x v="10"/>
    <x v="1"/>
    <s v="Madira Coral"/>
    <s v="EO10-1761"/>
    <s v="K Comforter Set"/>
    <x v="1"/>
    <s v="T2"/>
    <s v="Laser"/>
    <n v="122"/>
    <n v="124"/>
    <m/>
    <n v="124"/>
    <n v="-2"/>
    <n v="0.9838709677419355"/>
    <n v="5694.2"/>
    <n v="46"/>
    <n v="35.148277"/>
    <n v="45.096153846153847"/>
    <n v="1585.0521070192308"/>
    <n v="2074.4230769230771"/>
    <n v="0"/>
    <n v="0"/>
    <n v="2.7449559655140443"/>
    <m/>
    <x v="1"/>
  </r>
  <r>
    <x v="10"/>
    <x v="1"/>
    <s v="Madira Coral"/>
    <s v="EO10-1762"/>
    <s v="CK Comforter Set"/>
    <x v="1"/>
    <s v="T2"/>
    <s v="Laser"/>
    <n v="36"/>
    <n v="38"/>
    <m/>
    <n v="38"/>
    <n v="-2"/>
    <n v="0.94736842105263153"/>
    <n v="1671.5500000000002"/>
    <n v="46"/>
    <n v="17.57"/>
    <n v="14.346153846153847"/>
    <n v="252.06192307692308"/>
    <n v="659.92307692307691"/>
    <n v="0"/>
    <n v="0"/>
    <n v="2.5329467303881574"/>
    <m/>
    <x v="1"/>
  </r>
  <r>
    <x v="10"/>
    <x v="1"/>
    <s v="Cyprus"/>
    <s v="EO10-1852"/>
    <s v="Comforter set"/>
    <x v="0"/>
    <s v="T2"/>
    <s v="Laser"/>
    <n v="77"/>
    <n v="77"/>
    <m/>
    <n v="77"/>
    <n v="0"/>
    <n v="1"/>
    <n v="6875.3399999999992"/>
    <n v="85"/>
    <n v="23.060686"/>
    <n v="42.692307692307693"/>
    <n v="984.51390230769232"/>
    <n v="3628.8461538461538"/>
    <m/>
    <n v="0"/>
    <n v="1.894635294117647"/>
    <m/>
    <x v="1"/>
  </r>
  <r>
    <x v="10"/>
    <x v="1"/>
    <s v="Cyprus"/>
    <s v="EO10-1853"/>
    <s v="Comforter set"/>
    <x v="0"/>
    <s v="T2"/>
    <s v="Laser"/>
    <n v="57"/>
    <n v="57"/>
    <m/>
    <n v="57"/>
    <n v="0"/>
    <n v="1"/>
    <n v="5237.51"/>
    <n v="95"/>
    <n v="27.955145000000002"/>
    <n v="17.73076923076923"/>
    <n v="495.66622480769229"/>
    <n v="1684.4230769230769"/>
    <m/>
    <n v="0"/>
    <n v="3.1093791528713326"/>
    <m/>
    <x v="1"/>
  </r>
  <r>
    <x v="10"/>
    <x v="1"/>
    <s v="Cyprus"/>
    <s v="EO10-1854"/>
    <s v="Comforter set"/>
    <x v="0"/>
    <s v="T2"/>
    <s v="Laser"/>
    <n v="424"/>
    <n v="445"/>
    <m/>
    <n v="445"/>
    <n v="-21"/>
    <n v="0.95280898876404496"/>
    <n v="41410.21"/>
    <n v="100"/>
    <n v="28.855540999999999"/>
    <n v="53.153846153846153"/>
    <n v="1533.7829869999998"/>
    <n v="5315.3846153846152"/>
    <m/>
    <n v="0"/>
    <n v="7.7906328509406659"/>
    <m/>
    <x v="1"/>
  </r>
  <r>
    <x v="10"/>
    <x v="1"/>
    <s v="Cyprus"/>
    <s v="EO10-1855"/>
    <s v="Comforter set"/>
    <x v="0"/>
    <s v="T2"/>
    <s v="Laser"/>
    <n v="257"/>
    <n v="268"/>
    <m/>
    <n v="268"/>
    <n v="-11"/>
    <n v="0.95895522388059706"/>
    <n v="28399.789999999997"/>
    <n v="115"/>
    <n v="33.822589499999999"/>
    <n v="45.019230769230766"/>
    <n v="1522.6669619134614"/>
    <n v="5177.2115384615381"/>
    <m/>
    <n v="0"/>
    <n v="5.485537878647178"/>
    <m/>
    <x v="1"/>
  </r>
  <r>
    <x v="10"/>
    <x v="1"/>
    <s v="Cyprus"/>
    <s v="EO10-1856"/>
    <s v="Comforter set"/>
    <x v="0"/>
    <s v="T2"/>
    <s v="Laser"/>
    <n v="40"/>
    <n v="40"/>
    <m/>
    <n v="40"/>
    <n v="0"/>
    <n v="1"/>
    <n v="4363.68"/>
    <n v="115"/>
    <n v="50.778311500000001"/>
    <n v="13.596153846153847"/>
    <n v="690.38973520192314"/>
    <n v="1563.5576923076924"/>
    <m/>
    <n v="0"/>
    <n v="2.7908659984010824"/>
    <m/>
    <x v="1"/>
  </r>
  <r>
    <x v="10"/>
    <x v="1"/>
    <s v="Lagos"/>
    <s v="EO10-1865"/>
    <s v="Comforter set"/>
    <x v="1"/>
    <s v="T2"/>
    <s v="Laser"/>
    <n v="17"/>
    <n v="26"/>
    <m/>
    <n v="26"/>
    <n v="-9"/>
    <n v="0.65384615384615385"/>
    <n v="978.66000000000008"/>
    <n v="63.75"/>
    <n v="24.1"/>
    <n v="2.3173076923076925"/>
    <n v="55.847115384615392"/>
    <n v="147.72836538461539"/>
    <n v="0"/>
    <n v="0"/>
    <n v="6.6247263851598737"/>
    <m/>
    <x v="1"/>
  </r>
  <r>
    <x v="10"/>
    <x v="1"/>
    <s v="Lagos"/>
    <s v="EO10-1866"/>
    <s v="Comforter set"/>
    <x v="1"/>
    <s v="T2"/>
    <s v="Laser"/>
    <n v="35"/>
    <n v="35"/>
    <m/>
    <n v="35"/>
    <n v="0"/>
    <n v="1"/>
    <n v="1450.37"/>
    <n v="71.25"/>
    <n v="14.645"/>
    <n v="11.826923076923077"/>
    <n v="173.20528846153846"/>
    <n v="842.66826923076917"/>
    <n v="0"/>
    <n v="0"/>
    <n v="1.7211636571102553"/>
    <m/>
    <x v="1"/>
  </r>
  <r>
    <x v="10"/>
    <x v="1"/>
    <s v="Lagos"/>
    <s v="EO10-1867"/>
    <s v="Comforter set"/>
    <x v="1"/>
    <s v="T2"/>
    <s v="Laser"/>
    <n v="186"/>
    <n v="191"/>
    <m/>
    <n v="191"/>
    <n v="-5"/>
    <n v="0.97382198952879584"/>
    <n v="10683.58"/>
    <n v="75"/>
    <n v="31.03"/>
    <n v="55.596153846153847"/>
    <n v="1725.1486538461538"/>
    <n v="4169.7115384615381"/>
    <n v="0"/>
    <n v="0"/>
    <n v="2.5621868326991817"/>
    <m/>
    <x v="1"/>
  </r>
  <r>
    <x v="10"/>
    <x v="1"/>
    <s v="Lagos"/>
    <s v="EO10-1868"/>
    <s v="Comforter set"/>
    <x v="1"/>
    <s v="T2"/>
    <s v="Laser"/>
    <n v="96"/>
    <n v="102"/>
    <m/>
    <n v="102"/>
    <n v="-6"/>
    <n v="0.94117647058823528"/>
    <n v="6152.61"/>
    <n v="86.25"/>
    <n v="18.035"/>
    <n v="29.403846153846153"/>
    <n v="530.29836538461541"/>
    <n v="2536.0817307692309"/>
    <n v="0"/>
    <n v="0"/>
    <n v="2.426029857536895"/>
    <m/>
    <x v="1"/>
  </r>
  <r>
    <x v="10"/>
    <x v="1"/>
    <s v="Lagos"/>
    <s v="EO10-1869"/>
    <s v="Comforter set"/>
    <x v="1"/>
    <s v="T2"/>
    <s v="Laser"/>
    <n v="26"/>
    <n v="26"/>
    <m/>
    <n v="26"/>
    <n v="0"/>
    <n v="1"/>
    <n v="1754.9399999999996"/>
    <n v="86.25"/>
    <n v="36.06"/>
    <n v="7.1538461538461542"/>
    <n v="257.96769230769235"/>
    <n v="617.01923076923083"/>
    <n v="0"/>
    <n v="0"/>
    <n v="2.8442225338943423"/>
    <m/>
    <x v="1"/>
  </r>
  <r>
    <x v="10"/>
    <x v="1"/>
    <s v="Kalea"/>
    <s v="EO10-1878"/>
    <s v="T Comforter Set"/>
    <x v="1"/>
    <s v="T2"/>
    <s v="Laser"/>
    <n v="34"/>
    <n v="34"/>
    <m/>
    <n v="34"/>
    <n v="0"/>
    <n v="1"/>
    <n v="2038.1499999999999"/>
    <n v="51"/>
    <n v="26.824000000000002"/>
    <n v="19.653846153846153"/>
    <n v="527.19476923076923"/>
    <n v="1002.3461538461538"/>
    <n v="0"/>
    <n v="0"/>
    <n v="2.0333793791489199"/>
    <m/>
    <x v="1"/>
  </r>
  <r>
    <x v="10"/>
    <x v="1"/>
    <s v="Kalea"/>
    <s v="EO10-1879"/>
    <s v="F Comforter Set"/>
    <x v="1"/>
    <s v="T2"/>
    <s v="Laser"/>
    <n v="12"/>
    <n v="12"/>
    <m/>
    <n v="12"/>
    <n v="0"/>
    <n v="1"/>
    <n v="1098.3499999999999"/>
    <n v="71.25"/>
    <n v="33.985999999999997"/>
    <n v="1.4807692307692308"/>
    <n v="50.325423076923073"/>
    <n v="105.50480769230769"/>
    <n v="0"/>
    <n v="0"/>
    <n v="10.410426065162905"/>
    <m/>
    <x v="1"/>
  </r>
  <r>
    <x v="10"/>
    <x v="1"/>
    <s v="Kalea"/>
    <s v="EO10-1880"/>
    <s v="Q Comforter Set"/>
    <x v="1"/>
    <s v="T2"/>
    <s v="Laser"/>
    <n v="92"/>
    <n v="92"/>
    <m/>
    <n v="92"/>
    <n v="0"/>
    <n v="1"/>
    <n v="7341.3799999999983"/>
    <n v="60"/>
    <n v="36.216000000000001"/>
    <n v="37.365384615384613"/>
    <n v="1353.2247692307692"/>
    <n v="2241.9230769230767"/>
    <n v="0"/>
    <n v="0"/>
    <n v="3.2745904957968772"/>
    <m/>
    <x v="1"/>
  </r>
  <r>
    <x v="10"/>
    <x v="1"/>
    <s v="Kalea"/>
    <s v="EO10-1881"/>
    <s v="K Comforter Set"/>
    <x v="0"/>
    <s v="T2"/>
    <s v="Laser"/>
    <n v="40"/>
    <n v="40"/>
    <m/>
    <n v="40"/>
    <n v="0"/>
    <n v="1"/>
    <n v="3175.96"/>
    <n v="69"/>
    <n v="42.432000000000002"/>
    <n v="119.32692307692308"/>
    <n v="5063.2800000000007"/>
    <n v="8233.5576923076933"/>
    <m/>
    <n v="0"/>
    <n v="0.38573361828352543"/>
    <m/>
    <x v="1"/>
  </r>
  <r>
    <x v="10"/>
    <x v="1"/>
    <s v="Kalea"/>
    <s v="EO10-1882"/>
    <s v="CK Comforter Set"/>
    <x v="0"/>
    <s v="T2"/>
    <s v="Laser"/>
    <n v="45"/>
    <n v="45"/>
    <m/>
    <n v="45"/>
    <n v="0"/>
    <n v="1"/>
    <n v="4148.0999999999995"/>
    <n v="69"/>
    <n v="0.01"/>
    <n v="22"/>
    <n v="0.22"/>
    <n v="1518"/>
    <m/>
    <n v="0"/>
    <n v="2.7326086956521736"/>
    <m/>
    <x v="1"/>
  </r>
  <r>
    <x v="10"/>
    <x v="1"/>
    <s v="Sardinia"/>
    <s v="EO10-403"/>
    <s v="SardiniaComf setMultiTwin"/>
    <x v="0"/>
    <s v="T2"/>
    <s v="Laser"/>
    <n v="120"/>
    <n v="120"/>
    <m/>
    <n v="120"/>
    <n v="0"/>
    <n v="1"/>
    <n v="9555.1400000000012"/>
    <n v="72"/>
    <n v="16.691846333333334"/>
    <n v="47.134615384615387"/>
    <n v="786.76375698076936"/>
    <n v="3393.6923076923076"/>
    <m/>
    <n v="0"/>
    <n v="2.8155587288635027"/>
    <m/>
    <x v="1"/>
  </r>
  <r>
    <x v="10"/>
    <x v="1"/>
    <s v="Sardinia"/>
    <s v="EO10-404"/>
    <s v="SardiniaComf setMultiFull"/>
    <x v="0"/>
    <s v="T2"/>
    <s v="Laser"/>
    <n v="168"/>
    <n v="168"/>
    <m/>
    <n v="168"/>
    <n v="0"/>
    <n v="1"/>
    <n v="15015.739999999994"/>
    <n v="81.599999999999994"/>
    <n v="31.044991666666668"/>
    <n v="29.28846153846154"/>
    <n v="909.26004439102576"/>
    <n v="2389.9384615384615"/>
    <m/>
    <n v="0"/>
    <n v="6.2828981756852418"/>
    <m/>
    <x v="1"/>
  </r>
  <r>
    <x v="10"/>
    <x v="1"/>
    <s v="Sardinia"/>
    <s v="EO10-405"/>
    <s v="SardiniaComf setMultiQueen"/>
    <x v="0"/>
    <s v="T2"/>
    <s v="Laser"/>
    <n v="510"/>
    <n v="512"/>
    <m/>
    <n v="512"/>
    <n v="-2"/>
    <n v="0.99609375"/>
    <n v="51971.62"/>
    <n v="96"/>
    <n v="33.608783750000001"/>
    <n v="145.28846153846155"/>
    <n v="4882.9684852163464"/>
    <n v="13947.692307692309"/>
    <m/>
    <n v="0"/>
    <n v="3.7261805647474078"/>
    <m/>
    <x v="1"/>
  </r>
  <r>
    <x v="10"/>
    <x v="1"/>
    <s v="Sardinia"/>
    <s v="EO10-406"/>
    <s v="SardiniaComf setMultiKing"/>
    <x v="0"/>
    <s v="T2"/>
    <s v="Laser"/>
    <n v="460"/>
    <n v="465"/>
    <m/>
    <n v="465"/>
    <n v="-5"/>
    <n v="0.989247311827957"/>
    <n v="50411.67"/>
    <n v="100.8"/>
    <n v="38.879097999999999"/>
    <n v="88.65384615384616"/>
    <n v="3446.7815726923077"/>
    <n v="8936.3076923076933"/>
    <m/>
    <n v="0"/>
    <n v="5.6412191405846492"/>
    <m/>
    <x v="1"/>
  </r>
  <r>
    <x v="10"/>
    <x v="1"/>
    <s v="Sardinia"/>
    <s v="EO10-407"/>
    <s v="SardiniaComf setMultiCal.King"/>
    <x v="0"/>
    <s v="T2"/>
    <s v="Laser"/>
    <n v="118"/>
    <n v="120"/>
    <m/>
    <n v="120"/>
    <n v="-2"/>
    <n v="0.98333333333333328"/>
    <n v="12732.869999999995"/>
    <n v="100.8"/>
    <n v="36.810862999999998"/>
    <n v="39.92307692307692"/>
    <n v="1469.602915153846"/>
    <n v="4024.2461538461534"/>
    <m/>
    <n v="0"/>
    <n v="3.1640385585833553"/>
    <m/>
    <x v="1"/>
  </r>
  <r>
    <x v="10"/>
    <x v="1"/>
    <s v="Mykonos"/>
    <s v="EO10-517"/>
    <s v="MykonosComf SetSky/WhiteTwin"/>
    <x v="0"/>
    <s v="T2"/>
    <s v="Laser"/>
    <n v="155"/>
    <n v="155"/>
    <m/>
    <n v="155"/>
    <n v="0"/>
    <n v="1"/>
    <n v="13722.27"/>
    <n v="85"/>
    <n v="25.170321999999999"/>
    <n v="21.923076923076923"/>
    <n v="551.81090538461535"/>
    <n v="1863.4615384615386"/>
    <m/>
    <n v="0"/>
    <n v="7.363860061919504"/>
    <m/>
    <x v="1"/>
  </r>
  <r>
    <x v="10"/>
    <x v="1"/>
    <s v="Mykonos"/>
    <s v="EO10-518"/>
    <s v="MykonosComf SetSky/WhiteFull"/>
    <x v="0"/>
    <s v="T2"/>
    <s v="Laser"/>
    <n v="133"/>
    <n v="133"/>
    <m/>
    <n v="133"/>
    <n v="0"/>
    <n v="1"/>
    <n v="13203.66"/>
    <n v="95"/>
    <n v="30.690094999999999"/>
    <n v="24.75"/>
    <n v="759.57985124999993"/>
    <n v="2351.25"/>
    <m/>
    <n v="0"/>
    <n v="5.6155917065390746"/>
    <m/>
    <x v="1"/>
  </r>
  <r>
    <x v="10"/>
    <x v="1"/>
    <s v="Mykonos"/>
    <s v="EO10-519"/>
    <s v="MykonosComf SetSky/WhiteQueen"/>
    <x v="0"/>
    <s v="T2"/>
    <s v="Laser"/>
    <n v="658"/>
    <n v="658"/>
    <m/>
    <n v="658"/>
    <n v="0"/>
    <n v="1"/>
    <n v="68934.549999999988"/>
    <n v="100"/>
    <n v="32.04806133333333"/>
    <n v="95.788461538461533"/>
    <n v="3069.834490410256"/>
    <n v="9578.8461538461524"/>
    <m/>
    <n v="0"/>
    <n v="7.1965400521983538"/>
    <m/>
    <x v="1"/>
  </r>
  <r>
    <x v="10"/>
    <x v="1"/>
    <s v="Mykonos"/>
    <s v="EO10-520"/>
    <s v="MykonosComf SetSky/WhiteKing"/>
    <x v="0"/>
    <s v="T2"/>
    <s v="Laser"/>
    <n v="388"/>
    <n v="388"/>
    <m/>
    <n v="388"/>
    <n v="0"/>
    <n v="1"/>
    <n v="46655.569999999992"/>
    <n v="115"/>
    <n v="36.324766333333336"/>
    <n v="70.557692307692307"/>
    <n v="2562.9916860961539"/>
    <n v="8114.1346153846152"/>
    <m/>
    <n v="0"/>
    <n v="5.7499132330809237"/>
    <m/>
    <x v="1"/>
  </r>
  <r>
    <x v="10"/>
    <x v="1"/>
    <s v="Mykonos"/>
    <s v="EO10-521"/>
    <s v="MykonosComf SetSky/WhiteCal.King"/>
    <x v="0"/>
    <s v="T2"/>
    <s v="Laser"/>
    <n v="83"/>
    <n v="83"/>
    <m/>
    <n v="83"/>
    <n v="0"/>
    <n v="1"/>
    <n v="9913.5"/>
    <n v="115"/>
    <n v="37.854064000000001"/>
    <n v="23.692307692307693"/>
    <n v="896.85013169230774"/>
    <n v="2724.6153846153848"/>
    <m/>
    <n v="0"/>
    <n v="3.6384952004517221"/>
    <m/>
    <x v="1"/>
  </r>
  <r>
    <x v="10"/>
    <x v="1"/>
    <s v="Odyssey"/>
    <s v="EO10-537"/>
    <s v="OdysseyComf SetMultiTwin"/>
    <x v="0"/>
    <s v="T2"/>
    <s v="Laser"/>
    <n v="198"/>
    <n v="214"/>
    <m/>
    <n v="214"/>
    <n v="-16"/>
    <n v="0.92523364485981308"/>
    <n v="17243.09"/>
    <n v="85"/>
    <n v="25.035555666666667"/>
    <n v="39.403846153846153"/>
    <n v="986.49718386538461"/>
    <n v="3349.3269230769229"/>
    <m/>
    <n v="0"/>
    <n v="5.1482254184250573"/>
    <m/>
    <x v="1"/>
  </r>
  <r>
    <x v="10"/>
    <x v="1"/>
    <s v="Odyssey"/>
    <s v="EO10-538"/>
    <s v="OdysseyComf SetMultiFull"/>
    <x v="0"/>
    <s v="T2"/>
    <s v="Laser"/>
    <n v="204"/>
    <n v="204"/>
    <m/>
    <n v="204"/>
    <n v="0"/>
    <n v="1"/>
    <n v="19670.489999999998"/>
    <n v="95"/>
    <n v="34.092394666666664"/>
    <n v="34.25"/>
    <n v="1167.6645173333332"/>
    <n v="3253.75"/>
    <m/>
    <n v="0"/>
    <n v="6.045482904341144"/>
    <m/>
    <x v="1"/>
  </r>
  <r>
    <x v="10"/>
    <x v="1"/>
    <s v="Odyssey"/>
    <s v="EO10-539"/>
    <s v="OdysseyComf SetMultiQueen"/>
    <x v="0"/>
    <s v="T2"/>
    <s v="Laser"/>
    <n v="1001"/>
    <n v="1001"/>
    <m/>
    <n v="1001"/>
    <n v="0"/>
    <n v="1"/>
    <n v="102331.80000000002"/>
    <n v="100"/>
    <n v="23.788560666666669"/>
    <n v="193.96153846153845"/>
    <n v="4614.0658246923076"/>
    <n v="19396.153846153844"/>
    <m/>
    <n v="0"/>
    <n v="5.2758810232004771"/>
    <m/>
    <x v="1"/>
  </r>
  <r>
    <x v="10"/>
    <x v="1"/>
    <s v="Odyssey"/>
    <s v="EO10-540"/>
    <s v="OdysseyComf SetMultiKing"/>
    <x v="0"/>
    <s v="T2"/>
    <s v="Laser"/>
    <n v="1730"/>
    <n v="1820"/>
    <m/>
    <n v="1820"/>
    <n v="-90"/>
    <n v="0.9505494505494505"/>
    <n v="201356.7"/>
    <n v="115"/>
    <n v="29.240912333333334"/>
    <n v="245.98076923076923"/>
    <n v="7192.7021087628209"/>
    <n v="28287.788461538461"/>
    <m/>
    <n v="0"/>
    <n v="7.1181492421641579"/>
    <m/>
    <x v="1"/>
  </r>
  <r>
    <x v="10"/>
    <x v="1"/>
    <s v="Odyssey"/>
    <s v="EO10-541"/>
    <s v="OdysseyComf SetMultiCal.King"/>
    <x v="0"/>
    <s v="T2"/>
    <s v="Laser"/>
    <n v="573"/>
    <n v="595"/>
    <m/>
    <n v="595"/>
    <n v="-22"/>
    <n v="0.96302521008403363"/>
    <n v="66736.549999999988"/>
    <n v="115"/>
    <n v="24.654883999999999"/>
    <n v="86.115384615384613"/>
    <n v="2123.1648183076923"/>
    <n v="9903.2692307692305"/>
    <m/>
    <n v="0"/>
    <n v="6.7388403207953855"/>
    <m/>
    <x v="1"/>
  </r>
  <r>
    <x v="10"/>
    <x v="1"/>
    <s v="Jaipur"/>
    <s v="EO11-048A"/>
    <s v="JaipurEuro ShamYellow26x26&quot;"/>
    <x v="0"/>
    <s v="T2"/>
    <s v="Laser"/>
    <n v="1038"/>
    <n v="1043"/>
    <m/>
    <n v="1043"/>
    <n v="-5"/>
    <n v="0.9952061361457335"/>
    <n v="21002.41"/>
    <n v="19.2"/>
    <n v="5.4476462857142858"/>
    <n v="265.09615384615387"/>
    <n v="1444.1500778571431"/>
    <n v="5089.8461538461543"/>
    <m/>
    <n v="0"/>
    <n v="4.1263349353161649"/>
    <m/>
    <x v="1"/>
  </r>
  <r>
    <x v="10"/>
    <x v="1"/>
    <s v="Jaipur"/>
    <s v="EO11-085A"/>
    <s v="JaipurShamMulti20x26&quot;"/>
    <x v="1"/>
    <s v="T2"/>
    <s v="Laser"/>
    <n v="472"/>
    <n v="536"/>
    <m/>
    <n v="536"/>
    <n v="-64"/>
    <n v="0.88059701492537312"/>
    <n v="5833.7699999999995"/>
    <n v="9.6"/>
    <n v="2.3577271999999998"/>
    <n v="150.71153846153845"/>
    <n v="355.33669358461532"/>
    <n v="1446.8307692307692"/>
    <n v="0"/>
    <n v="0"/>
    <n v="4.0321025264769679"/>
    <m/>
    <x v="1"/>
  </r>
  <r>
    <x v="10"/>
    <x v="1"/>
    <s v="Vineyard Paisley"/>
    <s v="EO11-1051A"/>
    <s v="Vineyard PaisleyEuro ShamOrchid Mist26*26"/>
    <x v="1"/>
    <s v="T2"/>
    <s v="Laser"/>
    <n v="178"/>
    <n v="216"/>
    <m/>
    <n v="216"/>
    <n v="-38"/>
    <n v="0.82407407407407407"/>
    <n v="3385.6"/>
    <n v="20"/>
    <n v="2.5773937500000001"/>
    <n v="19.692307692307693"/>
    <n v="50.754830769230772"/>
    <n v="393.84615384615387"/>
    <n v="0"/>
    <n v="0"/>
    <n v="8.5962499999999995"/>
    <m/>
    <x v="1"/>
  </r>
  <r>
    <x v="10"/>
    <x v="1"/>
    <s v="Guinevere"/>
    <s v="EO11-1220A"/>
    <s v="GuinevereEuro ShamCloud Cream26x26&quot;"/>
    <x v="0"/>
    <s v="T2"/>
    <s v="Laser"/>
    <n v="1620"/>
    <n v="1620"/>
    <m/>
    <n v="1620"/>
    <n v="0"/>
    <n v="1"/>
    <n v="34037.219999999987"/>
    <n v="20"/>
    <n v="4.1841865"/>
    <n v="261.61538461538464"/>
    <n v="1094.6475605000001"/>
    <n v="5232.3076923076933"/>
    <m/>
    <n v="0"/>
    <n v="6.5052022934431015"/>
    <m/>
    <x v="1"/>
  </r>
  <r>
    <x v="10"/>
    <x v="1"/>
    <s v="Kamala"/>
    <s v="EO11-1407A"/>
    <s v="Kamala Euro Sham"/>
    <x v="0"/>
    <s v="T2"/>
    <s v="Laser"/>
    <n v="1301"/>
    <n v="1301"/>
    <m/>
    <n v="1301"/>
    <n v="0"/>
    <n v="1"/>
    <n v="27445.439999999999"/>
    <n v="20"/>
    <n v="6.6872135000000004"/>
    <n v="264.67307692307691"/>
    <n v="1769.9253730865385"/>
    <n v="5293.4615384615381"/>
    <m/>
    <n v="0"/>
    <n v="5.184781225023614"/>
    <m/>
    <x v="1"/>
  </r>
  <r>
    <x v="10"/>
    <x v="1"/>
    <s v="DotKat"/>
    <s v="EO11-1492A"/>
    <s v="Euro Sham"/>
    <x v="1"/>
    <s v="T2"/>
    <s v="Laser"/>
    <n v="60"/>
    <n v="64"/>
    <m/>
    <n v="64"/>
    <n v="-4"/>
    <n v="0.9375"/>
    <n v="1192.1399999999999"/>
    <n v="20"/>
    <n v="2.5247359999999999"/>
    <n v="7.0576923076923075"/>
    <n v="17.818809846153844"/>
    <n v="141.15384615384616"/>
    <n v="0"/>
    <n v="0"/>
    <n v="8.4456784741144393"/>
    <m/>
    <x v="1"/>
  </r>
  <r>
    <x v="10"/>
    <x v="1"/>
    <s v="Painted Paisley"/>
    <s v="EO11-1509"/>
    <s v="Euro Sham"/>
    <x v="0"/>
    <s v="T2"/>
    <s v="Laser"/>
    <n v="63"/>
    <n v="64"/>
    <m/>
    <n v="64"/>
    <n v="-1"/>
    <n v="0.984375"/>
    <n v="587.22"/>
    <n v="12"/>
    <n v="3.9850336666666664"/>
    <n v="394.88461538461536"/>
    <n v="1573.62848675641"/>
    <n v="4738.6153846153848"/>
    <m/>
    <n v="0"/>
    <n v="0.12392227525080354"/>
    <m/>
    <x v="1"/>
  </r>
  <r>
    <x v="10"/>
    <x v="1"/>
    <s v="Bindi"/>
    <s v="EO11-1540A"/>
    <s v="Euro sham"/>
    <x v="0"/>
    <s v="T2"/>
    <s v="Laser"/>
    <n v="110"/>
    <n v="110"/>
    <m/>
    <n v="110"/>
    <n v="0"/>
    <n v="1"/>
    <n v="899.48000000000013"/>
    <n v="12"/>
    <n v="3.1440679999999999"/>
    <n v="148.38461538461539"/>
    <n v="466.53132092307692"/>
    <n v="1780.6153846153848"/>
    <m/>
    <n v="0"/>
    <n v="0.50515120096768618"/>
    <m/>
    <x v="1"/>
  </r>
  <r>
    <x v="10"/>
    <x v="1"/>
    <s v="Juneau"/>
    <s v="EO11-1625A"/>
    <s v="Euro Sham"/>
    <x v="1"/>
    <s v="T2"/>
    <s v="Laser"/>
    <n v="333"/>
    <n v="333"/>
    <m/>
    <n v="333"/>
    <n v="0"/>
    <n v="1"/>
    <n v="6380.7599999999984"/>
    <n v="15"/>
    <n v="4.0540539999999998"/>
    <n v="60.192307692307693"/>
    <n v="244.02286576923078"/>
    <n v="902.88461538461536"/>
    <n v="0"/>
    <n v="0"/>
    <n v="7.0670824281150146"/>
    <m/>
    <x v="1"/>
  </r>
  <r>
    <x v="10"/>
    <x v="1"/>
    <s v="Indira Aqua"/>
    <s v="EO11-1642"/>
    <s v="Euro Sham"/>
    <x v="0"/>
    <s v="T2"/>
    <s v="Laser"/>
    <n v="0"/>
    <n v="12"/>
    <m/>
    <n v="12"/>
    <n v="-12"/>
    <n v="0"/>
    <n v="0"/>
    <n v="15"/>
    <n v="2.4175874999999998"/>
    <n v="9.6923076923076916"/>
    <n v="23.432001923076918"/>
    <n v="145.38461538461539"/>
    <m/>
    <n v="0"/>
    <n v="0"/>
    <m/>
    <x v="1"/>
  </r>
  <r>
    <x v="10"/>
    <x v="1"/>
    <s v="Madira"/>
    <s v="EO11-1659A"/>
    <s v="Euro Sham"/>
    <x v="1"/>
    <s v="T2"/>
    <s v="Laser"/>
    <n v="166"/>
    <n v="170"/>
    <m/>
    <n v="170"/>
    <n v="-4"/>
    <n v="0.97647058823529409"/>
    <n v="564"/>
    <n v="8"/>
    <n v="4.0950199999999999"/>
    <n v="124.25"/>
    <n v="508.80623499999996"/>
    <n v="994"/>
    <n v="0"/>
    <n v="0"/>
    <n v="0.56740442655935619"/>
    <m/>
    <x v="1"/>
  </r>
  <r>
    <x v="10"/>
    <x v="1"/>
    <s v="Ishana"/>
    <s v="EO11-1676"/>
    <s v="Euro Sham"/>
    <x v="1"/>
    <s v="T2"/>
    <s v="Laser"/>
    <n v="127"/>
    <n v="127"/>
    <m/>
    <n v="127"/>
    <n v="0"/>
    <n v="1"/>
    <n v="2636.63"/>
    <n v="22.5"/>
    <n v="8.5136059999999993"/>
    <n v="90.788461538461533"/>
    <n v="772.93719088461523"/>
    <n v="2042.7403846153845"/>
    <n v="0"/>
    <n v="0"/>
    <n v="1.2907318129398198"/>
    <m/>
    <x v="1"/>
  </r>
  <r>
    <x v="10"/>
    <x v="1"/>
    <s v="Crete white"/>
    <s v="EO11-1693A"/>
    <s v="Euro Sham"/>
    <x v="1"/>
    <s v="T2"/>
    <s v="Laser"/>
    <n v="9"/>
    <n v="9"/>
    <m/>
    <n v="9"/>
    <n v="0"/>
    <n v="1"/>
    <n v="119.27"/>
    <n v="15"/>
    <n v="3.006993"/>
    <n v="0.30769230769230771"/>
    <n v="0.92522861538461543"/>
    <n v="4.6153846153846159"/>
    <n v="0"/>
    <n v="0"/>
    <n v="25.84183333333333"/>
    <m/>
    <x v="1"/>
  </r>
  <r>
    <x v="10"/>
    <x v="1"/>
    <s v="Indira Red"/>
    <s v="EO11-1708"/>
    <s v="Euro sham"/>
    <x v="0"/>
    <s v="T2"/>
    <s v="Laser"/>
    <n v="294"/>
    <n v="294"/>
    <m/>
    <n v="294"/>
    <n v="0"/>
    <n v="1"/>
    <n v="4762.7999999999993"/>
    <n v="16.2"/>
    <n v="4.434145"/>
    <n v="217.65384615384616"/>
    <n v="965.10871365384617"/>
    <n v="3525.9923076923078"/>
    <m/>
    <n v="0"/>
    <n v="1.3507686870471813"/>
    <m/>
    <x v="1"/>
  </r>
  <r>
    <x v="10"/>
    <x v="1"/>
    <s v="Indira Red"/>
    <s v="EO11-1708A"/>
    <s v="Euro sham"/>
    <x v="0"/>
    <s v="T2"/>
    <s v="Laser"/>
    <n v="198"/>
    <n v="200"/>
    <m/>
    <n v="200"/>
    <n v="-2"/>
    <n v="0.99"/>
    <n v="3867.5699999999997"/>
    <n v="20"/>
    <n v="4.4344469999999996"/>
    <n v="85.269230769230774"/>
    <n v="378.12188457692304"/>
    <n v="1705.3846153846155"/>
    <m/>
    <n v="0"/>
    <n v="2.2678579161028414"/>
    <m/>
    <x v="1"/>
  </r>
  <r>
    <x v="10"/>
    <x v="1"/>
    <s v="Indira Red"/>
    <s v="EO11-1751"/>
    <s v="Std sham"/>
    <x v="0"/>
    <s v="T2"/>
    <s v="Laser"/>
    <n v="900"/>
    <n v="900"/>
    <m/>
    <n v="900"/>
    <n v="0"/>
    <n v="1"/>
    <n v="11160"/>
    <n v="12.4"/>
    <n v="1.901627"/>
    <n v="311.98076923076923"/>
    <n v="593.27105425000002"/>
    <n v="3868.5615384615385"/>
    <m/>
    <n v="0"/>
    <n v="2.8847931948468224"/>
    <m/>
    <x v="1"/>
  </r>
  <r>
    <x v="10"/>
    <x v="1"/>
    <s v="Indira Red"/>
    <s v="EO11-1752"/>
    <s v="K sham"/>
    <x v="0"/>
    <s v="T2"/>
    <s v="Laser"/>
    <n v="118"/>
    <n v="118"/>
    <m/>
    <n v="118"/>
    <n v="0"/>
    <n v="1"/>
    <n v="1911.6"/>
    <n v="16.2"/>
    <n v="2.2575759999999998"/>
    <n v="19.153846153846153"/>
    <n v="43.24126338461538"/>
    <n v="310.29230769230765"/>
    <m/>
    <n v="0"/>
    <n v="6.1606425702811247"/>
    <m/>
    <x v="1"/>
  </r>
  <r>
    <x v="10"/>
    <x v="1"/>
    <s v="Madira Coral"/>
    <s v="EO11-1766"/>
    <s v="Euro Sham"/>
    <x v="1"/>
    <s v="T2"/>
    <s v="Laser"/>
    <n v="210"/>
    <n v="210"/>
    <m/>
    <n v="210"/>
    <n v="0"/>
    <n v="1"/>
    <n v="2262.4299999999998"/>
    <n v="8"/>
    <n v="2.1468919999999998"/>
    <n v="56.53846153846154"/>
    <n v="121.38197076923076"/>
    <n v="452.30769230769232"/>
    <n v="0"/>
    <n v="0"/>
    <n v="5.0019710884353739"/>
    <m/>
    <x v="1"/>
  </r>
  <r>
    <x v="10"/>
    <x v="1"/>
    <s v="Crete Teal"/>
    <s v="EO11-1794"/>
    <s v="Euro sham"/>
    <x v="1"/>
    <s v="T2"/>
    <s v="Laser"/>
    <n v="19"/>
    <n v="21"/>
    <m/>
    <n v="21"/>
    <n v="-2"/>
    <n v="0.90476190476190477"/>
    <n v="179.55"/>
    <n v="9"/>
    <n v="1.4568425"/>
    <n v="1.0769230769230769"/>
    <n v="1.5689073076923077"/>
    <n v="9.6923076923076916"/>
    <n v="0"/>
    <n v="0"/>
    <n v="18.525000000000002"/>
    <m/>
    <x v="1"/>
  </r>
  <r>
    <x v="10"/>
    <x v="1"/>
    <s v="Cyprus"/>
    <s v="EO11-1860"/>
    <s v="Euro sham"/>
    <x v="0"/>
    <s v="T2"/>
    <s v="Laser"/>
    <n v="268"/>
    <n v="271"/>
    <m/>
    <n v="271"/>
    <n v="-3"/>
    <n v="0.98892988929889303"/>
    <n v="5276.4400000000005"/>
    <n v="20"/>
    <n v="4.2155836666666664"/>
    <n v="139.11538461538461"/>
    <n v="586.4525431666666"/>
    <n v="2782.3076923076924"/>
    <m/>
    <n v="0"/>
    <n v="1.8964257672103955"/>
    <m/>
    <x v="1"/>
  </r>
  <r>
    <x v="10"/>
    <x v="1"/>
    <s v="Lagos"/>
    <s v="EO11-1873A"/>
    <s v="Euro sham"/>
    <x v="1"/>
    <s v="T2"/>
    <s v="Laser"/>
    <n v="213"/>
    <n v="215"/>
    <m/>
    <n v="215"/>
    <n v="-2"/>
    <n v="0.99069767441860468"/>
    <n v="3422.37"/>
    <n v="15"/>
    <n v="0.01"/>
    <n v="75"/>
    <n v="0.75"/>
    <n v="1125"/>
    <n v="0"/>
    <n v="0"/>
    <n v="3.0421066666666667"/>
    <m/>
    <x v="1"/>
  </r>
  <r>
    <x v="10"/>
    <x v="1"/>
    <s v="Kalea"/>
    <s v="EO11-1889A"/>
    <s v="Euro Sham"/>
    <x v="0"/>
    <s v="T2"/>
    <s v="Laser"/>
    <n v="135"/>
    <n v="135"/>
    <m/>
    <n v="135"/>
    <n v="0"/>
    <n v="1"/>
    <n v="1905.2400000000005"/>
    <n v="12"/>
    <n v="4.6619999999999999"/>
    <n v="95.40384615384616"/>
    <n v="444.7727307692308"/>
    <n v="1144.8461538461538"/>
    <m/>
    <n v="0"/>
    <n v="1.664188671638783"/>
    <m/>
    <x v="1"/>
  </r>
  <r>
    <x v="10"/>
    <x v="1"/>
    <s v="Sardinia"/>
    <s v="EO11-411"/>
    <s v="SardiniaShamMulti20x26&quot;"/>
    <x v="0"/>
    <s v="T2"/>
    <s v="Laser"/>
    <n v="37"/>
    <n v="37"/>
    <m/>
    <n v="37"/>
    <n v="0"/>
    <n v="1"/>
    <n v="553.9"/>
    <n v="15"/>
    <n v="2.6339860000000002"/>
    <n v="37.25"/>
    <n v="98.115978500000011"/>
    <n v="558.75"/>
    <m/>
    <n v="0"/>
    <n v="0.99131991051454138"/>
    <m/>
    <x v="1"/>
  </r>
  <r>
    <x v="10"/>
    <x v="1"/>
    <s v="Sardinia"/>
    <s v="EO11-412"/>
    <s v="SardiniaEuro shamAqua26x26&quot;"/>
    <x v="0"/>
    <s v="T2"/>
    <s v="Laser"/>
    <n v="953"/>
    <n v="953"/>
    <m/>
    <n v="953"/>
    <n v="0"/>
    <n v="1"/>
    <n v="19500.039999999997"/>
    <n v="19.2"/>
    <n v="5.5748541999999999"/>
    <n v="265.13461538461536"/>
    <n v="1478.0868241423075"/>
    <n v="5090.5846153846151"/>
    <m/>
    <n v="0"/>
    <n v="3.8306091487149727"/>
    <m/>
    <x v="1"/>
  </r>
  <r>
    <x v="10"/>
    <x v="1"/>
    <s v="Mykonos"/>
    <s v="EO11-525"/>
    <s v="MykonosShamSky/White20x26+1&quot;"/>
    <x v="1"/>
    <s v="T2"/>
    <s v="Laser"/>
    <n v="183"/>
    <n v="183"/>
    <m/>
    <n v="183"/>
    <n v="0"/>
    <n v="1"/>
    <n v="2906.4799999999996"/>
    <n v="15"/>
    <n v="1.6556960000000001"/>
    <n v="45.903846153846153"/>
    <n v="76.002814461538463"/>
    <n v="688.55769230769226"/>
    <n v="0"/>
    <n v="0"/>
    <n v="4.221113252339058"/>
    <m/>
    <x v="1"/>
  </r>
  <r>
    <x v="10"/>
    <x v="1"/>
    <s v="Mykonos"/>
    <s v="EO11-526"/>
    <s v="MykonosEuro ShamSky26x26&quot;"/>
    <x v="0"/>
    <s v="T2"/>
    <s v="Laser"/>
    <n v="1366"/>
    <n v="1366"/>
    <m/>
    <n v="1366"/>
    <n v="0"/>
    <n v="1"/>
    <n v="29290.82"/>
    <n v="20"/>
    <n v="4.5153026666666669"/>
    <n v="263.94230769230768"/>
    <n v="1191.7794057692308"/>
    <n v="5278.8461538461534"/>
    <m/>
    <n v="0"/>
    <n v="5.5487163570127507"/>
    <m/>
    <x v="1"/>
  </r>
  <r>
    <x v="10"/>
    <x v="1"/>
    <s v="Odyssey"/>
    <s v="EO11-545"/>
    <s v="OdysseyShamMulti20x26+1&quot;"/>
    <x v="0"/>
    <s v="T2"/>
    <s v="Laser"/>
    <n v="222"/>
    <n v="222"/>
    <m/>
    <n v="222"/>
    <n v="0"/>
    <n v="1"/>
    <n v="3228.2299999999996"/>
    <n v="15"/>
    <n v="2.8007553333333335"/>
    <n v="123.55769230769231"/>
    <n v="346.05486570512824"/>
    <n v="1853.3653846153845"/>
    <m/>
    <n v="0"/>
    <n v="1.741820596627756"/>
    <m/>
    <x v="1"/>
  </r>
  <r>
    <x v="10"/>
    <x v="1"/>
    <s v="Odyssey"/>
    <s v="EO11-546"/>
    <s v="OdysseyEuro ShamStone26x26&quot;"/>
    <x v="0"/>
    <s v="T2"/>
    <s v="Laser"/>
    <n v="2417"/>
    <n v="2417"/>
    <m/>
    <n v="2417"/>
    <n v="0"/>
    <n v="1"/>
    <n v="50491.86"/>
    <n v="20"/>
    <n v="7.0647327500000001"/>
    <n v="591.82692307692309"/>
    <n v="4181.0990457932694"/>
    <n v="11836.538461538461"/>
    <m/>
    <n v="0"/>
    <n v="4.2657623395613324"/>
    <m/>
    <x v="1"/>
  </r>
  <r>
    <x v="10"/>
    <x v="1"/>
    <s v="Jaipur"/>
    <s v="EO12-046"/>
    <s v="JaipurDuvet Minit SetFull/QueenMulti"/>
    <x v="0"/>
    <s v="T2"/>
    <s v="Laser"/>
    <n v="139"/>
    <n v="139"/>
    <m/>
    <n v="139"/>
    <n v="0"/>
    <n v="1"/>
    <n v="9792.0700000000015"/>
    <n v="62.4"/>
    <n v="22.159031333333331"/>
    <n v="17.096153846153847"/>
    <n v="378.83420875641025"/>
    <n v="1066.8"/>
    <m/>
    <n v="0"/>
    <n v="9.1789182602174755"/>
    <m/>
    <x v="1"/>
  </r>
  <r>
    <x v="10"/>
    <x v="1"/>
    <s v="Jaipur"/>
    <s v="EO12-047"/>
    <s v="JaipurDuvet Minit SetKingMulti"/>
    <x v="0"/>
    <s v="T2"/>
    <s v="Laser"/>
    <n v="280"/>
    <n v="280"/>
    <m/>
    <n v="280"/>
    <n v="0"/>
    <n v="1"/>
    <n v="22565.260000000006"/>
    <n v="72"/>
    <n v="25.972810333333332"/>
    <n v="54.230769230769234"/>
    <n v="1408.5254834615384"/>
    <n v="3904.6153846153848"/>
    <m/>
    <n v="0"/>
    <n v="5.7791249014972434"/>
    <m/>
    <x v="1"/>
  </r>
  <r>
    <x v="10"/>
    <x v="1"/>
    <s v="Jaipur"/>
    <s v="EO12-083A"/>
    <s v="JaipurDuvetMultiF/Q"/>
    <x v="0"/>
    <s v="T2"/>
    <s v="Laser"/>
    <n v="102"/>
    <n v="102"/>
    <m/>
    <n v="102"/>
    <n v="0"/>
    <n v="1"/>
    <n v="4388.17"/>
    <n v="43.2"/>
    <n v="12.5908005"/>
    <n v="31.903846153846153"/>
    <n v="401.69496210576921"/>
    <n v="1378.2461538461539"/>
    <m/>
    <n v="0"/>
    <n v="3.1838797356729844"/>
    <m/>
    <x v="1"/>
  </r>
  <r>
    <x v="10"/>
    <x v="1"/>
    <s v="Jaipur"/>
    <s v="EO12-084A"/>
    <s v="JaipurDuvetMultiKing"/>
    <x v="1"/>
    <s v="T2"/>
    <s v="Laser"/>
    <n v="4"/>
    <n v="4"/>
    <m/>
    <n v="4"/>
    <n v="0"/>
    <n v="1"/>
    <n v="247"/>
    <n v="57.6"/>
    <n v="19.501062999999998"/>
    <n v="1.5"/>
    <n v="29.251594499999996"/>
    <n v="86.4"/>
    <n v="0"/>
    <n v="0"/>
    <n v="2.8587962962962963"/>
    <m/>
    <x v="1"/>
  </r>
  <r>
    <x v="10"/>
    <x v="1"/>
    <s v="Vineyard Paisley"/>
    <s v="EO12-1046A"/>
    <s v="Vineyard PaisleyDuvet Min SetMultiTwin"/>
    <x v="1"/>
    <s v="T2"/>
    <s v="Laser"/>
    <n v="69"/>
    <n v="70"/>
    <m/>
    <n v="70"/>
    <n v="-1"/>
    <n v="0.98571428571428577"/>
    <n v="3838.01"/>
    <n v="55"/>
    <n v="16.648652999999999"/>
    <n v="30.03846153846154"/>
    <n v="500.09992280769234"/>
    <n v="1652.1153846153848"/>
    <n v="0"/>
    <n v="0"/>
    <n v="2.3230883482714466"/>
    <m/>
    <x v="1"/>
  </r>
  <r>
    <x v="10"/>
    <x v="1"/>
    <s v="Vineyard Paisley"/>
    <s v="EO12-1047A"/>
    <s v="Vineyard PaisleyDuvet Min SetMultiFull/Queen"/>
    <x v="1"/>
    <s v="T2"/>
    <s v="Laser"/>
    <n v="79"/>
    <n v="80"/>
    <m/>
    <n v="80"/>
    <n v="-1"/>
    <n v="0.98750000000000004"/>
    <n v="6167.72"/>
    <n v="80"/>
    <n v="18.334697500000001"/>
    <n v="13.807692307692308"/>
    <n v="253.1598616346154"/>
    <n v="1104.6153846153848"/>
    <n v="0"/>
    <n v="0"/>
    <n v="5.5835905292479104"/>
    <m/>
    <x v="1"/>
  </r>
  <r>
    <x v="10"/>
    <x v="1"/>
    <s v="Odyssey"/>
    <s v="EO12-1110"/>
    <s v="T Odyssey Duvet Mini Set"/>
    <x v="0"/>
    <s v="T2"/>
    <s v="Laser"/>
    <n v="52"/>
    <n v="52"/>
    <m/>
    <n v="52"/>
    <n v="0"/>
    <n v="1"/>
    <n v="2860"/>
    <n v="55"/>
    <n v="15.221842000000001"/>
    <n v="35.692307692307693"/>
    <n v="543.30266830769233"/>
    <n v="1963.0769230769231"/>
    <m/>
    <n v="0"/>
    <n v="1.4568965517241379"/>
    <m/>
    <x v="1"/>
  </r>
  <r>
    <x v="10"/>
    <x v="1"/>
    <s v="Odyssey"/>
    <s v="EO12-1111"/>
    <s v="F/Q Odyssey Duvet Mini Set"/>
    <x v="0"/>
    <s v="T2"/>
    <s v="Laser"/>
    <n v="455"/>
    <n v="457"/>
    <m/>
    <n v="457"/>
    <n v="-2"/>
    <n v="0.99562363238512031"/>
    <n v="37360.959999999999"/>
    <n v="80"/>
    <n v="25.561889000000001"/>
    <n v="158.65384615384616"/>
    <n v="4055.4920048076924"/>
    <n v="12692.307692307693"/>
    <m/>
    <n v="0"/>
    <n v="2.9435907878787875"/>
    <m/>
    <x v="1"/>
  </r>
  <r>
    <x v="10"/>
    <x v="1"/>
    <s v="Odyssey"/>
    <s v="EO12-1112"/>
    <s v="K Odyssey Duvet Mini Set"/>
    <x v="0"/>
    <s v="T2"/>
    <s v="Laser"/>
    <n v="830"/>
    <n v="830"/>
    <m/>
    <n v="830"/>
    <n v="0"/>
    <n v="1"/>
    <n v="81816.030000000013"/>
    <n v="95"/>
    <n v="29.081513999999999"/>
    <n v="398.55769230769232"/>
    <n v="11590.661108653845"/>
    <n v="37862.980769230773"/>
    <m/>
    <n v="0"/>
    <n v="2.1608449292108438"/>
    <m/>
    <x v="1"/>
  </r>
  <r>
    <x v="10"/>
    <x v="1"/>
    <s v="Mykonos"/>
    <s v="EO12-1169"/>
    <s v="MykonosDuvet Mini SetSky/WhiteTwin"/>
    <x v="0"/>
    <s v="T2"/>
    <s v="Laser"/>
    <n v="160"/>
    <n v="162"/>
    <m/>
    <n v="162"/>
    <n v="-2"/>
    <n v="0.98765432098765427"/>
    <n v="9203.23"/>
    <n v="55"/>
    <n v="13.439318999999999"/>
    <n v="15.288461538461538"/>
    <n v="205.46651163461539"/>
    <n v="840.86538461538464"/>
    <m/>
    <n v="0"/>
    <n v="10.944950485991994"/>
    <m/>
    <x v="1"/>
  </r>
  <r>
    <x v="10"/>
    <x v="1"/>
    <s v="Mykonos"/>
    <s v="EO12-1170"/>
    <s v="MykonosDuvet Mini SetSky/WhiteFull/Queen"/>
    <x v="0"/>
    <s v="T2"/>
    <s v="Laser"/>
    <n v="750"/>
    <n v="750"/>
    <m/>
    <n v="750"/>
    <n v="0"/>
    <n v="1"/>
    <n v="63303.170000000006"/>
    <n v="80"/>
    <n v="9.3671884999999993"/>
    <n v="95.07692307692308"/>
    <n v="890.60346046153848"/>
    <n v="7606.1538461538466"/>
    <m/>
    <n v="0"/>
    <n v="8.3226255056634297"/>
    <m/>
    <x v="1"/>
  </r>
  <r>
    <x v="10"/>
    <x v="1"/>
    <s v="Mykonos"/>
    <s v="EO12-1171"/>
    <s v="MykonosDuvet Mini SetSky/WhiteKing"/>
    <x v="0"/>
    <s v="T2"/>
    <s v="Laser"/>
    <n v="470"/>
    <n v="470"/>
    <m/>
    <n v="470"/>
    <n v="0"/>
    <n v="1"/>
    <n v="47285.49"/>
    <n v="95"/>
    <n v="23.404498"/>
    <n v="80.884615384615387"/>
    <n v="1893.063819"/>
    <n v="7684.0384615384619"/>
    <m/>
    <n v="0"/>
    <n v="6.153728958630527"/>
    <m/>
    <x v="1"/>
  </r>
  <r>
    <x v="10"/>
    <x v="1"/>
    <s v="Guinevere"/>
    <s v="EO12-1217"/>
    <s v="GuinevereDuvet Mini SetMultiTwin"/>
    <x v="0"/>
    <s v="T2"/>
    <s v="Laser"/>
    <n v="136"/>
    <n v="136"/>
    <m/>
    <n v="136"/>
    <n v="0"/>
    <n v="1"/>
    <n v="7675.6800000000012"/>
    <n v="55"/>
    <n v="26.464912333333334"/>
    <n v="31.51923076923077"/>
    <n v="834.15367912179488"/>
    <n v="1733.5576923076924"/>
    <m/>
    <n v="0"/>
    <n v="4.4277038105274844"/>
    <m/>
    <x v="1"/>
  </r>
  <r>
    <x v="10"/>
    <x v="1"/>
    <s v="Guinevere"/>
    <s v="EO12-1218"/>
    <s v="GuinevereDuvet Mini SetMultiFull/Queen"/>
    <x v="0"/>
    <s v="T2"/>
    <s v="Laser"/>
    <n v="443"/>
    <n v="453"/>
    <m/>
    <n v="453"/>
    <n v="-10"/>
    <n v="0.97792494481236203"/>
    <n v="36266.340000000004"/>
    <n v="80"/>
    <n v="21.717253750000001"/>
    <n v="116.05769230769231"/>
    <n v="2520.454353485577"/>
    <n v="9284.6153846153848"/>
    <m/>
    <n v="0"/>
    <n v="3.9060681027340518"/>
    <m/>
    <x v="1"/>
  </r>
  <r>
    <x v="10"/>
    <x v="1"/>
    <s v="Guinevere"/>
    <s v="EO12-1219"/>
    <s v="GuinevereDuvet Mini SetMultiKing"/>
    <x v="0"/>
    <s v="T2"/>
    <s v="Laser"/>
    <n v="248"/>
    <n v="250"/>
    <m/>
    <n v="250"/>
    <n v="-2"/>
    <n v="0.99199999999999999"/>
    <n v="24310.67"/>
    <n v="95"/>
    <n v="21.278074400000001"/>
    <n v="53.115384615384613"/>
    <n v="1130.1931056307692"/>
    <n v="5045.9615384615381"/>
    <m/>
    <n v="0"/>
    <n v="4.8178468691642209"/>
    <m/>
    <x v="1"/>
  </r>
  <r>
    <x v="10"/>
    <x v="1"/>
    <s v="Jaipur"/>
    <s v="EO12-128A"/>
    <s v="JaipurDuvetMultiTwin"/>
    <x v="1"/>
    <s v="T2"/>
    <s v="Laser"/>
    <n v="22"/>
    <n v="22"/>
    <m/>
    <n v="22"/>
    <n v="0"/>
    <n v="1"/>
    <n v="668.66"/>
    <n v="33.6"/>
    <n v="9.640171333333333"/>
    <n v="14.942307692307692"/>
    <n v="144.04640626923074"/>
    <n v="502.06153846153848"/>
    <n v="0"/>
    <n v="0"/>
    <n v="1.3318287675430531"/>
    <m/>
    <x v="1"/>
  </r>
  <r>
    <x v="10"/>
    <x v="1"/>
    <s v="Kamala"/>
    <s v="EO12-1404"/>
    <s v="T Kamala Duvet Mini Set"/>
    <x v="0"/>
    <s v="T2"/>
    <s v="Laser"/>
    <n v="221"/>
    <n v="223"/>
    <m/>
    <n v="223"/>
    <n v="-2"/>
    <n v="0.99103139013452912"/>
    <n v="12773.75"/>
    <n v="55"/>
    <n v="13.587047"/>
    <n v="37.384615384615387"/>
    <n v="507.94652630769235"/>
    <n v="2056.1538461538462"/>
    <m/>
    <n v="0"/>
    <n v="6.2124485596707819"/>
    <m/>
    <x v="1"/>
  </r>
  <r>
    <x v="10"/>
    <x v="1"/>
    <s v="Kamala"/>
    <s v="EO12-1405"/>
    <s v="F/Q Kamala Duvet Mini Set"/>
    <x v="0"/>
    <s v="T2"/>
    <s v="Laser"/>
    <n v="771"/>
    <n v="771"/>
    <m/>
    <n v="771"/>
    <n v="0"/>
    <n v="1"/>
    <n v="64678.36"/>
    <n v="80"/>
    <n v="18.463369"/>
    <n v="56.115384615384613"/>
    <n v="1036.0790527307693"/>
    <n v="4489.2307692307695"/>
    <m/>
    <n v="0"/>
    <n v="14.407448252227553"/>
    <m/>
    <x v="1"/>
  </r>
  <r>
    <x v="10"/>
    <x v="1"/>
    <s v="Kamala"/>
    <s v="EO12-1406"/>
    <s v="K Kamala Duvet Mini Set"/>
    <x v="0"/>
    <s v="T2"/>
    <s v="Laser"/>
    <n v="891"/>
    <n v="895"/>
    <m/>
    <n v="895"/>
    <n v="-4"/>
    <n v="0.99553072625698324"/>
    <n v="89236.23000000001"/>
    <n v="95"/>
    <n v="10.414999999999999"/>
    <n v="65.634615384615387"/>
    <n v="683.58451923076916"/>
    <n v="6235.2884615384619"/>
    <m/>
    <n v="0"/>
    <n v="14.311483831171836"/>
    <m/>
    <x v="1"/>
  </r>
  <r>
    <x v="10"/>
    <x v="1"/>
    <s v="DotKat"/>
    <s v="EO12-1489"/>
    <s v="T Duvet Mini Set"/>
    <x v="1"/>
    <s v="T2"/>
    <s v="Laser"/>
    <n v="23"/>
    <n v="25"/>
    <m/>
    <n v="25"/>
    <n v="-2"/>
    <n v="0.92"/>
    <n v="392"/>
    <n v="55"/>
    <n v="0.01"/>
    <n v="0.86538461538461542"/>
    <n v="8.6538461538461543E-3"/>
    <n v="47.596153846153847"/>
    <n v="0"/>
    <n v="0"/>
    <n v="8.2359595959595957"/>
    <m/>
    <x v="1"/>
  </r>
  <r>
    <x v="10"/>
    <x v="1"/>
    <s v="DotKat"/>
    <s v="EO12-1490"/>
    <s v="F/Q Duvet Mini Set"/>
    <x v="1"/>
    <s v="T2"/>
    <s v="Laser"/>
    <n v="112"/>
    <n v="128"/>
    <m/>
    <n v="128"/>
    <n v="-16"/>
    <n v="0.875"/>
    <n v="3336"/>
    <n v="80"/>
    <n v="6.8805406666666666"/>
    <n v="3.9230769230769229"/>
    <n v="26.992890307692306"/>
    <n v="313.84615384615381"/>
    <n v="0"/>
    <n v="0"/>
    <n v="10.629411764705884"/>
    <m/>
    <x v="1"/>
  </r>
  <r>
    <x v="10"/>
    <x v="1"/>
    <s v="DotKat"/>
    <s v="EO12-1491"/>
    <s v="K Duvet Mini Set"/>
    <x v="1"/>
    <s v="T2"/>
    <s v="Laser"/>
    <n v="57"/>
    <n v="80"/>
    <m/>
    <n v="80"/>
    <n v="-23"/>
    <n v="0.71250000000000002"/>
    <n v="1646"/>
    <n v="95"/>
    <n v="8.1102703333333324"/>
    <n v="5.384615384615385"/>
    <n v="43.670686410256408"/>
    <n v="511.5384615384616"/>
    <n v="0"/>
    <n v="0"/>
    <n v="3.2177443609022554"/>
    <m/>
    <x v="1"/>
  </r>
  <r>
    <x v="10"/>
    <x v="1"/>
    <s v="Painted Paisley"/>
    <s v="EO12-1506"/>
    <s v="T Duvet Mini S"/>
    <x v="0"/>
    <s v="T2"/>
    <s v="Laser"/>
    <n v="25"/>
    <n v="27"/>
    <m/>
    <n v="27"/>
    <n v="-2"/>
    <n v="0.92592592592592593"/>
    <n v="692.9899999999999"/>
    <n v="33"/>
    <n v="11.535"/>
    <n v="54.78846153846154"/>
    <n v="631.98490384615388"/>
    <n v="1808.0192307692307"/>
    <m/>
    <n v="0"/>
    <n v="0.38328685237776144"/>
    <m/>
    <x v="1"/>
  </r>
  <r>
    <x v="10"/>
    <x v="1"/>
    <s v="Painted Paisley"/>
    <s v="EO12-1507"/>
    <s v="F/Q Duvet Mini"/>
    <x v="0"/>
    <s v="T2"/>
    <s v="Laser"/>
    <n v="76"/>
    <n v="76"/>
    <m/>
    <n v="76"/>
    <n v="0"/>
    <n v="1"/>
    <n v="2826.72"/>
    <n v="48"/>
    <n v="19.87"/>
    <n v="43.692307692307693"/>
    <n v="868.16615384615386"/>
    <n v="2097.2307692307695"/>
    <m/>
    <n v="0"/>
    <n v="1.3478345070422533"/>
    <m/>
    <x v="1"/>
  </r>
  <r>
    <x v="10"/>
    <x v="1"/>
    <s v="Painted Paisley"/>
    <s v="EO12-1508"/>
    <s v="K Duvet Mini"/>
    <x v="0"/>
    <s v="T2"/>
    <s v="Laser"/>
    <n v="49"/>
    <n v="50"/>
    <m/>
    <n v="50"/>
    <n v="-1"/>
    <n v="0.98"/>
    <n v="2242.89"/>
    <n v="57"/>
    <n v="8.0533333333333328"/>
    <n v="34.365384615384613"/>
    <n v="276.7558974358974"/>
    <n v="1958.8269230769229"/>
    <m/>
    <n v="0"/>
    <n v="1.145016935175095"/>
    <m/>
    <x v="1"/>
  </r>
  <r>
    <x v="10"/>
    <x v="1"/>
    <s v="Bindi"/>
    <s v="EO12-1524"/>
    <s v="F/Q Duvet Mini Set"/>
    <x v="0"/>
    <s v="T2"/>
    <s v="Laser"/>
    <n v="47"/>
    <n v="48"/>
    <m/>
    <n v="48"/>
    <n v="-1"/>
    <n v="0.97916666666666663"/>
    <n v="1317.23"/>
    <n v="48"/>
    <n v="12.3409665"/>
    <n v="28.98076923076923"/>
    <n v="357.65070222115384"/>
    <n v="1391.0769230769231"/>
    <m/>
    <n v="0"/>
    <n v="0.94691384649413846"/>
    <m/>
    <x v="1"/>
  </r>
  <r>
    <x v="10"/>
    <x v="1"/>
    <s v="Bindi"/>
    <s v="EO12-1525"/>
    <s v="K Duvet Mini Set"/>
    <x v="1"/>
    <s v="T2"/>
    <s v="Laser"/>
    <n v="32"/>
    <n v="32"/>
    <m/>
    <n v="32"/>
    <n v="0"/>
    <n v="1"/>
    <n v="798.56000000000006"/>
    <n v="57"/>
    <n v="16.651333999999999"/>
    <n v="10.903846153846153"/>
    <n v="181.56358419230767"/>
    <n v="621.51923076923072"/>
    <n v="0"/>
    <n v="0"/>
    <n v="1.2848516352609922"/>
    <m/>
    <x v="1"/>
  </r>
  <r>
    <x v="10"/>
    <x v="1"/>
    <s v="Juneau"/>
    <s v="EO12-1622"/>
    <s v="T Duvet Mini Set"/>
    <x v="1"/>
    <s v="T2"/>
    <s v="Laser"/>
    <n v="3"/>
    <n v="10"/>
    <m/>
    <n v="10"/>
    <n v="-7"/>
    <n v="0.3"/>
    <n v="80.34"/>
    <n v="41.25"/>
    <n v="18.03"/>
    <n v="5.1923076923076925"/>
    <n v="93.617307692307705"/>
    <n v="214.18269230769232"/>
    <n v="0"/>
    <n v="0"/>
    <n v="0.37510033670033671"/>
    <m/>
    <x v="1"/>
  </r>
  <r>
    <x v="10"/>
    <x v="1"/>
    <s v="Juneau"/>
    <s v="EO12-1623"/>
    <s v="F/Q Duvet Mini Set"/>
    <x v="1"/>
    <s v="T2"/>
    <s v="Laser"/>
    <n v="77"/>
    <n v="79"/>
    <m/>
    <n v="79"/>
    <n v="-2"/>
    <n v="0.97468354430379744"/>
    <n v="4574.6999999999989"/>
    <n v="60"/>
    <n v="0.01"/>
    <n v="8.5"/>
    <n v="8.5000000000000006E-2"/>
    <n v="510"/>
    <n v="0"/>
    <n v="0"/>
    <n v="8.9699999999999971"/>
    <m/>
    <x v="1"/>
  </r>
  <r>
    <x v="10"/>
    <x v="1"/>
    <s v="Juneau"/>
    <s v="EO12-1624"/>
    <s v="K Duvet Mini Set"/>
    <x v="1"/>
    <s v="T2"/>
    <s v="Laser"/>
    <n v="1"/>
    <n v="1"/>
    <m/>
    <n v="1"/>
    <n v="0"/>
    <n v="1"/>
    <n v="0"/>
    <n v="71.25"/>
    <n v="12.377993500000001"/>
    <n v="3.1153846153846154"/>
    <n v="38.562210519230774"/>
    <n v="221.97115384615384"/>
    <n v="0"/>
    <n v="0"/>
    <n v="0"/>
    <m/>
    <x v="1"/>
  </r>
  <r>
    <x v="10"/>
    <x v="1"/>
    <s v="Indira Aqua"/>
    <s v="EO12-1640"/>
    <s v="F/Q Duvet Mini Set"/>
    <x v="1"/>
    <s v="T2"/>
    <s v="Laser"/>
    <n v="1"/>
    <n v="1"/>
    <m/>
    <n v="1"/>
    <n v="0"/>
    <n v="1"/>
    <n v="0"/>
    <n v="60"/>
    <n v="8.8699999999999992"/>
    <n v="1.1923076923076923"/>
    <n v="10.575769230769229"/>
    <n v="71.538461538461533"/>
    <n v="0"/>
    <n v="0"/>
    <n v="0"/>
    <m/>
    <x v="1"/>
  </r>
  <r>
    <x v="10"/>
    <x v="1"/>
    <s v="Madira"/>
    <s v="EO12-1656"/>
    <s v="T Duvet Mini Set"/>
    <x v="0"/>
    <s v="T2"/>
    <s v="Laser"/>
    <n v="10"/>
    <n v="11"/>
    <m/>
    <n v="11"/>
    <n v="-1"/>
    <n v="0.90909090909090906"/>
    <n v="250"/>
    <n v="41.25"/>
    <n v="13.776223999999999"/>
    <n v="0.80769230769230771"/>
    <n v="11.126950153846153"/>
    <n v="33.317307692307693"/>
    <m/>
    <n v="0"/>
    <n v="7.5036075036075029"/>
    <m/>
    <x v="1"/>
  </r>
  <r>
    <x v="10"/>
    <x v="1"/>
    <s v="Madira"/>
    <s v="EO12-1657"/>
    <s v="F/Q Duvet Mini Set"/>
    <x v="1"/>
    <s v="T2"/>
    <s v="Laser"/>
    <n v="50"/>
    <n v="50"/>
    <m/>
    <n v="50"/>
    <n v="0"/>
    <n v="1"/>
    <n v="1250"/>
    <n v="48"/>
    <n v="18.181818"/>
    <n v="1.9230769230769231"/>
    <n v="34.965034615384617"/>
    <n v="92.307692307692307"/>
    <n v="0"/>
    <n v="0"/>
    <n v="13.541666666666666"/>
    <m/>
    <x v="1"/>
  </r>
  <r>
    <x v="10"/>
    <x v="1"/>
    <s v="Madira"/>
    <s v="EO12-1658"/>
    <s v="K Duvet Mini Set"/>
    <x v="1"/>
    <s v="T2"/>
    <s v="Laser"/>
    <n v="18"/>
    <n v="20"/>
    <m/>
    <n v="20"/>
    <n v="-2"/>
    <n v="0.9"/>
    <n v="450"/>
    <n v="57"/>
    <n v="21.608391999999998"/>
    <n v="1.6923076923076923"/>
    <n v="36.568047999999997"/>
    <n v="96.461538461538467"/>
    <n v="0"/>
    <n v="0"/>
    <n v="4.6650717703349276"/>
    <m/>
    <x v="1"/>
  </r>
  <r>
    <x v="10"/>
    <x v="1"/>
    <s v="Ishana"/>
    <s v="EO12-1674"/>
    <s v="F/Q Duvet Mini Set"/>
    <x v="1"/>
    <s v="T2"/>
    <s v="Laser"/>
    <n v="13"/>
    <n v="16"/>
    <m/>
    <n v="16"/>
    <n v="-3"/>
    <n v="0.8125"/>
    <n v="703.58999999999992"/>
    <n v="60"/>
    <n v="16.350999999999999"/>
    <n v="1.6730769230769231"/>
    <n v="27.356480769230767"/>
    <n v="100.38461538461539"/>
    <n v="0"/>
    <n v="0"/>
    <n v="7.0089425287356315"/>
    <m/>
    <x v="1"/>
  </r>
  <r>
    <x v="10"/>
    <x v="1"/>
    <s v="Ishana"/>
    <s v="EO12-1675"/>
    <s v="K Duvet Mini Set"/>
    <x v="1"/>
    <s v="T2"/>
    <s v="Laser"/>
    <n v="15"/>
    <n v="15"/>
    <m/>
    <n v="15"/>
    <n v="0"/>
    <n v="1"/>
    <n v="602.41999999999996"/>
    <n v="71.25"/>
    <n v="0.01"/>
    <n v="2.5769230769230771"/>
    <n v="2.576923076923077E-2"/>
    <n v="183.60576923076925"/>
    <n v="0"/>
    <n v="0"/>
    <n v="3.2810515841843406"/>
    <m/>
    <x v="1"/>
  </r>
  <r>
    <x v="10"/>
    <x v="1"/>
    <s v="Indira Red"/>
    <s v="EO12-1705"/>
    <s v="duvet mini set"/>
    <x v="1"/>
    <s v="T2"/>
    <s v="Laser"/>
    <n v="11"/>
    <n v="11"/>
    <m/>
    <n v="11"/>
    <n v="0"/>
    <n v="1"/>
    <n v="509.69"/>
    <n v="55"/>
    <n v="0.01"/>
    <n v="3.2884615384615383"/>
    <n v="3.2884615384615387E-2"/>
    <n v="180.86538461538461"/>
    <n v="0"/>
    <n v="0"/>
    <n v="2.8180627325890484"/>
    <m/>
    <x v="1"/>
  </r>
  <r>
    <x v="10"/>
    <x v="1"/>
    <s v="Indira Red"/>
    <s v="EO12-1706"/>
    <s v="duvet mini set"/>
    <x v="0"/>
    <s v="T2"/>
    <s v="Laser"/>
    <n v="41"/>
    <n v="42"/>
    <m/>
    <n v="42"/>
    <n v="-1"/>
    <n v="0.97619047619047616"/>
    <n v="2948.62"/>
    <n v="80"/>
    <n v="17.466667000000001"/>
    <n v="17.692307692307693"/>
    <n v="309.02564692307698"/>
    <n v="1415.3846153846155"/>
    <m/>
    <n v="0"/>
    <n v="2.0832641304347823"/>
    <m/>
    <x v="1"/>
  </r>
  <r>
    <x v="10"/>
    <x v="1"/>
    <s v="Indira Red"/>
    <s v="EO12-1707"/>
    <s v="duvet mini set"/>
    <x v="0"/>
    <s v="T2"/>
    <s v="Laser"/>
    <n v="48"/>
    <n v="48"/>
    <m/>
    <n v="48"/>
    <n v="0"/>
    <n v="1"/>
    <n v="4777.58"/>
    <n v="95"/>
    <n v="20.828182000000002"/>
    <n v="19.442307692307693"/>
    <n v="404.9479231153847"/>
    <n v="1847.0192307692309"/>
    <m/>
    <n v="0"/>
    <n v="2.5866433442657084"/>
    <m/>
    <x v="1"/>
  </r>
  <r>
    <x v="10"/>
    <x v="1"/>
    <s v="Crete Teal"/>
    <s v="EO12-1717"/>
    <s v="duvet mini set"/>
    <x v="1"/>
    <s v="T2"/>
    <s v="Laser"/>
    <n v="3"/>
    <n v="3"/>
    <m/>
    <n v="3"/>
    <n v="0"/>
    <n v="1"/>
    <n v="0"/>
    <n v="33"/>
    <n v="13.985086750000001"/>
    <n v="1.4038461538461537"/>
    <n v="19.632910245192306"/>
    <n v="46.326923076923073"/>
    <n v="0"/>
    <n v="0"/>
    <n v="0"/>
    <m/>
    <x v="1"/>
  </r>
  <r>
    <x v="10"/>
    <x v="1"/>
    <s v="Indira Red"/>
    <s v="EO12-1748"/>
    <s v="duvet"/>
    <x v="0"/>
    <s v="T2"/>
    <s v="Laser"/>
    <n v="70"/>
    <n v="136"/>
    <m/>
    <n v="136"/>
    <n v="-66"/>
    <n v="0.51470588235294112"/>
    <n v="2198"/>
    <n v="31.4"/>
    <n v="11.619047999999999"/>
    <n v="4.5192307692307692"/>
    <n v="52.509159230769228"/>
    <n v="141.90384615384613"/>
    <m/>
    <n v="0"/>
    <n v="15.489361702127662"/>
    <m/>
    <x v="1"/>
  </r>
  <r>
    <x v="10"/>
    <x v="1"/>
    <s v="Indira Red"/>
    <s v="EO12-1749"/>
    <s v="duvet"/>
    <x v="0"/>
    <s v="T2"/>
    <s v="Laser"/>
    <n v="400"/>
    <n v="400"/>
    <m/>
    <n v="400"/>
    <n v="0"/>
    <n v="1"/>
    <n v="15600"/>
    <n v="39"/>
    <n v="14.857951"/>
    <n v="206.88461538461539"/>
    <n v="3073.8814780384614"/>
    <n v="8068.5"/>
    <m/>
    <n v="0"/>
    <n v="1.9334448782301543"/>
    <m/>
    <x v="1"/>
  </r>
  <r>
    <x v="10"/>
    <x v="1"/>
    <s v="Indira Red"/>
    <s v="EO12-1750"/>
    <s v="duvet"/>
    <x v="0"/>
    <s v="T2"/>
    <s v="Laser"/>
    <n v="296"/>
    <n v="380"/>
    <m/>
    <n v="380"/>
    <n v="-84"/>
    <n v="0.77894736842105261"/>
    <n v="14918.4"/>
    <n v="50.4"/>
    <n v="17.452127999999998"/>
    <n v="12.884615384615385"/>
    <n v="224.8639569230769"/>
    <n v="649.38461538461536"/>
    <m/>
    <n v="0"/>
    <n v="22.97313432835821"/>
    <m/>
    <x v="1"/>
  </r>
  <r>
    <x v="10"/>
    <x v="1"/>
    <s v="Madira Coral"/>
    <s v="EO12-1764"/>
    <s v="F/Q Duvet Mini Se"/>
    <x v="1"/>
    <s v="T2"/>
    <s v="Laser"/>
    <n v="84"/>
    <n v="87"/>
    <m/>
    <n v="87"/>
    <n v="-3"/>
    <n v="0.96551724137931039"/>
    <n v="2100"/>
    <n v="48"/>
    <n v="13.315"/>
    <n v="4.5576923076923075"/>
    <n v="60.685673076923074"/>
    <n v="218.76923076923077"/>
    <n v="0"/>
    <n v="0"/>
    <n v="9.5991561181434601"/>
    <m/>
    <x v="1"/>
  </r>
  <r>
    <x v="10"/>
    <x v="1"/>
    <s v="Madira Coral"/>
    <s v="EO12-1765"/>
    <s v="K Duvet Mini Set"/>
    <x v="1"/>
    <s v="T2"/>
    <s v="Laser"/>
    <n v="56"/>
    <n v="57"/>
    <m/>
    <n v="57"/>
    <n v="-1"/>
    <n v="0.98245614035087714"/>
    <n v="1400"/>
    <n v="57"/>
    <n v="14.955"/>
    <n v="2.8461538461538463"/>
    <n v="42.564230769230768"/>
    <n v="162.23076923076923"/>
    <n v="0"/>
    <n v="0"/>
    <n v="8.6296823138928396"/>
    <m/>
    <x v="1"/>
  </r>
  <r>
    <x v="10"/>
    <x v="1"/>
    <s v="Cyprus"/>
    <s v="EO12-1857"/>
    <s v="duvet mini set"/>
    <x v="0"/>
    <s v="T2"/>
    <s v="Laser"/>
    <n v="67"/>
    <n v="67"/>
    <m/>
    <n v="67"/>
    <n v="0"/>
    <n v="1"/>
    <n v="3588.35"/>
    <n v="55"/>
    <n v="14.551451"/>
    <n v="21.03846153846154"/>
    <n v="306.14014219230774"/>
    <n v="1157.1153846153848"/>
    <m/>
    <n v="0"/>
    <n v="3.1011168356323746"/>
    <m/>
    <x v="1"/>
  </r>
  <r>
    <x v="10"/>
    <x v="1"/>
    <s v="Cyprus"/>
    <s v="EO12-1858"/>
    <s v="duvet mini set"/>
    <x v="0"/>
    <s v="T2"/>
    <s v="Laser"/>
    <n v="146"/>
    <n v="147"/>
    <m/>
    <n v="147"/>
    <n v="-1"/>
    <n v="0.99319727891156462"/>
    <n v="11936.97"/>
    <n v="80"/>
    <n v="18.176380000000002"/>
    <n v="26.28846153846154"/>
    <n v="477.82906653846163"/>
    <n v="2103.0769230769233"/>
    <m/>
    <n v="0"/>
    <n v="5.6759550109729329"/>
    <m/>
    <x v="1"/>
  </r>
  <r>
    <x v="10"/>
    <x v="1"/>
    <s v="Cyprus"/>
    <s v="EO12-1859"/>
    <s v="duvet mini set"/>
    <x v="0"/>
    <s v="T2"/>
    <s v="Laser"/>
    <n v="146"/>
    <n v="146"/>
    <m/>
    <n v="146"/>
    <n v="0"/>
    <n v="1"/>
    <n v="14416.71"/>
    <n v="95"/>
    <n v="20.811"/>
    <n v="57.846153846153847"/>
    <n v="1203.8363076923076"/>
    <n v="5495.3846153846152"/>
    <m/>
    <n v="0"/>
    <n v="2.6234214725643894"/>
    <m/>
    <x v="1"/>
  </r>
  <r>
    <x v="10"/>
    <x v="1"/>
    <s v="Lagos"/>
    <s v="EO12-1870"/>
    <s v="duvet mini set"/>
    <x v="1"/>
    <s v="T2"/>
    <s v="Laser"/>
    <n v="40"/>
    <n v="40"/>
    <m/>
    <n v="40"/>
    <n v="0"/>
    <n v="1"/>
    <n v="1273.06"/>
    <n v="41.25"/>
    <n v="9.06"/>
    <n v="21.903846153846153"/>
    <n v="198.44884615384615"/>
    <n v="903.53365384615381"/>
    <n v="0"/>
    <n v="0"/>
    <n v="1.4089790619097029"/>
    <m/>
    <x v="1"/>
  </r>
  <r>
    <x v="10"/>
    <x v="1"/>
    <s v="Lagos"/>
    <s v="EO12-1871"/>
    <s v="duvet mini set"/>
    <x v="0"/>
    <s v="T2"/>
    <s v="Laser"/>
    <n v="148"/>
    <n v="148"/>
    <m/>
    <n v="148"/>
    <n v="0"/>
    <n v="1"/>
    <n v="10176.66"/>
    <n v="60"/>
    <n v="17.649999999999999"/>
    <n v="97.09615384615384"/>
    <n v="1713.7471153846152"/>
    <n v="5825.7692307692305"/>
    <m/>
    <n v="0"/>
    <n v="1.7468354129530601"/>
    <m/>
    <x v="1"/>
  </r>
  <r>
    <x v="10"/>
    <x v="1"/>
    <s v="Lagos"/>
    <s v="EO12-1872"/>
    <s v="duvet mini set"/>
    <x v="0"/>
    <s v="T2"/>
    <s v="Laser"/>
    <n v="133"/>
    <n v="134"/>
    <m/>
    <n v="134"/>
    <n v="-1"/>
    <n v="0.9925373134328358"/>
    <n v="10928.130000000003"/>
    <n v="71.25"/>
    <n v="21.05"/>
    <n v="67.134615384615387"/>
    <n v="1413.1836538461539"/>
    <n v="4783.3413461538466"/>
    <m/>
    <n v="0"/>
    <n v="2.2846226537411995"/>
    <m/>
    <x v="1"/>
  </r>
  <r>
    <x v="10"/>
    <x v="1"/>
    <s v="Kalea"/>
    <s v="EO12-1883"/>
    <s v="T Duvet Mini Set"/>
    <x v="1"/>
    <s v="T2"/>
    <s v="Laser"/>
    <n v="24"/>
    <n v="24"/>
    <m/>
    <n v="24"/>
    <n v="0"/>
    <n v="1"/>
    <n v="695.87"/>
    <n v="33"/>
    <n v="5"/>
    <n v="13.134615384615385"/>
    <n v="65.67307692307692"/>
    <n v="433.44230769230768"/>
    <n v="0"/>
    <n v="0"/>
    <n v="1.6054501087004749"/>
    <m/>
    <x v="1"/>
  </r>
  <r>
    <x v="10"/>
    <x v="1"/>
    <s v="Kalea"/>
    <s v="EO12-1884"/>
    <s v="F/Q Duvet Mini Set"/>
    <x v="0"/>
    <s v="T2"/>
    <s v="Laser"/>
    <n v="64"/>
    <n v="65"/>
    <m/>
    <n v="65"/>
    <n v="-1"/>
    <n v="0.98461538461538467"/>
    <n v="3630.6000000000004"/>
    <n v="48"/>
    <n v="13.3835"/>
    <n v="27.96153846153846"/>
    <n v="374.22324999999995"/>
    <n v="1342.1538461538462"/>
    <m/>
    <n v="0"/>
    <n v="2.7050550206327375"/>
    <m/>
    <x v="1"/>
  </r>
  <r>
    <x v="10"/>
    <x v="1"/>
    <s v="Kalea"/>
    <s v="EO12-1885"/>
    <s v="K Duvet Mini Set"/>
    <x v="0"/>
    <s v="T2"/>
    <s v="Laser"/>
    <n v="57"/>
    <n v="57"/>
    <m/>
    <n v="57"/>
    <n v="0"/>
    <n v="1"/>
    <n v="3852.2000000000007"/>
    <n v="57"/>
    <n v="31.689"/>
    <n v="60.096153846153847"/>
    <n v="1904.3870192307693"/>
    <n v="3425.4807692307691"/>
    <m/>
    <n v="0"/>
    <n v="1.1245720701754389"/>
    <m/>
    <x v="1"/>
  </r>
  <r>
    <x v="10"/>
    <x v="1"/>
    <s v="Sardinia"/>
    <s v="EO12-408"/>
    <s v="SardiniaDuvetMultiTwin"/>
    <x v="1"/>
    <s v="T2"/>
    <s v="Laser"/>
    <n v="29"/>
    <n v="29"/>
    <m/>
    <n v="29"/>
    <n v="0"/>
    <n v="1"/>
    <n v="941.15"/>
    <n v="33.6"/>
    <n v="9.7638386666666666"/>
    <n v="39.865384615384613"/>
    <n v="389.23918376923075"/>
    <n v="1339.476923076923"/>
    <n v="0"/>
    <n v="0"/>
    <n v="0.70262502009969452"/>
    <m/>
    <x v="1"/>
  </r>
  <r>
    <x v="10"/>
    <x v="1"/>
    <s v="Sardinia"/>
    <s v="EO12-409"/>
    <s v="SardiniaDuvetMultiQueen"/>
    <x v="1"/>
    <s v="T2"/>
    <s v="Laser"/>
    <n v="26"/>
    <n v="26"/>
    <m/>
    <n v="26"/>
    <n v="0"/>
    <n v="1"/>
    <n v="1145.6099999999999"/>
    <n v="43.2"/>
    <n v="8.0856914999999994"/>
    <n v="51.346153846153847"/>
    <n v="415.16915971153844"/>
    <n v="2218.1538461538462"/>
    <n v="0"/>
    <n v="0"/>
    <n v="0.51647003745318343"/>
    <m/>
    <x v="1"/>
  </r>
  <r>
    <x v="10"/>
    <x v="1"/>
    <s v="Sardinia"/>
    <s v="EO12-410"/>
    <s v="SardiniaDuvetMultiKing"/>
    <x v="0"/>
    <s v="T2"/>
    <s v="Laser"/>
    <n v="62"/>
    <n v="67"/>
    <m/>
    <n v="67"/>
    <n v="-5"/>
    <n v="0.92537313432835822"/>
    <n v="3669.83"/>
    <n v="57.6"/>
    <n v="8.9620385000000002"/>
    <n v="74.442307692307693"/>
    <n v="667.15482756730773"/>
    <n v="4287.876923076923"/>
    <m/>
    <n v="0"/>
    <n v="0.85586178564252702"/>
    <m/>
    <x v="1"/>
  </r>
  <r>
    <x v="10"/>
    <x v="1"/>
    <s v="Mykonos"/>
    <s v="EO12-522"/>
    <s v="MykonosDuvetSky/WhiteTwin"/>
    <x v="1"/>
    <s v="T2"/>
    <s v="Laser"/>
    <n v="22"/>
    <n v="22"/>
    <m/>
    <n v="22"/>
    <n v="0"/>
    <n v="1"/>
    <n v="860"/>
    <n v="40"/>
    <n v="13.832132666666666"/>
    <n v="4.0576923076923075"/>
    <n v="56.126538320512815"/>
    <n v="162.30769230769229"/>
    <n v="0"/>
    <n v="0"/>
    <n v="5.298578199052133"/>
    <m/>
    <x v="1"/>
  </r>
  <r>
    <x v="10"/>
    <x v="1"/>
    <s v="Mykonos"/>
    <s v="EO12-523"/>
    <s v="MykonosDuvetSky/WhiteF/Q"/>
    <x v="1"/>
    <s v="T2"/>
    <s v="Laser"/>
    <n v="8"/>
    <n v="18"/>
    <m/>
    <n v="18"/>
    <n v="-10"/>
    <n v="0.44444444444444442"/>
    <n v="412"/>
    <n v="50"/>
    <n v="6.0946666666666669"/>
    <n v="1.0384615384615385"/>
    <n v="6.3290769230769239"/>
    <n v="51.923076923076927"/>
    <n v="0"/>
    <n v="0"/>
    <n v="7.9348148148148141"/>
    <m/>
    <x v="1"/>
  </r>
  <r>
    <x v="10"/>
    <x v="1"/>
    <s v="Mykonos"/>
    <s v="EO12-524"/>
    <s v="MykonosDuvetSky/WhiteKing"/>
    <x v="1"/>
    <s v="T2"/>
    <s v="Laser"/>
    <n v="116"/>
    <n v="116"/>
    <m/>
    <n v="116"/>
    <n v="0"/>
    <n v="1"/>
    <n v="7485.69"/>
    <n v="65"/>
    <n v="7.1363333333333339"/>
    <n v="22.557692307692307"/>
    <n v="160.97921153846156"/>
    <n v="1466.25"/>
    <n v="0"/>
    <n v="0"/>
    <n v="5.1053299232736569"/>
    <m/>
    <x v="1"/>
  </r>
  <r>
    <x v="10"/>
    <x v="1"/>
    <s v="Odyssey"/>
    <s v="EO12-542"/>
    <s v="OdysseyDuvetMultiTwin"/>
    <x v="1"/>
    <s v="T2"/>
    <s v="Laser"/>
    <n v="16"/>
    <n v="16"/>
    <m/>
    <n v="16"/>
    <n v="0"/>
    <n v="1"/>
    <n v="342.33"/>
    <n v="40"/>
    <n v="13.92"/>
    <n v="10.057692307692308"/>
    <n v="140.00307692307692"/>
    <n v="402.30769230769232"/>
    <n v="0"/>
    <n v="0"/>
    <n v="0.85091586998087942"/>
    <m/>
    <x v="1"/>
  </r>
  <r>
    <x v="10"/>
    <x v="1"/>
    <s v="Jaipur"/>
    <s v="EO12-870"/>
    <s v="JaipurDuvet Minit SetTwinMulti"/>
    <x v="0"/>
    <s v="T2"/>
    <s v="Laser"/>
    <n v="31"/>
    <n v="31"/>
    <m/>
    <n v="31"/>
    <n v="0"/>
    <n v="1"/>
    <n v="1673.24"/>
    <n v="48"/>
    <n v="15.335267999999999"/>
    <n v="17.634615384615383"/>
    <n v="270.43155299999995"/>
    <n v="846.46153846153834"/>
    <m/>
    <n v="0"/>
    <n v="1.9767466375863325"/>
    <m/>
    <x v="1"/>
  </r>
  <r>
    <x v="10"/>
    <x v="1"/>
    <s v="Sardinia"/>
    <s v="EO12-914"/>
    <s v="SardiniaDuvet Minit SetTwinMulti"/>
    <x v="0"/>
    <s v="T2"/>
    <s v="Laser"/>
    <n v="62"/>
    <n v="62"/>
    <m/>
    <n v="62"/>
    <n v="0"/>
    <n v="1"/>
    <n v="3200.7900000000004"/>
    <n v="48"/>
    <n v="15.48875"/>
    <n v="76.538461538461533"/>
    <n v="1185.4850961538461"/>
    <n v="3673.8461538461534"/>
    <m/>
    <n v="0"/>
    <n v="0.87123680904522638"/>
    <m/>
    <x v="1"/>
  </r>
  <r>
    <x v="10"/>
    <x v="1"/>
    <s v="Sardinia"/>
    <s v="EO12-915"/>
    <s v="SardiniaDuvet Minit SetQueenMulti"/>
    <x v="0"/>
    <s v="T2"/>
    <s v="Laser"/>
    <n v="312"/>
    <n v="314"/>
    <m/>
    <n v="314"/>
    <n v="-2"/>
    <n v="0.99363057324840764"/>
    <n v="21808.650000000005"/>
    <n v="62.4"/>
    <n v="22.655494666666669"/>
    <n v="163.26923076923077"/>
    <n v="3698.9451869230775"/>
    <n v="10188"/>
    <m/>
    <n v="0"/>
    <n v="2.1406213191990582"/>
    <m/>
    <x v="1"/>
  </r>
  <r>
    <x v="10"/>
    <x v="1"/>
    <s v="Sardinia"/>
    <s v="EO12-916"/>
    <s v="SardiniaDuvet Minit SetKingMulti"/>
    <x v="0"/>
    <s v="T2"/>
    <s v="Laser"/>
    <n v="275"/>
    <n v="275"/>
    <m/>
    <n v="275"/>
    <n v="0"/>
    <n v="1"/>
    <n v="22398.14"/>
    <n v="72"/>
    <n v="24.979563333333331"/>
    <n v="85.134615384615387"/>
    <n v="2126.6255168589742"/>
    <n v="6129.6923076923076"/>
    <m/>
    <n v="0"/>
    <n v="3.6540398564365133"/>
    <m/>
    <x v="1"/>
  </r>
  <r>
    <x v="10"/>
    <x v="1"/>
    <s v="Kalea"/>
    <s v="EO13-1887"/>
    <s v="F/Q Coverlet"/>
    <x v="1"/>
    <s v="T2"/>
    <s v="Laser"/>
    <n v="13"/>
    <n v="13"/>
    <m/>
    <n v="13"/>
    <n v="0"/>
    <n v="1"/>
    <n v="527.02"/>
    <n v="48.75"/>
    <n v="27.027000000000001"/>
    <n v="1.1923076923076923"/>
    <n v="32.224499999999999"/>
    <n v="58.125"/>
    <n v="0"/>
    <n v="0"/>
    <n v="9.0670107526881711"/>
    <m/>
    <x v="1"/>
  </r>
  <r>
    <x v="10"/>
    <x v="1"/>
    <s v="Kalea"/>
    <s v="EO13-1888"/>
    <s v="K Coverlet"/>
    <x v="1"/>
    <s v="T2"/>
    <s v="Laser"/>
    <n v="30"/>
    <n v="30"/>
    <m/>
    <n v="30"/>
    <n v="0"/>
    <n v="1"/>
    <n v="984.87999999999988"/>
    <n v="45"/>
    <n v="10"/>
    <n v="17.75"/>
    <n v="177.5"/>
    <n v="798.75"/>
    <n v="0"/>
    <n v="0"/>
    <n v="1.2330266040688573"/>
    <m/>
    <x v="1"/>
  </r>
  <r>
    <x v="10"/>
    <x v="1"/>
    <s v="Vineyard Paisley"/>
    <s v="EO20-1067"/>
    <s v="Vineyard PaisleySheet SetWhiteTwin"/>
    <x v="1"/>
    <s v="T2"/>
    <s v="Laser"/>
    <n v="31"/>
    <n v="31"/>
    <m/>
    <n v="31"/>
    <n v="0"/>
    <n v="1"/>
    <n v="22.200000000000003"/>
    <n v="30"/>
    <n v="13.67"/>
    <n v="24.262435281065088"/>
    <n v="331.66749029215975"/>
    <n v="727.87305843195259"/>
    <n v="0"/>
    <n v="0"/>
    <n v="3.0499823757490312E-2"/>
    <m/>
    <x v="1"/>
  </r>
  <r>
    <x v="10"/>
    <x v="1"/>
    <s v="Vineyard Paisley"/>
    <s v="EO20-1069"/>
    <s v="Vineyard PaisleySheet SetWhiteQueen"/>
    <x v="0"/>
    <s v="T2"/>
    <s v="Laser"/>
    <n v="23"/>
    <n v="23"/>
    <m/>
    <n v="23"/>
    <n v="0"/>
    <n v="1"/>
    <n v="815.82999999999993"/>
    <n v="40"/>
    <n v="17.900215666666668"/>
    <n v="81.115384615384613"/>
    <n v="1451.9828785"/>
    <n v="3244.6153846153848"/>
    <m/>
    <n v="0"/>
    <n v="0.25144120436225698"/>
    <m/>
    <x v="1"/>
  </r>
  <r>
    <x v="10"/>
    <x v="1"/>
    <s v="Vineyard Paisley"/>
    <s v="EO20-1070"/>
    <s v="Vineyard PaisleySheet SetWhiteKing"/>
    <x v="1"/>
    <s v="T2"/>
    <s v="Laser"/>
    <n v="26"/>
    <n v="26"/>
    <m/>
    <n v="26"/>
    <n v="0"/>
    <n v="1"/>
    <n v="1312.02"/>
    <n v="50"/>
    <n v="25.499451666666666"/>
    <n v="2.9230769230769229"/>
    <n v="74.536858717948704"/>
    <n v="146.15384615384613"/>
    <n v="0"/>
    <n v="0"/>
    <n v="8.9769789473684227"/>
    <m/>
    <x v="1"/>
  </r>
  <r>
    <x v="10"/>
    <x v="1"/>
    <s v="Jaipur"/>
    <s v="EO20-144"/>
    <s v="JaipurSheet SetWhite/Light GreenTwin"/>
    <x v="1"/>
    <s v="T2"/>
    <s v="Laser"/>
    <n v="1"/>
    <n v="1"/>
    <m/>
    <n v="1"/>
    <n v="0"/>
    <n v="1"/>
    <n v="23.08"/>
    <n v="22.5"/>
    <n v="15.62320375"/>
    <n v="0.11538461538461539"/>
    <n v="1.8026773557692308"/>
    <n v="2.5961538461538463"/>
    <n v="0"/>
    <n v="0"/>
    <n v="8.8900740740740734"/>
    <m/>
    <x v="1"/>
  </r>
  <r>
    <x v="10"/>
    <x v="1"/>
    <s v="Jaipur"/>
    <s v="EO20-145"/>
    <s v="JaipurSheet SetWhite/Light GreenFull"/>
    <x v="0"/>
    <s v="T2"/>
    <s v="Laser"/>
    <n v="116"/>
    <n v="116"/>
    <m/>
    <n v="116"/>
    <n v="0"/>
    <n v="1"/>
    <n v="3862.86"/>
    <n v="26.25"/>
    <n v="17.244674499999999"/>
    <n v="61.096153846153847"/>
    <n v="1053.5832862788461"/>
    <n v="1603.7740384615386"/>
    <m/>
    <n v="0"/>
    <n v="2.4086061423625162"/>
    <m/>
    <x v="1"/>
  </r>
  <r>
    <x v="10"/>
    <x v="1"/>
    <s v="Jaipur"/>
    <s v="EO20-147"/>
    <s v="JaipurSheet SetWhite/Light GreenKing"/>
    <x v="1"/>
    <s v="T2"/>
    <s v="Laser"/>
    <n v="1"/>
    <n v="1"/>
    <m/>
    <n v="1"/>
    <n v="0"/>
    <n v="1"/>
    <n v="53"/>
    <n v="50"/>
    <n v="25.402674399999999"/>
    <n v="3.8461538461538464E-2"/>
    <n v="0.97702593846153851"/>
    <n v="1.9230769230769231"/>
    <n v="0"/>
    <n v="0"/>
    <n v="27.56"/>
    <m/>
    <x v="1"/>
  </r>
  <r>
    <x v="10"/>
    <x v="1"/>
    <s v="Bindi"/>
    <s v="EO20-1530"/>
    <s v="T Sheet Set"/>
    <x v="1"/>
    <s v="T2"/>
    <s v="Laser"/>
    <n v="1"/>
    <n v="1"/>
    <m/>
    <n v="1"/>
    <n v="0"/>
    <n v="1"/>
    <n v="0"/>
    <n v="30"/>
    <n v="14.989694999999999"/>
    <n v="0.94230769230769229"/>
    <n v="14.124904903846152"/>
    <n v="28.26923076923077"/>
    <n v="0"/>
    <n v="0"/>
    <n v="0"/>
    <m/>
    <x v="1"/>
  </r>
  <r>
    <x v="10"/>
    <x v="1"/>
    <s v="Mykonos"/>
    <s v="EO20-532"/>
    <s v="MykonosSheet SetWhiteTwin"/>
    <x v="1"/>
    <s v="T2"/>
    <s v="Laser"/>
    <n v="2"/>
    <n v="2"/>
    <m/>
    <n v="2"/>
    <n v="0"/>
    <n v="1"/>
    <n v="23.77"/>
    <n v="30"/>
    <n v="10.118"/>
    <n v="0.36538461538461536"/>
    <n v="3.6969615384615384"/>
    <n v="10.961538461538462"/>
    <n v="0"/>
    <n v="0"/>
    <n v="2.1684912280701756"/>
    <m/>
    <x v="1"/>
  </r>
  <r>
    <x v="10"/>
    <x v="1"/>
    <s v="Odyssey"/>
    <s v="EO20-555"/>
    <s v="OdysseySheet SetWhiteKing"/>
    <x v="1"/>
    <s v="T2"/>
    <s v="Laser"/>
    <n v="2"/>
    <n v="2"/>
    <m/>
    <n v="2"/>
    <n v="0"/>
    <n v="1"/>
    <n v="0"/>
    <n v="50"/>
    <n v="16.736666666666665"/>
    <n v="2.8846153846153846"/>
    <n v="48.278846153846146"/>
    <n v="144.23076923076923"/>
    <n v="0"/>
    <n v="0"/>
    <n v="0"/>
    <m/>
    <x v="1"/>
  </r>
  <r>
    <x v="10"/>
    <x v="1"/>
    <s v="Jaipur"/>
    <s v="EO30-051A"/>
    <s v="JaipurPillowMulti9x18&quot;"/>
    <x v="0"/>
    <s v="T2"/>
    <s v="Laser"/>
    <n v="294"/>
    <n v="295"/>
    <m/>
    <n v="295"/>
    <n v="-1"/>
    <n v="0.99661016949152548"/>
    <n v="4473.0600000000004"/>
    <n v="14.4"/>
    <n v="2.4162908333333335"/>
    <n v="89.09615384615384"/>
    <n v="215.28221982371795"/>
    <n v="1282.9846153846154"/>
    <m/>
    <n v="0"/>
    <n v="3.4864486653716096"/>
    <m/>
    <x v="1"/>
  </r>
  <r>
    <x v="10"/>
    <x v="1"/>
    <s v="Jaipur"/>
    <s v="EO30-052A"/>
    <s v="JaipurPillowRed9x18&quot;"/>
    <x v="0"/>
    <s v="T2"/>
    <s v="Laser"/>
    <n v="709"/>
    <n v="709"/>
    <m/>
    <n v="709"/>
    <n v="0"/>
    <n v="1"/>
    <n v="11561.209999999997"/>
    <n v="14.4"/>
    <n v="4.0703155000000004"/>
    <n v="150.17307692307693"/>
    <n v="611.25180268269241"/>
    <n v="2162.4923076923078"/>
    <m/>
    <n v="0"/>
    <n v="5.346243294773835"/>
    <m/>
    <x v="1"/>
  </r>
  <r>
    <x v="10"/>
    <x v="1"/>
    <s v="Jaipur"/>
    <s v="EO30-053A"/>
    <s v="JaipurPillowWhite18x18&quot;"/>
    <x v="0"/>
    <s v="T2"/>
    <s v="Laser"/>
    <n v="483"/>
    <n v="485"/>
    <m/>
    <n v="485"/>
    <n v="-2"/>
    <n v="0.99587628865979383"/>
    <n v="7869.579999999999"/>
    <n v="14.4"/>
    <n v="4.6335938571428574"/>
    <n v="108.23076923076923"/>
    <n v="501.49742746153845"/>
    <n v="1558.5230769230768"/>
    <m/>
    <n v="0"/>
    <n v="5.0493830450920001"/>
    <m/>
    <x v="1"/>
  </r>
  <r>
    <x v="10"/>
    <x v="1"/>
    <s v="Vineyard Paisley"/>
    <s v="EO30-1052A"/>
    <s v="Vineyard PaisleyPillowVivid Viola18x18&quot;"/>
    <x v="0"/>
    <s v="T2"/>
    <s v="Laser"/>
    <n v="173"/>
    <n v="173"/>
    <m/>
    <n v="173"/>
    <n v="0"/>
    <n v="1"/>
    <n v="3470.2599999999998"/>
    <n v="20"/>
    <n v="3.4889977499999998"/>
    <n v="126.88461538461539"/>
    <n v="442.70013758653846"/>
    <n v="2537.6923076923076"/>
    <m/>
    <n v="0"/>
    <n v="1.3674865110639587"/>
    <m/>
    <x v="1"/>
  </r>
  <r>
    <x v="10"/>
    <x v="1"/>
    <s v="Vineyard Paisley"/>
    <s v="EO30-1053A"/>
    <s v="Vineyard PaisleyPillowOrchid Mist12x20&quot;"/>
    <x v="1"/>
    <s v="T2"/>
    <s v="Laser"/>
    <n v="42"/>
    <n v="59"/>
    <m/>
    <n v="59"/>
    <n v="-17"/>
    <n v="0.71186440677966101"/>
    <n v="455.64"/>
    <n v="20"/>
    <n v="2.3216022500000002"/>
    <n v="1.2884615384615385"/>
    <n v="2.9912952067307699"/>
    <n v="25.76923076923077"/>
    <n v="0"/>
    <n v="0"/>
    <n v="17.68155223880597"/>
    <m/>
    <x v="1"/>
  </r>
  <r>
    <x v="10"/>
    <x v="1"/>
    <s v="Vineyard Paisley"/>
    <s v="EO30-1055A"/>
    <s v="Vineyard PaisleyPillowAntique White16x16&quot;"/>
    <x v="0"/>
    <s v="T2"/>
    <s v="Laser"/>
    <n v="166"/>
    <n v="166"/>
    <m/>
    <n v="166"/>
    <n v="0"/>
    <n v="1"/>
    <n v="3259.5999999999995"/>
    <n v="20"/>
    <n v="2.0073262500000002"/>
    <n v="63.153846153846153"/>
    <n v="126.77037317307693"/>
    <n v="1263.0769230769231"/>
    <m/>
    <n v="0"/>
    <n v="2.5806820950060896"/>
    <m/>
    <x v="1"/>
  </r>
  <r>
    <x v="10"/>
    <x v="1"/>
    <s v="Guinevere"/>
    <s v="EO30-1221A"/>
    <s v="GuineverePillowYellow18x18&quot;"/>
    <x v="0"/>
    <s v="T2"/>
    <s v="Laser"/>
    <n v="842"/>
    <n v="842"/>
    <m/>
    <n v="842"/>
    <n v="0"/>
    <n v="1"/>
    <n v="17742.789999999997"/>
    <n v="20"/>
    <n v="3.5877175000000001"/>
    <n v="149.51923076923077"/>
    <n v="536.43276081730778"/>
    <n v="2990.3846153846152"/>
    <m/>
    <n v="0"/>
    <n v="5.9332802572347259"/>
    <m/>
    <x v="1"/>
  </r>
  <r>
    <x v="10"/>
    <x v="1"/>
    <s v="Guinevere"/>
    <s v="EO30-1222A"/>
    <s v="GuineverePillowPink10x20&quot;"/>
    <x v="0"/>
    <s v="T2"/>
    <s v="Laser"/>
    <n v="1434"/>
    <n v="1438"/>
    <m/>
    <n v="1438"/>
    <n v="-4"/>
    <n v="0.99721835883171073"/>
    <n v="30164.1"/>
    <n v="20"/>
    <n v="3.5691660000000001"/>
    <n v="237.34615384615384"/>
    <n v="847.12782253846149"/>
    <n v="4746.9230769230771"/>
    <m/>
    <n v="0"/>
    <n v="6.3544530870199312"/>
    <m/>
    <x v="1"/>
  </r>
  <r>
    <x v="10"/>
    <x v="1"/>
    <s v="Guinevere"/>
    <s v="EO30-1223A"/>
    <s v="GuineverePillowGreen18x18&quot;"/>
    <x v="0"/>
    <s v="T2"/>
    <s v="Laser"/>
    <n v="1038"/>
    <n v="1060"/>
    <m/>
    <n v="1060"/>
    <n v="-22"/>
    <n v="0.97924528301886793"/>
    <n v="16583.300000000003"/>
    <n v="15"/>
    <n v="2.9435069999999999"/>
    <n v="229.42307692307693"/>
    <n v="675.3084328846154"/>
    <n v="3441.3461538461538"/>
    <m/>
    <n v="0"/>
    <n v="4.8188410170438676"/>
    <m/>
    <x v="1"/>
  </r>
  <r>
    <x v="10"/>
    <x v="1"/>
    <s v="Guinevere"/>
    <s v="EO30-1224A"/>
    <s v="GuineverePillowCloud Cream16x16&quot;"/>
    <x v="0"/>
    <s v="T2"/>
    <s v="Laser"/>
    <n v="949"/>
    <n v="953"/>
    <m/>
    <n v="953"/>
    <n v="-4"/>
    <n v="0.99580272822665272"/>
    <n v="20016.03"/>
    <n v="20"/>
    <n v="5.0863872499999996"/>
    <n v="167.80769230769232"/>
    <n v="853.53490660576927"/>
    <n v="3356.1538461538466"/>
    <m/>
    <n v="0"/>
    <n v="5.9639786843914724"/>
    <m/>
    <x v="1"/>
  </r>
  <r>
    <x v="10"/>
    <x v="1"/>
    <s v="Kamala"/>
    <s v="EO30-1409A"/>
    <s v="Kamala Square Pillow"/>
    <x v="0"/>
    <s v="T2"/>
    <s v="Laser"/>
    <n v="690"/>
    <n v="690"/>
    <m/>
    <n v="690"/>
    <n v="0"/>
    <n v="1"/>
    <n v="14570.63"/>
    <n v="20"/>
    <n v="1.9688245"/>
    <n v="113.38461538461539"/>
    <n v="223.23440869230768"/>
    <n v="2267.6923076923076"/>
    <m/>
    <n v="0"/>
    <n v="6.4253117367706922"/>
    <m/>
    <x v="1"/>
  </r>
  <r>
    <x v="10"/>
    <x v="1"/>
    <s v="Kamala"/>
    <s v="EO30-1410A"/>
    <s v="Kamala Square Pillow"/>
    <x v="0"/>
    <s v="T2"/>
    <s v="Laser"/>
    <n v="667"/>
    <n v="671"/>
    <m/>
    <n v="671"/>
    <n v="-4"/>
    <n v="0.9940387481371088"/>
    <n v="17596.25"/>
    <n v="25"/>
    <n v="5.5278989999999997"/>
    <n v="156.30769230769232"/>
    <n v="864.05313599999999"/>
    <n v="3907.6923076923081"/>
    <m/>
    <n v="0"/>
    <n v="4.5029773622047236"/>
    <m/>
    <x v="1"/>
  </r>
  <r>
    <x v="10"/>
    <x v="1"/>
    <s v="Kamala"/>
    <s v="EO30-1411A"/>
    <s v="Kamala Oblong Pillow"/>
    <x v="0"/>
    <s v="T2"/>
    <s v="Laser"/>
    <n v="560"/>
    <n v="560"/>
    <m/>
    <n v="560"/>
    <n v="0"/>
    <n v="1"/>
    <n v="11804.44"/>
    <n v="20"/>
    <n v="1.8258684999999999"/>
    <n v="139.55769230769232"/>
    <n v="254.8139943173077"/>
    <n v="2791.1538461538466"/>
    <m/>
    <n v="0"/>
    <n v="4.2292330163979601"/>
    <m/>
    <x v="1"/>
  </r>
  <r>
    <x v="10"/>
    <x v="1"/>
    <s v="DotKat"/>
    <s v="EO30-1494A"/>
    <s v="Oblong Pillow"/>
    <x v="1"/>
    <s v="T2"/>
    <s v="Laser"/>
    <n v="57"/>
    <n v="77"/>
    <m/>
    <n v="77"/>
    <n v="-20"/>
    <n v="0.74025974025974028"/>
    <n v="1169.2600000000004"/>
    <n v="20"/>
    <n v="3.7914479999999999"/>
    <n v="10.692307692307692"/>
    <n v="40.539328615384612"/>
    <n v="213.84615384615384"/>
    <n v="0"/>
    <n v="0"/>
    <n v="5.4677625899280597"/>
    <m/>
    <x v="1"/>
  </r>
  <r>
    <x v="10"/>
    <x v="1"/>
    <s v="DotKat"/>
    <s v="EO30-1495A"/>
    <s v="Square Pillow"/>
    <x v="1"/>
    <s v="T2"/>
    <s v="Laser"/>
    <n v="46"/>
    <n v="52"/>
    <m/>
    <n v="52"/>
    <n v="-6"/>
    <n v="0.88461538461538458"/>
    <n v="875.4100000000002"/>
    <n v="20"/>
    <n v="7.0903377499999998"/>
    <n v="2.8076923076923075"/>
    <n v="19.907486759615381"/>
    <n v="56.153846153846146"/>
    <n v="0"/>
    <n v="0"/>
    <n v="15.589493150684937"/>
    <m/>
    <x v="1"/>
  </r>
  <r>
    <x v="10"/>
    <x v="1"/>
    <s v="Painted Paisley"/>
    <s v="EO30-1510"/>
    <s v="Square Pillow"/>
    <x v="0"/>
    <s v="T2"/>
    <s v="Laser"/>
    <n v="27"/>
    <n v="27"/>
    <m/>
    <n v="27"/>
    <n v="0"/>
    <n v="1"/>
    <n v="308.24"/>
    <n v="12"/>
    <n v="4.2984933333333331"/>
    <n v="418.44230769230768"/>
    <n v="1798.6714699999998"/>
    <n v="5021.3076923076924"/>
    <m/>
    <n v="0"/>
    <n v="6.1386399497525931E-2"/>
    <m/>
    <x v="1"/>
  </r>
  <r>
    <x v="10"/>
    <x v="1"/>
    <s v="Painted Paisley"/>
    <s v="EO30-1511"/>
    <s v="Square Pillow"/>
    <x v="0"/>
    <s v="T2"/>
    <s v="Laser"/>
    <n v="38"/>
    <n v="38"/>
    <m/>
    <n v="38"/>
    <n v="0"/>
    <n v="1"/>
    <n v="376.41"/>
    <n v="12"/>
    <n v="3.7619673333333332"/>
    <n v="258.84615384615387"/>
    <n v="973.77077512820517"/>
    <n v="3106.1538461538466"/>
    <m/>
    <n v="0"/>
    <n v="0.1211820208023774"/>
    <m/>
    <x v="1"/>
  </r>
  <r>
    <x v="10"/>
    <x v="1"/>
    <s v="Painted Paisley"/>
    <s v="EO30-1512"/>
    <s v="Oblong Pillow"/>
    <x v="0"/>
    <s v="T2"/>
    <s v="Laser"/>
    <n v="361"/>
    <n v="363"/>
    <m/>
    <n v="363"/>
    <n v="-2"/>
    <n v="0.99449035812672182"/>
    <n v="4132.6499999999996"/>
    <n v="12"/>
    <n v="4.2997269999999999"/>
    <n v="344.86538461538464"/>
    <n v="1482.8270055961539"/>
    <n v="4138.3846153846152"/>
    <m/>
    <n v="0"/>
    <n v="0.99861428651090167"/>
    <m/>
    <x v="1"/>
  </r>
  <r>
    <x v="10"/>
    <x v="1"/>
    <s v="Bindi"/>
    <s v="EO30-1527A"/>
    <s v="Square Pillow"/>
    <x v="1"/>
    <s v="T2"/>
    <s v="Laser"/>
    <n v="2"/>
    <n v="4"/>
    <m/>
    <n v="4"/>
    <n v="-2"/>
    <n v="0.5"/>
    <n v="0"/>
    <n v="12"/>
    <n v="3.0975055"/>
    <n v="0.33076923076923076"/>
    <n v="1.0245595115384616"/>
    <n v="3.9692307692307693"/>
    <n v="0"/>
    <n v="0"/>
    <n v="0"/>
    <m/>
    <x v="1"/>
  </r>
  <r>
    <x v="10"/>
    <x v="1"/>
    <s v="Juneau"/>
    <s v="EO30-1627A"/>
    <s v="Square Pillow"/>
    <x v="0"/>
    <s v="T2"/>
    <s v="Laser"/>
    <n v="140"/>
    <n v="141"/>
    <m/>
    <n v="141"/>
    <n v="-1"/>
    <n v="0.99290780141843971"/>
    <n v="2359.85"/>
    <n v="15"/>
    <n v="4.3513510000000002"/>
    <n v="76.230769230769226"/>
    <n v="331.70683392307694"/>
    <n v="1143.4615384615383"/>
    <m/>
    <n v="0"/>
    <n v="2.0637773292970065"/>
    <m/>
    <x v="1"/>
  </r>
  <r>
    <x v="10"/>
    <x v="1"/>
    <s v="Indira Aqua"/>
    <s v="EO30-1643"/>
    <s v="Square Pillow"/>
    <x v="1"/>
    <s v="T2"/>
    <s v="Laser"/>
    <n v="3"/>
    <n v="5"/>
    <m/>
    <n v="5"/>
    <n v="-2"/>
    <n v="0.6"/>
    <n v="6.08"/>
    <n v="15"/>
    <n v="0.01"/>
    <n v="1.1153846153846154"/>
    <n v="1.1153846153846155E-2"/>
    <n v="16.73076923076923"/>
    <n v="0"/>
    <n v="0"/>
    <n v="0.36340229885057473"/>
    <m/>
    <x v="1"/>
  </r>
  <r>
    <x v="10"/>
    <x v="1"/>
    <s v="Indira Aqua"/>
    <s v="EO30-1644"/>
    <s v="Oblong Pillow"/>
    <x v="1"/>
    <s v="T2"/>
    <s v="Laser"/>
    <n v="42"/>
    <n v="42"/>
    <m/>
    <n v="42"/>
    <n v="0"/>
    <n v="1"/>
    <n v="556.20000000000005"/>
    <n v="11.25"/>
    <n v="1.5434615"/>
    <n v="4.8461538461538458"/>
    <n v="7.4798518846153845"/>
    <n v="54.519230769230766"/>
    <n v="0"/>
    <n v="0"/>
    <n v="10.201904761904764"/>
    <m/>
    <x v="1"/>
  </r>
  <r>
    <x v="10"/>
    <x v="1"/>
    <s v="Madira"/>
    <s v="EO30-1662A"/>
    <s v="Square Pillow"/>
    <x v="1"/>
    <s v="T2"/>
    <s v="Laser"/>
    <n v="146"/>
    <n v="150"/>
    <m/>
    <n v="150"/>
    <n v="-4"/>
    <n v="0.97333333333333338"/>
    <n v="318.34999999999997"/>
    <n v="8"/>
    <n v="4.3648899999999999"/>
    <n v="116.32692307692308"/>
    <n v="507.75422326923075"/>
    <n v="930.61538461538464"/>
    <n v="0"/>
    <n v="0"/>
    <n v="0.34208546867250783"/>
    <m/>
    <x v="1"/>
  </r>
  <r>
    <x v="10"/>
    <x v="1"/>
    <s v="Ishana"/>
    <s v="EO30-1677"/>
    <s v="Square pillow"/>
    <x v="0"/>
    <s v="T2"/>
    <s v="Laser"/>
    <n v="37"/>
    <n v="41"/>
    <m/>
    <n v="41"/>
    <n v="-4"/>
    <n v="0.90243902439024393"/>
    <n v="758.67000000000007"/>
    <n v="18.75"/>
    <n v="7.0946530000000001"/>
    <n v="56.57692307692308"/>
    <n v="401.39363703846158"/>
    <n v="1060.8173076923078"/>
    <m/>
    <n v="0"/>
    <n v="0.71517498300475868"/>
    <m/>
    <x v="1"/>
  </r>
  <r>
    <x v="10"/>
    <x v="1"/>
    <s v="Ishana"/>
    <s v="EO30-1679"/>
    <s v="Oblong Pillow"/>
    <x v="1"/>
    <s v="T2"/>
    <s v="Laser"/>
    <n v="96"/>
    <n v="96"/>
    <m/>
    <n v="96"/>
    <n v="0"/>
    <n v="1"/>
    <n v="1541.48"/>
    <n v="20"/>
    <n v="1.9306755"/>
    <n v="20.557692307692307"/>
    <n v="39.690232875"/>
    <n v="411.15384615384613"/>
    <n v="0"/>
    <n v="0"/>
    <n v="3.7491562207670723"/>
    <m/>
    <x v="1"/>
  </r>
  <r>
    <x v="10"/>
    <x v="1"/>
    <s v="Crete white"/>
    <s v="EO30-1694A"/>
    <s v="Square Pillow"/>
    <x v="1"/>
    <s v="T2"/>
    <s v="Laser"/>
    <n v="2"/>
    <n v="2"/>
    <m/>
    <n v="2"/>
    <n v="0"/>
    <n v="1"/>
    <n v="10.58"/>
    <n v="20"/>
    <n v="3.5244759999999999"/>
    <n v="20.942307692307693"/>
    <n v="73.810660846153851"/>
    <n v="418.84615384615387"/>
    <n v="0"/>
    <n v="0"/>
    <n v="2.5259871441689622E-2"/>
    <m/>
    <x v="1"/>
  </r>
  <r>
    <x v="10"/>
    <x v="1"/>
    <s v="Crete white"/>
    <s v="EO30-1695A"/>
    <s v="Oblong pillow"/>
    <x v="1"/>
    <s v="T2"/>
    <s v="Laser"/>
    <n v="14"/>
    <n v="14"/>
    <m/>
    <n v="14"/>
    <n v="0"/>
    <n v="1"/>
    <n v="235.16"/>
    <n v="20"/>
    <n v="4.1958039999999999"/>
    <n v="8.5769230769230766"/>
    <n v="35.987088153846152"/>
    <n v="171.53846153846155"/>
    <n v="0"/>
    <n v="0"/>
    <n v="1.3708878923766816"/>
    <m/>
    <x v="1"/>
  </r>
  <r>
    <x v="10"/>
    <x v="1"/>
    <s v="Indira Red"/>
    <s v="EO30-1709"/>
    <s v="Square pillow"/>
    <x v="0"/>
    <s v="T2"/>
    <s v="Laser"/>
    <n v="318"/>
    <n v="334"/>
    <m/>
    <n v="334"/>
    <n v="-16"/>
    <n v="0.95209580838323349"/>
    <n v="5151.5999999999995"/>
    <n v="16.2"/>
    <n v="3.7665169999999999"/>
    <n v="65.038461538461533"/>
    <n v="244.9684710384615"/>
    <n v="1053.6230769230767"/>
    <m/>
    <n v="0"/>
    <n v="4.889414547604968"/>
    <m/>
    <x v="1"/>
  </r>
  <r>
    <x v="10"/>
    <x v="1"/>
    <s v="Indira Red"/>
    <s v="EO30-1709A"/>
    <s v="Square pillow"/>
    <x v="0"/>
    <s v="T2"/>
    <s v="Laser"/>
    <n v="122"/>
    <n v="123"/>
    <m/>
    <n v="123"/>
    <n v="-1"/>
    <n v="0.99186991869918695"/>
    <n v="2421.7200000000003"/>
    <n v="20"/>
    <n v="3.7660670000000001"/>
    <n v="71.115384615384613"/>
    <n v="267.82530319230767"/>
    <n v="1422.3076923076924"/>
    <m/>
    <n v="0"/>
    <n v="1.7026695511087075"/>
    <m/>
    <x v="1"/>
  </r>
  <r>
    <x v="10"/>
    <x v="1"/>
    <s v="Indira Red"/>
    <s v="EO30-1711"/>
    <s v="oblong pillow"/>
    <x v="0"/>
    <s v="T2"/>
    <s v="Laser"/>
    <n v="528"/>
    <n v="548"/>
    <m/>
    <n v="548"/>
    <n v="-20"/>
    <n v="0.96350364963503654"/>
    <n v="6522.4"/>
    <n v="12.4"/>
    <n v="2.9562979999999999"/>
    <n v="104.03846153846153"/>
    <n v="307.56869576923071"/>
    <n v="1290.0769230769231"/>
    <m/>
    <n v="0"/>
    <n v="5.0558225508317927"/>
    <m/>
    <x v="1"/>
  </r>
  <r>
    <x v="10"/>
    <x v="1"/>
    <s v="Indira Red"/>
    <s v="EO30-1711A"/>
    <s v="oblong pillow"/>
    <x v="0"/>
    <s v="T2"/>
    <s v="Laser"/>
    <n v="242"/>
    <n v="242"/>
    <m/>
    <n v="242"/>
    <n v="0"/>
    <n v="1"/>
    <n v="3408.39"/>
    <n v="15"/>
    <n v="1.9742343333333334"/>
    <n v="82.788461538461533"/>
    <n v="163.44382317307691"/>
    <n v="1241.8269230769231"/>
    <m/>
    <n v="0"/>
    <n v="2.7446578397212544"/>
    <m/>
    <x v="1"/>
  </r>
  <r>
    <x v="10"/>
    <x v="1"/>
    <s v="Crete Teal"/>
    <s v="EO30-1720"/>
    <s v="Square pillow"/>
    <x v="1"/>
    <s v="T2"/>
    <s v="Laser"/>
    <n v="40"/>
    <n v="40"/>
    <m/>
    <n v="40"/>
    <n v="0"/>
    <n v="1"/>
    <n v="535.66000000000008"/>
    <n v="12"/>
    <n v="1.9774175000000001"/>
    <n v="5.884615384615385"/>
    <n v="11.636341442307694"/>
    <n v="70.615384615384613"/>
    <n v="0"/>
    <n v="0"/>
    <n v="7.5855991285403066"/>
    <m/>
    <x v="1"/>
  </r>
  <r>
    <x v="10"/>
    <x v="1"/>
    <s v="Crete Teal"/>
    <s v="EO30-1721"/>
    <s v="oblong pillow"/>
    <x v="1"/>
    <s v="T2"/>
    <s v="Laser"/>
    <n v="8"/>
    <n v="8"/>
    <m/>
    <n v="8"/>
    <n v="0"/>
    <n v="1"/>
    <n v="13.02"/>
    <n v="12"/>
    <n v="2.3720775000000001"/>
    <n v="4.5"/>
    <n v="10.67434875"/>
    <n v="54"/>
    <n v="0"/>
    <n v="0"/>
    <n v="0.24111111111111111"/>
    <m/>
    <x v="1"/>
  </r>
  <r>
    <x v="10"/>
    <x v="1"/>
    <s v="Madira Coral"/>
    <s v="EO30-1767"/>
    <s v="Oblong Pillow"/>
    <x v="1"/>
    <s v="T2"/>
    <s v="Laser"/>
    <n v="217"/>
    <n v="217"/>
    <m/>
    <n v="217"/>
    <n v="0"/>
    <n v="1"/>
    <n v="502.75000000000006"/>
    <n v="6"/>
    <n v="3.5051565"/>
    <n v="157.34615384615384"/>
    <n v="551.52289390384612"/>
    <n v="944.07692307692309"/>
    <n v="0"/>
    <n v="0"/>
    <n v="0.5325307585757354"/>
    <m/>
    <x v="1"/>
  </r>
  <r>
    <x v="10"/>
    <x v="1"/>
    <s v="Madira Coral"/>
    <s v="EO30-1768"/>
    <s v="Oblong Pillow"/>
    <x v="1"/>
    <s v="T2"/>
    <s v="Laser"/>
    <n v="124"/>
    <n v="125"/>
    <m/>
    <n v="125"/>
    <n v="-1"/>
    <n v="0.99199999999999999"/>
    <n v="894.23"/>
    <n v="6"/>
    <n v="2.6804899999999998"/>
    <n v="37.5"/>
    <n v="100.51837499999999"/>
    <n v="225"/>
    <n v="0"/>
    <n v="0"/>
    <n v="3.9743555555555554"/>
    <m/>
    <x v="1"/>
  </r>
  <r>
    <x v="10"/>
    <x v="1"/>
    <s v="Madira Coral"/>
    <s v="EO30-1769"/>
    <s v="Square Pillow"/>
    <x v="0"/>
    <s v="T2"/>
    <s v="Laser"/>
    <n v="295"/>
    <n v="295"/>
    <m/>
    <n v="295"/>
    <n v="0"/>
    <n v="1"/>
    <n v="4056.2200000000012"/>
    <n v="14.4"/>
    <n v="4.4653980000000004"/>
    <n v="151"/>
    <n v="674.27509800000007"/>
    <n v="2174.4"/>
    <m/>
    <n v="0"/>
    <n v="1.8654433406916855"/>
    <m/>
    <x v="1"/>
  </r>
  <r>
    <x v="10"/>
    <x v="1"/>
    <s v="Crete Teal"/>
    <s v="EO30-1795"/>
    <s v="Square pillow"/>
    <x v="1"/>
    <s v="T2"/>
    <s v="Laser"/>
    <n v="11"/>
    <n v="11"/>
    <m/>
    <n v="11"/>
    <n v="0"/>
    <n v="1"/>
    <n v="112.05"/>
    <n v="15"/>
    <n v="3.8352580000000001"/>
    <n v="61.019230769230766"/>
    <n v="234.02449296153844"/>
    <n v="915.28846153846155"/>
    <n v="0"/>
    <n v="0"/>
    <n v="0.12242042231326819"/>
    <m/>
    <x v="1"/>
  </r>
  <r>
    <x v="10"/>
    <x v="1"/>
    <s v="Cyprus"/>
    <s v="EO30-1861"/>
    <s v="Square pillow"/>
    <x v="0"/>
    <s v="T2"/>
    <s v="Laser"/>
    <n v="424"/>
    <n v="456"/>
    <m/>
    <n v="456"/>
    <n v="-32"/>
    <n v="0.92982456140350878"/>
    <n v="8167.94"/>
    <n v="20"/>
    <n v="4.7733964999999996"/>
    <n v="71.57692307692308"/>
    <n v="341.66503409615382"/>
    <n v="1431.5384615384617"/>
    <m/>
    <n v="0"/>
    <n v="5.7057076840408376"/>
    <m/>
    <x v="1"/>
  </r>
  <r>
    <x v="10"/>
    <x v="1"/>
    <s v="Cyprus"/>
    <s v="EO30-1863"/>
    <s v="Oblong Pillow"/>
    <x v="0"/>
    <s v="T2"/>
    <s v="Laser"/>
    <n v="197"/>
    <n v="197"/>
    <m/>
    <n v="197"/>
    <n v="0"/>
    <n v="1"/>
    <n v="2894.8999999999996"/>
    <n v="15"/>
    <n v="2.424226"/>
    <n v="113.61538461538461"/>
    <n v="275.42936938461537"/>
    <n v="1704.2307692307693"/>
    <m/>
    <n v="0"/>
    <n v="1.6986549311667793"/>
    <m/>
    <x v="1"/>
  </r>
  <r>
    <x v="10"/>
    <x v="1"/>
    <s v="Cyprus"/>
    <s v="EO30-1864"/>
    <s v="Square Pillow"/>
    <x v="0"/>
    <s v="T2"/>
    <s v="Laser"/>
    <n v="393"/>
    <n v="405"/>
    <m/>
    <n v="405"/>
    <n v="-12"/>
    <n v="0.97037037037037033"/>
    <n v="7605.64"/>
    <n v="20"/>
    <n v="4.6741213333333338"/>
    <n v="47.53846153846154"/>
    <n v="222.20053723076927"/>
    <n v="950.76923076923083"/>
    <m/>
    <n v="0"/>
    <n v="7.999459546925566"/>
    <m/>
    <x v="1"/>
  </r>
  <r>
    <x v="10"/>
    <x v="1"/>
    <s v="Lagos"/>
    <s v="EO30-1875A"/>
    <s v="Square pillow"/>
    <x v="0"/>
    <s v="T2"/>
    <s v="Laser"/>
    <n v="135"/>
    <n v="148"/>
    <m/>
    <n v="148"/>
    <n v="-13"/>
    <n v="0.91216216216216217"/>
    <n v="1760.3300000000002"/>
    <n v="15"/>
    <n v="4.8630139999999997"/>
    <n v="43.942307692307693"/>
    <n v="213.6920575"/>
    <n v="659.13461538461536"/>
    <m/>
    <n v="0"/>
    <n v="2.670668417213713"/>
    <m/>
    <x v="1"/>
  </r>
  <r>
    <x v="10"/>
    <x v="1"/>
    <s v="Lagos"/>
    <s v="EO30-1876A"/>
    <s v="Square pillow"/>
    <x v="1"/>
    <s v="T2"/>
    <s v="Laser"/>
    <n v="51"/>
    <n v="54"/>
    <m/>
    <n v="54"/>
    <n v="-3"/>
    <n v="0.94444444444444442"/>
    <n v="816.7700000000001"/>
    <n v="15"/>
    <n v="0.01"/>
    <n v="30.21153846153846"/>
    <n v="0.30211538461538462"/>
    <n v="453.17307692307691"/>
    <n v="0"/>
    <n v="0"/>
    <n v="1.8023356673032043"/>
    <m/>
    <x v="1"/>
  </r>
  <r>
    <x v="10"/>
    <x v="1"/>
    <s v="Lagos"/>
    <s v="EO30-1877A"/>
    <s v="Oblong pillow"/>
    <x v="1"/>
    <s v="T2"/>
    <s v="Laser"/>
    <n v="76"/>
    <n v="76"/>
    <m/>
    <n v="76"/>
    <n v="0"/>
    <n v="1"/>
    <n v="928.82999999999993"/>
    <n v="11.25"/>
    <n v="0.01"/>
    <n v="13.173076923076923"/>
    <n v="0.13173076923076923"/>
    <n v="148.19711538461539"/>
    <n v="0"/>
    <n v="0"/>
    <n v="6.2675309002433082"/>
    <m/>
    <x v="1"/>
  </r>
  <r>
    <x v="10"/>
    <x v="1"/>
    <s v="Kalea"/>
    <s v="EO30-1890A"/>
    <s v="Oblong Pillow"/>
    <x v="1"/>
    <s v="T2"/>
    <s v="Laser"/>
    <n v="16"/>
    <n v="16"/>
    <m/>
    <n v="16"/>
    <n v="0"/>
    <n v="1"/>
    <n v="173.25"/>
    <n v="11.25"/>
    <n v="0.01"/>
    <n v="2.5576923076923075"/>
    <n v="2.5576923076923077E-2"/>
    <n v="28.77403846153846"/>
    <n v="0"/>
    <n v="0"/>
    <n v="6.0210526315789474"/>
    <m/>
    <x v="1"/>
  </r>
  <r>
    <x v="10"/>
    <x v="1"/>
    <s v="Kalea"/>
    <s v="EO30-1891A"/>
    <s v="Square Pillow"/>
    <x v="1"/>
    <s v="T2"/>
    <s v="Laser"/>
    <n v="9"/>
    <n v="9"/>
    <m/>
    <n v="9"/>
    <n v="0"/>
    <n v="1"/>
    <n v="169.5"/>
    <n v="15"/>
    <n v="3.7839999999999998"/>
    <n v="0.44230769230769229"/>
    <n v="1.6736923076923076"/>
    <n v="6.6346153846153841"/>
    <n v="0"/>
    <n v="0"/>
    <n v="25.547826086956523"/>
    <m/>
    <x v="1"/>
  </r>
  <r>
    <x v="10"/>
    <x v="1"/>
    <s v="Kalea"/>
    <s v="EO30-1892A"/>
    <s v="Oblong Pillow"/>
    <x v="1"/>
    <s v="T2"/>
    <s v="Laser"/>
    <n v="51"/>
    <n v="51"/>
    <m/>
    <n v="51"/>
    <n v="0"/>
    <n v="1"/>
    <n v="719.2"/>
    <n v="11.25"/>
    <n v="0.01"/>
    <n v="10.403846153846153"/>
    <n v="0.10403846153846154"/>
    <n v="117.04326923076923"/>
    <n v="0"/>
    <n v="0"/>
    <n v="6.1447360854384891"/>
    <m/>
    <x v="1"/>
  </r>
  <r>
    <x v="10"/>
    <x v="1"/>
    <s v="Sardinia"/>
    <s v="EO30-415"/>
    <s v="SardiniaPillowAqua18x18&quot;"/>
    <x v="0"/>
    <s v="T2"/>
    <s v="Laser"/>
    <n v="753"/>
    <n v="754"/>
    <m/>
    <n v="754"/>
    <n v="-1"/>
    <n v="0.99867374005305043"/>
    <n v="12932.039999999995"/>
    <n v="14.4"/>
    <n v="4.3456489999999999"/>
    <n v="143.51923076923077"/>
    <n v="623.68420167307693"/>
    <n v="2066.6769230769232"/>
    <m/>
    <n v="0"/>
    <n v="6.2574076555451308"/>
    <m/>
    <x v="1"/>
  </r>
  <r>
    <x v="10"/>
    <x v="1"/>
    <s v="Sardinia"/>
    <s v="EO30-417"/>
    <s v="SardiniaPillowWhite12x18&quot;"/>
    <x v="0"/>
    <s v="T2"/>
    <s v="Laser"/>
    <n v="382"/>
    <n v="384"/>
    <m/>
    <n v="384"/>
    <n v="-2"/>
    <n v="0.99479166666666663"/>
    <n v="6478.1200000000017"/>
    <n v="14.4"/>
    <n v="2.6908458333333334"/>
    <n v="103.67307692307692"/>
    <n v="278.96826706730769"/>
    <n v="1492.8923076923077"/>
    <m/>
    <n v="0"/>
    <n v="4.3393083122075904"/>
    <m/>
    <x v="1"/>
  </r>
  <r>
    <x v="10"/>
    <x v="1"/>
    <s v="Mykonos"/>
    <s v="EO30-527"/>
    <s v="MykonosPillowSky12x20&quot;"/>
    <x v="0"/>
    <s v="T2"/>
    <s v="Laser"/>
    <n v="844"/>
    <n v="844"/>
    <m/>
    <n v="844"/>
    <n v="0"/>
    <n v="1"/>
    <n v="18352.830000000002"/>
    <n v="20"/>
    <n v="2.0360913333333337"/>
    <n v="175.69230769230768"/>
    <n v="357.72558502564107"/>
    <n v="3513.8461538461534"/>
    <m/>
    <n v="0"/>
    <n v="5.223003283712786"/>
    <m/>
    <x v="1"/>
  </r>
  <r>
    <x v="10"/>
    <x v="1"/>
    <s v="Mykonos"/>
    <s v="EO30-528"/>
    <s v="MykonosPillowWhite16x16&quot;"/>
    <x v="0"/>
    <s v="T2"/>
    <s v="Laser"/>
    <n v="394"/>
    <n v="394"/>
    <m/>
    <n v="394"/>
    <n v="0"/>
    <n v="1"/>
    <n v="10622.51"/>
    <n v="25"/>
    <n v="2.5688023333333332"/>
    <n v="187.98076923076923"/>
    <n v="482.88543862179483"/>
    <n v="4699.5192307692305"/>
    <m/>
    <n v="0"/>
    <n v="2.2603397237851666"/>
    <m/>
    <x v="1"/>
  </r>
  <r>
    <x v="10"/>
    <x v="1"/>
    <s v="Odyssey"/>
    <s v="EO30-547"/>
    <s v="OdysseyPillowStone10x20&quot;"/>
    <x v="0"/>
    <s v="T2"/>
    <s v="Laser"/>
    <n v="897"/>
    <n v="957"/>
    <m/>
    <n v="957"/>
    <n v="-60"/>
    <n v="0.93730407523510972"/>
    <n v="19149.879999999997"/>
    <n v="20"/>
    <n v="5.7101632000000002"/>
    <n v="200.90384615384616"/>
    <n v="1147.1937490461539"/>
    <n v="4018.0769230769233"/>
    <m/>
    <n v="0"/>
    <n v="4.7659316550205792"/>
    <m/>
    <x v="1"/>
  </r>
  <r>
    <x v="10"/>
    <x v="1"/>
    <s v="Odyssey"/>
    <s v="EO30-548"/>
    <s v="OdysseyPillowMulti16x16&quot;"/>
    <x v="0"/>
    <s v="T2"/>
    <s v="Laser"/>
    <n v="1376"/>
    <n v="1376"/>
    <m/>
    <n v="1376"/>
    <n v="0"/>
    <n v="1"/>
    <n v="29497.05"/>
    <n v="20"/>
    <n v="5.8650570000000002"/>
    <n v="388.73076923076923"/>
    <n v="2279.9281191923078"/>
    <n v="7774.6153846153848"/>
    <m/>
    <n v="0"/>
    <n v="3.794020480854853"/>
    <m/>
    <x v="1"/>
  </r>
  <r>
    <x v="10"/>
    <x v="1"/>
    <s v="Odyssey"/>
    <s v="EO30-550"/>
    <s v="OdysseyPillowStone10x20&quot;"/>
    <x v="0"/>
    <s v="T2"/>
    <s v="Laser"/>
    <n v="1559"/>
    <n v="1595"/>
    <m/>
    <n v="1595"/>
    <n v="-36"/>
    <n v="0.97742946708463951"/>
    <n v="33182.619999999995"/>
    <n v="20"/>
    <n v="5.6315464999999998"/>
    <n v="396.11538461538464"/>
    <n v="2230.7422078269233"/>
    <n v="7922.3076923076933"/>
    <m/>
    <n v="0"/>
    <n v="4.1885043208078443"/>
    <m/>
    <x v="1"/>
  </r>
  <r>
    <x v="10"/>
    <x v="1"/>
    <s v="Odyssey"/>
    <s v="EO30-551"/>
    <s v="OdysseyPillowMulti16x16&quot;"/>
    <x v="0"/>
    <s v="T2"/>
    <s v="Laser"/>
    <n v="1573"/>
    <n v="1585"/>
    <m/>
    <n v="1585"/>
    <n v="-12"/>
    <n v="0.99242902208201889"/>
    <n v="41384.760000000009"/>
    <n v="25"/>
    <n v="5.9215781666666674"/>
    <n v="336.34615384615387"/>
    <n v="1991.7000410576927"/>
    <n v="8408.6538461538476"/>
    <m/>
    <n v="0"/>
    <n v="4.9216867238421962"/>
    <m/>
    <x v="1"/>
  </r>
  <r>
    <x v="10"/>
    <x v="1"/>
    <s v="Odyssey"/>
    <s v="EO40-1251"/>
    <s v="OdysseyPanelMulti42x84&quot;"/>
    <x v="0"/>
    <s v="T2"/>
    <s v="Laser"/>
    <n v="339"/>
    <n v="340"/>
    <m/>
    <n v="340"/>
    <n v="-1"/>
    <n v="0.99705882352941178"/>
    <n v="13520"/>
    <n v="40"/>
    <n v="12.3223395"/>
    <n v="100.61538461538461"/>
    <n v="1239.8169281538462"/>
    <n v="4024.6153846153848"/>
    <m/>
    <n v="0"/>
    <n v="3.3593272171253821"/>
    <m/>
    <x v="1"/>
  </r>
  <r>
    <x v="10"/>
    <x v="1"/>
    <s v="Jaipur"/>
    <s v="EO40-1253"/>
    <s v="JaipurPanelMulti42x84&quot;"/>
    <x v="0"/>
    <s v="T2"/>
    <s v="Laser"/>
    <n v="85"/>
    <n v="85"/>
    <m/>
    <n v="85"/>
    <n v="0"/>
    <n v="1"/>
    <n v="3400"/>
    <n v="40"/>
    <n v="11.5992085"/>
    <n v="76.59615384615384"/>
    <n v="888.45475875961529"/>
    <n v="3063.8461538461534"/>
    <m/>
    <n v="0"/>
    <n v="1.1097162942505652"/>
    <m/>
    <x v="1"/>
  </r>
  <r>
    <x v="10"/>
    <x v="1"/>
    <s v="Cyprus"/>
    <s v="EO40-1948"/>
    <s v="window panel"/>
    <x v="0"/>
    <s v="T2"/>
    <s v="Laser"/>
    <n v="108"/>
    <n v="108"/>
    <m/>
    <n v="108"/>
    <n v="0"/>
    <n v="1"/>
    <n v="1728"/>
    <n v="16"/>
    <n v="3.947368"/>
    <n v="81"/>
    <n v="319.736808"/>
    <n v="1296"/>
    <m/>
    <n v="0"/>
    <n v="1.3333333333333333"/>
    <m/>
    <x v="6"/>
  </r>
  <r>
    <x v="10"/>
    <x v="1"/>
    <s v="Sardinia"/>
    <s v="EO40-436"/>
    <s v="SardiniaDrapeMulti42x84"/>
    <x v="0"/>
    <s v="T2"/>
    <s v="Laser"/>
    <n v="205"/>
    <n v="209"/>
    <m/>
    <n v="209"/>
    <n v="-4"/>
    <n v="0.98086124401913877"/>
    <n v="3900.89"/>
    <n v="19.2"/>
    <n v="7.9366216666666674"/>
    <n v="99.57692307692308"/>
    <n v="790.30436519230784"/>
    <n v="1911.876923076923"/>
    <m/>
    <n v="0"/>
    <n v="2.0403457737865329"/>
    <m/>
    <x v="1"/>
  </r>
  <r>
    <x v="10"/>
    <x v="1"/>
    <s v="Odyssey"/>
    <s v="EO41-1252"/>
    <s v="OdysseyValanceMulti60x18&quot;"/>
    <x v="0"/>
    <s v="T2"/>
    <s v="Laser"/>
    <n v="474"/>
    <n v="528"/>
    <m/>
    <n v="528"/>
    <n v="-54"/>
    <n v="0.89772727272727271"/>
    <n v="9480"/>
    <n v="0"/>
    <n v="2.7949999999999999"/>
    <n v="57.807692307692307"/>
    <n v="161.57249999999999"/>
    <n v="0"/>
    <m/>
    <n v="0"/>
    <s v=""/>
    <m/>
    <x v="1"/>
  </r>
  <r>
    <x v="10"/>
    <x v="1"/>
    <s v="Jaipur"/>
    <s v="EO41-1254"/>
    <s v="JaipurValanceMulti60x18&quot;"/>
    <x v="0"/>
    <s v="T2"/>
    <s v="Laser"/>
    <n v="15"/>
    <n v="15"/>
    <m/>
    <n v="15"/>
    <n v="0"/>
    <n v="1"/>
    <n v="300"/>
    <n v="20"/>
    <n v="1.800152"/>
    <n v="24.96153846153846"/>
    <n v="44.93456338461538"/>
    <n v="499.23076923076917"/>
    <m/>
    <n v="0"/>
    <n v="0.60092449922958402"/>
    <m/>
    <x v="1"/>
  </r>
  <r>
    <x v="10"/>
    <x v="1"/>
    <s v="Cyprus"/>
    <s v="EO41-1949"/>
    <s v="valance"/>
    <x v="0"/>
    <s v="T2"/>
    <s v="Laser"/>
    <n v="120"/>
    <n v="516"/>
    <m/>
    <n v="516"/>
    <n v="-396"/>
    <n v="0.23255813953488372"/>
    <n v="780"/>
    <n v="6.5"/>
    <n v="1.7680070000000001"/>
    <n v="21.26923076923077"/>
    <n v="37.604148884615391"/>
    <n v="138.25"/>
    <m/>
    <n v="0"/>
    <n v="5.6419529837251359"/>
    <m/>
    <x v="6"/>
  </r>
  <r>
    <x v="10"/>
    <x v="1"/>
    <s v="Sardinia"/>
    <s v="EO41-437"/>
    <s v="SardiniaValanceAqua60x18&quot;"/>
    <x v="0"/>
    <s v="T2"/>
    <s v="Laser"/>
    <n v="184"/>
    <n v="184"/>
    <m/>
    <n v="184"/>
    <n v="0"/>
    <n v="1"/>
    <n v="1645.05"/>
    <n v="7.2"/>
    <n v="3.1406879999999999"/>
    <n v="201.15384615384616"/>
    <n v="631.76147076923075"/>
    <n v="1448.3076923076924"/>
    <m/>
    <n v="0"/>
    <n v="1.1358428935627787"/>
    <m/>
    <x v="1"/>
  </r>
  <r>
    <x v="10"/>
    <x v="1"/>
    <s v="Cyprus"/>
    <s v="EO70-1926"/>
    <s v="shower curtain"/>
    <x v="0"/>
    <s v="T2"/>
    <s v="Laser"/>
    <n v="6076"/>
    <n v="6706"/>
    <m/>
    <n v="6706"/>
    <n v="-630"/>
    <n v="0.90605427974947805"/>
    <n v="97216"/>
    <n v="16"/>
    <n v="5.87873"/>
    <n v="1061.8076923076924"/>
    <n v="6242.0807350000005"/>
    <n v="16988.923076923078"/>
    <m/>
    <n v="0"/>
    <n v="5.7223168037092034"/>
    <m/>
    <x v="6"/>
  </r>
  <r>
    <x v="10"/>
    <x v="1"/>
    <s v="Cyprus"/>
    <s v="EO70-1945"/>
    <s v="shower curtain"/>
    <x v="0"/>
    <s v="T2"/>
    <s v="Laser"/>
    <n v="156"/>
    <n v="178"/>
    <m/>
    <n v="178"/>
    <n v="-22"/>
    <n v="0.8764044943820225"/>
    <n v="2496"/>
    <n v="16"/>
    <n v="4.9342110000000003"/>
    <n v="72.307692307692307"/>
    <n v="356.78141076923077"/>
    <n v="1156.9230769230769"/>
    <m/>
    <n v="0"/>
    <n v="2.1574468085106382"/>
    <m/>
    <x v="6"/>
  </r>
  <r>
    <x v="10"/>
    <x v="1"/>
    <s v="Cyprus"/>
    <s v="EO70-1946"/>
    <s v="shower curtain"/>
    <x v="0"/>
    <s v="T2"/>
    <s v="Laser"/>
    <n v="172"/>
    <n v="566"/>
    <m/>
    <n v="566"/>
    <n v="-394"/>
    <n v="0.303886925795053"/>
    <n v="3096"/>
    <n v="18"/>
    <n v="5.8919600000000001"/>
    <n v="39.53846153846154"/>
    <n v="232.95903384615386"/>
    <n v="711.69230769230774"/>
    <m/>
    <n v="0"/>
    <n v="4.3501945525291825"/>
    <m/>
    <x v="6"/>
  </r>
  <r>
    <x v="10"/>
    <x v="1"/>
    <s v="Cyprus"/>
    <s v="EO70-1947"/>
    <s v="shower curtain"/>
    <x v="0"/>
    <s v="T2"/>
    <s v="Laser"/>
    <n v="50"/>
    <n v="70"/>
    <m/>
    <n v="70"/>
    <n v="-20"/>
    <n v="0.7142857142857143"/>
    <n v="975"/>
    <n v="19.5"/>
    <n v="5.9631910000000001"/>
    <n v="24.653846153846153"/>
    <n v="147.01559349999999"/>
    <n v="480.75"/>
    <m/>
    <n v="0"/>
    <n v="2.0280811232449296"/>
    <m/>
    <x v="6"/>
  </r>
  <r>
    <x v="10"/>
    <x v="1"/>
    <s v="Cyprus"/>
    <s v="EO72-1930"/>
    <s v="Rug"/>
    <x v="0"/>
    <s v="T2"/>
    <s v="Laser"/>
    <n v="372"/>
    <n v="372"/>
    <m/>
    <n v="372"/>
    <n v="0"/>
    <n v="1"/>
    <n v="3116"/>
    <n v="10.25"/>
    <n v="0.5"/>
    <n v="50.03846153846154"/>
    <n v="25.01923076923077"/>
    <n v="512.89423076923083"/>
    <m/>
    <n v="0"/>
    <n v="6.0753266717909291"/>
    <m/>
    <x v="6"/>
  </r>
  <r>
    <x v="10"/>
    <x v="1"/>
    <s v="Kelly Paisley"/>
    <s v="EO80-1931"/>
    <s v="Quilt mini set"/>
    <x v="1"/>
    <s v="T2"/>
    <s v="Laser"/>
    <n v="63"/>
    <n v="63"/>
    <m/>
    <n v="63"/>
    <n v="0"/>
    <n v="1"/>
    <n v="2944.9099999999994"/>
    <n v="48.75"/>
    <n v="5"/>
    <n v="31.153846153846153"/>
    <n v="155.76923076923077"/>
    <n v="1518.75"/>
    <n v="0"/>
    <n v="0"/>
    <n v="1.9390353909465017"/>
    <m/>
    <x v="1"/>
  </r>
  <r>
    <x v="10"/>
    <x v="1"/>
    <s v="Kelly Paisley"/>
    <s v="EO80-1932"/>
    <s v="Quilt mini set"/>
    <x v="1"/>
    <s v="T2"/>
    <s v="Laser"/>
    <n v="20"/>
    <n v="20"/>
    <m/>
    <n v="20"/>
    <n v="0"/>
    <n v="1"/>
    <n v="1317.44"/>
    <n v="56.25"/>
    <n v="17.960999999999999"/>
    <n v="2.7692307692307692"/>
    <n v="49.738153846153843"/>
    <n v="155.76923076923077"/>
    <n v="0"/>
    <n v="0"/>
    <n v="8.4576395061728391"/>
    <m/>
    <x v="1"/>
  </r>
  <r>
    <x v="10"/>
    <x v="1"/>
    <s v="Odyssey"/>
    <s v="EO80-1933"/>
    <s v="Quilt mini set"/>
    <x v="1"/>
    <s v="T2"/>
    <s v="Laser"/>
    <n v="31"/>
    <n v="31"/>
    <m/>
    <n v="31"/>
    <n v="0"/>
    <n v="1"/>
    <n v="1823.8900000000003"/>
    <n v="65"/>
    <n v="15.263"/>
    <n v="50.07692307692308"/>
    <n v="764.32407692307697"/>
    <n v="3255"/>
    <n v="0"/>
    <n v="0"/>
    <n v="0.56033486943164368"/>
    <m/>
    <x v="1"/>
  </r>
  <r>
    <x v="10"/>
    <x v="1"/>
    <s v="Mykonos"/>
    <s v="EO80-1935"/>
    <s v="Quilt mini set"/>
    <x v="0"/>
    <s v="T2"/>
    <s v="Laser"/>
    <n v="29"/>
    <n v="29"/>
    <m/>
    <n v="29"/>
    <n v="0"/>
    <n v="1"/>
    <n v="1828.34"/>
    <n v="65"/>
    <n v="15.026"/>
    <n v="46.846153846153847"/>
    <n v="703.9103076923077"/>
    <n v="3045"/>
    <m/>
    <n v="0"/>
    <n v="0.60044006568144492"/>
    <m/>
    <x v="1"/>
  </r>
  <r>
    <x v="10"/>
    <x v="1"/>
    <s v="Mykonos"/>
    <s v="EO80-1936"/>
    <s v="Quilt mini set"/>
    <x v="0"/>
    <s v="T2"/>
    <s v="Laser"/>
    <n v="18"/>
    <n v="18"/>
    <m/>
    <n v="18"/>
    <n v="0"/>
    <n v="1"/>
    <n v="925.63000000000011"/>
    <n v="40"/>
    <n v="17.579000000000001"/>
    <n v="97.692307692307693"/>
    <n v="1717.333076923077"/>
    <n v="3907.6923076923076"/>
    <m/>
    <n v="0"/>
    <n v="0.23687381889763784"/>
    <m/>
    <x v="1"/>
  </r>
  <r>
    <x v="10"/>
    <x v="1"/>
    <s v="Cyprus"/>
    <s v="EO91-1928"/>
    <s v="Hand Towel"/>
    <x v="0"/>
    <s v="T2"/>
    <s v="Laser"/>
    <n v="304"/>
    <n v="304"/>
    <m/>
    <n v="304"/>
    <n v="0"/>
    <n v="1"/>
    <n v="840"/>
    <n v="6"/>
    <n v="0.5"/>
    <n v="47.307692307692307"/>
    <n v="23.653846153846153"/>
    <n v="283.84615384615381"/>
    <m/>
    <n v="0"/>
    <n v="2.9593495934959355"/>
    <m/>
    <x v="6"/>
  </r>
  <r>
    <x v="10"/>
    <x v="1"/>
    <s v="Cyprus"/>
    <s v="EO91-1929"/>
    <s v="Tip towel"/>
    <x v="0"/>
    <s v="T2"/>
    <s v="Laser"/>
    <n v="136"/>
    <n v="136"/>
    <m/>
    <n v="136"/>
    <n v="0"/>
    <n v="1"/>
    <n v="448"/>
    <n v="4"/>
    <n v="0.01"/>
    <n v="13.076923076923077"/>
    <n v="0.13076923076923078"/>
    <n v="52.307692307692307"/>
    <m/>
    <n v="0"/>
    <n v="8.5647058823529409"/>
    <m/>
    <x v="6"/>
  </r>
  <r>
    <x v="10"/>
    <x v="2"/>
    <s v="Madame Ning"/>
    <s v="NA11-2073"/>
    <s v="Q Duvet Sham"/>
    <x v="0"/>
    <s v="T2"/>
    <s v="Laser"/>
    <n v="37"/>
    <n v="37"/>
    <m/>
    <n v="37"/>
    <n v="0"/>
    <n v="1"/>
    <n v="432.50999999999993"/>
    <n v="36"/>
    <n v="8.2376544999999997"/>
    <n v="53.21153846153846"/>
    <n v="438.33826925961534"/>
    <n v="1915.6153846153845"/>
    <m/>
    <n v="0"/>
    <n v="0.22578123117696661"/>
    <m/>
    <x v="1"/>
  </r>
  <r>
    <x v="10"/>
    <x v="2"/>
    <s v="Fretwork Dragon"/>
    <s v="NA11-2265"/>
    <s v="Q Duvet Sham"/>
    <x v="1"/>
    <s v="T2"/>
    <s v="Laser"/>
    <n v="4"/>
    <n v="4"/>
    <m/>
    <n v="4"/>
    <n v="0"/>
    <n v="1"/>
    <n v="81"/>
    <n v="27"/>
    <n v="8.2733810000000005"/>
    <n v="30.923076923076923"/>
    <n v="255.83839707692309"/>
    <n v="834.92307692307691"/>
    <n v="0"/>
    <n v="0"/>
    <n v="9.7014925373134331E-2"/>
    <m/>
    <x v="1"/>
  </r>
  <r>
    <x v="10"/>
    <x v="2"/>
    <s v="Fretwork Dragon"/>
    <s v="NA11-2266"/>
    <s v="K Duvet Sham"/>
    <x v="1"/>
    <s v="T2"/>
    <s v="Laser"/>
    <n v="4"/>
    <n v="4"/>
    <m/>
    <n v="4"/>
    <n v="0"/>
    <n v="1"/>
    <n v="108"/>
    <n v="36"/>
    <n v="10.215827000000001"/>
    <n v="25.384615384615383"/>
    <n v="259.32483923076921"/>
    <n v="913.84615384615381"/>
    <n v="0"/>
    <n v="0"/>
    <n v="0.11818181818181818"/>
    <m/>
    <x v="1"/>
  </r>
  <r>
    <x v="10"/>
    <x v="2"/>
    <s v="Fretwork Dragon"/>
    <s v="NA11-2267"/>
    <s v="K Euro Sham"/>
    <x v="1"/>
    <s v="T2"/>
    <s v="Laser"/>
    <n v="8"/>
    <n v="8"/>
    <m/>
    <n v="8"/>
    <n v="0"/>
    <n v="1"/>
    <n v="492"/>
    <n v="82"/>
    <n v="18.633094"/>
    <n v="38.307692307692307"/>
    <n v="713.79083169230762"/>
    <n v="3141.2307692307691"/>
    <n v="0"/>
    <n v="0"/>
    <n v="0.15662650602409639"/>
    <m/>
    <x v="1"/>
  </r>
  <r>
    <x v="10"/>
    <x v="2"/>
    <s v="Tsuba Geo"/>
    <s v="NA11-2469"/>
    <s v="Duvet Sham"/>
    <x v="1"/>
    <s v="T2"/>
    <s v="Laser"/>
    <n v="29"/>
    <n v="29"/>
    <m/>
    <n v="29"/>
    <n v="0"/>
    <n v="1"/>
    <n v="752.70000000000016"/>
    <n v="27"/>
    <n v="4.4543970000000002"/>
    <n v="39.183257918552037"/>
    <n v="174.53778652262446"/>
    <n v="1057.947963800905"/>
    <n v="0"/>
    <n v="0"/>
    <n v="0.71147166567225473"/>
    <m/>
    <x v="1"/>
  </r>
  <r>
    <x v="10"/>
    <x v="2"/>
    <s v="Tsuba Geo"/>
    <s v="NA11-2470"/>
    <s v="Duvet Sham"/>
    <x v="1"/>
    <s v="T2"/>
    <s v="Laser"/>
    <n v="48"/>
    <n v="53"/>
    <m/>
    <n v="53"/>
    <n v="-5"/>
    <n v="0.90566037735849059"/>
    <n v="1572.5199999999998"/>
    <n v="27"/>
    <n v="5.6982749999999998"/>
    <n v="61.269230769230766"/>
    <n v="349.12892596153841"/>
    <n v="1654.2692307692307"/>
    <n v="0"/>
    <n v="0"/>
    <n v="0.95058287414847353"/>
    <m/>
    <x v="1"/>
  </r>
  <r>
    <x v="10"/>
    <x v="2"/>
    <s v="Tsuba Geo"/>
    <s v="NA11-2471"/>
    <s v="Euro Sham"/>
    <x v="1"/>
    <s v="T2"/>
    <s v="Laser"/>
    <n v="17"/>
    <n v="17"/>
    <m/>
    <n v="17"/>
    <n v="0"/>
    <n v="1"/>
    <n v="1308.0300000000002"/>
    <n v="66.75"/>
    <n v="11.895616"/>
    <n v="23"/>
    <n v="273.59916800000002"/>
    <n v="1535.25"/>
    <n v="0"/>
    <n v="0"/>
    <n v="0.85199804592085993"/>
    <m/>
    <x v="1"/>
  </r>
  <r>
    <x v="10"/>
    <x v="2"/>
    <s v="Tsuba Geo"/>
    <s v="NA11-2473"/>
    <s v="Bedskirt"/>
    <x v="1"/>
    <s v="T2"/>
    <s v="Laser"/>
    <n v="5"/>
    <n v="6"/>
    <m/>
    <n v="6"/>
    <n v="-1"/>
    <n v="0.83333333333333337"/>
    <n v="13.71"/>
    <n v="65"/>
    <n v="0.01"/>
    <n v="18.28846153846154"/>
    <n v="0.1828846153846154"/>
    <n v="1188.75"/>
    <n v="0"/>
    <n v="0"/>
    <n v="1.1533123028391167E-2"/>
    <m/>
    <x v="1"/>
  </r>
  <r>
    <x v="10"/>
    <x v="2"/>
    <s v="Tsuba Geo"/>
    <s v="NA11-2474"/>
    <s v="Bedskirt"/>
    <x v="0"/>
    <s v="T2"/>
    <s v="Laser"/>
    <n v="9"/>
    <n v="9"/>
    <m/>
    <n v="9"/>
    <n v="0"/>
    <n v="1"/>
    <n v="644.55000000000007"/>
    <n v="75"/>
    <n v="10.667163"/>
    <n v="7.1497252747252746"/>
    <n v="76.267284910714281"/>
    <n v="536.22939560439556"/>
    <m/>
    <n v="0"/>
    <n v="1.2020042267050914"/>
    <m/>
    <x v="1"/>
  </r>
  <r>
    <x v="10"/>
    <x v="2"/>
    <s v="Tsuba Geo"/>
    <s v="NA11-2475"/>
    <s v="Bedskirt"/>
    <x v="1"/>
    <s v="T2"/>
    <s v="Laser"/>
    <n v="7"/>
    <n v="7"/>
    <m/>
    <n v="7"/>
    <n v="0"/>
    <n v="1"/>
    <n v="78.75"/>
    <n v="75"/>
    <n v="0.01"/>
    <n v="5.9943438914027158"/>
    <n v="5.9943438914027161E-2"/>
    <n v="449.5757918552037"/>
    <n v="0"/>
    <n v="0"/>
    <n v="0.17516512549537647"/>
    <m/>
    <x v="1"/>
  </r>
  <r>
    <x v="10"/>
    <x v="2"/>
    <s v="Origami Mum"/>
    <s v="NA11-2604"/>
    <s v="Duvet Sham"/>
    <x v="0"/>
    <s v="T2"/>
    <s v="Laser"/>
    <n v="68"/>
    <n v="68"/>
    <m/>
    <n v="68"/>
    <n v="0"/>
    <n v="1"/>
    <n v="1304.7300000000005"/>
    <n v="16.2"/>
    <n v="5.5616440000000003"/>
    <n v="110.61538461538461"/>
    <n v="615.20339015384616"/>
    <n v="1791.9692307692308"/>
    <m/>
    <n v="0"/>
    <n v="0.72809843919023365"/>
    <m/>
    <x v="1"/>
  </r>
  <r>
    <x v="10"/>
    <x v="2"/>
    <s v="Origami Mum"/>
    <s v="NA11-2605"/>
    <s v="Duvet Sham"/>
    <x v="0"/>
    <s v="T2"/>
    <s v="Laser"/>
    <n v="38"/>
    <n v="39"/>
    <m/>
    <n v="39"/>
    <n v="-1"/>
    <n v="0.97435897435897434"/>
    <n v="799.19999999999993"/>
    <n v="21.6"/>
    <n v="6.753425"/>
    <n v="72.480769230769226"/>
    <n v="489.49343894230765"/>
    <n v="1565.5846153846153"/>
    <m/>
    <n v="0"/>
    <n v="0.51048023348368265"/>
    <m/>
    <x v="1"/>
  </r>
  <r>
    <x v="10"/>
    <x v="2"/>
    <s v="Origami Mum"/>
    <s v="NA11-2606"/>
    <s v="Euro Sham"/>
    <x v="1"/>
    <s v="T2"/>
    <s v="Laser"/>
    <n v="20"/>
    <n v="20"/>
    <m/>
    <n v="20"/>
    <n v="0"/>
    <n v="1"/>
    <n v="1167.0999999999999"/>
    <n v="60"/>
    <n v="5"/>
    <n v="26.26923076923077"/>
    <n v="131.34615384615384"/>
    <n v="1576.1538461538462"/>
    <n v="0"/>
    <n v="0"/>
    <n v="0.74047340165934594"/>
    <m/>
    <x v="1"/>
  </r>
  <r>
    <x v="10"/>
    <x v="2"/>
    <s v="Origami Mum"/>
    <s v="NA11-2607"/>
    <s v="Bedskirt"/>
    <x v="1"/>
    <s v="T2"/>
    <s v="Laser"/>
    <n v="2"/>
    <n v="2"/>
    <m/>
    <n v="2"/>
    <n v="0"/>
    <n v="1"/>
    <n v="0"/>
    <n v="55.2"/>
    <n v="27.260273999999999"/>
    <n v="5"/>
    <n v="136.30136999999999"/>
    <n v="276"/>
    <n v="0"/>
    <n v="0"/>
    <n v="0"/>
    <m/>
    <x v="1"/>
  </r>
  <r>
    <x v="10"/>
    <x v="2"/>
    <s v="Origami Mum"/>
    <s v="NA11-2608"/>
    <s v="Bedskirt"/>
    <x v="1"/>
    <s v="T2"/>
    <s v="Laser"/>
    <n v="10"/>
    <n v="11"/>
    <m/>
    <n v="11"/>
    <n v="-1"/>
    <n v="0.90909090909090906"/>
    <n v="338.08000000000004"/>
    <n v="51.84"/>
    <n v="15.492188000000001"/>
    <n v="6.7307692307692308"/>
    <n v="104.27434230769231"/>
    <n v="348.92307692307696"/>
    <n v="0"/>
    <n v="0"/>
    <n v="0.96892416225749556"/>
    <m/>
    <x v="1"/>
  </r>
  <r>
    <x v="10"/>
    <x v="2"/>
    <s v="Origami Mum"/>
    <s v="NA11-2609"/>
    <s v="Bedskirt"/>
    <x v="1"/>
    <s v="T2"/>
    <s v="Laser"/>
    <n v="3"/>
    <n v="3"/>
    <m/>
    <n v="3"/>
    <n v="0"/>
    <n v="1"/>
    <n v="0"/>
    <n v="64.8"/>
    <n v="29.863014"/>
    <n v="4"/>
    <n v="119.452056"/>
    <n v="259.2"/>
    <n v="0"/>
    <n v="0"/>
    <n v="0"/>
    <m/>
    <x v="1"/>
  </r>
  <r>
    <x v="10"/>
    <x v="2"/>
    <s v="Canton"/>
    <s v="NA11-2681"/>
    <s v="Std Duvet Sham"/>
    <x v="0"/>
    <s v="T2"/>
    <s v="Laser"/>
    <n v="46"/>
    <n v="48"/>
    <m/>
    <n v="48"/>
    <n v="-2"/>
    <n v="0.95833333333333337"/>
    <n v="1407.6299999999999"/>
    <n v="27"/>
    <n v="9.9329999999999998"/>
    <n v="79.92307692307692"/>
    <n v="793.87592307692307"/>
    <n v="2157.9230769230767"/>
    <m/>
    <n v="0"/>
    <n v="0.65230777456956479"/>
    <m/>
    <x v="1"/>
  </r>
  <r>
    <x v="10"/>
    <x v="2"/>
    <s v="Canton"/>
    <s v="NA11-2682"/>
    <s v="K Duvet Sham"/>
    <x v="1"/>
    <s v="T2"/>
    <s v="Laser"/>
    <n v="28"/>
    <n v="32"/>
    <m/>
    <n v="32"/>
    <n v="-4"/>
    <n v="0.875"/>
    <n v="970.53000000000009"/>
    <n v="32.4"/>
    <n v="12"/>
    <n v="24.168639053254442"/>
    <n v="290.02366863905331"/>
    <n v="783.0639053254439"/>
    <n v="0"/>
    <n v="0"/>
    <n v="1.2394007607803665"/>
    <m/>
    <x v="1"/>
  </r>
  <r>
    <x v="10"/>
    <x v="2"/>
    <s v="Canton"/>
    <s v="NA11-2683"/>
    <s v="Euro Sham"/>
    <x v="1"/>
    <s v="T2"/>
    <s v="Laser"/>
    <n v="31"/>
    <n v="31"/>
    <m/>
    <n v="31"/>
    <n v="0"/>
    <n v="1"/>
    <n v="1212.75"/>
    <n v="50.4"/>
    <n v="15.667"/>
    <n v="39.674208144796381"/>
    <n v="621.57581900452487"/>
    <n v="1999.5800904977375"/>
    <n v="0"/>
    <n v="0"/>
    <n v="0.60650233804744524"/>
    <m/>
    <x v="1"/>
  </r>
  <r>
    <x v="10"/>
    <x v="2"/>
    <s v="Canton"/>
    <s v="NA11-2684"/>
    <s v="Q Bedskirt"/>
    <x v="1"/>
    <s v="T2"/>
    <s v="Laser"/>
    <n v="5"/>
    <n v="5"/>
    <m/>
    <n v="5"/>
    <n v="0"/>
    <n v="1"/>
    <n v="114.84"/>
    <n v="43.2"/>
    <n v="0.01"/>
    <n v="10.012443438914026"/>
    <n v="0.10012443438914026"/>
    <n v="432.53755656108598"/>
    <n v="0"/>
    <n v="0"/>
    <n v="0.26550295635144805"/>
    <m/>
    <x v="1"/>
  </r>
  <r>
    <x v="10"/>
    <x v="2"/>
    <s v="Canton"/>
    <s v="NA11-2685"/>
    <s v="K Bedskirt"/>
    <x v="1"/>
    <s v="T2"/>
    <s v="Laser"/>
    <n v="6"/>
    <n v="6"/>
    <m/>
    <n v="6"/>
    <n v="0"/>
    <n v="1"/>
    <n v="325.03999999999996"/>
    <n v="51.84"/>
    <n v="0.01"/>
    <n v="3.7748868778280542"/>
    <n v="3.7748868778280542E-2"/>
    <n v="195.69013574660633"/>
    <n v="0"/>
    <n v="0"/>
    <n v="1.6609932777648289"/>
    <m/>
    <x v="1"/>
  </r>
  <r>
    <x v="10"/>
    <x v="2"/>
    <s v="Canton"/>
    <s v="NA11-2686"/>
    <s v="CK Bedskirt"/>
    <x v="1"/>
    <s v="T2"/>
    <s v="Laser"/>
    <n v="6"/>
    <n v="6"/>
    <m/>
    <n v="6"/>
    <n v="0"/>
    <n v="1"/>
    <n v="0"/>
    <n v="64.8"/>
    <n v="26.4"/>
    <n v="6"/>
    <n v="158.39999999999998"/>
    <n v="388.79999999999995"/>
    <n v="0"/>
    <n v="0"/>
    <n v="0"/>
    <m/>
    <x v="1"/>
  </r>
  <r>
    <x v="10"/>
    <x v="2"/>
    <s v="Gobi Palace"/>
    <s v="NA12-1610"/>
    <s v="Q Gobi Palace Duvet Cover"/>
    <x v="1"/>
    <s v="T2"/>
    <s v="Laser"/>
    <n v="2"/>
    <n v="2"/>
    <m/>
    <n v="2"/>
    <n v="0"/>
    <n v="1"/>
    <n v="256.8"/>
    <n v="250"/>
    <n v="52.218333333333334"/>
    <n v="0.32692307692307693"/>
    <n v="17.071378205128205"/>
    <n v="81.730769230769226"/>
    <n v="0"/>
    <n v="0"/>
    <n v="3.1420235294117651"/>
    <m/>
    <x v="1"/>
  </r>
  <r>
    <x v="10"/>
    <x v="2"/>
    <s v="Fretwork Dragon"/>
    <s v="NA12-2263"/>
    <s v="Q Duvet Cover"/>
    <x v="0"/>
    <s v="T2"/>
    <s v="Laser"/>
    <n v="1"/>
    <n v="1"/>
    <m/>
    <n v="1"/>
    <n v="0"/>
    <n v="1"/>
    <n v="150"/>
    <n v="0"/>
    <n v="61.582915"/>
    <n v="21.923076923076923"/>
    <n v="1350.0869826923076"/>
    <n v="0"/>
    <m/>
    <n v="0"/>
    <s v=""/>
    <m/>
    <x v="1"/>
  </r>
  <r>
    <x v="10"/>
    <x v="2"/>
    <s v="Fretwork Dragon"/>
    <s v="NA12-2264"/>
    <s v="K Duvet Cover"/>
    <x v="1"/>
    <s v="T2"/>
    <s v="Laser"/>
    <n v="2"/>
    <n v="2"/>
    <m/>
    <n v="2"/>
    <n v="0"/>
    <n v="1"/>
    <n v="168.75"/>
    <n v="225"/>
    <n v="70"/>
    <n v="23.673076923076923"/>
    <n v="1657.1153846153845"/>
    <n v="5326.4423076923076"/>
    <n v="0"/>
    <n v="0"/>
    <n v="3.1681559707554832E-2"/>
    <m/>
    <x v="1"/>
  </r>
  <r>
    <x v="10"/>
    <x v="2"/>
    <s v="Tsuba Geo"/>
    <s v="NA12-2467"/>
    <s v="Duvet Cover"/>
    <x v="1"/>
    <s v="T2"/>
    <s v="Laser"/>
    <n v="10"/>
    <n v="13"/>
    <m/>
    <n v="13"/>
    <n v="-3"/>
    <n v="0.76923076923076927"/>
    <n v="1676.47"/>
    <n v="175"/>
    <n v="31.350649000000001"/>
    <n v="21.069737954353357"/>
    <n v="660.54995912891013"/>
    <n v="3687.2041420118376"/>
    <n v="0"/>
    <n v="0"/>
    <n v="0.45467241178712525"/>
    <m/>
    <x v="1"/>
  </r>
  <r>
    <x v="10"/>
    <x v="2"/>
    <s v="Tsuba Geo"/>
    <s v="NA12-2468"/>
    <s v="Duvet Cover"/>
    <x v="1"/>
    <s v="T2"/>
    <s v="Laser"/>
    <n v="34"/>
    <n v="34"/>
    <m/>
    <n v="34"/>
    <n v="0"/>
    <n v="1"/>
    <n v="6538.32"/>
    <n v="200"/>
    <n v="37.311687999999997"/>
    <n v="23.141166525781905"/>
    <n v="863.43598536601837"/>
    <n v="4628.233305156381"/>
    <n v="0"/>
    <n v="0"/>
    <n v="1.4127031998831097"/>
    <m/>
    <x v="1"/>
  </r>
  <r>
    <x v="10"/>
    <x v="2"/>
    <s v="Origami Mum"/>
    <s v="NA12-2602"/>
    <s v="Duvet Cover"/>
    <x v="0"/>
    <s v="T2"/>
    <s v="Laser"/>
    <n v="28"/>
    <n v="28"/>
    <m/>
    <n v="28"/>
    <n v="0"/>
    <n v="1"/>
    <n v="4165.1099999999997"/>
    <n v="115.2"/>
    <n v="74.054794999999999"/>
    <n v="46.615384615384613"/>
    <n v="3452.0927515384615"/>
    <n v="5370.0923076923073"/>
    <m/>
    <n v="0"/>
    <n v="0.77561236592409244"/>
    <m/>
    <x v="1"/>
  </r>
  <r>
    <x v="10"/>
    <x v="2"/>
    <s v="Origami Mum"/>
    <s v="NA12-2603"/>
    <s v="Duvet Cover"/>
    <x v="0"/>
    <s v="T2"/>
    <s v="Laser"/>
    <n v="34"/>
    <n v="34"/>
    <m/>
    <n v="34"/>
    <n v="0"/>
    <n v="1"/>
    <n v="6332.0700000000006"/>
    <n v="144"/>
    <n v="95.479451999999995"/>
    <n v="62.92307692307692"/>
    <n v="6007.8609027692301"/>
    <n v="9060.9230769230762"/>
    <m/>
    <n v="0"/>
    <n v="0.698832773023635"/>
    <m/>
    <x v="1"/>
  </r>
  <r>
    <x v="10"/>
    <x v="2"/>
    <s v="Canton"/>
    <s v="NA12-2679"/>
    <s v="Q Duvet Cover"/>
    <x v="0"/>
    <s v="T2"/>
    <s v="Laser"/>
    <n v="20"/>
    <n v="20"/>
    <m/>
    <n v="20"/>
    <n v="0"/>
    <n v="1"/>
    <n v="4105.72"/>
    <n v="144"/>
    <n v="82.667000000000002"/>
    <n v="63.07692307692308"/>
    <n v="5214.38"/>
    <n v="9083.0769230769238"/>
    <m/>
    <n v="0"/>
    <n v="0.45201863143631438"/>
    <m/>
    <x v="1"/>
  </r>
  <r>
    <x v="10"/>
    <x v="2"/>
    <s v="Canton"/>
    <s v="NA12-2680"/>
    <s v="K Duvet Cover"/>
    <x v="0"/>
    <s v="T2"/>
    <s v="Laser"/>
    <n v="31"/>
    <n v="31"/>
    <m/>
    <n v="31"/>
    <n v="0"/>
    <n v="1"/>
    <n v="7284.0699999999988"/>
    <n v="172.8"/>
    <n v="96.626999999999995"/>
    <n v="79.442307692307693"/>
    <n v="7676.271865384615"/>
    <n v="13727.630769230771"/>
    <m/>
    <n v="0"/>
    <n v="0.53061377614603211"/>
    <m/>
    <x v="1"/>
  </r>
  <r>
    <x v="10"/>
    <x v="2"/>
    <s v="Gobi Palace"/>
    <s v="NA13-1615"/>
    <s v="K Gobi Palace Quilted Coverlet"/>
    <x v="1"/>
    <s v="T2"/>
    <s v="Laser"/>
    <n v="4"/>
    <n v="4"/>
    <m/>
    <n v="4"/>
    <n v="0"/>
    <n v="1"/>
    <n v="668.4"/>
    <n v="300"/>
    <n v="67.807242666666667"/>
    <n v="0.28846153846153844"/>
    <n v="19.559781538461536"/>
    <n v="86.538461538461533"/>
    <n v="0"/>
    <n v="0"/>
    <n v="7.7237333333333336"/>
    <m/>
    <x v="1"/>
  </r>
  <r>
    <x v="10"/>
    <x v="2"/>
    <s v="Madame Ning"/>
    <s v="NA13-2075"/>
    <s v="Q Coverlet"/>
    <x v="1"/>
    <s v="T2"/>
    <s v="Laser"/>
    <n v="7"/>
    <n v="7"/>
    <m/>
    <n v="7"/>
    <n v="0"/>
    <n v="1"/>
    <n v="910.98"/>
    <n v="300"/>
    <n v="86.845084"/>
    <n v="16.98076923076923"/>
    <n v="1474.6963302307693"/>
    <n v="5094.2307692307686"/>
    <n v="0"/>
    <n v="0"/>
    <n v="0.17882582106455269"/>
    <m/>
    <x v="1"/>
  </r>
  <r>
    <x v="10"/>
    <x v="2"/>
    <s v="Fretwork Dragon"/>
    <s v="NA15-2274"/>
    <s v="Runner"/>
    <x v="1"/>
    <s v="T2"/>
    <s v="Laser"/>
    <n v="3"/>
    <n v="3"/>
    <m/>
    <n v="3"/>
    <n v="0"/>
    <n v="1"/>
    <n v="450"/>
    <n v="200"/>
    <n v="39.424460000000003"/>
    <n v="9.3076923076923084"/>
    <n v="366.95074307692312"/>
    <n v="1861.5384615384617"/>
    <n v="0"/>
    <n v="0"/>
    <n v="0.24173553719008262"/>
    <m/>
    <x v="1"/>
  </r>
  <r>
    <x v="10"/>
    <x v="2"/>
    <s v="Origami Mum"/>
    <s v="NA15-2615"/>
    <s v="Runner"/>
    <x v="1"/>
    <s v="T2"/>
    <s v="Laser"/>
    <n v="2"/>
    <n v="2"/>
    <m/>
    <n v="2"/>
    <n v="0"/>
    <n v="1"/>
    <n v="173.73"/>
    <n v="67.2"/>
    <n v="35.821917999999997"/>
    <n v="4.5302197802197828"/>
    <n v="162.28116148901105"/>
    <n v="304.43076923076944"/>
    <n v="0"/>
    <n v="0"/>
    <n v="0.5706716191631287"/>
    <m/>
    <x v="1"/>
  </r>
  <r>
    <x v="10"/>
    <x v="2"/>
    <s v="Canton"/>
    <s v="NA15-2690"/>
    <s v="Runner"/>
    <x v="1"/>
    <s v="T2"/>
    <s v="Laser"/>
    <n v="8"/>
    <n v="8"/>
    <m/>
    <n v="8"/>
    <n v="0"/>
    <n v="1"/>
    <n v="462"/>
    <n v="67.2"/>
    <n v="28"/>
    <n v="17.390659340659354"/>
    <n v="486.93846153846192"/>
    <n v="1168.6523076923086"/>
    <n v="0"/>
    <n v="0"/>
    <n v="0.39532716185902472"/>
    <m/>
    <x v="1"/>
  </r>
  <r>
    <x v="10"/>
    <x v="2"/>
    <s v="Gobi Palace"/>
    <s v="NA20-1603"/>
    <s v="Q Gobi Palace Sheet"/>
    <x v="1"/>
    <s v="T2"/>
    <s v="Laser"/>
    <n v="3"/>
    <n v="3"/>
    <m/>
    <n v="3"/>
    <n v="0"/>
    <n v="1"/>
    <n v="202.5"/>
    <n v="90"/>
    <n v="23.4757395"/>
    <n v="0.19230769230769232"/>
    <n v="4.5145652884615384"/>
    <n v="17.30769230769231"/>
    <n v="0"/>
    <n v="0"/>
    <n v="11.699999999999998"/>
    <m/>
    <x v="1"/>
  </r>
  <r>
    <x v="10"/>
    <x v="2"/>
    <s v="Gobi Palace"/>
    <s v="NA20-1604"/>
    <s v="K Gobi Palace Sheet"/>
    <x v="1"/>
    <s v="T2"/>
    <s v="Laser"/>
    <n v="1"/>
    <n v="1"/>
    <m/>
    <n v="1"/>
    <n v="0"/>
    <n v="1"/>
    <n v="43.92"/>
    <n v="100"/>
    <n v="25.091385500000001"/>
    <n v="0.25"/>
    <n v="6.2728463750000003"/>
    <n v="25"/>
    <n v="0"/>
    <n v="0"/>
    <n v="1.7568000000000001"/>
    <m/>
    <x v="1"/>
  </r>
  <r>
    <x v="10"/>
    <x v="2"/>
    <s v="Gobi Palace"/>
    <s v="NA20-1605"/>
    <s v="Q Gobi Palace Sheet"/>
    <x v="1"/>
    <s v="T2"/>
    <s v="Laser"/>
    <n v="8"/>
    <n v="8"/>
    <m/>
    <n v="8"/>
    <n v="0"/>
    <n v="1"/>
    <n v="289.10000000000002"/>
    <n v="50"/>
    <n v="17.110685666666665"/>
    <n v="0.61538461538461542"/>
    <n v="10.529652717948718"/>
    <n v="30.76923076923077"/>
    <n v="0"/>
    <n v="0"/>
    <n v="9.3957499999999996"/>
    <m/>
    <x v="1"/>
  </r>
  <r>
    <x v="10"/>
    <x v="2"/>
    <s v="Gobi Palace"/>
    <s v="NA20-1606"/>
    <s v="K Gobi Palace Sheet"/>
    <x v="1"/>
    <s v="T2"/>
    <s v="Laser"/>
    <n v="4"/>
    <n v="4"/>
    <m/>
    <n v="4"/>
    <n v="0"/>
    <n v="1"/>
    <n v="227.29"/>
    <n v="65"/>
    <n v="20.668766666666667"/>
    <n v="0.23076923076923078"/>
    <n v="4.7697153846153846"/>
    <n v="15"/>
    <n v="0"/>
    <n v="0"/>
    <n v="15.152666666666667"/>
    <m/>
    <x v="1"/>
  </r>
  <r>
    <x v="10"/>
    <x v="2"/>
    <s v="Fretwork Dragon"/>
    <s v="NA20-2257"/>
    <s v="K Flat Sheet"/>
    <x v="1"/>
    <s v="T2"/>
    <s v="Laser"/>
    <n v="3"/>
    <n v="3"/>
    <m/>
    <n v="3"/>
    <n v="0"/>
    <n v="1"/>
    <n v="168.75"/>
    <n v="75"/>
    <n v="22.877697999999999"/>
    <n v="26.01923076923077"/>
    <n v="595.26010373076917"/>
    <n v="1951.4423076923078"/>
    <n v="0"/>
    <n v="0"/>
    <n v="8.6474501108647447E-2"/>
    <m/>
    <x v="1"/>
  </r>
  <r>
    <x v="10"/>
    <x v="2"/>
    <s v="Fretwork Dragon"/>
    <s v="NA20-2258"/>
    <s v="Q Fitted Sheet"/>
    <x v="1"/>
    <s v="T2"/>
    <s v="Laser"/>
    <n v="3"/>
    <n v="3"/>
    <m/>
    <n v="3"/>
    <n v="0"/>
    <n v="1"/>
    <n v="146.25"/>
    <n v="65"/>
    <n v="19.640288000000002"/>
    <n v="13.5"/>
    <n v="265.143888"/>
    <n v="877.5"/>
    <n v="0"/>
    <n v="0"/>
    <n v="0.16666666666666666"/>
    <m/>
    <x v="1"/>
  </r>
  <r>
    <x v="10"/>
    <x v="2"/>
    <s v="Fretwork Dragon"/>
    <s v="NA20-2259"/>
    <s v="K Fitted Sheet"/>
    <x v="1"/>
    <s v="T2"/>
    <s v="Laser"/>
    <n v="3"/>
    <n v="3"/>
    <m/>
    <n v="3"/>
    <n v="0"/>
    <n v="1"/>
    <n v="168.75"/>
    <n v="75"/>
    <n v="19.640288000000002"/>
    <n v="17.653846153846153"/>
    <n v="346.7266227692308"/>
    <n v="1324.0384615384614"/>
    <n v="0"/>
    <n v="0"/>
    <n v="0.12745098039215688"/>
    <m/>
    <x v="1"/>
  </r>
  <r>
    <x v="10"/>
    <x v="2"/>
    <s v="Tsuba Geo"/>
    <s v="NA20-2460"/>
    <s v="Q Flat Sheet"/>
    <x v="1"/>
    <s v="T2"/>
    <s v="Laser"/>
    <n v="4"/>
    <n v="4"/>
    <m/>
    <n v="4"/>
    <n v="0"/>
    <n v="1"/>
    <n v="266.58999999999997"/>
    <n v="75"/>
    <n v="19.716214999999998"/>
    <n v="7.9034234995773476"/>
    <n v="155.82559695371938"/>
    <n v="592.75676246830108"/>
    <n v="0"/>
    <n v="0"/>
    <n v="0.44974602885995152"/>
    <m/>
    <x v="1"/>
  </r>
  <r>
    <x v="10"/>
    <x v="2"/>
    <s v="Tsuba Geo"/>
    <s v="NA20-2461"/>
    <s v="K Flat Sheet"/>
    <x v="1"/>
    <s v="T2"/>
    <s v="Laser"/>
    <n v="34"/>
    <n v="34"/>
    <m/>
    <n v="34"/>
    <n v="0"/>
    <n v="1"/>
    <n v="1858.57"/>
    <n v="67.5"/>
    <n v="10"/>
    <n v="22.51923076923077"/>
    <n v="225.19230769230771"/>
    <n v="1520.0480769230769"/>
    <n v="0"/>
    <n v="0"/>
    <n v="1.2227047474459942"/>
    <m/>
    <x v="1"/>
  </r>
  <r>
    <x v="10"/>
    <x v="2"/>
    <s v="Tsuba Geo"/>
    <s v="NA20-2463"/>
    <s v="K Fitted Sheet"/>
    <x v="1"/>
    <s v="T2"/>
    <s v="Laser"/>
    <n v="29"/>
    <n v="29"/>
    <m/>
    <n v="29"/>
    <n v="0"/>
    <n v="1"/>
    <n v="1696.73"/>
    <n v="48.75"/>
    <n v="0.01"/>
    <n v="19.903846153846153"/>
    <n v="0.19903846153846153"/>
    <n v="970.3125"/>
    <n v="0"/>
    <n v="0"/>
    <n v="1.7486428341384863"/>
    <m/>
    <x v="1"/>
  </r>
  <r>
    <x v="10"/>
    <x v="2"/>
    <s v="Tsuba Geo"/>
    <s v="NA20-2464"/>
    <s v="CK Fitted Sheet"/>
    <x v="1"/>
    <s v="T2"/>
    <s v="Laser"/>
    <n v="8"/>
    <n v="8"/>
    <m/>
    <n v="8"/>
    <n v="0"/>
    <n v="1"/>
    <n v="258.5"/>
    <n v="48.75"/>
    <n v="0.01"/>
    <n v="6.5961538461538458"/>
    <n v="6.596153846153846E-2"/>
    <n v="321.5625"/>
    <n v="0"/>
    <n v="0"/>
    <n v="0.8038872691933916"/>
    <m/>
    <x v="1"/>
  </r>
  <r>
    <x v="10"/>
    <x v="2"/>
    <s v="Origami Mum"/>
    <s v="NA20-2595A"/>
    <s v="Q Sheet"/>
    <x v="0"/>
    <s v="T2"/>
    <s v="Laser"/>
    <n v="4"/>
    <n v="4"/>
    <m/>
    <n v="4"/>
    <n v="0"/>
    <n v="1"/>
    <n v="186.05"/>
    <n v="43.2"/>
    <n v="0.01"/>
    <n v="11.788461538461538"/>
    <n v="0.11788461538461538"/>
    <n v="509.26153846153846"/>
    <m/>
    <n v="0"/>
    <n v="0.36533291039816329"/>
    <m/>
    <x v="1"/>
  </r>
  <r>
    <x v="10"/>
    <x v="2"/>
    <s v="Origami Mum"/>
    <s v="NA20-2596A"/>
    <s v="K Sheet"/>
    <x v="0"/>
    <s v="T2"/>
    <s v="Laser"/>
    <n v="14"/>
    <n v="14"/>
    <m/>
    <n v="14"/>
    <n v="0"/>
    <n v="1"/>
    <n v="873.4"/>
    <n v="51.84"/>
    <n v="21.917808000000001"/>
    <n v="22.75"/>
    <n v="498.630132"/>
    <n v="1179.3600000000001"/>
    <m/>
    <n v="0"/>
    <n v="0.74057115723782385"/>
    <m/>
    <x v="1"/>
  </r>
  <r>
    <x v="10"/>
    <x v="2"/>
    <s v="Origami Mum"/>
    <s v="NA20-2597"/>
    <s v="Q Sheet"/>
    <x v="1"/>
    <s v="T2"/>
    <s v="Laser"/>
    <n v="4"/>
    <n v="4"/>
    <m/>
    <n v="4"/>
    <n v="0"/>
    <n v="1"/>
    <n v="0"/>
    <n v="36"/>
    <n v="0.01"/>
    <n v="10.26923076923077"/>
    <n v="0.10269230769230771"/>
    <n v="369.69230769230774"/>
    <n v="0"/>
    <n v="0"/>
    <n v="0"/>
    <m/>
    <x v="1"/>
  </r>
  <r>
    <x v="10"/>
    <x v="2"/>
    <s v="Origami Mum"/>
    <s v="NA20-2598"/>
    <s v="K Sheet"/>
    <x v="1"/>
    <s v="T2"/>
    <s v="Laser"/>
    <n v="13"/>
    <n v="13"/>
    <m/>
    <n v="13"/>
    <n v="0"/>
    <n v="1"/>
    <n v="274.7"/>
    <n v="48"/>
    <n v="0.01"/>
    <n v="7.6640271493212664"/>
    <n v="7.6640271493212661E-2"/>
    <n v="367.87330316742077"/>
    <n v="0"/>
    <n v="0"/>
    <n v="0.74672447724477253"/>
    <m/>
    <x v="1"/>
  </r>
  <r>
    <x v="10"/>
    <x v="2"/>
    <s v="Origami Mum"/>
    <s v="NA20-2599"/>
    <s v="CK Sheet"/>
    <x v="0"/>
    <s v="T2"/>
    <s v="Laser"/>
    <n v="1"/>
    <n v="8"/>
    <m/>
    <n v="8"/>
    <n v="-7"/>
    <n v="0.125"/>
    <n v="28.56"/>
    <n v="37.44"/>
    <n v="5"/>
    <n v="11.5"/>
    <n v="57.5"/>
    <n v="430.55999999999995"/>
    <m/>
    <n v="0"/>
    <n v="6.6332218506131552E-2"/>
    <m/>
    <x v="1"/>
  </r>
  <r>
    <x v="10"/>
    <x v="2"/>
    <s v="Canton"/>
    <s v="NA20-2672"/>
    <s v="Q Flat Sheet"/>
    <x v="0"/>
    <s v="T2"/>
    <s v="Laser"/>
    <n v="10"/>
    <n v="16"/>
    <m/>
    <n v="16"/>
    <n v="-6"/>
    <n v="0.625"/>
    <n v="537.15"/>
    <n v="43.2"/>
    <n v="5"/>
    <n v="18.96153846153846"/>
    <n v="94.807692307692292"/>
    <n v="819.13846153846157"/>
    <m/>
    <n v="0"/>
    <n v="0.65574994365562311"/>
    <m/>
    <x v="1"/>
  </r>
  <r>
    <x v="10"/>
    <x v="2"/>
    <s v="Canton"/>
    <s v="NA20-2673"/>
    <s v="K Flat Sheet"/>
    <x v="1"/>
    <s v="T2"/>
    <s v="Laser"/>
    <n v="12"/>
    <n v="12"/>
    <m/>
    <n v="12"/>
    <n v="0"/>
    <n v="1"/>
    <n v="648.49000000000012"/>
    <n v="51.84"/>
    <n v="23.4"/>
    <n v="17.010746606334841"/>
    <n v="398.05147058823525"/>
    <n v="881.83710407239823"/>
    <n v="0"/>
    <n v="0"/>
    <n v="0.73538525086460815"/>
    <m/>
    <x v="1"/>
  </r>
  <r>
    <x v="10"/>
    <x v="2"/>
    <s v="Canton"/>
    <s v="NA20-2674"/>
    <s v="Q Fitted Sheet"/>
    <x v="1"/>
    <s v="T2"/>
    <s v="Laser"/>
    <n v="8"/>
    <n v="8"/>
    <m/>
    <n v="8"/>
    <n v="0"/>
    <n v="1"/>
    <n v="282.58999999999997"/>
    <n v="28.8"/>
    <n v="19.600000000000001"/>
    <n v="9.7613122171945701"/>
    <n v="191.32171945701359"/>
    <n v="281.1257918552036"/>
    <n v="0"/>
    <n v="0"/>
    <n v="1.0052083735723207"/>
    <m/>
    <x v="1"/>
  </r>
  <r>
    <x v="10"/>
    <x v="2"/>
    <s v="Canton"/>
    <s v="NA20-2675"/>
    <s v="K Fitted Sheet"/>
    <x v="1"/>
    <s v="T2"/>
    <s v="Laser"/>
    <n v="15"/>
    <n v="15"/>
    <m/>
    <n v="15"/>
    <n v="0"/>
    <n v="1"/>
    <n v="662.8"/>
    <n v="37.44"/>
    <n v="19.667000000000002"/>
    <n v="9.0333710407239831"/>
    <n v="177.65930825791858"/>
    <n v="338.20941176470592"/>
    <n v="0"/>
    <n v="0"/>
    <n v="1.9597325708402031"/>
    <m/>
    <x v="1"/>
  </r>
  <r>
    <x v="10"/>
    <x v="2"/>
    <s v="Canton"/>
    <s v="NA20-2676"/>
    <s v="CK Fitted Sheet"/>
    <x v="1"/>
    <s v="T2"/>
    <s v="Laser"/>
    <n v="1"/>
    <n v="1"/>
    <m/>
    <n v="1"/>
    <n v="0"/>
    <n v="1"/>
    <n v="0"/>
    <n v="48"/>
    <n v="20.2"/>
    <n v="6"/>
    <n v="121.19999999999999"/>
    <n v="288"/>
    <n v="0"/>
    <n v="0"/>
    <n v="0"/>
    <m/>
    <x v="1"/>
  </r>
  <r>
    <x v="10"/>
    <x v="2"/>
    <s v="Gobi Palace"/>
    <s v="NA21-1608"/>
    <s v="Q Gobi Palace Pillowcase"/>
    <x v="1"/>
    <s v="T2"/>
    <s v="Laser"/>
    <n v="6"/>
    <n v="6"/>
    <m/>
    <n v="6"/>
    <n v="0"/>
    <n v="1"/>
    <n v="85.08"/>
    <n v="58.5"/>
    <n v="9.2863966666666666"/>
    <n v="0.46153846153846156"/>
    <n v="4.2860292307692314"/>
    <n v="27"/>
    <n v="0"/>
    <n v="0"/>
    <n v="3.1511111111111112"/>
    <m/>
    <x v="1"/>
  </r>
  <r>
    <x v="10"/>
    <x v="2"/>
    <s v="Gobi Palace"/>
    <s v="NA21-1609"/>
    <s v="K Gobi Palace Pillowcase"/>
    <x v="1"/>
    <s v="T2"/>
    <s v="Laser"/>
    <n v="5"/>
    <n v="5"/>
    <m/>
    <n v="5"/>
    <n v="0"/>
    <n v="1"/>
    <n v="236.07999999999998"/>
    <n v="67.5"/>
    <n v="10.922421999999999"/>
    <n v="0.25"/>
    <n v="2.7306054999999998"/>
    <n v="16.875"/>
    <n v="0"/>
    <n v="0"/>
    <n v="13.989925925925926"/>
    <m/>
    <x v="1"/>
  </r>
  <r>
    <x v="10"/>
    <x v="2"/>
    <s v="Madame Ning"/>
    <s v="NA21-2069"/>
    <s v="Q Pillowcases"/>
    <x v="1"/>
    <s v="T2"/>
    <s v="Laser"/>
    <n v="14"/>
    <n v="16"/>
    <m/>
    <n v="16"/>
    <n v="-2"/>
    <n v="0.875"/>
    <n v="384.41999999999996"/>
    <n v="61.1"/>
    <n v="11.191720999999999"/>
    <n v="29.933333333333337"/>
    <n v="335.00551526666669"/>
    <n v="1828.926666666667"/>
    <n v="0"/>
    <n v="0"/>
    <n v="0.21018885393618839"/>
    <m/>
    <x v="1"/>
  </r>
  <r>
    <x v="10"/>
    <x v="2"/>
    <s v="Fretwork Dragon"/>
    <s v="NA21-2262"/>
    <s v="K Pillowcase"/>
    <x v="1"/>
    <s v="T2"/>
    <s v="Laser"/>
    <n v="3"/>
    <n v="3"/>
    <m/>
    <n v="3"/>
    <n v="0"/>
    <n v="1"/>
    <n v="117"/>
    <n v="52"/>
    <n v="8.4892090000000007"/>
    <n v="22.5"/>
    <n v="191.00720250000001"/>
    <n v="1170"/>
    <n v="0"/>
    <n v="0"/>
    <n v="0.1"/>
    <m/>
    <x v="1"/>
  </r>
  <r>
    <x v="10"/>
    <x v="2"/>
    <s v="Tsuba Geo"/>
    <s v="NA21-2465"/>
    <s v="Q Pillowcase"/>
    <x v="1"/>
    <s v="T2"/>
    <s v="Laser"/>
    <n v="8"/>
    <n v="8"/>
    <m/>
    <n v="8"/>
    <n v="0"/>
    <n v="1"/>
    <n v="345.45000000000005"/>
    <n v="47"/>
    <n v="7.5206689999999998"/>
    <n v="22.00622171945701"/>
    <n v="165.50150949264702"/>
    <n v="1034.2924208144796"/>
    <n v="0"/>
    <n v="0"/>
    <n v="0.33399645308042264"/>
    <m/>
    <x v="1"/>
  </r>
  <r>
    <x v="10"/>
    <x v="2"/>
    <s v="Tsuba Geo"/>
    <s v="NA21-2466"/>
    <s v="Q Pillowcase"/>
    <x v="1"/>
    <s v="T2"/>
    <s v="Laser"/>
    <n v="35"/>
    <n v="35"/>
    <m/>
    <n v="35"/>
    <n v="0"/>
    <n v="1"/>
    <n v="1297.6399999999999"/>
    <n v="42"/>
    <n v="2.5"/>
    <n v="21.51923076923077"/>
    <n v="53.798076923076927"/>
    <n v="903.80769230769238"/>
    <n v="0"/>
    <n v="0"/>
    <n v="1.4357479041661345"/>
    <m/>
    <x v="1"/>
  </r>
  <r>
    <x v="10"/>
    <x v="2"/>
    <s v="Origami Mum"/>
    <s v="NA21-2600A"/>
    <s v="Std Pillowcase"/>
    <x v="1"/>
    <s v="T2"/>
    <s v="Laser"/>
    <n v="33"/>
    <n v="33"/>
    <m/>
    <n v="33"/>
    <n v="0"/>
    <n v="1"/>
    <n v="936.44"/>
    <n v="28.8"/>
    <n v="7.3561639999999997"/>
    <n v="30.557692307692307"/>
    <n v="224.78739607692307"/>
    <n v="880.06153846153848"/>
    <n v="0"/>
    <n v="0"/>
    <n v="1.0640619537095308"/>
    <m/>
    <x v="1"/>
  </r>
  <r>
    <x v="10"/>
    <x v="2"/>
    <s v="Origami Mum"/>
    <s v="NA21-2601"/>
    <s v="K Pillowcase"/>
    <x v="1"/>
    <s v="T2"/>
    <s v="Laser"/>
    <n v="24"/>
    <n v="24"/>
    <m/>
    <n v="24"/>
    <n v="0"/>
    <n v="1"/>
    <n v="0"/>
    <n v="56.73"/>
    <n v="0.5"/>
    <n v="1.4423076923076923"/>
    <n v="0.72115384615384615"/>
    <n v="81.822115384615373"/>
    <n v="0"/>
    <n v="0"/>
    <n v="0"/>
    <m/>
    <x v="1"/>
  </r>
  <r>
    <x v="10"/>
    <x v="2"/>
    <s v="Canton"/>
    <s v="NA21-2677"/>
    <s v="Std Pillowcases"/>
    <x v="1"/>
    <s v="T2"/>
    <s v="Laser"/>
    <n v="29"/>
    <n v="29"/>
    <m/>
    <n v="29"/>
    <n v="0"/>
    <n v="1"/>
    <n v="793.76999999999987"/>
    <n v="27"/>
    <n v="0.01"/>
    <n v="30.692307692307693"/>
    <n v="0.30692307692307697"/>
    <n v="828.69230769230774"/>
    <n v="0"/>
    <n v="0"/>
    <n v="0.95785853522695608"/>
    <m/>
    <x v="1"/>
  </r>
  <r>
    <x v="10"/>
    <x v="2"/>
    <s v="Canton"/>
    <s v="NA21-2678"/>
    <s v="K Pillowcases"/>
    <x v="1"/>
    <s v="T2"/>
    <s v="Laser"/>
    <n v="15"/>
    <n v="15"/>
    <m/>
    <n v="15"/>
    <n v="0"/>
    <n v="1"/>
    <n v="467.35"/>
    <n v="40.799999999999997"/>
    <n v="9.2669999999999995"/>
    <n v="10.363122171945701"/>
    <n v="96.035053167420799"/>
    <n v="422.81538461538457"/>
    <n v="0"/>
    <n v="0"/>
    <n v="1.1053287486810031"/>
    <m/>
    <x v="1"/>
  </r>
  <r>
    <x v="10"/>
    <x v="2"/>
    <s v="Madame Ning"/>
    <s v="NA30-2081"/>
    <s v="Bolster"/>
    <x v="1"/>
    <s v="T2"/>
    <s v="Laser"/>
    <n v="20"/>
    <n v="20"/>
    <m/>
    <n v="20"/>
    <n v="0"/>
    <n v="1"/>
    <n v="311.60000000000002"/>
    <n v="60"/>
    <n v="10.030428000000001"/>
    <n v="17.076923076923077"/>
    <n v="171.28884738461539"/>
    <n v="1024.6153846153845"/>
    <n v="0"/>
    <n v="0"/>
    <n v="0.30411411411411415"/>
    <m/>
    <x v="1"/>
  </r>
  <r>
    <x v="10"/>
    <x v="2"/>
    <s v="Fretwork Dragon"/>
    <s v="NA30-2271"/>
    <s v="18x18&quot; Square Pillow"/>
    <x v="1"/>
    <s v="T2"/>
    <s v="Laser"/>
    <n v="2"/>
    <n v="2"/>
    <m/>
    <n v="2"/>
    <n v="0"/>
    <n v="1"/>
    <n v="90"/>
    <n v="60"/>
    <n v="11.654676"/>
    <n v="14.653846153846153"/>
    <n v="170.78582907692308"/>
    <n v="879.23076923076917"/>
    <n v="0"/>
    <n v="0"/>
    <n v="0.10236220472440946"/>
    <m/>
    <x v="1"/>
  </r>
  <r>
    <x v="10"/>
    <x v="2"/>
    <s v="Tsuba Geo"/>
    <s v="NA30-2476"/>
    <s v="Oblong Pillow"/>
    <x v="1"/>
    <s v="T2"/>
    <s v="Laser"/>
    <n v="26"/>
    <n v="32"/>
    <m/>
    <n v="32"/>
    <n v="-6"/>
    <n v="0.8125"/>
    <n v="1445.06"/>
    <n v="60"/>
    <n v="0.01"/>
    <n v="11.48076923076923"/>
    <n v="0.11480769230769231"/>
    <n v="688.84615384615381"/>
    <n v="0"/>
    <n v="0"/>
    <n v="2.0977978782802902"/>
    <m/>
    <x v="1"/>
  </r>
  <r>
    <x v="10"/>
    <x v="2"/>
    <s v="Tsuba Geo"/>
    <s v="NA30-2478"/>
    <s v="Square Pillow"/>
    <x v="1"/>
    <s v="T2"/>
    <s v="Laser"/>
    <n v="36"/>
    <n v="37"/>
    <m/>
    <n v="37"/>
    <n v="-1"/>
    <n v="0.97297297297297303"/>
    <n v="2456.1499999999996"/>
    <n v="54"/>
    <n v="0.01"/>
    <n v="27.692307692307693"/>
    <n v="0.27692307692307694"/>
    <n v="1495.3846153846155"/>
    <n v="0"/>
    <n v="0"/>
    <n v="1.6424871399176952"/>
    <m/>
    <x v="1"/>
  </r>
  <r>
    <x v="10"/>
    <x v="2"/>
    <s v="Tsuba Geo"/>
    <s v="NA30-2479"/>
    <s v="Square Pillow"/>
    <x v="1"/>
    <s v="T2"/>
    <s v="Laser"/>
    <n v="26"/>
    <n v="28"/>
    <m/>
    <n v="28"/>
    <n v="-2"/>
    <n v="0.9285714285714286"/>
    <n v="1399.96"/>
    <n v="52"/>
    <n v="5.8440000000000003"/>
    <n v="20.785178236397762"/>
    <n v="121.46858161350853"/>
    <n v="1080.8292682926835"/>
    <n v="0"/>
    <n v="0"/>
    <n v="1.295264701900076"/>
    <m/>
    <x v="1"/>
  </r>
  <r>
    <x v="10"/>
    <x v="2"/>
    <s v="Origami Mum"/>
    <s v="NA30-2610"/>
    <s v="Pillow"/>
    <x v="0"/>
    <s v="T2"/>
    <s v="Laser"/>
    <n v="33"/>
    <n v="33"/>
    <m/>
    <n v="33"/>
    <n v="0"/>
    <n v="1"/>
    <n v="987.23"/>
    <n v="24"/>
    <n v="5"/>
    <n v="46.807692307692307"/>
    <n v="234.03846153846155"/>
    <n v="1123.3846153846152"/>
    <m/>
    <n v="0"/>
    <n v="0.87879964393316912"/>
    <m/>
    <x v="1"/>
  </r>
  <r>
    <x v="10"/>
    <x v="2"/>
    <s v="Origami Mum"/>
    <s v="NA30-2612"/>
    <s v="Pillow"/>
    <x v="0"/>
    <s v="T2"/>
    <s v="Laser"/>
    <n v="23"/>
    <n v="23"/>
    <m/>
    <n v="23"/>
    <n v="0"/>
    <n v="1"/>
    <n v="1347.24"/>
    <n v="43.2"/>
    <n v="15.205479"/>
    <n v="50.32692307692308"/>
    <n v="765.24497198076926"/>
    <n v="2174.1230769230774"/>
    <m/>
    <n v="0"/>
    <n v="0.61967053029338071"/>
    <m/>
    <x v="1"/>
  </r>
  <r>
    <x v="10"/>
    <x v="2"/>
    <s v="Origami Mum"/>
    <s v="NA30-2613"/>
    <s v="Pillow"/>
    <x v="0"/>
    <s v="T2"/>
    <s v="Laser"/>
    <n v="36"/>
    <n v="36"/>
    <m/>
    <n v="36"/>
    <n v="0"/>
    <n v="1"/>
    <n v="1013.7599999999999"/>
    <n v="24"/>
    <n v="6.8493149999999998"/>
    <n v="57.5"/>
    <n v="393.83561249999997"/>
    <n v="1380"/>
    <m/>
    <n v="0"/>
    <n v="0.73460869565217379"/>
    <m/>
    <x v="1"/>
  </r>
  <r>
    <x v="10"/>
    <x v="2"/>
    <s v="Canton"/>
    <s v="NA30-2687"/>
    <s v="Square Pillow"/>
    <x v="0"/>
    <s v="T2"/>
    <s v="Laser"/>
    <n v="35"/>
    <n v="35"/>
    <m/>
    <n v="35"/>
    <n v="0"/>
    <n v="1"/>
    <n v="1447.0399999999997"/>
    <n v="36"/>
    <n v="11.867000000000001"/>
    <n v="63.17307692307692"/>
    <n v="749.67490384615382"/>
    <n v="2274.2307692307691"/>
    <m/>
    <n v="0"/>
    <n v="0.63627667850498892"/>
    <m/>
    <x v="1"/>
  </r>
  <r>
    <x v="10"/>
    <x v="2"/>
    <s v="Canton"/>
    <s v="NA30-2688"/>
    <s v="Oblong Pillow"/>
    <x v="1"/>
    <s v="T2"/>
    <s v="Laser"/>
    <n v="34"/>
    <n v="34"/>
    <m/>
    <n v="34"/>
    <n v="0"/>
    <n v="1"/>
    <n v="1264.9300000000003"/>
    <n v="31.2"/>
    <n v="8.8000000000000007"/>
    <n v="45.370344587539158"/>
    <n v="399.25903237034464"/>
    <n v="1415.5547511312218"/>
    <n v="0"/>
    <n v="0"/>
    <n v="0.89359312947037073"/>
    <m/>
    <x v="1"/>
  </r>
  <r>
    <x v="10"/>
    <x v="2"/>
    <s v="Canton"/>
    <s v="NA30-2689"/>
    <s v="Square Pillow"/>
    <x v="0"/>
    <s v="T2"/>
    <s v="Laser"/>
    <n v="20"/>
    <n v="20"/>
    <m/>
    <n v="20"/>
    <n v="0"/>
    <n v="1"/>
    <n v="892.12"/>
    <n v="36"/>
    <n v="17"/>
    <n v="77.692307692307693"/>
    <n v="1320.7692307692307"/>
    <n v="2796.9230769230771"/>
    <m/>
    <n v="0"/>
    <n v="0.31896479647964793"/>
    <m/>
    <x v="1"/>
  </r>
  <r>
    <x v="10"/>
    <x v="2"/>
    <s v="Hollywood Boho"/>
    <s v="NJ10-2116"/>
    <s v="T Hollywood Boho Comforter Min"/>
    <x v="0"/>
    <s v="T2"/>
    <s v="Laser"/>
    <n v="78"/>
    <n v="78"/>
    <m/>
    <n v="78"/>
    <n v="0"/>
    <n v="1"/>
    <n v="6952.92"/>
    <n v="85"/>
    <n v="22.718420999999999"/>
    <n v="41.17307692307692"/>
    <n v="935.387295403846"/>
    <n v="3499.7115384615381"/>
    <m/>
    <n v="0"/>
    <n v="1.9867123114542409"/>
    <m/>
    <x v="1"/>
  </r>
  <r>
    <x v="10"/>
    <x v="2"/>
    <s v="Hollywood Boho"/>
    <s v="NJ10-2117"/>
    <s v="FQ Hollywood Boho ComftMiniSet"/>
    <x v="0"/>
    <s v="T2"/>
    <s v="Laser"/>
    <n v="440"/>
    <n v="440"/>
    <m/>
    <n v="440"/>
    <n v="0"/>
    <n v="1"/>
    <n v="46291.41"/>
    <n v="100"/>
    <n v="30.31"/>
    <n v="126.78846153846153"/>
    <n v="3842.958269230769"/>
    <n v="12678.846153846152"/>
    <m/>
    <n v="0"/>
    <n v="3.6510743515850153"/>
    <m/>
    <x v="1"/>
  </r>
  <r>
    <x v="10"/>
    <x v="2"/>
    <s v="Hollywood Boho"/>
    <s v="NJ10-2118"/>
    <s v="K Hollywood Boho Comforter Min"/>
    <x v="0"/>
    <s v="T2"/>
    <s v="Laser"/>
    <n v="409"/>
    <n v="409"/>
    <m/>
    <n v="409"/>
    <n v="0"/>
    <n v="1"/>
    <n v="49830.85"/>
    <n v="115"/>
    <n v="37.25"/>
    <n v="109.98076923076923"/>
    <n v="4096.7836538461534"/>
    <n v="12647.788461538461"/>
    <m/>
    <n v="0"/>
    <n v="3.9398864197906294"/>
    <m/>
    <x v="1"/>
  </r>
  <r>
    <x v="10"/>
    <x v="2"/>
    <s v="Katina"/>
    <s v="NJ10-2616"/>
    <s v="T Comforter Mini Set"/>
    <x v="1"/>
    <s v="T2"/>
    <s v="Laser"/>
    <n v="11"/>
    <n v="12"/>
    <m/>
    <n v="12"/>
    <n v="-1"/>
    <n v="0.91666666666666663"/>
    <n v="714.8599999999999"/>
    <n v="63.75"/>
    <n v="23.37"/>
    <n v="4.7307692307692308"/>
    <n v="110.55807692307692"/>
    <n v="301.58653846153845"/>
    <n v="0"/>
    <n v="0"/>
    <n v="2.3703312609596683"/>
    <m/>
    <x v="1"/>
  </r>
  <r>
    <x v="10"/>
    <x v="2"/>
    <s v="Katina"/>
    <s v="NJ10-2617"/>
    <s v="F/Q Comforter Mini Set"/>
    <x v="0"/>
    <s v="T2"/>
    <s v="Laser"/>
    <n v="66"/>
    <n v="66"/>
    <m/>
    <n v="66"/>
    <n v="0"/>
    <n v="1"/>
    <n v="4960.38"/>
    <n v="75"/>
    <n v="30.31"/>
    <n v="163.53846153846155"/>
    <n v="4956.8507692307694"/>
    <n v="12265.384615384615"/>
    <m/>
    <n v="0"/>
    <n v="0.40442107243650049"/>
    <m/>
    <x v="1"/>
  </r>
  <r>
    <x v="10"/>
    <x v="2"/>
    <s v="Katina"/>
    <s v="NJ10-2618"/>
    <s v="K Comforter Mini Set"/>
    <x v="0"/>
    <s v="T2"/>
    <s v="Laser"/>
    <n v="45"/>
    <n v="45"/>
    <m/>
    <n v="45"/>
    <n v="0"/>
    <n v="1"/>
    <n v="4279.7400000000007"/>
    <n v="86.25"/>
    <n v="36.5"/>
    <n v="77.788461538461533"/>
    <n v="2839.2788461538457"/>
    <n v="6709.2548076923076"/>
    <m/>
    <n v="0"/>
    <n v="0.63788604288708561"/>
    <m/>
    <x v="1"/>
  </r>
  <r>
    <x v="10"/>
    <x v="2"/>
    <s v="Hollywood Boho"/>
    <s v="NJ11-2122"/>
    <s v="Hollywood Boho Euro Sham"/>
    <x v="0"/>
    <s v="T2"/>
    <s v="Laser"/>
    <n v="422"/>
    <n v="422"/>
    <m/>
    <n v="422"/>
    <n v="0"/>
    <n v="1"/>
    <n v="11408.5"/>
    <n v="25"/>
    <n v="5.0231240000000001"/>
    <n v="169.09615384615384"/>
    <n v="849.39094869230769"/>
    <n v="4227.4038461538457"/>
    <m/>
    <n v="0"/>
    <n v="2.698701239622427"/>
    <m/>
    <x v="1"/>
  </r>
  <r>
    <x v="10"/>
    <x v="2"/>
    <s v="Katina"/>
    <s v="NJ11-2622"/>
    <s v="Euro Sham"/>
    <x v="0"/>
    <s v="T2"/>
    <s v="Laser"/>
    <n v="127"/>
    <n v="127"/>
    <m/>
    <n v="127"/>
    <n v="0"/>
    <n v="1"/>
    <n v="2585.4699999999998"/>
    <n v="18.75"/>
    <n v="6.7809999999999997"/>
    <n v="150.40384615384616"/>
    <n v="1019.8884807692308"/>
    <n v="2820.0721153846157"/>
    <m/>
    <n v="0"/>
    <n v="0.91680988790862195"/>
    <m/>
    <x v="1"/>
  </r>
  <r>
    <x v="10"/>
    <x v="2"/>
    <s v="Hollywood Boho"/>
    <s v="NJ12-2119"/>
    <s v="T Hollywood Boho Duvet Mini Se"/>
    <x v="0"/>
    <s v="T2"/>
    <s v="Laser"/>
    <n v="54"/>
    <n v="54"/>
    <m/>
    <n v="54"/>
    <n v="0"/>
    <n v="1"/>
    <n v="3734.5"/>
    <n v="65"/>
    <n v="16.284313999999998"/>
    <n v="44"/>
    <n v="716.50981599999989"/>
    <n v="2860"/>
    <m/>
    <n v="0"/>
    <n v="1.3057692307692308"/>
    <m/>
    <x v="1"/>
  </r>
  <r>
    <x v="10"/>
    <x v="2"/>
    <s v="Hollywood Boho"/>
    <s v="NJ12-2120"/>
    <s v="F/Q Hollywood BohoDuvet Mini S"/>
    <x v="0"/>
    <s v="T2"/>
    <s v="Laser"/>
    <n v="528"/>
    <n v="528"/>
    <m/>
    <n v="528"/>
    <n v="0"/>
    <n v="1"/>
    <n v="44456"/>
    <n v="80"/>
    <n v="35.892203500000001"/>
    <n v="166.44230769230768"/>
    <n v="5973.9811787019225"/>
    <n v="13315.384615384613"/>
    <m/>
    <n v="0"/>
    <n v="3.3386943963027158"/>
    <m/>
    <x v="1"/>
  </r>
  <r>
    <x v="10"/>
    <x v="2"/>
    <s v="Hollywood Boho"/>
    <s v="NJ12-2121"/>
    <s v="K Hollywood Boho Duvet Mini Se"/>
    <x v="0"/>
    <s v="T2"/>
    <s v="Laser"/>
    <n v="411"/>
    <n v="411"/>
    <m/>
    <n v="411"/>
    <n v="0"/>
    <n v="1"/>
    <n v="41373.75"/>
    <n v="95"/>
    <n v="41.028898499999997"/>
    <n v="125.65384615384616"/>
    <n v="5155.4388999807688"/>
    <n v="11937.115384615385"/>
    <m/>
    <n v="0"/>
    <n v="3.4659755449229133"/>
    <m/>
    <x v="1"/>
  </r>
  <r>
    <x v="10"/>
    <x v="2"/>
    <s v="Katina"/>
    <s v="NJ12-2619"/>
    <s v="T Duvet Mini Set"/>
    <x v="1"/>
    <s v="T2"/>
    <s v="Laser"/>
    <n v="1"/>
    <n v="1"/>
    <m/>
    <n v="1"/>
    <n v="0"/>
    <n v="1"/>
    <n v="0"/>
    <n v="48.75"/>
    <n v="0.01"/>
    <n v="2.8653846153846154"/>
    <n v="2.8653846153846155E-2"/>
    <n v="139.6875"/>
    <n v="0"/>
    <n v="0"/>
    <n v="0"/>
    <m/>
    <x v="1"/>
  </r>
  <r>
    <x v="10"/>
    <x v="2"/>
    <s v="Katina"/>
    <s v="NJ12-2620"/>
    <s v="F/Q Duvet Mini Set"/>
    <x v="0"/>
    <s v="T2"/>
    <s v="Laser"/>
    <n v="178"/>
    <n v="178"/>
    <m/>
    <n v="178"/>
    <n v="0"/>
    <n v="1"/>
    <n v="11432.88"/>
    <n v="60"/>
    <n v="21.44"/>
    <n v="98.82692307692308"/>
    <n v="2118.8492307692309"/>
    <n v="5929.6153846153848"/>
    <m/>
    <n v="0"/>
    <n v="1.9280980735551663"/>
    <m/>
    <x v="1"/>
  </r>
  <r>
    <x v="10"/>
    <x v="2"/>
    <s v="Katina"/>
    <s v="NJ12-2621"/>
    <s v="K Duvet Mini Set"/>
    <x v="1"/>
    <s v="T2"/>
    <s v="Laser"/>
    <n v="105"/>
    <n v="105"/>
    <m/>
    <n v="105"/>
    <n v="0"/>
    <n v="1"/>
    <n v="7203.6500000000015"/>
    <n v="71.25"/>
    <n v="10"/>
    <n v="45.096153846153847"/>
    <n v="450.96153846153845"/>
    <n v="3213.1009615384614"/>
    <n v="0"/>
    <n v="0"/>
    <n v="2.2419619197246852"/>
    <m/>
    <x v="1"/>
  </r>
  <r>
    <x v="10"/>
    <x v="2"/>
    <s v="Hollywood Boho"/>
    <s v="NJ30-2125"/>
    <s v="Hollywood Boho Pillow"/>
    <x v="0"/>
    <s v="T2"/>
    <s v="Laser"/>
    <n v="491"/>
    <n v="491"/>
    <m/>
    <n v="491"/>
    <n v="0"/>
    <n v="1"/>
    <n v="13286.419999999998"/>
    <n v="25"/>
    <n v="5.9625320000000004"/>
    <n v="200.63461538461539"/>
    <n v="1196.2903145384616"/>
    <n v="5015.8653846153848"/>
    <m/>
    <n v="0"/>
    <n v="2.6488789034793441"/>
    <m/>
    <x v="1"/>
  </r>
  <r>
    <x v="10"/>
    <x v="2"/>
    <s v="Hollywood Boho"/>
    <s v="NJ30-2173"/>
    <s v="Oblong Pillow"/>
    <x v="0"/>
    <s v="T2"/>
    <s v="Laser"/>
    <n v="344"/>
    <n v="346"/>
    <m/>
    <n v="346"/>
    <n v="-2"/>
    <n v="0.9942196531791907"/>
    <n v="9285.7000000000007"/>
    <n v="25"/>
    <n v="5.4474900000000002"/>
    <n v="162.28846153846155"/>
    <n v="884.06477134615398"/>
    <n v="4057.2115384615386"/>
    <m/>
    <n v="0"/>
    <n v="2.288690129162223"/>
    <m/>
    <x v="1"/>
  </r>
  <r>
    <x v="10"/>
    <x v="2"/>
    <s v="Katina"/>
    <s v="NJ30-2623"/>
    <s v="Oblong Pillow"/>
    <x v="0"/>
    <s v="T2"/>
    <s v="Laser"/>
    <n v="96"/>
    <n v="96"/>
    <m/>
    <n v="96"/>
    <n v="0"/>
    <n v="1"/>
    <n v="1498.1399999999996"/>
    <n v="15"/>
    <n v="4.726"/>
    <n v="117.38461538461539"/>
    <n v="554.75969230769226"/>
    <n v="1760.7692307692307"/>
    <m/>
    <n v="0"/>
    <n v="0.85084403669724751"/>
    <m/>
    <x v="1"/>
  </r>
  <r>
    <x v="10"/>
    <x v="2"/>
    <s v="Katina"/>
    <s v="NJ30-2624"/>
    <s v="Square Pillow"/>
    <x v="0"/>
    <s v="T2"/>
    <s v="Laser"/>
    <n v="63"/>
    <n v="62"/>
    <m/>
    <n v="62"/>
    <n v="0"/>
    <n v="1"/>
    <n v="1293.1100000000001"/>
    <n v="18.75"/>
    <n v="9.5890000000000004"/>
    <n v="179.23076923076923"/>
    <n v="1718.6438461538462"/>
    <n v="3360.5769230769229"/>
    <m/>
    <n v="0"/>
    <n v="0.38478809728183128"/>
    <m/>
    <x v="1"/>
  </r>
  <r>
    <x v="10"/>
    <x v="2"/>
    <s v="Breeze"/>
    <s v="NJ80-2693"/>
    <s v="F/Q 5pcs Quilt Set"/>
    <x v="0"/>
    <s v="T2"/>
    <s v="Laser"/>
    <n v="21"/>
    <n v="21"/>
    <m/>
    <n v="21"/>
    <n v="0"/>
    <n v="1"/>
    <n v="1213.22"/>
    <n v="45"/>
    <n v="34.012999999999998"/>
    <n v="116.61538461538461"/>
    <n v="3966.4390769230768"/>
    <n v="5247.6923076923076"/>
    <m/>
    <n v="0"/>
    <n v="0.23119114629141016"/>
    <m/>
    <x v="1"/>
  </r>
  <r>
    <x v="10"/>
    <x v="2"/>
    <s v="Breeze"/>
    <s v="NJ80-2694"/>
    <s v="K 5pcs Quilt Set"/>
    <x v="0"/>
    <s v="T2"/>
    <s v="Laser"/>
    <n v="17"/>
    <n v="17"/>
    <m/>
    <n v="17"/>
    <n v="0"/>
    <n v="1"/>
    <n v="1101.6500000000001"/>
    <n v="51"/>
    <n v="36.710999999999999"/>
    <n v="72.442307692307693"/>
    <n v="2659.4295576923078"/>
    <n v="3694.5576923076924"/>
    <m/>
    <n v="0"/>
    <n v="0.29818183710967799"/>
    <m/>
    <x v="1"/>
  </r>
  <r>
    <x v="10"/>
    <x v="2"/>
    <s v="Woodblock Patchwork"/>
    <s v="NJ80-2697"/>
    <s v="F/Q 5pcs Quilt Set"/>
    <x v="0"/>
    <s v="T2"/>
    <s v="Laser"/>
    <n v="45"/>
    <n v="45"/>
    <m/>
    <n v="45"/>
    <n v="0"/>
    <n v="1"/>
    <n v="2764.7199999999989"/>
    <n v="56.25"/>
    <n v="35.723999999999997"/>
    <n v="84.5"/>
    <n v="3018.6779999999999"/>
    <n v="4753.125"/>
    <m/>
    <n v="0"/>
    <n v="0.58166364234056522"/>
    <m/>
    <x v="1"/>
  </r>
  <r>
    <x v="10"/>
    <x v="2"/>
    <s v="Woodblock Patchwork"/>
    <s v="NJ80-2698"/>
    <s v="K 5pcs Quilt Set"/>
    <x v="0"/>
    <s v="T2"/>
    <s v="Laser"/>
    <n v="40"/>
    <n v="40"/>
    <m/>
    <n v="40"/>
    <n v="0"/>
    <n v="1"/>
    <n v="2647.96"/>
    <n v="63.75"/>
    <n v="38.420999999999999"/>
    <n v="33.269230769230766"/>
    <n v="1278.2371153846152"/>
    <n v="2120.9134615384614"/>
    <m/>
    <n v="0"/>
    <n v="1.248499784653746"/>
    <m/>
    <x v="1"/>
  </r>
  <r>
    <x v="10"/>
    <x v="2"/>
    <s v="Fretwork"/>
    <s v="NS10-1811"/>
    <s v="Q Fretwork 9pcs Comforter Set"/>
    <x v="0"/>
    <s v="T2"/>
    <s v="Laser"/>
    <n v="21"/>
    <n v="21"/>
    <m/>
    <n v="21"/>
    <n v="0"/>
    <n v="1"/>
    <n v="4071.7799999999993"/>
    <n v="200"/>
    <n v="48.563458500000003"/>
    <n v="107.01923076923077"/>
    <n v="5197.2239721634623"/>
    <n v="21403.846153846156"/>
    <m/>
    <n v="0"/>
    <n v="0.19023590296495951"/>
    <m/>
    <x v="1"/>
  </r>
  <r>
    <x v="10"/>
    <x v="2"/>
    <s v="Fretwork"/>
    <s v="NS10-1812"/>
    <s v="K Fretwork 9pcs Comforter Set"/>
    <x v="0"/>
    <s v="T2"/>
    <s v="Laser"/>
    <n v="29"/>
    <n v="29"/>
    <m/>
    <n v="29"/>
    <n v="0"/>
    <n v="1"/>
    <n v="6915.4400000000005"/>
    <n v="235"/>
    <n v="67.266612666666674"/>
    <n v="71.59615384615384"/>
    <n v="4816.0307491923077"/>
    <n v="16825.096153846152"/>
    <m/>
    <n v="0"/>
    <n v="0.41101934495745257"/>
    <m/>
    <x v="1"/>
  </r>
  <r>
    <x v="10"/>
    <x v="2"/>
    <s v="Cherry Blossom"/>
    <s v="NS10-1848"/>
    <s v="Q Comforter Set"/>
    <x v="0"/>
    <s v="T2"/>
    <s v="Laser"/>
    <n v="266"/>
    <n v="266"/>
    <m/>
    <n v="266"/>
    <n v="0"/>
    <n v="1"/>
    <n v="34117.85"/>
    <n v="125"/>
    <n v="35.19"/>
    <n v="43.134615384615387"/>
    <n v="1517.9071153846153"/>
    <n v="5391.8269230769238"/>
    <m/>
    <n v="0"/>
    <n v="6.3276975479268822"/>
    <m/>
    <x v="1"/>
  </r>
  <r>
    <x v="10"/>
    <x v="2"/>
    <s v="Cherry Blossom"/>
    <s v="NS10-1849"/>
    <s v="K Comforter Set"/>
    <x v="0"/>
    <s v="T2"/>
    <s v="Laser"/>
    <n v="166"/>
    <n v="166"/>
    <m/>
    <n v="166"/>
    <n v="0"/>
    <n v="1"/>
    <n v="25612"/>
    <n v="150"/>
    <n v="41.734999999999999"/>
    <n v="37.96153846153846"/>
    <n v="1584.3248076923076"/>
    <n v="5694.2307692307686"/>
    <m/>
    <n v="0"/>
    <n v="4.4978858493752112"/>
    <m/>
    <x v="1"/>
  </r>
  <r>
    <x v="10"/>
    <x v="2"/>
    <s v="Cherry Blossom"/>
    <s v="NS10-1850"/>
    <s v="CK Comforter Se"/>
    <x v="0"/>
    <s v="T2"/>
    <s v="Laser"/>
    <n v="58"/>
    <n v="58"/>
    <m/>
    <n v="58"/>
    <n v="0"/>
    <n v="1"/>
    <n v="8944.5"/>
    <n v="150"/>
    <n v="39.61"/>
    <n v="13.307692307692308"/>
    <n v="527.11769230769232"/>
    <n v="1996.1538461538462"/>
    <m/>
    <n v="0"/>
    <n v="4.4808670520231217"/>
    <m/>
    <x v="1"/>
  </r>
  <r>
    <x v="10"/>
    <x v="2"/>
    <s v="Fretwork Aqua"/>
    <s v="NS10-2407"/>
    <s v="Q Comforter Set"/>
    <x v="0"/>
    <s v="T2"/>
    <s v="Laser"/>
    <n v="38"/>
    <n v="38"/>
    <m/>
    <n v="38"/>
    <n v="0"/>
    <n v="1"/>
    <n v="3209.9399999999996"/>
    <n v="69"/>
    <n v="35.028249000000002"/>
    <n v="101.21153846153847"/>
    <n v="3545.2629709038465"/>
    <n v="6983.5961538461543"/>
    <m/>
    <n v="0"/>
    <n v="0.45963998050376287"/>
    <m/>
    <x v="1"/>
  </r>
  <r>
    <x v="10"/>
    <x v="2"/>
    <s v="Fretwork Aqua"/>
    <s v="NS10-2408"/>
    <s v="K Comforter Set"/>
    <x v="0"/>
    <s v="T2"/>
    <s v="Laser"/>
    <n v="64"/>
    <n v="64"/>
    <m/>
    <n v="64"/>
    <n v="0"/>
    <n v="1"/>
    <n v="5164.97"/>
    <n v="75"/>
    <n v="41.031072999999999"/>
    <n v="95.67307692307692"/>
    <n v="3925.5690033653846"/>
    <n v="7175.4807692307686"/>
    <m/>
    <n v="0"/>
    <n v="0.71980821440536025"/>
    <m/>
    <x v="1"/>
  </r>
  <r>
    <x v="10"/>
    <x v="2"/>
    <s v="Medallion"/>
    <s v="NS10-2438"/>
    <s v="Q Comforter Set"/>
    <x v="0"/>
    <s v="T2"/>
    <s v="Laser"/>
    <n v="47"/>
    <n v="47"/>
    <m/>
    <n v="47"/>
    <n v="0"/>
    <n v="1"/>
    <n v="2205.0800000000004"/>
    <n v="46"/>
    <n v="25"/>
    <n v="174.57692307692307"/>
    <n v="4364.4230769230762"/>
    <n v="8030.538461538461"/>
    <m/>
    <n v="0"/>
    <n v="0.27458681762885911"/>
    <m/>
    <x v="1"/>
  </r>
  <r>
    <x v="10"/>
    <x v="2"/>
    <s v="Medallion"/>
    <s v="NS10-2439"/>
    <s v="K Comforter Set"/>
    <x v="0"/>
    <s v="T2"/>
    <s v="Laser"/>
    <n v="74"/>
    <n v="74"/>
    <m/>
    <n v="74"/>
    <n v="0"/>
    <n v="1"/>
    <n v="4631.3799999999992"/>
    <n v="50"/>
    <n v="60.78443"/>
    <n v="161.92307692307693"/>
    <n v="9842.4019346153855"/>
    <n v="8096.1538461538466"/>
    <m/>
    <n v="0"/>
    <n v="0.57204693586698319"/>
    <m/>
    <x v="1"/>
  </r>
  <r>
    <x v="10"/>
    <x v="2"/>
    <s v="Medallion"/>
    <s v="NS10-2440"/>
    <s v="C/K Comforter Set"/>
    <x v="0"/>
    <s v="T2"/>
    <s v="Laser"/>
    <n v="16"/>
    <n v="16"/>
    <m/>
    <n v="16"/>
    <n v="0"/>
    <n v="1"/>
    <n v="367.29"/>
    <n v="50"/>
    <n v="20"/>
    <n v="31.307692307692307"/>
    <n v="626.15384615384619"/>
    <n v="1565.3846153846152"/>
    <m/>
    <n v="0"/>
    <n v="0.23463243243243245"/>
    <m/>
    <x v="1"/>
  </r>
  <r>
    <x v="10"/>
    <x v="2"/>
    <s v="Abstract Stripe"/>
    <s v="NS10-2597"/>
    <s v="Q Comforter Se"/>
    <x v="0"/>
    <s v="T2"/>
    <s v="Laser"/>
    <n v="74"/>
    <n v="74"/>
    <m/>
    <n v="74"/>
    <n v="0"/>
    <n v="1"/>
    <n v="3791.1299999999992"/>
    <n v="40"/>
    <n v="10"/>
    <n v="212.84615384615384"/>
    <n v="2128.4615384615386"/>
    <n v="8513.8461538461543"/>
    <m/>
    <n v="0"/>
    <n v="0.44528993494759656"/>
    <m/>
    <x v="1"/>
  </r>
  <r>
    <x v="10"/>
    <x v="2"/>
    <s v="Abstract Stripe"/>
    <s v="NS10-2598"/>
    <s v="K Comforter Se"/>
    <x v="0"/>
    <s v="T2"/>
    <s v="Laser"/>
    <n v="49"/>
    <n v="49"/>
    <m/>
    <n v="49"/>
    <n v="0"/>
    <n v="1"/>
    <n v="2802.4399999999996"/>
    <n v="46"/>
    <n v="15"/>
    <n v="142.01923076923077"/>
    <n v="2130.2884615384614"/>
    <n v="6532.8846153846152"/>
    <m/>
    <n v="0"/>
    <n v="0.42897436048394211"/>
    <m/>
    <x v="1"/>
  </r>
  <r>
    <x v="10"/>
    <x v="2"/>
    <s v="Abstract Stripe"/>
    <s v="NS10-2599"/>
    <s v="CK Comforter S"/>
    <x v="0"/>
    <s v="T2"/>
    <s v="Laser"/>
    <n v="24"/>
    <n v="24"/>
    <m/>
    <n v="24"/>
    <n v="0"/>
    <n v="1"/>
    <n v="1497.4899999999998"/>
    <n v="46"/>
    <n v="15"/>
    <n v="37.865384615384613"/>
    <n v="567.98076923076917"/>
    <n v="1741.8076923076922"/>
    <m/>
    <n v="0"/>
    <n v="0.85973325678450763"/>
    <m/>
    <x v="1"/>
  </r>
  <r>
    <x v="10"/>
    <x v="2"/>
    <s v="Cherry Blossom"/>
    <s v="NS11-1822"/>
    <s v="Q Sham"/>
    <x v="1"/>
    <s v="T2"/>
    <s v="Laser"/>
    <n v="5918"/>
    <n v="6382"/>
    <n v="5918"/>
    <n v="5918"/>
    <n v="0"/>
    <n v="1"/>
    <n v="98619.719999999972"/>
    <n v="16.670000000000002"/>
    <n v="2.8887157499999998"/>
    <n v="804.69230769230774"/>
    <n v="2324.5273431346154"/>
    <n v="13414.220769230771"/>
    <n v="0"/>
    <n v="0"/>
    <n v="7.351878405506163"/>
    <m/>
    <x v="1"/>
  </r>
  <r>
    <x v="10"/>
    <x v="2"/>
    <s v="Cherry Blossom"/>
    <s v="NS11-1823"/>
    <s v="K Sham"/>
    <x v="1"/>
    <s v="T2"/>
    <s v="Laser"/>
    <n v="432"/>
    <n v="448"/>
    <n v="432"/>
    <n v="432"/>
    <n v="0"/>
    <n v="1"/>
    <n v="9002.880000000001"/>
    <n v="20.84"/>
    <n v="3.5404903333333335"/>
    <n v="108.92307692307692"/>
    <n v="385.64110092307692"/>
    <n v="2269.956923076923"/>
    <n v="0"/>
    <n v="0"/>
    <n v="3.9661016949152548"/>
    <m/>
    <x v="1"/>
  </r>
  <r>
    <x v="10"/>
    <x v="2"/>
    <s v="Cherry Blossom"/>
    <s v="NS11-1824"/>
    <s v="K Sham"/>
    <x v="1"/>
    <s v="T2"/>
    <s v="Laser"/>
    <n v="2082"/>
    <n v="2326"/>
    <n v="2082"/>
    <n v="2082"/>
    <n v="0"/>
    <n v="1"/>
    <n v="43305.520000000011"/>
    <n v="20.84"/>
    <n v="4.6731507499999996"/>
    <n v="495.96153846153845"/>
    <n v="2317.7030354326921"/>
    <n v="10335.838461538462"/>
    <n v="0"/>
    <n v="0"/>
    <n v="4.1898410236525798"/>
    <m/>
    <x v="1"/>
  </r>
  <r>
    <x v="10"/>
    <x v="2"/>
    <s v="Cherry Blossom"/>
    <s v="NS11-1824A"/>
    <s v="K Sham"/>
    <x v="0"/>
    <s v="T2"/>
    <s v="Laser"/>
    <n v="251"/>
    <n v="273"/>
    <m/>
    <n v="273"/>
    <n v="-22"/>
    <n v="0.91941391941391937"/>
    <n v="5695.170000000001"/>
    <n v="25"/>
    <n v="5.0001957499999996"/>
    <n v="67.65384615384616"/>
    <n v="338.28247400961538"/>
    <n v="1691.346153846154"/>
    <m/>
    <n v="0"/>
    <n v="3.3672409323479253"/>
    <m/>
    <x v="1"/>
  </r>
  <r>
    <x v="10"/>
    <x v="2"/>
    <s v="Fretwork Aqua"/>
    <s v="NS11-2412"/>
    <s v="Euro Sham"/>
    <x v="1"/>
    <s v="T2"/>
    <s v="Laser"/>
    <n v="32"/>
    <n v="34"/>
    <m/>
    <n v="34"/>
    <n v="-2"/>
    <n v="0.94117647058823528"/>
    <n v="441.29999999999995"/>
    <n v="13.5"/>
    <n v="0.01"/>
    <n v="105.65384615384616"/>
    <n v="1.0565384615384616"/>
    <n v="1426.3269230769231"/>
    <n v="0"/>
    <n v="0"/>
    <n v="0.30939610888646196"/>
    <m/>
    <x v="1"/>
  </r>
  <r>
    <x v="10"/>
    <x v="2"/>
    <s v="Medallion"/>
    <s v="NS11-2432A"/>
    <s v="Euro Sham"/>
    <x v="0"/>
    <s v="T2"/>
    <s v="Laser"/>
    <n v="142"/>
    <n v="142"/>
    <m/>
    <n v="142"/>
    <n v="0"/>
    <n v="1"/>
    <n v="1106.4100000000003"/>
    <n v="8"/>
    <n v="5.7591130000000001"/>
    <n v="381.46153846153845"/>
    <n v="2196.8801051538462"/>
    <n v="3051.6923076923076"/>
    <m/>
    <n v="0"/>
    <n v="0.36255621092962304"/>
    <m/>
    <x v="1"/>
  </r>
  <r>
    <x v="10"/>
    <x v="2"/>
    <s v="Yumi Botanical"/>
    <s v="NS11-2581A"/>
    <s v="Euro Sham"/>
    <x v="0"/>
    <s v="T2"/>
    <s v="Laser"/>
    <n v="42"/>
    <n v="42"/>
    <m/>
    <n v="42"/>
    <n v="0"/>
    <n v="1"/>
    <n v="406.76000000000005"/>
    <n v="10"/>
    <n v="10.256757"/>
    <n v="265.19230769230768"/>
    <n v="2720.0130582692309"/>
    <n v="2651.9230769230767"/>
    <m/>
    <n v="0"/>
    <n v="0.15338303118201599"/>
    <m/>
    <x v="1"/>
  </r>
  <r>
    <x v="10"/>
    <x v="2"/>
    <s v="Abstract Stripe"/>
    <s v="NS11-2588A"/>
    <s v=" Euro Sham"/>
    <x v="0"/>
    <s v="T2"/>
    <s v="Laser"/>
    <n v="110"/>
    <n v="113"/>
    <m/>
    <n v="113"/>
    <n v="-3"/>
    <n v="0.97345132743362828"/>
    <n v="1108.23"/>
    <n v="10"/>
    <n v="6.447667"/>
    <n v="233.61538461538461"/>
    <n v="1506.2742060769231"/>
    <n v="2336.1538461538462"/>
    <m/>
    <n v="0"/>
    <n v="0.47438228514981889"/>
    <m/>
    <x v="1"/>
  </r>
  <r>
    <x v="10"/>
    <x v="2"/>
    <s v="Cherry Blossom"/>
    <s v="NS12-1820"/>
    <s v="Q Duvet Cover"/>
    <x v="1"/>
    <s v="T2"/>
    <s v="Laser"/>
    <n v="3290"/>
    <n v="3344"/>
    <n v="3290"/>
    <n v="3290"/>
    <n v="0"/>
    <n v="1"/>
    <n v="178035.47999999995"/>
    <n v="54.18"/>
    <n v="17.255596000000001"/>
    <n v="601.26923076923072"/>
    <n v="10375.258933384615"/>
    <n v="32576.766923076921"/>
    <n v="0"/>
    <n v="0"/>
    <n v="5.4651058657967111"/>
    <m/>
    <x v="1"/>
  </r>
  <r>
    <x v="10"/>
    <x v="2"/>
    <s v="Cherry Blossom"/>
    <s v="NS12-1821"/>
    <s v="K Duvet Cover"/>
    <x v="1"/>
    <s v="T2"/>
    <s v="Laser"/>
    <n v="2656"/>
    <n v="2684"/>
    <n v="2656"/>
    <n v="2656"/>
    <n v="0"/>
    <n v="1"/>
    <n v="166053.12000000002"/>
    <n v="62.52"/>
    <n v="20.277870333333333"/>
    <n v="376.46153846153845"/>
    <n v="7633.838262410256"/>
    <n v="23536.375384615385"/>
    <n v="0"/>
    <n v="0"/>
    <n v="7.0551695954229681"/>
    <m/>
    <x v="1"/>
  </r>
  <r>
    <x v="10"/>
    <x v="2"/>
    <s v="Cherry Blossom"/>
    <s v="NS12-2005"/>
    <s v="Q duvet mini set"/>
    <x v="0"/>
    <s v="T2"/>
    <s v="Laser"/>
    <n v="128"/>
    <n v="128"/>
    <m/>
    <n v="128"/>
    <n v="0"/>
    <n v="1"/>
    <n v="11263.7"/>
    <n v="90"/>
    <n v="37.817500000000003"/>
    <n v="78.25"/>
    <n v="2959.2193750000001"/>
    <n v="7042.5"/>
    <m/>
    <n v="0"/>
    <n v="1.5993894213702522"/>
    <m/>
    <x v="1"/>
  </r>
  <r>
    <x v="10"/>
    <x v="2"/>
    <s v="Cherry Blossom"/>
    <s v="NS12-2006"/>
    <s v="K duvet mini set"/>
    <x v="0"/>
    <s v="T2"/>
    <s v="Laser"/>
    <n v="137"/>
    <n v="137"/>
    <m/>
    <n v="137"/>
    <n v="0"/>
    <n v="1"/>
    <n v="13442.5"/>
    <n v="100"/>
    <n v="48.163333333333334"/>
    <n v="39.192307692307693"/>
    <n v="1887.6321794871797"/>
    <n v="3919.2307692307695"/>
    <m/>
    <n v="0"/>
    <n v="3.4298822374877327"/>
    <m/>
    <x v="1"/>
  </r>
  <r>
    <x v="10"/>
    <x v="2"/>
    <s v="Fretwork Aqua"/>
    <s v="NS12-2410"/>
    <s v="Q Duvet Mini Set"/>
    <x v="1"/>
    <s v="T2"/>
    <s v="Laser"/>
    <n v="3"/>
    <n v="3"/>
    <m/>
    <n v="3"/>
    <n v="0"/>
    <n v="1"/>
    <n v="132"/>
    <n v="60"/>
    <n v="0.01"/>
    <n v="14.788461538461538"/>
    <n v="0.14788461538461539"/>
    <n v="887.30769230769226"/>
    <n v="0"/>
    <n v="0"/>
    <n v="0.14876462938881665"/>
    <m/>
    <x v="1"/>
  </r>
  <r>
    <x v="10"/>
    <x v="2"/>
    <s v="Medallion"/>
    <s v="NS12-2441"/>
    <s v="Q Duvet Mini Set"/>
    <x v="0"/>
    <s v="T2"/>
    <s v="Laser"/>
    <n v="22"/>
    <n v="22"/>
    <m/>
    <n v="22"/>
    <n v="0"/>
    <n v="1"/>
    <n v="544.95999999999992"/>
    <n v="32"/>
    <n v="10"/>
    <n v="102.84615384615384"/>
    <n v="1028.4615384615383"/>
    <n v="3291.0769230769229"/>
    <m/>
    <n v="0"/>
    <n v="0.16558713537771128"/>
    <m/>
    <x v="1"/>
  </r>
  <r>
    <x v="10"/>
    <x v="2"/>
    <s v="Medallion"/>
    <s v="NS12-2442"/>
    <s v="K Duvet Mini Set"/>
    <x v="0"/>
    <s v="T2"/>
    <s v="Laser"/>
    <n v="32"/>
    <n v="32"/>
    <m/>
    <n v="32"/>
    <n v="0"/>
    <n v="1"/>
    <n v="783.20999999999992"/>
    <n v="38"/>
    <n v="10"/>
    <n v="105.82692307692308"/>
    <n v="1058.2692307692307"/>
    <n v="4021.4230769230771"/>
    <m/>
    <n v="0"/>
    <n v="0.19475941352563669"/>
    <m/>
    <x v="1"/>
  </r>
  <r>
    <x v="10"/>
    <x v="2"/>
    <s v="Abstract Stripe"/>
    <s v="NS12-2600"/>
    <s v="Q Duvet Mini S"/>
    <x v="0"/>
    <s v="T2"/>
    <s v="Laser"/>
    <n v="62"/>
    <n v="62"/>
    <m/>
    <n v="62"/>
    <n v="0"/>
    <n v="1"/>
    <n v="1997.7500000000005"/>
    <n v="32"/>
    <n v="8"/>
    <n v="90.019230769230774"/>
    <n v="720.15384615384619"/>
    <n v="2880.6153846153848"/>
    <m/>
    <n v="0"/>
    <n v="0.69351500747703498"/>
    <m/>
    <x v="1"/>
  </r>
  <r>
    <x v="10"/>
    <x v="2"/>
    <s v="Abstract Stripe"/>
    <s v="NS12-2601"/>
    <s v="K Duvet Mini S"/>
    <x v="0"/>
    <s v="T2"/>
    <s v="Laser"/>
    <n v="56"/>
    <n v="56"/>
    <m/>
    <n v="56"/>
    <n v="0"/>
    <n v="1"/>
    <n v="2218.3399999999997"/>
    <n v="38"/>
    <n v="10"/>
    <n v="75.40384615384616"/>
    <n v="754.03846153846166"/>
    <n v="2865.3461538461543"/>
    <m/>
    <n v="0"/>
    <n v="0.77419616370689515"/>
    <m/>
    <x v="1"/>
  </r>
  <r>
    <x v="10"/>
    <x v="2"/>
    <s v="Cherry Blossom"/>
    <s v="NS30-1825"/>
    <s v="Square Pillow"/>
    <x v="1"/>
    <s v="T2"/>
    <s v="Laser"/>
    <n v="1700"/>
    <n v="1716"/>
    <m/>
    <n v="1716"/>
    <n v="-16"/>
    <n v="0.99067599067599066"/>
    <n v="28339.000000000004"/>
    <n v="16.670000000000002"/>
    <n v="3.4561166666666669"/>
    <n v="206.53846153846155"/>
    <n v="713.82101923076937"/>
    <n v="3442.9961538461544"/>
    <n v="0"/>
    <n v="0"/>
    <n v="8.2309124767225317"/>
    <m/>
    <x v="1"/>
  </r>
  <r>
    <x v="10"/>
    <x v="2"/>
    <s v="Cherry Blossom"/>
    <s v="NS30-1825A"/>
    <s v="Square Pillow"/>
    <x v="0"/>
    <s v="T2"/>
    <s v="Laser"/>
    <n v="50"/>
    <n v="50"/>
    <m/>
    <n v="50"/>
    <n v="0"/>
    <n v="1"/>
    <n v="1050.76"/>
    <n v="20"/>
    <n v="3.2537690000000001"/>
    <n v="33.07692307692308"/>
    <n v="107.62466692307694"/>
    <n v="661.53846153846166"/>
    <m/>
    <n v="0"/>
    <n v="1.5883581395348834"/>
    <m/>
    <x v="1"/>
  </r>
  <r>
    <x v="10"/>
    <x v="2"/>
    <s v="Cherry Blossom"/>
    <s v="NS30-1826"/>
    <s v="Square Pillow"/>
    <x v="1"/>
    <s v="T2"/>
    <s v="Laser"/>
    <n v="3782"/>
    <n v="3800"/>
    <m/>
    <n v="3800"/>
    <n v="-18"/>
    <n v="0.99526315789473685"/>
    <n v="78816.88"/>
    <n v="20.84"/>
    <n v="4.3952289999999996"/>
    <n v="565.51923076923072"/>
    <n v="2485.5865231346147"/>
    <n v="11785.420769230768"/>
    <n v="0"/>
    <n v="0"/>
    <n v="6.687659400822934"/>
    <m/>
    <x v="1"/>
  </r>
  <r>
    <x v="10"/>
    <x v="2"/>
    <s v="Cherry Blossom"/>
    <s v="NS30-1826A"/>
    <s v="Square Pillow"/>
    <x v="0"/>
    <s v="T2"/>
    <s v="Laser"/>
    <n v="239"/>
    <n v="239"/>
    <m/>
    <n v="239"/>
    <n v="0"/>
    <n v="1"/>
    <n v="5838.8099999999995"/>
    <n v="25"/>
    <n v="4.2353785000000004"/>
    <n v="72.538461538461533"/>
    <n v="307.22784042307694"/>
    <n v="1813.4615384615383"/>
    <m/>
    <n v="0"/>
    <n v="3.2197043478260867"/>
    <m/>
    <x v="1"/>
  </r>
  <r>
    <x v="10"/>
    <x v="2"/>
    <s v="Cherry Blossom"/>
    <s v="NS30-1827"/>
    <s v="Oblong Pillow"/>
    <x v="1"/>
    <s v="T2"/>
    <s v="Laser"/>
    <n v="2986"/>
    <n v="3104"/>
    <m/>
    <n v="3104"/>
    <n v="-118"/>
    <n v="0.96198453608247425"/>
    <n v="49776.619999999995"/>
    <n v="16.670000000000002"/>
    <n v="3.4550770000000002"/>
    <n v="629.73076923076928"/>
    <n v="2175.7682969615389"/>
    <n v="10497.611923076925"/>
    <n v="0"/>
    <n v="0"/>
    <n v="4.7417089110120303"/>
    <m/>
    <x v="1"/>
  </r>
  <r>
    <x v="10"/>
    <x v="2"/>
    <s v="Cherry Blossom"/>
    <s v="NS30-1827A"/>
    <s v="Oblong Pillow"/>
    <x v="0"/>
    <s v="T2"/>
    <s v="Laser"/>
    <n v="189"/>
    <n v="190"/>
    <m/>
    <n v="190"/>
    <n v="-1"/>
    <n v="0.99473684210526314"/>
    <n v="3943.5099999999998"/>
    <n v="20"/>
    <n v="3.603145"/>
    <n v="44.884615384615387"/>
    <n v="161.72577750000002"/>
    <n v="897.69230769230774"/>
    <m/>
    <n v="0"/>
    <n v="4.3929417309340186"/>
    <m/>
    <x v="1"/>
  </r>
  <r>
    <x v="10"/>
    <x v="2"/>
    <s v="Fretwork Aqua"/>
    <s v="NS30-2414"/>
    <s v="Oblong Pillow"/>
    <x v="0"/>
    <s v="T2"/>
    <s v="Laser"/>
    <n v="39"/>
    <n v="39"/>
    <m/>
    <n v="39"/>
    <n v="0"/>
    <n v="1"/>
    <n v="410.57"/>
    <n v="11.25"/>
    <n v="0.01"/>
    <n v="77.384615384615387"/>
    <n v="0.77384615384615385"/>
    <n v="870.57692307692309"/>
    <m/>
    <n v="0"/>
    <n v="0.47160680362270818"/>
    <m/>
    <x v="1"/>
  </r>
  <r>
    <x v="10"/>
    <x v="2"/>
    <s v="Fretwork Aqua"/>
    <s v="NS30-2415"/>
    <s v="Oblong Pillow"/>
    <x v="0"/>
    <s v="T2"/>
    <s v="Laser"/>
    <n v="56"/>
    <n v="57"/>
    <m/>
    <n v="57"/>
    <n v="-1"/>
    <n v="0.98245614035087714"/>
    <n v="448.84000000000003"/>
    <n v="9"/>
    <n v="0.78433649999999999"/>
    <n v="93.5"/>
    <n v="73.335462750000005"/>
    <n v="841.5"/>
    <m/>
    <n v="0"/>
    <n v="0.53338086749851454"/>
    <m/>
    <x v="1"/>
  </r>
  <r>
    <x v="10"/>
    <x v="2"/>
    <s v="Medallion"/>
    <s v="NS30-2433A"/>
    <s v="Oblong pillow"/>
    <x v="1"/>
    <s v="T2"/>
    <s v="Laser"/>
    <n v="6"/>
    <n v="6"/>
    <m/>
    <n v="6"/>
    <n v="0"/>
    <n v="1"/>
    <n v="49.35"/>
    <n v="12"/>
    <n v="3.5221629999999999"/>
    <n v="93.461538461538467"/>
    <n v="329.18677269230773"/>
    <n v="1121.5384615384617"/>
    <n v="0"/>
    <n v="0"/>
    <n v="4.4002057613168721E-2"/>
    <m/>
    <x v="1"/>
  </r>
  <r>
    <x v="10"/>
    <x v="2"/>
    <s v="Medallion"/>
    <s v="NS30-2434A"/>
    <s v="Square pillow"/>
    <x v="0"/>
    <s v="T2"/>
    <s v="Laser"/>
    <n v="128"/>
    <n v="128"/>
    <m/>
    <n v="128"/>
    <n v="0"/>
    <n v="1"/>
    <n v="1050.4499999999998"/>
    <n v="8"/>
    <n v="4.704224"/>
    <n v="198.84615384615384"/>
    <n v="935.41684923076923"/>
    <n v="1590.7692307692307"/>
    <m/>
    <n v="0"/>
    <n v="0.66034090909090903"/>
    <m/>
    <x v="1"/>
  </r>
  <r>
    <x v="10"/>
    <x v="2"/>
    <s v="Yumi Botanical"/>
    <s v="NS30-2582A"/>
    <s v="Square Pillow"/>
    <x v="0"/>
    <s v="T2"/>
    <s v="Laser"/>
    <n v="42"/>
    <n v="42"/>
    <m/>
    <n v="42"/>
    <n v="0"/>
    <n v="1"/>
    <n v="325.23999999999995"/>
    <n v="8"/>
    <n v="6.25"/>
    <n v="342.44230769230768"/>
    <n v="2140.2644230769229"/>
    <n v="2739.5384615384614"/>
    <m/>
    <n v="0"/>
    <n v="0.1187207278036727"/>
    <m/>
    <x v="1"/>
  </r>
  <r>
    <x v="10"/>
    <x v="2"/>
    <s v="Yumi Botanical"/>
    <s v="NS30-2583A"/>
    <s v="Oblong Pillow"/>
    <x v="0"/>
    <s v="T2"/>
    <s v="Laser"/>
    <n v="62"/>
    <n v="62"/>
    <m/>
    <n v="62"/>
    <n v="0"/>
    <n v="1"/>
    <n v="306.89"/>
    <n v="6"/>
    <n v="4.75"/>
    <n v="287.15384615384613"/>
    <n v="1363.9807692307691"/>
    <n v="1722.9230769230767"/>
    <m/>
    <n v="0"/>
    <n v="0.17812170729529425"/>
    <m/>
    <x v="1"/>
  </r>
  <r>
    <x v="10"/>
    <x v="2"/>
    <s v="Abstract Stripe"/>
    <s v="NS30-2589A"/>
    <s v="Square Pillow"/>
    <x v="0"/>
    <s v="T2"/>
    <s v="Laser"/>
    <n v="67"/>
    <n v="67"/>
    <m/>
    <n v="67"/>
    <n v="0"/>
    <n v="1"/>
    <n v="483.27"/>
    <n v="8"/>
    <n v="2.5"/>
    <n v="231.67307692307693"/>
    <n v="579.18269230769238"/>
    <n v="1853.3846153846155"/>
    <m/>
    <n v="0"/>
    <n v="0.26074997924794552"/>
    <m/>
    <x v="1"/>
  </r>
  <r>
    <x v="10"/>
    <x v="2"/>
    <s v="Abstract Stripe"/>
    <s v="NS30-2590A"/>
    <s v="Oblong Pillow"/>
    <x v="1"/>
    <s v="T2"/>
    <s v="Laser"/>
    <n v="106"/>
    <n v="108"/>
    <m/>
    <n v="108"/>
    <n v="-2"/>
    <n v="0.98148148148148151"/>
    <n v="914.28"/>
    <n v="6"/>
    <n v="0.01"/>
    <n v="21.71153846153846"/>
    <n v="0.2171153846153846"/>
    <n v="130.26923076923077"/>
    <n v="0"/>
    <n v="0"/>
    <n v="7.0183879539415406"/>
    <m/>
    <x v="1"/>
  </r>
  <r>
    <x v="11"/>
    <x v="0"/>
    <s v="Lola"/>
    <s v="SR10-514"/>
    <s v="100% Polyester Microfiber Printed 5pcs Comforter Set"/>
    <x v="0"/>
    <s v="T2"/>
    <s v="Freya"/>
    <n v="1310"/>
    <n v="1390"/>
    <m/>
    <n v="1390"/>
    <n v="-80"/>
    <n v="0.94244604316546765"/>
    <n v="48286.6"/>
    <n v="36.86"/>
    <n v="14.262535"/>
    <n v="627.07692307692309"/>
    <n v="8943.706563076923"/>
    <n v="23114.055384615385"/>
    <m/>
    <n v="0"/>
    <n v="2.0890578999018645"/>
    <m/>
    <x v="1"/>
  </r>
  <r>
    <x v="11"/>
    <x v="0"/>
    <s v="Lola"/>
    <s v="SR10-515"/>
    <s v="100% Polyester Microfiber Printed 5pcs Comforter Set"/>
    <x v="0"/>
    <s v="T2"/>
    <s v="Freya"/>
    <n v="766"/>
    <n v="775"/>
    <m/>
    <n v="775"/>
    <n v="-9"/>
    <n v="0.98838709677419356"/>
    <n v="29720.799999999999"/>
    <n v="38.799999999999997"/>
    <n v="15.386623500000001"/>
    <n v="359.65384615384613"/>
    <n v="5533.8583210961533"/>
    <n v="13954.56923076923"/>
    <m/>
    <n v="0"/>
    <n v="2.1298256870922896"/>
    <m/>
    <x v="1"/>
  </r>
  <r>
    <x v="11"/>
    <x v="0"/>
    <s v="Cannon MF"/>
    <s v="SR10-649"/>
    <s v="100% Polyester Microfiber Comforter"/>
    <x v="0"/>
    <s v="T2"/>
    <s v="Freya"/>
    <n v="1222"/>
    <n v="1364"/>
    <m/>
    <n v="1364"/>
    <n v="-142"/>
    <n v="0.89589442815249265"/>
    <n v="18782.14"/>
    <n v="15.37"/>
    <n v="6.1625189999999996"/>
    <n v="278.23076923076923"/>
    <n v="1714.6024017692307"/>
    <n v="4276.4069230769228"/>
    <m/>
    <n v="0"/>
    <n v="4.3920376002211778"/>
    <m/>
    <x v="2"/>
  </r>
  <r>
    <x v="11"/>
    <x v="0"/>
    <s v="Cannon MF"/>
    <s v="SR10-650"/>
    <s v="100% Polyester Microfiber Comforter"/>
    <x v="0"/>
    <s v="T2"/>
    <s v="Freya"/>
    <n v="1844"/>
    <n v="1920"/>
    <m/>
    <n v="1920"/>
    <n v="-76"/>
    <n v="0.9604166666666667"/>
    <n v="34888.480000000003"/>
    <n v="18.920000000000002"/>
    <n v="7.7172109999999998"/>
    <n v="613.65384615384619"/>
    <n v="4735.6962117307694"/>
    <n v="11610.330769230772"/>
    <m/>
    <n v="0"/>
    <n v="3.0049514258853018"/>
    <m/>
    <x v="2"/>
  </r>
  <r>
    <x v="11"/>
    <x v="0"/>
    <s v="Cannon MF"/>
    <s v="SR10-651"/>
    <s v="100% Polyester Microfiber Comforter"/>
    <x v="0"/>
    <s v="T2"/>
    <s v="Freya"/>
    <n v="936"/>
    <n v="998"/>
    <m/>
    <n v="998"/>
    <n v="-62"/>
    <n v="0.93787575150300606"/>
    <n v="20292.480000000003"/>
    <n v="21.68"/>
    <n v="8.8376699999999992"/>
    <n v="259"/>
    <n v="2288.9565299999999"/>
    <n v="5615.12"/>
    <m/>
    <n v="0"/>
    <n v="3.6138996138996147"/>
    <m/>
    <x v="2"/>
  </r>
  <r>
    <x v="11"/>
    <x v="0"/>
    <s v="Cannon Microcell"/>
    <s v="SR10-652"/>
    <s v="100% Polyester Microcell Comforter"/>
    <x v="1"/>
    <s v="T2"/>
    <s v="Freya"/>
    <n v="1190"/>
    <n v="1242"/>
    <m/>
    <n v="1242"/>
    <n v="-52"/>
    <n v="0.95813204508856686"/>
    <n v="31451.7"/>
    <n v="26.43"/>
    <n v="10.010973"/>
    <n v="11.192307692307692"/>
    <n v="112.04589011538461"/>
    <n v="295.81269230769226"/>
    <n v="0"/>
    <n v="0"/>
    <n v="106.32302405498284"/>
    <m/>
    <x v="2"/>
  </r>
  <r>
    <x v="11"/>
    <x v="0"/>
    <s v="Cannon Microcell"/>
    <s v="SR10-653"/>
    <s v="100% Polyester Microcell Comforter"/>
    <x v="1"/>
    <s v="T2"/>
    <s v="Freya"/>
    <n v="860"/>
    <n v="914"/>
    <m/>
    <n v="914"/>
    <n v="-54"/>
    <n v="0.94091903719912473"/>
    <n v="26066.6"/>
    <n v="30.31"/>
    <n v="11.480171"/>
    <n v="16.23076923076923"/>
    <n v="186.33200623076922"/>
    <n v="491.95461538461535"/>
    <n v="0"/>
    <n v="0"/>
    <n v="52.985781990521325"/>
    <m/>
    <x v="2"/>
  </r>
  <r>
    <x v="11"/>
    <x v="0"/>
    <s v="Mirimar"/>
    <s v="SR10-656"/>
    <s v="100% Polyester Microfiber Solid 5pcs Comforter Set"/>
    <x v="0"/>
    <s v="T2"/>
    <s v="Freya"/>
    <n v="1104"/>
    <n v="1162"/>
    <m/>
    <n v="1162"/>
    <n v="-58"/>
    <n v="0.95008605851979344"/>
    <n v="41764.32"/>
    <n v="37.83"/>
    <n v="14.9559975"/>
    <n v="315.46153846153845"/>
    <n v="4718.0419805769234"/>
    <n v="11933.91"/>
    <m/>
    <n v="0"/>
    <n v="3.4996342355523042"/>
    <m/>
    <x v="1"/>
  </r>
  <r>
    <x v="11"/>
    <x v="0"/>
    <s v="Mirimar"/>
    <s v="SR10-657"/>
    <s v="100% Polyester Microfiber Solid 5pcs Comforter Set"/>
    <x v="0"/>
    <s v="T2"/>
    <s v="Freya"/>
    <n v="728"/>
    <n v="834"/>
    <m/>
    <n v="834"/>
    <n v="-106"/>
    <n v="0.87290167865707435"/>
    <n v="28952.559999999998"/>
    <n v="39.770000000000003"/>
    <n v="15.727893"/>
    <n v="230"/>
    <n v="3617.4153900000001"/>
    <n v="9147.1"/>
    <m/>
    <n v="0"/>
    <n v="3.1652173913043473"/>
    <m/>
    <x v="1"/>
  </r>
  <r>
    <x v="11"/>
    <x v="0"/>
    <s v="Ultimate Protect"/>
    <s v="SR16-494"/>
    <s v="100% Cotton Mattress Pad"/>
    <x v="0"/>
    <s v="T2"/>
    <s v="Freya"/>
    <n v="890"/>
    <n v="890"/>
    <m/>
    <n v="890"/>
    <n v="0"/>
    <n v="1"/>
    <n v="15477.100000000002"/>
    <n v="17.39"/>
    <n v="8.0109320000000004"/>
    <n v="331.88461538461536"/>
    <n v="2658.7050856923074"/>
    <n v="5771.4734615384614"/>
    <m/>
    <n v="0"/>
    <n v="2.6816548846911581"/>
    <m/>
    <x v="2"/>
  </r>
  <r>
    <x v="11"/>
    <x v="0"/>
    <s v="Ultimate Protect"/>
    <s v="SR16-496"/>
    <s v="100% Cotton Mattress Pad"/>
    <x v="0"/>
    <s v="T2"/>
    <s v="Freya"/>
    <n v="1306"/>
    <n v="1326"/>
    <m/>
    <n v="1326"/>
    <n v="-20"/>
    <n v="0.98491704374057321"/>
    <n v="28836.48"/>
    <n v="22.08"/>
    <n v="10.289795"/>
    <n v="437.30769230769232"/>
    <n v="4499.8065057692311"/>
    <n v="9655.7538461538461"/>
    <m/>
    <n v="0"/>
    <n v="2.9864555848724712"/>
    <m/>
    <x v="2"/>
  </r>
  <r>
    <x v="11"/>
    <x v="0"/>
    <s v="Ultimate Protect"/>
    <s v="SR16-497"/>
    <s v="100% Cotton Mattress Pad"/>
    <x v="0"/>
    <s v="T2"/>
    <s v="Freya"/>
    <n v="3014"/>
    <n v="3072"/>
    <m/>
    <n v="3072"/>
    <n v="-58"/>
    <n v="0.98111979166666663"/>
    <n v="76736.439999999988"/>
    <n v="25.46"/>
    <n v="11.537754"/>
    <n v="702.73076923076928"/>
    <n v="8107.9347436153848"/>
    <n v="17891.525384615386"/>
    <m/>
    <n v="0"/>
    <n v="4.2889825406381688"/>
    <m/>
    <x v="2"/>
  </r>
  <r>
    <x v="11"/>
    <x v="0"/>
    <s v="Ultimate Protect"/>
    <s v="SR16-498"/>
    <s v="100% Cotton Mattress Pad"/>
    <x v="0"/>
    <s v="T2"/>
    <s v="Freya"/>
    <n v="1016"/>
    <n v="1060"/>
    <m/>
    <n v="1060"/>
    <n v="-44"/>
    <n v="0.95849056603773586"/>
    <n v="31252.159999999996"/>
    <n v="30.76"/>
    <n v="7.0744365"/>
    <n v="479.46153846153845"/>
    <n v="3391.9202080384616"/>
    <n v="14748.236923076924"/>
    <m/>
    <n v="0"/>
    <n v="2.1190437991336433"/>
    <m/>
    <x v="2"/>
  </r>
  <r>
    <x v="11"/>
    <x v="0"/>
    <s v="Ultimate Protect"/>
    <s v="SR16-499"/>
    <s v="100% Cotton Mattress Pad"/>
    <x v="0"/>
    <s v="T2"/>
    <s v="Freya"/>
    <n v="316"/>
    <n v="340"/>
    <m/>
    <n v="340"/>
    <n v="-24"/>
    <n v="0.92941176470588238"/>
    <n v="9758.0800000000017"/>
    <n v="30.88"/>
    <n v="14.389612"/>
    <n v="124"/>
    <n v="1784.311888"/>
    <n v="3829.12"/>
    <m/>
    <n v="0"/>
    <n v="2.5483870967741939"/>
    <m/>
    <x v="2"/>
  </r>
  <r>
    <x v="11"/>
    <x v="0"/>
    <s v="Waterproof-new spec"/>
    <s v="SR16-694"/>
    <s v="100% Polyester Microfiber Mattress Pad"/>
    <x v="0"/>
    <s v="T2"/>
    <s v="Freya"/>
    <n v="64"/>
    <n v="64"/>
    <m/>
    <n v="64"/>
    <n v="0"/>
    <n v="1"/>
    <n v="701.43999999999994"/>
    <n v="10.96"/>
    <n v="5.6987629999999996"/>
    <n v="59.115384615384613"/>
    <n v="336.88456657692302"/>
    <n v="647.90461538461545"/>
    <m/>
    <n v="0"/>
    <n v="1.0826284970722184"/>
    <m/>
    <x v="2"/>
  </r>
  <r>
    <x v="11"/>
    <x v="0"/>
    <s v="Ring Spun Cotton Blanket"/>
    <s v="SR51-603"/>
    <s v="100% Cotton Ring Spun Solid Blanket"/>
    <x v="1"/>
    <s v="T2"/>
    <s v="Freya"/>
    <n v="246"/>
    <n v="352"/>
    <m/>
    <n v="352"/>
    <n v="-106"/>
    <n v="0.69886363636363635"/>
    <n v="2592.84"/>
    <n v="10.54"/>
    <n v="6.2452666666666667"/>
    <n v="19.26923076923077"/>
    <n v="120.34148461538462"/>
    <n v="203.09769230769231"/>
    <n v="690"/>
    <n v="7272.5999999999995"/>
    <n v="12.766467065868264"/>
    <m/>
    <x v="0"/>
  </r>
  <r>
    <x v="11"/>
    <x v="0"/>
    <s v="Ring Spun Cotton Blanket"/>
    <s v="SR51-604"/>
    <s v="100% Cotton Ring Spun Solid Blanket"/>
    <x v="1"/>
    <s v="T2"/>
    <s v="Freya"/>
    <n v="584"/>
    <n v="622"/>
    <m/>
    <n v="622"/>
    <n v="-38"/>
    <n v="0.93890675241157562"/>
    <n v="7738"/>
    <n v="13.25"/>
    <n v="8.9786730000000006"/>
    <n v="57.92307692307692"/>
    <n v="520.07236684615384"/>
    <n v="767.48076923076917"/>
    <n v="1020"/>
    <n v="13515"/>
    <n v="10.082337317397078"/>
    <m/>
    <x v="0"/>
  </r>
  <r>
    <x v="11"/>
    <x v="0"/>
    <s v="Ring Spun Cotton Blanket"/>
    <s v="SR51-605"/>
    <s v="100% Cotton Ring Spun Solid Blanket"/>
    <x v="1"/>
    <s v="T2"/>
    <s v="Freya"/>
    <n v="272"/>
    <n v="296"/>
    <m/>
    <n v="296"/>
    <n v="-24"/>
    <n v="0.91891891891891897"/>
    <n v="4297.6000000000004"/>
    <n v="15.8"/>
    <n v="10.520762"/>
    <n v="24.76923076923077"/>
    <n v="260.59118184615386"/>
    <n v="391.35384615384618"/>
    <n v="480"/>
    <n v="7584"/>
    <n v="10.981366459627329"/>
    <m/>
    <x v="0"/>
  </r>
  <r>
    <x v="11"/>
    <x v="0"/>
    <s v="Ring Spun Cotton Blanket"/>
    <s v="SR51-606"/>
    <s v="100% Cotton Ring Spun Solid Blanket"/>
    <x v="1"/>
    <s v="T2"/>
    <s v="Freya"/>
    <n v="382"/>
    <n v="386"/>
    <m/>
    <n v="386"/>
    <n v="-4"/>
    <n v="0.98963730569948183"/>
    <n v="4026.28"/>
    <n v="10.54"/>
    <n v="6.2525793333333333"/>
    <n v="39.115384615384613"/>
    <n v="244.57204546153844"/>
    <n v="412.27615384615382"/>
    <n v="510"/>
    <n v="5375.4"/>
    <n v="9.7659783677482803"/>
    <m/>
    <x v="0"/>
  </r>
  <r>
    <x v="11"/>
    <x v="0"/>
    <s v="Ring Spun Cotton Blanket"/>
    <s v="SR51-607"/>
    <s v="100% Cotton Ring Spun Solid Blanket"/>
    <x v="1"/>
    <s v="T2"/>
    <s v="Freya"/>
    <n v="590"/>
    <n v="684"/>
    <m/>
    <n v="684"/>
    <n v="-94"/>
    <n v="0.86257309941520466"/>
    <n v="7817.5"/>
    <n v="13.25"/>
    <n v="6.1240696666666672"/>
    <n v="53.769230769230766"/>
    <n v="329.28651515384615"/>
    <n v="712.44230769230762"/>
    <n v="1010"/>
    <n v="13382.5"/>
    <n v="10.972818311874107"/>
    <m/>
    <x v="0"/>
  </r>
  <r>
    <x v="11"/>
    <x v="0"/>
    <s v="Ring Spun Cotton Blanket"/>
    <s v="SR51-608"/>
    <s v="100% Cotton Ring Spun Solid Blanket"/>
    <x v="1"/>
    <s v="T2"/>
    <s v="Freya"/>
    <n v="192"/>
    <n v="226"/>
    <m/>
    <n v="226"/>
    <n v="-34"/>
    <n v="0.84955752212389379"/>
    <n v="3033.6"/>
    <n v="15.8"/>
    <n v="10.503333333333332"/>
    <n v="15.423076923076923"/>
    <n v="161.99371794871794"/>
    <n v="243.6846153846154"/>
    <n v="440"/>
    <n v="6952"/>
    <n v="12.448877805486283"/>
    <m/>
    <x v="0"/>
  </r>
  <r>
    <x v="12"/>
    <x v="0"/>
    <s v="N Natori Sheet Set"/>
    <s v="NS20-2575"/>
    <s v="100% Cotton Sheet Set"/>
    <x v="0"/>
    <s v="T2"/>
    <s v="Daisey"/>
    <n v="2472"/>
    <n v="2472"/>
    <m/>
    <n v="2472"/>
    <n v="0"/>
    <n v="1"/>
    <n v="71688"/>
    <n v="29"/>
    <n v="19.880901999999999"/>
    <n v="772.84615384615381"/>
    <n v="15364.878645692306"/>
    <n v="22412.538461538461"/>
    <m/>
    <n v="0"/>
    <n v="3.1985667363392056"/>
    <m/>
    <x v="7"/>
  </r>
  <r>
    <x v="12"/>
    <x v="0"/>
    <s v="N Natori Sheet Set"/>
    <s v="NS20-2576"/>
    <s v="100% Cotton Sheet Set"/>
    <x v="0"/>
    <s v="T2"/>
    <s v="Daisey"/>
    <n v="1674"/>
    <n v="1674"/>
    <m/>
    <n v="1674"/>
    <n v="0"/>
    <n v="1"/>
    <n v="59427"/>
    <n v="35.5"/>
    <n v="23.838864666666666"/>
    <n v="551.30769230769226"/>
    <n v="13142.549466615383"/>
    <n v="19571.423076923074"/>
    <m/>
    <n v="0"/>
    <n v="3.0364169108413566"/>
    <m/>
    <x v="7"/>
  </r>
  <r>
    <x v="12"/>
    <x v="0"/>
    <s v="N Natori Sheet Set"/>
    <s v="NS20-2577"/>
    <s v="100% Cotton Sheet Set"/>
    <x v="0"/>
    <s v="T2"/>
    <s v="Daisey"/>
    <n v="147"/>
    <n v="147"/>
    <m/>
    <n v="147"/>
    <n v="0"/>
    <n v="1"/>
    <n v="5218.5"/>
    <n v="35.5"/>
    <n v="23.848212666666665"/>
    <n v="58.03846153846154"/>
    <n v="1384.1135736153847"/>
    <n v="2060.3653846153848"/>
    <m/>
    <n v="0"/>
    <n v="2.5328031809145126"/>
    <m/>
    <x v="7"/>
  </r>
  <r>
    <x v="12"/>
    <x v="0"/>
    <s v="N Natori Sheet Set"/>
    <s v="NS20-2580"/>
    <s v="100% Cotton Sheet Set"/>
    <x v="0"/>
    <s v="T2"/>
    <s v="Daisey"/>
    <n v="957"/>
    <n v="957"/>
    <m/>
    <n v="957"/>
    <n v="0"/>
    <n v="1"/>
    <n v="27753"/>
    <n v="29"/>
    <n v="19.930588666666669"/>
    <n v="581.19230769230774"/>
    <n v="11583.504820846156"/>
    <n v="16854.576923076926"/>
    <m/>
    <n v="0"/>
    <n v="1.6466150486400633"/>
    <m/>
    <x v="7"/>
  </r>
  <r>
    <x v="12"/>
    <x v="0"/>
    <s v="N Natori Sheet Set"/>
    <s v="NS20-2581"/>
    <s v="100% Cotton Sheet Set"/>
    <x v="0"/>
    <s v="T2"/>
    <s v="Daisey"/>
    <n v="702"/>
    <n v="702"/>
    <m/>
    <n v="702"/>
    <n v="0"/>
    <n v="1"/>
    <n v="24921"/>
    <n v="35.5"/>
    <n v="23.913517333333335"/>
    <n v="458.53846153846155"/>
    <n v="10965.267448000001"/>
    <n v="16278.115384615385"/>
    <m/>
    <n v="0"/>
    <n v="1.5309511826874684"/>
    <m/>
    <x v="7"/>
  </r>
  <r>
    <x v="12"/>
    <x v="0"/>
    <s v="N Natori Sheet Set"/>
    <s v="NS20-2582"/>
    <s v="100% Cotton Sheet Set"/>
    <x v="0"/>
    <s v="T2"/>
    <s v="Daisey"/>
    <n v="84"/>
    <n v="84"/>
    <m/>
    <n v="84"/>
    <n v="0"/>
    <n v="1"/>
    <n v="2982"/>
    <n v="35.5"/>
    <n v="23.876217666666665"/>
    <n v="38.480769230769234"/>
    <n v="918.77522213461543"/>
    <n v="1366.0673076923078"/>
    <m/>
    <n v="0"/>
    <n v="2.1829085457271362"/>
    <m/>
    <x v="7"/>
  </r>
  <r>
    <x v="12"/>
    <x v="0"/>
    <s v="N Natori Sheet Set"/>
    <s v="NS20-2585"/>
    <s v="100% Cotton Sheet Set"/>
    <x v="0"/>
    <s v="T2"/>
    <s v="Daisey"/>
    <n v="1701"/>
    <n v="1701"/>
    <m/>
    <n v="1701"/>
    <n v="0"/>
    <n v="1"/>
    <n v="49329"/>
    <n v="29"/>
    <n v="19.918900666666666"/>
    <n v="684.23076923076928"/>
    <n v="13629.124725384616"/>
    <n v="19842.692307692309"/>
    <m/>
    <n v="0"/>
    <n v="2.4860033726812816"/>
    <m/>
    <x v="7"/>
  </r>
  <r>
    <x v="12"/>
    <x v="0"/>
    <s v="N Natori Sheet Set"/>
    <s v="NS20-2586"/>
    <s v="100% Cotton Sheet Set"/>
    <x v="0"/>
    <s v="T2"/>
    <s v="Daisey"/>
    <n v="951"/>
    <n v="951"/>
    <m/>
    <n v="951"/>
    <n v="0"/>
    <n v="1"/>
    <n v="33760.5"/>
    <n v="35.5"/>
    <n v="23.855329333333334"/>
    <n v="551.25"/>
    <n v="13150.250295"/>
    <n v="19569.375"/>
    <m/>
    <n v="0"/>
    <n v="1.7251700680272108"/>
    <m/>
    <x v="7"/>
  </r>
  <r>
    <x v="12"/>
    <x v="0"/>
    <s v="N Natori Sheet Set"/>
    <s v="NS20-2587"/>
    <s v="100% Cotton Sheet Set"/>
    <x v="0"/>
    <s v="T2"/>
    <s v="Daisey"/>
    <n v="105"/>
    <n v="105"/>
    <m/>
    <n v="105"/>
    <n v="0"/>
    <n v="1"/>
    <n v="3727.5"/>
    <n v="35.5"/>
    <n v="23.924893333333333"/>
    <n v="36.519230769230766"/>
    <n v="873.71870076923074"/>
    <n v="1296.4326923076922"/>
    <m/>
    <n v="0"/>
    <n v="2.8751974723538707"/>
    <m/>
    <x v="7"/>
  </r>
  <r>
    <x v="12"/>
    <x v="0"/>
    <s v="N Natori Sheet Set"/>
    <s v="NS20-2590"/>
    <s v="100% Cotton Sheet Set"/>
    <x v="0"/>
    <s v="T2"/>
    <s v="Daisey"/>
    <n v="1380"/>
    <n v="1380"/>
    <m/>
    <n v="1380"/>
    <n v="0"/>
    <n v="1"/>
    <n v="40020"/>
    <n v="29"/>
    <n v="19.919257333333331"/>
    <n v="765.69230769230774"/>
    <n v="15252.022115076921"/>
    <n v="22205.076923076926"/>
    <m/>
    <n v="0"/>
    <n v="1.8022905364677515"/>
    <m/>
    <x v="7"/>
  </r>
  <r>
    <x v="12"/>
    <x v="0"/>
    <s v="N Natori Sheet Set"/>
    <s v="NS20-2591"/>
    <s v="100% Cotton Sheet Set"/>
    <x v="0"/>
    <s v="T2"/>
    <s v="Daisey"/>
    <n v="1017"/>
    <n v="1017"/>
    <m/>
    <n v="1017"/>
    <n v="0"/>
    <n v="1"/>
    <n v="36103.5"/>
    <n v="35.5"/>
    <n v="23.844021666666666"/>
    <n v="552.28846153846155"/>
    <n v="13168.778043173077"/>
    <n v="19606.240384615387"/>
    <m/>
    <n v="0"/>
    <n v="1.8414290191162643"/>
    <m/>
    <x v="7"/>
  </r>
  <r>
    <x v="12"/>
    <x v="0"/>
    <s v="N Natori Sheet Set"/>
    <s v="NS20-2592"/>
    <s v="100% Cotton Sheet Set"/>
    <x v="0"/>
    <s v="T2"/>
    <s v="Daisey"/>
    <n v="126"/>
    <n v="126"/>
    <m/>
    <n v="126"/>
    <n v="0"/>
    <n v="1"/>
    <n v="4473"/>
    <n v="35.5"/>
    <n v="23.835592333333334"/>
    <n v="51.346153846153847"/>
    <n v="1223.8659909615385"/>
    <n v="1822.7884615384617"/>
    <m/>
    <n v="0"/>
    <n v="2.4539325842696629"/>
    <m/>
    <x v="7"/>
  </r>
  <r>
    <x v="12"/>
    <x v="0"/>
    <s v="N Natori Sheet Set"/>
    <s v="NS21-2578"/>
    <s v="100% Cotton Pillowcase"/>
    <x v="0"/>
    <s v="T2"/>
    <s v="Daisey"/>
    <n v="2328"/>
    <n v="2328"/>
    <m/>
    <n v="2328"/>
    <n v="0"/>
    <n v="1"/>
    <n v="12804"/>
    <n v="5.5"/>
    <n v="3.690089"/>
    <n v="511.90384615384613"/>
    <n v="1888.9707517499999"/>
    <n v="2815.4711538461538"/>
    <m/>
    <n v="0"/>
    <n v="4.5477290657049476"/>
    <m/>
    <x v="7"/>
  </r>
  <r>
    <x v="12"/>
    <x v="0"/>
    <s v="N Natori Sheet Set"/>
    <s v="NS21-2579"/>
    <s v="100% Cotton Pillowcase"/>
    <x v="0"/>
    <s v="T2"/>
    <s v="Daisey"/>
    <n v="1962"/>
    <n v="1971"/>
    <m/>
    <n v="1971"/>
    <n v="-9"/>
    <n v="0.99543378995433784"/>
    <n v="12753"/>
    <n v="6.5"/>
    <n v="4.236688"/>
    <n v="376.67307692307691"/>
    <n v="1595.8463049230768"/>
    <n v="2448.375"/>
    <m/>
    <n v="0"/>
    <n v="5.2087609128503596"/>
    <m/>
    <x v="7"/>
  </r>
  <r>
    <x v="12"/>
    <x v="0"/>
    <s v="N Natori Sheet Set"/>
    <s v="NS21-2583"/>
    <s v="100% Cotton Pillowcase"/>
    <x v="0"/>
    <s v="T2"/>
    <s v="Daisey"/>
    <n v="609"/>
    <n v="609"/>
    <m/>
    <n v="609"/>
    <n v="0"/>
    <n v="1"/>
    <n v="3349.5"/>
    <n v="5.5"/>
    <n v="3.6992273333333334"/>
    <n v="340.09615384615387"/>
    <n v="1258.0929882692308"/>
    <n v="1870.5288461538462"/>
    <m/>
    <n v="0"/>
    <n v="1.7906700593723495"/>
    <m/>
    <x v="7"/>
  </r>
  <r>
    <x v="12"/>
    <x v="0"/>
    <s v="N Natori Sheet Set"/>
    <s v="NS21-2584"/>
    <s v="100% Cotton Pillowcase"/>
    <x v="0"/>
    <s v="T2"/>
    <s v="Daisey"/>
    <n v="720"/>
    <n v="720"/>
    <m/>
    <n v="720"/>
    <n v="0"/>
    <n v="1"/>
    <n v="4680"/>
    <n v="6.5"/>
    <n v="4.2362236666666675"/>
    <n v="294.46153846153845"/>
    <n v="1247.4049381538464"/>
    <n v="1914"/>
    <m/>
    <n v="0"/>
    <n v="2.4451410658307209"/>
    <m/>
    <x v="7"/>
  </r>
  <r>
    <x v="12"/>
    <x v="0"/>
    <s v="N Natori Sheet Set"/>
    <s v="NS21-2588"/>
    <s v="100% Cotton Pillowcase"/>
    <x v="0"/>
    <s v="T2"/>
    <s v="Daisey"/>
    <n v="1008"/>
    <n v="1008"/>
    <m/>
    <n v="1008"/>
    <n v="0"/>
    <n v="1"/>
    <n v="5544"/>
    <n v="5.5"/>
    <n v="3.6898279999999999"/>
    <n v="401.13461538461536"/>
    <n v="1480.1177356153844"/>
    <n v="2206.2403846153843"/>
    <m/>
    <n v="0"/>
    <n v="2.5128721415216457"/>
    <m/>
    <x v="7"/>
  </r>
  <r>
    <x v="12"/>
    <x v="0"/>
    <s v="N Natori Sheet Set"/>
    <s v="NS21-2589"/>
    <s v="100% Cotton Pillowcase"/>
    <x v="0"/>
    <s v="T2"/>
    <s v="Daisey"/>
    <n v="738"/>
    <n v="738"/>
    <m/>
    <n v="738"/>
    <n v="0"/>
    <n v="1"/>
    <n v="4797"/>
    <n v="6.5"/>
    <n v="4.2376803333333335"/>
    <n v="247.61538461538461"/>
    <n v="1049.3148456153847"/>
    <n v="1609.5"/>
    <m/>
    <n v="0"/>
    <n v="2.9804287045666356"/>
    <m/>
    <x v="7"/>
  </r>
  <r>
    <x v="12"/>
    <x v="0"/>
    <s v="N Natori Sheet Set"/>
    <s v="NS21-2593"/>
    <s v="100% Cotton Pillowcase"/>
    <x v="0"/>
    <s v="T2"/>
    <s v="Daisey"/>
    <n v="984"/>
    <n v="984"/>
    <m/>
    <n v="984"/>
    <n v="0"/>
    <n v="1"/>
    <n v="5412"/>
    <n v="5.5"/>
    <n v="3.6958423333333332"/>
    <n v="459.28846153846155"/>
    <n v="1697.4577393653847"/>
    <n v="2526.0865384615386"/>
    <m/>
    <n v="0"/>
    <n v="2.1424444165305867"/>
    <m/>
    <x v="7"/>
  </r>
  <r>
    <x v="12"/>
    <x v="0"/>
    <s v="N Natori Sheet Set"/>
    <s v="NS21-2594"/>
    <s v="100% Cotton Pillowcase"/>
    <x v="0"/>
    <s v="T2"/>
    <s v="Daisey"/>
    <n v="846"/>
    <n v="846"/>
    <m/>
    <n v="846"/>
    <n v="0"/>
    <n v="1"/>
    <n v="5499"/>
    <n v="6.5"/>
    <n v="4.2368456666666665"/>
    <n v="358.73076923076923"/>
    <n v="1519.8869051153845"/>
    <n v="2331.75"/>
    <m/>
    <n v="0"/>
    <n v="2.3583145706014794"/>
    <m/>
    <x v="7"/>
  </r>
  <r>
    <x v="12"/>
    <x v="0"/>
    <s v="Waterproof"/>
    <s v="SM16-1259"/>
    <s v="100% Polyester Microfiber Bleach Mattress Pad"/>
    <x v="0"/>
    <s v="T2"/>
    <s v="Daisey"/>
    <n v="474"/>
    <n v="474"/>
    <m/>
    <n v="474"/>
    <n v="0"/>
    <n v="1"/>
    <n v="6399"/>
    <n v="13.5"/>
    <n v="3.4475825000000002"/>
    <n v="219.53846153846155"/>
    <n v="756.87695807692319"/>
    <n v="2963.7692307692309"/>
    <m/>
    <n v="0"/>
    <n v="2.1590749824807287"/>
    <m/>
    <x v="2"/>
  </r>
  <r>
    <x v="12"/>
    <x v="0"/>
    <s v="Waterproof"/>
    <s v="SM16-1260"/>
    <s v="100% Polyester Microfiber Bleach Mattress Pad"/>
    <x v="0"/>
    <s v="T2"/>
    <s v="Daisey"/>
    <n v="468"/>
    <n v="468"/>
    <m/>
    <n v="468"/>
    <n v="0"/>
    <n v="1"/>
    <n v="7956"/>
    <n v="17"/>
    <n v="8.4547509999999999"/>
    <n v="273.84615384615387"/>
    <n v="2315.3010430769232"/>
    <n v="4655.3846153846162"/>
    <m/>
    <n v="0"/>
    <n v="1.7089887640449435"/>
    <m/>
    <x v="2"/>
  </r>
  <r>
    <x v="12"/>
    <x v="0"/>
    <s v="Waterproof"/>
    <s v="SM16-1261"/>
    <s v="100% Polyester Microfiber Bleach Mattress Pad"/>
    <x v="0"/>
    <s v="T2"/>
    <s v="Daisey"/>
    <n v="1185"/>
    <n v="1185"/>
    <m/>
    <n v="1185"/>
    <n v="0"/>
    <n v="1"/>
    <n v="22318.400000000001"/>
    <n v="18.850000000000001"/>
    <n v="9.2998399999999997"/>
    <n v="648.28846153846155"/>
    <n v="6028.9789661538462"/>
    <n v="12220.237500000001"/>
    <m/>
    <n v="0"/>
    <n v="1.8263474830174127"/>
    <m/>
    <x v="2"/>
  </r>
  <r>
    <x v="12"/>
    <x v="0"/>
    <s v="Waterproof"/>
    <s v="SM16-1262"/>
    <s v="100% Polyester Microfiber Bleach Mattress Pad"/>
    <x v="0"/>
    <s v="T2"/>
    <s v="Daisey"/>
    <n v="840"/>
    <n v="840"/>
    <m/>
    <n v="840"/>
    <n v="0"/>
    <n v="1"/>
    <n v="18480"/>
    <n v="22"/>
    <n v="11.164491999999999"/>
    <n v="373.69230769230768"/>
    <n v="4172.0847796923072"/>
    <n v="8221.2307692307695"/>
    <m/>
    <n v="0"/>
    <n v="2.2478386167146973"/>
    <m/>
    <x v="2"/>
  </r>
  <r>
    <x v="8"/>
    <x v="0"/>
    <s v=""/>
    <s v="ME20-410"/>
    <s v="100% Cotton Liquid Sheet Set"/>
    <x v="1"/>
    <s v="T2"/>
    <s v="Daisey"/>
    <n v="216"/>
    <n v="216"/>
    <m/>
    <n v="216"/>
    <n v="0"/>
    <n v="1"/>
    <n v="4316.0200000000004"/>
    <n v="22.13"/>
    <n v="15.89"/>
    <n v="37.153846153846153"/>
    <n v="590.37461538461537"/>
    <n v="822.21461538461529"/>
    <n v="0"/>
    <n v="0"/>
    <n v="5.2492620773726504"/>
    <m/>
    <x v="7"/>
  </r>
  <r>
    <x v="8"/>
    <x v="0"/>
    <s v=""/>
    <s v="ME20-412"/>
    <s v="100% Cotton Liquid Sheet Set"/>
    <x v="1"/>
    <s v="T2"/>
    <s v="Daisey"/>
    <n v="312"/>
    <n v="314"/>
    <m/>
    <n v="314"/>
    <n v="-2"/>
    <n v="0.99363057324840764"/>
    <n v="5399.0599999999995"/>
    <n v="22.13"/>
    <n v="15.89"/>
    <n v="81.07692307692308"/>
    <n v="1288.3123076923077"/>
    <n v="1794.2323076923076"/>
    <n v="0"/>
    <n v="0"/>
    <n v="3.0091198206904002"/>
    <m/>
    <x v="7"/>
  </r>
  <r>
    <x v="8"/>
    <x v="0"/>
    <s v=""/>
    <s v="ME20-413"/>
    <s v="100% Cotton Liquid Sheet Set"/>
    <x v="1"/>
    <s v="T2"/>
    <s v="Daisey"/>
    <n v="252"/>
    <n v="254"/>
    <m/>
    <n v="254"/>
    <n v="-2"/>
    <n v="0.99212598425196852"/>
    <n v="4957.8"/>
    <n v="22.13"/>
    <n v="12.26"/>
    <n v="44.57692307692308"/>
    <n v="546.51307692307694"/>
    <n v="986.4873076923077"/>
    <n v="0"/>
    <n v="0"/>
    <n v="5.0257108848139103"/>
    <m/>
    <x v="7"/>
  </r>
  <r>
    <x v="8"/>
    <x v="0"/>
    <s v=""/>
    <s v="ME20-414"/>
    <s v="100% Cotton Liquid Sheet Set"/>
    <x v="1"/>
    <s v="T2"/>
    <s v="Daisey"/>
    <n v="282"/>
    <n v="284"/>
    <m/>
    <n v="284"/>
    <n v="-2"/>
    <n v="0.99295774647887325"/>
    <n v="5732.84"/>
    <n v="22.13"/>
    <n v="10.596666666666668"/>
    <n v="38.192307692307693"/>
    <n v="404.71115384615388"/>
    <n v="845.1957692307692"/>
    <n v="0"/>
    <n v="0"/>
    <n v="6.7828545867161409"/>
    <m/>
    <x v="7"/>
  </r>
  <r>
    <x v="8"/>
    <x v="0"/>
    <s v=""/>
    <s v="ME20-415"/>
    <s v="100% Cotton Liquid Sheet Set"/>
    <x v="1"/>
    <s v="T2"/>
    <s v="Daisey"/>
    <n v="184"/>
    <n v="184"/>
    <m/>
    <n v="184"/>
    <n v="0"/>
    <n v="1"/>
    <n v="4073.56"/>
    <n v="22.14"/>
    <n v="15.89"/>
    <n v="11.692307692307692"/>
    <n v="185.79076923076923"/>
    <n v="258.86769230769232"/>
    <n v="0"/>
    <n v="0"/>
    <n v="15.736069509817904"/>
    <m/>
    <x v="7"/>
  </r>
  <r>
    <x v="8"/>
    <x v="0"/>
    <s v="Pintuck"/>
    <s v="ME70-253A"/>
    <s v="100% Polyester Microfiber Solid Shower Curtain w/ Pintuck"/>
    <x v="0"/>
    <s v="T2"/>
    <s v="Daisey"/>
    <n v="2312"/>
    <n v="2536"/>
    <m/>
    <n v="2536"/>
    <n v="-224"/>
    <n v="0.91167192429022081"/>
    <n v="19883.2"/>
    <n v="8.6"/>
    <n v="3.5742103333333333"/>
    <n v="337.07692307692309"/>
    <n v="1204.7838215897436"/>
    <n v="2898.8615384615387"/>
    <m/>
    <n v="0"/>
    <n v="6.8589685075308076"/>
    <m/>
    <x v="6"/>
  </r>
  <r>
    <x v="8"/>
    <x v="0"/>
    <s v="Spa Waffle"/>
    <s v="ME70-254A"/>
    <s v="100% Polyester Shower Curtain"/>
    <x v="0"/>
    <s v="T2"/>
    <s v="Daisey"/>
    <n v="1384"/>
    <n v="1436"/>
    <m/>
    <n v="1436"/>
    <n v="-52"/>
    <n v="0.96378830083565459"/>
    <n v="14116.800000000001"/>
    <n v="10.199999999999999"/>
    <n v="4.4704186666666663"/>
    <n v="250.11538461538461"/>
    <n v="1118.1204842051282"/>
    <n v="2551.1769230769228"/>
    <m/>
    <n v="0"/>
    <n v="5.5334461017991705"/>
    <m/>
    <x v="6"/>
  </r>
  <r>
    <x v="8"/>
    <x v="0"/>
    <s v="Spa Waffle"/>
    <s v="ME70-255A"/>
    <s v="100% Polyester Shower Curtain"/>
    <x v="0"/>
    <s v="T2"/>
    <s v="Daisey"/>
    <n v="1246"/>
    <n v="1250"/>
    <m/>
    <n v="1250"/>
    <n v="-4"/>
    <n v="0.99680000000000002"/>
    <n v="12709.199999999999"/>
    <n v="10.199999999999999"/>
    <n v="4.3641819999999996"/>
    <n v="388.82692307692309"/>
    <n v="1696.9114588076923"/>
    <n v="3966.0346153846153"/>
    <m/>
    <n v="0"/>
    <n v="3.2045106088332753"/>
    <m/>
    <x v="6"/>
  </r>
  <r>
    <x v="8"/>
    <x v="0"/>
    <s v="Grey Polka Dot"/>
    <s v="ME70-402A"/>
    <s v="100% Cotton Duck Shower Curtain"/>
    <x v="0"/>
    <s v="T2"/>
    <s v="Daisey"/>
    <n v="1668"/>
    <n v="1698"/>
    <m/>
    <n v="1698"/>
    <n v="-30"/>
    <n v="0.98233215547703179"/>
    <n v="18348"/>
    <n v="11"/>
    <n v="4.8016585000000003"/>
    <n v="229.30769230769232"/>
    <n v="1101.0572298846155"/>
    <n v="2522.3846153846157"/>
    <m/>
    <n v="0"/>
    <n v="7.2740691043274062"/>
    <m/>
    <x v="6"/>
  </r>
  <r>
    <x v="8"/>
    <x v="0"/>
    <s v="Abstract Sea"/>
    <s v="ME71-176A"/>
    <s v="Cotton Jar"/>
    <x v="0"/>
    <s v="T2"/>
    <s v="Daisey"/>
    <n v="1536"/>
    <n v="1562"/>
    <m/>
    <n v="1562"/>
    <n v="-26"/>
    <n v="0.98335467349551853"/>
    <n v="13056"/>
    <n v="8.5"/>
    <n v="3.8102093333333333"/>
    <n v="302.69230769230768"/>
    <n v="1153.3210558974358"/>
    <n v="2572.8846153846152"/>
    <m/>
    <n v="0"/>
    <n v="5.0744599745870396"/>
    <m/>
    <x v="6"/>
  </r>
  <r>
    <x v="8"/>
    <x v="0"/>
    <s v="Morocco"/>
    <s v="ME71-442"/>
    <s v="Glass Lotion Pump w/ Mosaic"/>
    <x v="0"/>
    <s v="T2"/>
    <s v="Daisey"/>
    <n v="792"/>
    <n v="840"/>
    <m/>
    <n v="840"/>
    <n v="-48"/>
    <n v="0.94285714285714284"/>
    <n v="5068.8"/>
    <n v="6.4"/>
    <n v="2.9196900000000001"/>
    <n v="186.17307692307693"/>
    <n v="543.56767096153851"/>
    <n v="1191.5076923076924"/>
    <m/>
    <n v="0"/>
    <n v="4.2541059807871084"/>
    <m/>
    <x v="6"/>
  </r>
  <r>
    <x v="8"/>
    <x v="0"/>
    <s v="Morocco"/>
    <s v="ME71-443"/>
    <s v="Glass Lotion Pump w/ Mosaic"/>
    <x v="0"/>
    <s v="T2"/>
    <s v="Daisey"/>
    <n v="1104"/>
    <n v="1104"/>
    <m/>
    <n v="1104"/>
    <n v="0"/>
    <n v="1"/>
    <n v="7065.5999999999995"/>
    <n v="51.2"/>
    <n v="2.9297460000000002"/>
    <n v="457.32692307692309"/>
    <n v="1339.8517235769232"/>
    <n v="23415.138461538463"/>
    <m/>
    <n v="0"/>
    <n v="0.30175350069383117"/>
    <m/>
    <x v="6"/>
  </r>
  <r>
    <x v="8"/>
    <x v="0"/>
    <s v="Morocco"/>
    <s v="ME71-444"/>
    <s v="Glass Lotion Pump w/ Mosaic"/>
    <x v="0"/>
    <s v="T2"/>
    <s v="Daisey"/>
    <n v="840"/>
    <n v="840"/>
    <m/>
    <n v="840"/>
    <n v="0"/>
    <n v="1"/>
    <n v="5376"/>
    <n v="6.4"/>
    <n v="2.9177143333333335"/>
    <n v="229.67307692307693"/>
    <n v="670.12042851923081"/>
    <n v="1469.9076923076925"/>
    <m/>
    <n v="0"/>
    <n v="3.65737251946747"/>
    <m/>
    <x v="6"/>
  </r>
  <r>
    <x v="8"/>
    <x v="0"/>
    <s v=""/>
    <s v="ME95B-0002A"/>
    <s v="Dock Sunset I Printed Canvas, 1&quot; Strech Bar"/>
    <x v="0"/>
    <s v="T2"/>
    <s v="Daisey"/>
    <n v="195"/>
    <n v="359"/>
    <n v="210"/>
    <n v="210"/>
    <n v="-15"/>
    <n v="0.9285714285714286"/>
    <n v="12480"/>
    <n v="64"/>
    <n v="10.715"/>
    <n v="71.634615384615387"/>
    <n v="767.56490384615381"/>
    <n v="4584.6153846153848"/>
    <m/>
    <n v="0"/>
    <n v="2.7221476510067113"/>
    <s v="Meijer kept ordering when our inventory were OOS."/>
    <x v="3"/>
  </r>
  <r>
    <x v="8"/>
    <x v="0"/>
    <s v=""/>
    <s v="ME95G-0017"/>
    <s v="Clouds On Concrete/Amethyst Horizon Giclée Artwork Shadowbox"/>
    <x v="1"/>
    <s v="T2"/>
    <s v="Daisey"/>
    <n v="40"/>
    <n v="52"/>
    <m/>
    <n v="52"/>
    <n v="-12"/>
    <n v="0.76923076923076927"/>
    <n v="940"/>
    <n v="23.5"/>
    <n v="14.1"/>
    <n v="2.3846153846153846"/>
    <n v="33.623076923076923"/>
    <n v="56.03846153846154"/>
    <n v="0"/>
    <n v="0"/>
    <n v="16.774193548387096"/>
    <m/>
    <x v="3"/>
  </r>
  <r>
    <x v="10"/>
    <x v="1"/>
    <s v="Sterling"/>
    <s v="EO10-1985"/>
    <s v="T Comforter Set"/>
    <x v="0"/>
    <s v="T2"/>
    <s v="Laser"/>
    <n v="150"/>
    <n v="150"/>
    <m/>
    <n v="150"/>
    <n v="0"/>
    <n v="1"/>
    <n v="12870.730000000001"/>
    <n v="85"/>
    <n v="23.265644999999999"/>
    <n v="36.403846153846153"/>
    <n v="846.95896125000002"/>
    <n v="3094.3269230769229"/>
    <m/>
    <n v="0"/>
    <n v="4.1594603026630628"/>
    <m/>
    <x v="1"/>
  </r>
  <r>
    <x v="10"/>
    <x v="1"/>
    <s v="Sterling"/>
    <s v="EO10-1986"/>
    <s v="F Comforter Set"/>
    <x v="0"/>
    <s v="T2"/>
    <s v="Laser"/>
    <n v="155"/>
    <n v="155"/>
    <m/>
    <n v="155"/>
    <n v="0"/>
    <n v="1"/>
    <n v="14460.509999999998"/>
    <n v="95"/>
    <n v="28.36"/>
    <n v="20.615384615384617"/>
    <n v="584.65230769230777"/>
    <n v="1958.4615384615386"/>
    <m/>
    <n v="0"/>
    <n v="7.383606834249802"/>
    <m/>
    <x v="1"/>
  </r>
  <r>
    <x v="10"/>
    <x v="1"/>
    <s v="Sterling"/>
    <s v="EO10-1987"/>
    <s v="Q Comforter Set"/>
    <x v="0"/>
    <s v="T2"/>
    <s v="Laser"/>
    <n v="1234"/>
    <n v="1265"/>
    <m/>
    <n v="1265"/>
    <n v="-31"/>
    <n v="0.97549407114624509"/>
    <n v="125929.28"/>
    <n v="100"/>
    <n v="30.843726499999999"/>
    <n v="134.07692307692307"/>
    <n v="4135.431945346153"/>
    <n v="13407.692307692307"/>
    <m/>
    <n v="0"/>
    <n v="9.3923157773952965"/>
    <m/>
    <x v="1"/>
  </r>
  <r>
    <x v="10"/>
    <x v="1"/>
    <s v="Sterling"/>
    <s v="EO10-1988"/>
    <s v="K Comforter Set"/>
    <x v="0"/>
    <s v="T2"/>
    <s v="Laser"/>
    <n v="1192"/>
    <n v="1192"/>
    <m/>
    <n v="1192"/>
    <n v="0"/>
    <n v="1"/>
    <n v="140800.75000000003"/>
    <n v="115"/>
    <n v="35.996405333333335"/>
    <n v="205.03846153846155"/>
    <n v="7380.6475704615395"/>
    <n v="23579.423076923078"/>
    <m/>
    <n v="0"/>
    <n v="5.9713399068614263"/>
    <m/>
    <x v="1"/>
  </r>
  <r>
    <x v="10"/>
    <x v="1"/>
    <s v="Sterling"/>
    <s v="EO10-1989"/>
    <s v="CK Comforter Set"/>
    <x v="0"/>
    <s v="T2"/>
    <s v="Laser"/>
    <n v="232"/>
    <n v="246"/>
    <m/>
    <n v="246"/>
    <n v="-14"/>
    <n v="0.94308943089430897"/>
    <n v="27724.61"/>
    <n v="115"/>
    <n v="36.081022750000002"/>
    <n v="30.53846153846154"/>
    <n v="1101.858925519231"/>
    <n v="3511.9230769230771"/>
    <m/>
    <n v="0"/>
    <n v="7.8944240499397651"/>
    <m/>
    <x v="1"/>
  </r>
  <r>
    <x v="10"/>
    <x v="1"/>
    <s v="Sterling"/>
    <s v="EO12-1990"/>
    <s v="T Duvet Mini Set"/>
    <x v="0"/>
    <s v="T2"/>
    <s v="Laser"/>
    <n v="58"/>
    <n v="58"/>
    <m/>
    <n v="58"/>
    <n v="0"/>
    <n v="1"/>
    <n v="3353.9400000000005"/>
    <n v="55"/>
    <n v="12.925000000000001"/>
    <n v="26.21153846153846"/>
    <n v="338.78413461538463"/>
    <n v="1441.6346153846152"/>
    <m/>
    <n v="0"/>
    <n v="2.3264840925765364"/>
    <m/>
    <x v="1"/>
  </r>
  <r>
    <x v="10"/>
    <x v="1"/>
    <s v="Sterling"/>
    <s v="EO12-1991"/>
    <s v="F/Q Duvet Mini Set"/>
    <x v="0"/>
    <s v="T2"/>
    <s v="Laser"/>
    <n v="352"/>
    <n v="380"/>
    <m/>
    <n v="380"/>
    <n v="-28"/>
    <n v="0.9263157894736842"/>
    <n v="29122.67"/>
    <n v="80"/>
    <n v="17.805510999999999"/>
    <n v="60.942307692307693"/>
    <n v="1085.1089299807693"/>
    <n v="4875.3846153846152"/>
    <m/>
    <n v="0"/>
    <n v="5.9734097507100028"/>
    <m/>
    <x v="1"/>
  </r>
  <r>
    <x v="10"/>
    <x v="1"/>
    <s v="Sterling"/>
    <s v="EO12-1992"/>
    <s v="K Duvet Mini Set"/>
    <x v="0"/>
    <s v="T2"/>
    <s v="Laser"/>
    <n v="484"/>
    <n v="490"/>
    <m/>
    <n v="490"/>
    <n v="-6"/>
    <n v="0.98775510204081629"/>
    <n v="47956.51999999999"/>
    <n v="95"/>
    <n v="21.13"/>
    <n v="56.42307692307692"/>
    <n v="1192.2196153846153"/>
    <n v="5360.1923076923076"/>
    <m/>
    <n v="0"/>
    <n v="8.9467909446417657"/>
    <m/>
    <x v="1"/>
  </r>
  <r>
    <x v="10"/>
    <x v="1"/>
    <s v="Sterling"/>
    <s v="EO11-1993A"/>
    <s v="Euro Sham"/>
    <x v="0"/>
    <s v="T2"/>
    <s v="Laser"/>
    <n v="1987"/>
    <n v="2023"/>
    <m/>
    <n v="2023"/>
    <n v="-36"/>
    <n v="0.98220464656450812"/>
    <n v="41074.230000000003"/>
    <n v="20"/>
    <n v="4.31102075"/>
    <n v="319.67307692307691"/>
    <n v="1378.1172678317307"/>
    <n v="6393.4615384615381"/>
    <m/>
    <n v="0"/>
    <n v="6.4244118390182283"/>
    <m/>
    <x v="1"/>
  </r>
  <r>
    <x v="10"/>
    <x v="1"/>
    <s v="Sterling"/>
    <s v="EO30-1994A"/>
    <s v="Square Pillow"/>
    <x v="0"/>
    <s v="T2"/>
    <s v="Laser"/>
    <n v="1276"/>
    <n v="1277"/>
    <m/>
    <n v="1277"/>
    <n v="-1"/>
    <n v="0.99921691464369611"/>
    <n v="19856.100000000002"/>
    <n v="15"/>
    <n v="5.2306727500000001"/>
    <n v="215.65384615384616"/>
    <n v="1128.0146965096155"/>
    <n v="3234.8076923076924"/>
    <m/>
    <n v="0"/>
    <n v="6.1382628856786168"/>
    <m/>
    <x v="1"/>
  </r>
  <r>
    <x v="10"/>
    <x v="1"/>
    <s v="Sterling"/>
    <s v="EO30-1995A"/>
    <s v="Square Pillow"/>
    <x v="0"/>
    <s v="T2"/>
    <s v="Laser"/>
    <n v="1368"/>
    <n v="1368"/>
    <m/>
    <n v="1368"/>
    <n v="0"/>
    <n v="1"/>
    <n v="21226.570000000003"/>
    <n v="15"/>
    <n v="4.1151675000000001"/>
    <n v="255.13461538461539"/>
    <n v="1049.9216773557694"/>
    <n v="3827.0192307692309"/>
    <m/>
    <n v="0"/>
    <n v="5.5465020476872446"/>
    <m/>
    <x v="1"/>
  </r>
  <r>
    <x v="10"/>
    <x v="1"/>
    <s v="Woodstock"/>
    <s v="EO10-1997"/>
    <s v="T Comforter Set"/>
    <x v="1"/>
    <s v="T2"/>
    <s v="Laser"/>
    <n v="33"/>
    <n v="33"/>
    <m/>
    <n v="33"/>
    <n v="0"/>
    <n v="1"/>
    <n v="1705.14"/>
    <n v="63.75"/>
    <n v="10"/>
    <n v="17.28846153846154"/>
    <n v="172.88461538461542"/>
    <n v="1102.1394230769231"/>
    <n v="0"/>
    <n v="0"/>
    <n v="1.5471182359484394"/>
    <m/>
    <x v="1"/>
  </r>
  <r>
    <x v="10"/>
    <x v="1"/>
    <s v="Woodstock"/>
    <s v="EO10-1998"/>
    <s v="F Comforter Set"/>
    <x v="1"/>
    <s v="T2"/>
    <s v="Laser"/>
    <n v="26"/>
    <n v="26"/>
    <m/>
    <n v="26"/>
    <n v="0"/>
    <n v="1"/>
    <n v="1850.6399999999999"/>
    <n v="71.25"/>
    <n v="0.01"/>
    <n v="12.615384615384615"/>
    <n v="0.12615384615384614"/>
    <n v="898.84615384615381"/>
    <n v="0"/>
    <n v="0"/>
    <n v="2.0589062901155328"/>
    <m/>
    <x v="1"/>
  </r>
  <r>
    <x v="10"/>
    <x v="1"/>
    <s v="Woodstock"/>
    <s v="EO10-1999"/>
    <s v="Q Comforter Set"/>
    <x v="1"/>
    <s v="T2"/>
    <s v="Laser"/>
    <n v="84"/>
    <n v="84"/>
    <m/>
    <n v="84"/>
    <n v="0"/>
    <n v="1"/>
    <n v="7940.61"/>
    <n v="75"/>
    <n v="27.105094999999999"/>
    <n v="33.82692307692308"/>
    <n v="916.8819635576923"/>
    <n v="2537.0192307692309"/>
    <n v="0"/>
    <n v="0"/>
    <n v="3.1298974417282541"/>
    <m/>
    <x v="1"/>
  </r>
  <r>
    <x v="10"/>
    <x v="1"/>
    <s v="Woodstock"/>
    <s v="EO10-2000"/>
    <s v="K Comforter Set"/>
    <x v="0"/>
    <s v="T2"/>
    <s v="Laser"/>
    <n v="45"/>
    <n v="45"/>
    <m/>
    <n v="45"/>
    <n v="0"/>
    <n v="1"/>
    <n v="4628.5199999999995"/>
    <n v="86.25"/>
    <n v="31.578987999999999"/>
    <n v="55.865384615384613"/>
    <n v="1764.1723103846152"/>
    <n v="4818.3894230769229"/>
    <m/>
    <n v="0"/>
    <n v="0.96059483648881239"/>
    <m/>
    <x v="1"/>
  </r>
  <r>
    <x v="10"/>
    <x v="1"/>
    <s v="Woodstock"/>
    <s v="EO10-2001"/>
    <s v="CK Comforter Set"/>
    <x v="1"/>
    <s v="T2"/>
    <s v="Laser"/>
    <n v="14"/>
    <n v="14"/>
    <m/>
    <n v="14"/>
    <n v="0"/>
    <n v="1"/>
    <n v="1550.4"/>
    <n v="86.25"/>
    <n v="0.01"/>
    <n v="4.1730769230769234"/>
    <n v="4.1730769230769231E-2"/>
    <n v="359.92788461538464"/>
    <n v="0"/>
    <n v="0"/>
    <n v="4.307529553195752"/>
    <m/>
    <x v="1"/>
  </r>
  <r>
    <x v="10"/>
    <x v="1"/>
    <s v="Woodstock"/>
    <s v="EO12-2002"/>
    <s v="T Duvet Mini Set"/>
    <x v="0"/>
    <s v="T2"/>
    <s v="Laser"/>
    <n v="26"/>
    <n v="26"/>
    <m/>
    <n v="26"/>
    <n v="0"/>
    <n v="1"/>
    <n v="1363.01"/>
    <n v="41.25"/>
    <n v="13.026"/>
    <n v="23.423076923076923"/>
    <n v="305.10899999999998"/>
    <n v="966.20192307692309"/>
    <m/>
    <n v="0"/>
    <n v="1.4106885604816639"/>
    <m/>
    <x v="1"/>
  </r>
  <r>
    <x v="10"/>
    <x v="1"/>
    <s v="Woodstock"/>
    <s v="EO12-2003"/>
    <s v="F/Q Duvet Mini Set"/>
    <x v="0"/>
    <s v="T2"/>
    <s v="Laser"/>
    <n v="58"/>
    <n v="58"/>
    <m/>
    <n v="58"/>
    <n v="0"/>
    <n v="1"/>
    <n v="4047.3700000000008"/>
    <n v="60"/>
    <n v="17.5"/>
    <n v="69.09615384615384"/>
    <n v="1209.1826923076922"/>
    <n v="4145.7692307692305"/>
    <m/>
    <n v="0"/>
    <n v="0.97626514518972096"/>
    <m/>
    <x v="1"/>
  </r>
  <r>
    <x v="10"/>
    <x v="1"/>
    <s v="Woodstock"/>
    <s v="EO12-2004"/>
    <s v="K  Duvet Mini Set"/>
    <x v="0"/>
    <s v="T2"/>
    <s v="Laser"/>
    <n v="37"/>
    <n v="37"/>
    <m/>
    <n v="37"/>
    <n v="0"/>
    <n v="1"/>
    <n v="2818.39"/>
    <n v="71.25"/>
    <n v="10"/>
    <n v="82.230769230769226"/>
    <n v="822.30769230769226"/>
    <n v="5858.9423076923076"/>
    <m/>
    <n v="0"/>
    <n v="0.48104074967587346"/>
    <m/>
    <x v="1"/>
  </r>
  <r>
    <x v="10"/>
    <x v="1"/>
    <s v="Woodstock"/>
    <s v="EO11-2005A"/>
    <s v="Euro Sham"/>
    <x v="0"/>
    <s v="T2"/>
    <s v="Laser"/>
    <n v="186"/>
    <n v="186"/>
    <m/>
    <n v="186"/>
    <n v="0"/>
    <n v="1"/>
    <n v="3415"/>
    <n v="15"/>
    <n v="4.6180469999999998"/>
    <n v="127.38461538461539"/>
    <n v="588.26814092307688"/>
    <n v="1910.7692307692307"/>
    <m/>
    <n v="0"/>
    <n v="1.7872383252818036"/>
    <m/>
    <x v="1"/>
  </r>
  <r>
    <x v="10"/>
    <x v="1"/>
    <s v="Woodstock"/>
    <s v="EO30-2007A"/>
    <s v="Square Pillow"/>
    <x v="1"/>
    <s v="T2"/>
    <s v="Laser"/>
    <n v="132"/>
    <n v="132"/>
    <m/>
    <n v="132"/>
    <n v="0"/>
    <n v="1"/>
    <n v="1788.7499999999998"/>
    <n v="11.25"/>
    <n v="4.8680659999999998"/>
    <n v="60.634615384615387"/>
    <n v="295.17330957692309"/>
    <n v="682.13942307692309"/>
    <n v="0"/>
    <n v="0"/>
    <n v="2.6222645099904849"/>
    <m/>
    <x v="1"/>
  </r>
  <r>
    <x v="10"/>
    <x v="1"/>
    <s v="Woodstock"/>
    <s v="EO30-2008A"/>
    <s v="Oblong Pillow"/>
    <x v="0"/>
    <s v="T2"/>
    <s v="Laser"/>
    <n v="127"/>
    <n v="127"/>
    <m/>
    <n v="127"/>
    <n v="0"/>
    <n v="1"/>
    <n v="1695.07"/>
    <n v="11.25"/>
    <n v="3.1579830000000002"/>
    <n v="82.019230769230774"/>
    <n v="259.01533644230773"/>
    <n v="922.71634615384619"/>
    <m/>
    <n v="0"/>
    <n v="1.8370434284225607"/>
    <m/>
    <x v="1"/>
  </r>
  <r>
    <x v="10"/>
    <x v="2"/>
    <s v="Wisteria"/>
    <s v="NA20-2850"/>
    <s v="Q Flat Sheet"/>
    <x v="0"/>
    <s v="T2"/>
    <s v="Laser"/>
    <n v="6"/>
    <n v="6"/>
    <m/>
    <n v="6"/>
    <n v="0"/>
    <n v="1"/>
    <n v="472.47"/>
    <n v="75"/>
    <n v="20.667000000000002"/>
    <n v="26.21153846153846"/>
    <n v="541.71386538461536"/>
    <n v="1965.8653846153845"/>
    <m/>
    <n v="0"/>
    <n v="0.24033690388848131"/>
    <m/>
    <x v="1"/>
  </r>
  <r>
    <x v="10"/>
    <x v="2"/>
    <s v="Wisteria"/>
    <s v="NA20-2851"/>
    <s v="K Flat Sheet"/>
    <x v="1"/>
    <s v="T2"/>
    <s v="Laser"/>
    <n v="23"/>
    <n v="23"/>
    <m/>
    <n v="23"/>
    <n v="0"/>
    <n v="1"/>
    <n v="1419.98"/>
    <n v="90"/>
    <n v="10"/>
    <n v="20.115384615384617"/>
    <n v="201.15384615384616"/>
    <n v="1810.3846153846155"/>
    <n v="0"/>
    <n v="0"/>
    <n v="0.78435266624176758"/>
    <m/>
    <x v="1"/>
  </r>
  <r>
    <x v="10"/>
    <x v="2"/>
    <s v="Wisteria"/>
    <s v="NA20-2852"/>
    <s v="Q Fitted Sheet"/>
    <x v="0"/>
    <s v="T2"/>
    <s v="Laser"/>
    <n v="11"/>
    <n v="18"/>
    <m/>
    <n v="18"/>
    <n v="-7"/>
    <n v="0.61111111111111116"/>
    <n v="559.74"/>
    <n v="50"/>
    <n v="10"/>
    <n v="19.903846153846153"/>
    <n v="199.03846153846155"/>
    <n v="995.19230769230762"/>
    <m/>
    <n v="0"/>
    <n v="0.56244405797101449"/>
    <m/>
    <x v="1"/>
  </r>
  <r>
    <x v="10"/>
    <x v="2"/>
    <s v="Wisteria"/>
    <s v="NA20-2853"/>
    <s v="K Fitted Sheet"/>
    <x v="0"/>
    <s v="T2"/>
    <s v="Laser"/>
    <n v="16"/>
    <n v="22"/>
    <m/>
    <n v="22"/>
    <n v="-6"/>
    <n v="0.72727272727272729"/>
    <n v="867.49"/>
    <n v="65"/>
    <n v="10"/>
    <n v="21.26923076923077"/>
    <n v="212.69230769230771"/>
    <n v="1382.5"/>
    <m/>
    <n v="0"/>
    <n v="0.62747920433996385"/>
    <m/>
    <x v="1"/>
  </r>
  <r>
    <x v="10"/>
    <x v="2"/>
    <s v="Wisteria"/>
    <s v="NA20-2854"/>
    <s v="CK Fitted Sheet"/>
    <x v="1"/>
    <s v="T2"/>
    <s v="Laser"/>
    <n v="10"/>
    <n v="10"/>
    <m/>
    <n v="10"/>
    <n v="0"/>
    <n v="1"/>
    <n v="276.38"/>
    <n v="65"/>
    <n v="10"/>
    <n v="8.5576923076923084"/>
    <n v="85.57692307692308"/>
    <n v="556.25"/>
    <n v="0"/>
    <n v="0"/>
    <n v="0.49686292134831461"/>
    <m/>
    <x v="1"/>
  </r>
  <r>
    <x v="10"/>
    <x v="2"/>
    <s v="Wisteria"/>
    <s v="NA21-2855"/>
    <s v="Std Pillowcases"/>
    <x v="0"/>
    <s v="T2"/>
    <s v="Laser"/>
    <n v="25"/>
    <n v="25"/>
    <m/>
    <n v="25"/>
    <n v="0"/>
    <n v="1"/>
    <n v="1199.3600000000001"/>
    <n v="47"/>
    <n v="8.3330000000000002"/>
    <n v="40.53846153846154"/>
    <n v="337.80700000000002"/>
    <n v="1905.3076923076924"/>
    <m/>
    <n v="0"/>
    <n v="0.62948362872946029"/>
    <m/>
    <x v="1"/>
  </r>
  <r>
    <x v="10"/>
    <x v="2"/>
    <s v="Wisteria"/>
    <s v="NA21-2856"/>
    <s v="K Pillowcases"/>
    <x v="1"/>
    <s v="T2"/>
    <s v="Laser"/>
    <n v="14"/>
    <n v="14"/>
    <m/>
    <n v="14"/>
    <n v="0"/>
    <n v="1"/>
    <n v="661.23000000000013"/>
    <n v="56.73"/>
    <n v="0.01"/>
    <n v="22.615384615384617"/>
    <n v="0.22615384615384618"/>
    <n v="1282.9707692307693"/>
    <n v="0"/>
    <n v="0"/>
    <n v="0.51538976246236212"/>
    <m/>
    <x v="1"/>
  </r>
  <r>
    <x v="10"/>
    <x v="2"/>
    <s v="Wisteria"/>
    <s v="NA12-2857"/>
    <s v="Q Duvet Cover"/>
    <x v="1"/>
    <s v="T2"/>
    <s v="Laser"/>
    <n v="25"/>
    <n v="25"/>
    <m/>
    <n v="25"/>
    <n v="0"/>
    <n v="1"/>
    <n v="3710.17"/>
    <n v="250"/>
    <n v="25"/>
    <n v="27.346153846153847"/>
    <n v="683.65384615384619"/>
    <n v="6836.5384615384619"/>
    <n v="0"/>
    <n v="0"/>
    <n v="0.54269715893108295"/>
    <m/>
    <x v="1"/>
  </r>
  <r>
    <x v="10"/>
    <x v="2"/>
    <s v="Wisteria"/>
    <s v="NA12-2858"/>
    <s v="K Duvet Cover"/>
    <x v="0"/>
    <s v="T2"/>
    <s v="Laser"/>
    <n v="23"/>
    <n v="23"/>
    <m/>
    <n v="23"/>
    <n v="0"/>
    <n v="1"/>
    <n v="6563.4299999999985"/>
    <n v="300"/>
    <n v="110.066667"/>
    <n v="30.384615384615383"/>
    <n v="3344.3333434615383"/>
    <n v="9115.3846153846152"/>
    <m/>
    <n v="0"/>
    <n v="0.72003873417721498"/>
    <m/>
    <x v="1"/>
  </r>
  <r>
    <x v="10"/>
    <x v="2"/>
    <s v="Wisteria"/>
    <s v="NA11-2859"/>
    <s v="Std sham"/>
    <x v="0"/>
    <s v="T2"/>
    <s v="Laser"/>
    <n v="28"/>
    <n v="28"/>
    <m/>
    <n v="28"/>
    <n v="0"/>
    <n v="1"/>
    <n v="1213.54"/>
    <n v="45"/>
    <n v="9.8666669999999996"/>
    <n v="51.730769230769234"/>
    <n v="510.41027365384616"/>
    <n v="2327.8846153846157"/>
    <m/>
    <n v="0"/>
    <n v="0.52130590665014453"/>
    <m/>
    <x v="1"/>
  </r>
  <r>
    <x v="10"/>
    <x v="2"/>
    <s v="Wisteria"/>
    <s v="NA11-2860"/>
    <s v="K sham"/>
    <x v="0"/>
    <s v="T2"/>
    <s v="Laser"/>
    <n v="18"/>
    <n v="18"/>
    <m/>
    <n v="18"/>
    <n v="0"/>
    <n v="1"/>
    <n v="880.82"/>
    <n v="54"/>
    <n v="12"/>
    <n v="48.269230769230766"/>
    <n v="579.23076923076917"/>
    <n v="2606.5384615384614"/>
    <m/>
    <n v="0"/>
    <n v="0.33792710638925783"/>
    <m/>
    <x v="1"/>
  </r>
  <r>
    <x v="10"/>
    <x v="2"/>
    <s v="Wisteria"/>
    <s v="NA11-2861"/>
    <s v="Euro Sham"/>
    <x v="1"/>
    <s v="T2"/>
    <s v="Laser"/>
    <n v="28"/>
    <n v="28"/>
    <m/>
    <n v="28"/>
    <n v="0"/>
    <n v="1"/>
    <n v="1419.56"/>
    <n v="68.34"/>
    <n v="0.01"/>
    <n v="63.269230769230766"/>
    <n v="0.63269230769230766"/>
    <n v="4323.8192307692307"/>
    <n v="0"/>
    <n v="0"/>
    <n v="0.3283115977416689"/>
    <m/>
    <x v="1"/>
  </r>
  <r>
    <x v="10"/>
    <x v="2"/>
    <s v="Wisteria"/>
    <s v="NA11-2862"/>
    <s v="Q Bedskirt"/>
    <x v="1"/>
    <s v="T2"/>
    <s v="Laser"/>
    <n v="8"/>
    <n v="8"/>
    <m/>
    <n v="8"/>
    <n v="0"/>
    <n v="1"/>
    <n v="466.91"/>
    <n v="75"/>
    <n v="24.667000000000002"/>
    <n v="15.274321266968327"/>
    <n v="376.77168269230776"/>
    <n v="1145.5740950226245"/>
    <n v="0"/>
    <n v="0"/>
    <n v="0.40757730296858607"/>
    <m/>
    <x v="1"/>
  </r>
  <r>
    <x v="10"/>
    <x v="2"/>
    <s v="Wisteria"/>
    <s v="NA11-2863"/>
    <s v="K Bedskirt"/>
    <x v="1"/>
    <s v="T2"/>
    <s v="Laser"/>
    <n v="8"/>
    <n v="8"/>
    <m/>
    <n v="8"/>
    <n v="0"/>
    <n v="1"/>
    <n v="563.31000000000006"/>
    <n v="90"/>
    <n v="0.01"/>
    <n v="9.5576923076923084"/>
    <n v="9.5576923076923087E-2"/>
    <n v="860.19230769230774"/>
    <n v="0"/>
    <n v="0"/>
    <n v="0.65486519114688135"/>
    <m/>
    <x v="1"/>
  </r>
  <r>
    <x v="10"/>
    <x v="2"/>
    <s v="Wisteria"/>
    <s v="NA11-2864"/>
    <s v="CK Bedskirt"/>
    <x v="1"/>
    <s v="T2"/>
    <s v="Laser"/>
    <n v="7"/>
    <n v="7"/>
    <m/>
    <n v="7"/>
    <n v="0"/>
    <n v="1"/>
    <n v="193.72"/>
    <n v="90"/>
    <n v="0.01"/>
    <n v="8.2884615384615383"/>
    <n v="8.288461538461539E-2"/>
    <n v="745.96153846153845"/>
    <n v="0"/>
    <n v="0"/>
    <n v="0.25969167311162672"/>
    <m/>
    <x v="1"/>
  </r>
  <r>
    <x v="10"/>
    <x v="2"/>
    <s v="Wisteria"/>
    <s v="NA30-2865"/>
    <s v="Oblong Pillow"/>
    <x v="0"/>
    <s v="T2"/>
    <s v="Laser"/>
    <n v="16"/>
    <n v="16"/>
    <m/>
    <n v="16"/>
    <n v="0"/>
    <n v="1"/>
    <n v="791.41000000000008"/>
    <n v="52"/>
    <n v="7.8666669999999996"/>
    <n v="46.384615384615387"/>
    <n v="364.89232315384618"/>
    <n v="2412"/>
    <m/>
    <n v="0"/>
    <n v="0.3281135986733002"/>
    <m/>
    <x v="1"/>
  </r>
  <r>
    <x v="10"/>
    <x v="2"/>
    <s v="Wisteria"/>
    <s v="NA30-2866"/>
    <s v="Oblong Pillow"/>
    <x v="0"/>
    <s v="T2"/>
    <s v="Laser"/>
    <n v="26"/>
    <n v="26"/>
    <m/>
    <n v="26"/>
    <n v="0"/>
    <n v="1"/>
    <n v="1312.3100000000002"/>
    <n v="52"/>
    <n v="9.3333329999999997"/>
    <n v="44.096153846153847"/>
    <n v="411.56408786538458"/>
    <n v="2293"/>
    <m/>
    <n v="0"/>
    <n v="0.57231138246838209"/>
    <m/>
    <x v="1"/>
  </r>
  <r>
    <x v="10"/>
    <x v="2"/>
    <s v="Wisteria"/>
    <s v="NA30-2867"/>
    <s v="Square Pillow"/>
    <x v="1"/>
    <s v="T2"/>
    <s v="Laser"/>
    <n v="29"/>
    <n v="29"/>
    <m/>
    <n v="29"/>
    <n v="0"/>
    <n v="1"/>
    <n v="1379.44"/>
    <n v="52"/>
    <n v="0.01"/>
    <n v="38.53846153846154"/>
    <n v="0.38538461538461544"/>
    <n v="2004"/>
    <n v="0"/>
    <n v="0"/>
    <n v="0.6883433133732535"/>
    <m/>
    <x v="1"/>
  </r>
  <r>
    <x v="10"/>
    <x v="2"/>
    <s v="Wisteria"/>
    <s v="NA15-2868"/>
    <s v="Runner"/>
    <x v="1"/>
    <s v="T2"/>
    <s v="Laser"/>
    <n v="7"/>
    <n v="7"/>
    <m/>
    <n v="7"/>
    <n v="0"/>
    <n v="1"/>
    <n v="912.6"/>
    <n v="160"/>
    <n v="0.01"/>
    <n v="25.865384615384617"/>
    <n v="0.25865384615384618"/>
    <n v="4138.461538461539"/>
    <n v="0"/>
    <n v="0"/>
    <n v="0.22051672862453528"/>
    <m/>
    <x v="1"/>
  </r>
  <r>
    <x v="10"/>
    <x v="2"/>
    <s v="Nara"/>
    <s v="NS11-2882"/>
    <s v="Euro Sham"/>
    <x v="0"/>
    <s v="T2"/>
    <s v="Laser"/>
    <n v="390"/>
    <n v="392"/>
    <m/>
    <n v="392"/>
    <n v="-2"/>
    <n v="0.99489795918367352"/>
    <n v="7318.7200000000039"/>
    <n v="18"/>
    <n v="6.2928759999999997"/>
    <n v="78.769230769230774"/>
    <n v="495.68500184615385"/>
    <n v="1417.8461538461538"/>
    <m/>
    <n v="0"/>
    <n v="5.1618576388888915"/>
    <m/>
    <x v="1"/>
  </r>
  <r>
    <x v="10"/>
    <x v="2"/>
    <s v="Nara"/>
    <s v="NS30-2883"/>
    <s v="Square Pillow"/>
    <x v="0"/>
    <s v="T2"/>
    <s v="Laser"/>
    <n v="340"/>
    <n v="342"/>
    <m/>
    <n v="342"/>
    <n v="-2"/>
    <n v="0.99415204678362568"/>
    <n v="4974.420000000001"/>
    <n v="13.5"/>
    <n v="4.5769690000000001"/>
    <n v="35.346153846153847"/>
    <n v="161.77825042307694"/>
    <n v="477.17307692307691"/>
    <m/>
    <n v="0"/>
    <n v="10.424770886228995"/>
    <m/>
    <x v="1"/>
  </r>
  <r>
    <x v="10"/>
    <x v="2"/>
    <s v="Nara"/>
    <s v="NS12-2881"/>
    <s v="K Duvet Mini Set"/>
    <x v="0"/>
    <s v="T2"/>
    <s v="Laser"/>
    <n v="102"/>
    <n v="102"/>
    <m/>
    <n v="102"/>
    <n v="0"/>
    <n v="1"/>
    <n v="9063.65"/>
    <n v="85"/>
    <n v="27.462"/>
    <n v="50.519230769230766"/>
    <n v="1387.3591153846153"/>
    <n v="4294.1346153846152"/>
    <m/>
    <n v="0"/>
    <n v="2.1107046731901744"/>
    <m/>
    <x v="1"/>
  </r>
  <r>
    <x v="10"/>
    <x v="2"/>
    <s v="Nara"/>
    <s v="NS12-2880"/>
    <s v="Q Duvet Mini Set"/>
    <x v="0"/>
    <s v="T2"/>
    <s v="Laser"/>
    <n v="79"/>
    <n v="80"/>
    <m/>
    <n v="80"/>
    <n v="-1"/>
    <n v="0.98750000000000004"/>
    <n v="6179.9500000000007"/>
    <n v="75"/>
    <n v="23.460643999999998"/>
    <n v="41.46153846153846"/>
    <n v="972.71439353846142"/>
    <n v="3109.6153846153843"/>
    <m/>
    <n v="0"/>
    <n v="1.9873679653679659"/>
    <m/>
    <x v="1"/>
  </r>
  <r>
    <x v="10"/>
    <x v="2"/>
    <s v="Nara"/>
    <s v="NS10-2877"/>
    <s v="Q Comforter Set"/>
    <x v="0"/>
    <s v="T2"/>
    <s v="Laser"/>
    <n v="134"/>
    <n v="134"/>
    <m/>
    <n v="134"/>
    <n v="0"/>
    <n v="1"/>
    <n v="12596.32"/>
    <n v="90"/>
    <n v="34.522613"/>
    <n v="47.442307692307693"/>
    <n v="1637.8324282884616"/>
    <n v="4269.8076923076924"/>
    <m/>
    <n v="0"/>
    <n v="2.9500907084628203"/>
    <m/>
    <x v="1"/>
  </r>
  <r>
    <x v="10"/>
    <x v="2"/>
    <s v="Nara"/>
    <s v="NS30-2884"/>
    <s v="Oblong Pillow"/>
    <x v="0"/>
    <s v="T2"/>
    <s v="Laser"/>
    <n v="241"/>
    <n v="245"/>
    <m/>
    <n v="245"/>
    <n v="-4"/>
    <n v="0.98367346938775513"/>
    <n v="3459.920000000001"/>
    <n v="13.5"/>
    <n v="2.401049"/>
    <n v="69.788461538461533"/>
    <n v="167.56551578846151"/>
    <n v="942.14423076923072"/>
    <m/>
    <n v="0"/>
    <n v="3.6723888837859642"/>
    <m/>
    <x v="1"/>
  </r>
  <r>
    <x v="10"/>
    <x v="2"/>
    <s v="Nara"/>
    <s v="NS10-2878"/>
    <s v="K Comforter Set"/>
    <x v="0"/>
    <s v="T2"/>
    <s v="Laser"/>
    <n v="146"/>
    <n v="148"/>
    <m/>
    <n v="148"/>
    <n v="-2"/>
    <n v="0.98648648648648651"/>
    <n v="15101.81"/>
    <n v="100"/>
    <n v="40.100999999999999"/>
    <n v="44.115384615384613"/>
    <n v="1769.0710384615384"/>
    <n v="4411.538461538461"/>
    <m/>
    <n v="0"/>
    <n v="3.4232524847428079"/>
    <m/>
    <x v="1"/>
  </r>
  <r>
    <x v="10"/>
    <x v="2"/>
    <s v="Nara"/>
    <s v="NS10-2879"/>
    <s v="CK Comforter Set"/>
    <x v="0"/>
    <s v="T2"/>
    <s v="Laser"/>
    <n v="58"/>
    <n v="58"/>
    <m/>
    <n v="58"/>
    <n v="0"/>
    <n v="1"/>
    <n v="5873.1699999999992"/>
    <n v="100"/>
    <n v="40.113568000000001"/>
    <n v="24.826923076923077"/>
    <n v="995.89646707692305"/>
    <n v="2482.6923076923076"/>
    <m/>
    <n v="0"/>
    <n v="2.3656455460883032"/>
    <m/>
    <x v="1"/>
  </r>
  <r>
    <x v="10"/>
    <x v="2"/>
    <s v="T'boli"/>
    <s v="NS10-2870"/>
    <s v="K Comforter Set"/>
    <x v="0"/>
    <s v="T2"/>
    <s v="Laser"/>
    <n v="123"/>
    <n v="123"/>
    <m/>
    <n v="123"/>
    <n v="0"/>
    <n v="1"/>
    <n v="7440.3099999999995"/>
    <n v="100"/>
    <n v="37.97"/>
    <n v="56.557692307692307"/>
    <n v="2147.4955769230769"/>
    <n v="5655.7692307692305"/>
    <m/>
    <n v="0"/>
    <n v="1.3155257395443727"/>
    <m/>
    <x v="1"/>
  </r>
  <r>
    <x v="10"/>
    <x v="2"/>
    <s v="T'boli"/>
    <s v="NS10-2871"/>
    <s v="CK Comforter Set"/>
    <x v="0"/>
    <s v="T2"/>
    <s v="Laser"/>
    <n v="36"/>
    <n v="36"/>
    <m/>
    <n v="36"/>
    <n v="0"/>
    <n v="1"/>
    <n v="2300.2299999999996"/>
    <n v="100"/>
    <n v="37.97"/>
    <n v="16"/>
    <n v="607.52"/>
    <n v="1600"/>
    <m/>
    <n v="0"/>
    <n v="1.4376437499999997"/>
    <m/>
    <x v="1"/>
  </r>
  <r>
    <x v="10"/>
    <x v="2"/>
    <s v="T'boli"/>
    <s v="NS10-2869"/>
    <s v="Q Comforter Set"/>
    <x v="0"/>
    <s v="T2"/>
    <s v="Laser"/>
    <n v="181"/>
    <n v="183"/>
    <m/>
    <n v="183"/>
    <n v="-2"/>
    <n v="0.98907103825136611"/>
    <n v="9064.0400000000009"/>
    <n v="90"/>
    <n v="32.39"/>
    <n v="87.480769230769226"/>
    <n v="2833.5021153846151"/>
    <n v="7873.2692307692305"/>
    <m/>
    <n v="0"/>
    <n v="1.1512422266187929"/>
    <m/>
    <x v="1"/>
  </r>
  <r>
    <x v="10"/>
    <x v="2"/>
    <s v="T'boli"/>
    <s v="NS12-2872"/>
    <s v="Q Duvet Mini Set"/>
    <x v="0"/>
    <s v="T2"/>
    <s v="Laser"/>
    <n v="29"/>
    <n v="29"/>
    <m/>
    <n v="29"/>
    <n v="0"/>
    <n v="1"/>
    <n v="2277.13"/>
    <n v="75"/>
    <n v="19.29"/>
    <n v="151.07692307692307"/>
    <n v="2914.2738461538456"/>
    <n v="11330.76923076923"/>
    <m/>
    <n v="0"/>
    <n v="0.20096870332654448"/>
    <m/>
    <x v="1"/>
  </r>
  <r>
    <x v="10"/>
    <x v="2"/>
    <s v="T'boli"/>
    <s v="NS12-2873"/>
    <s v="K Duvet Mini Set"/>
    <x v="0"/>
    <s v="T2"/>
    <s v="Laser"/>
    <n v="29"/>
    <n v="29"/>
    <m/>
    <n v="29"/>
    <n v="0"/>
    <n v="1"/>
    <n v="2449.5500000000002"/>
    <n v="85"/>
    <n v="0.01"/>
    <n v="86.59615384615384"/>
    <n v="0.86596153846153845"/>
    <n v="7360.6730769230762"/>
    <m/>
    <n v="0"/>
    <n v="0.33278885971443878"/>
    <m/>
    <x v="1"/>
  </r>
  <r>
    <x v="10"/>
    <x v="2"/>
    <s v="T'boli"/>
    <s v="NS30-2875"/>
    <s v="Square Pillow"/>
    <x v="1"/>
    <s v="T2"/>
    <s v="Laser"/>
    <n v="47"/>
    <n v="47"/>
    <m/>
    <n v="47"/>
    <n v="0"/>
    <n v="1"/>
    <n v="460.81"/>
    <n v="13.5"/>
    <n v="0.5"/>
    <n v="22.619230769230771"/>
    <n v="11.309615384615386"/>
    <n v="305.35961538461544"/>
    <n v="0"/>
    <n v="0"/>
    <n v="1.509073160901081"/>
    <m/>
    <x v="1"/>
  </r>
  <r>
    <x v="10"/>
    <x v="2"/>
    <s v="T'boli"/>
    <s v="NS30-2876"/>
    <s v="Oblong Pillow"/>
    <x v="1"/>
    <s v="T2"/>
    <s v="Laser"/>
    <n v="58"/>
    <n v="58"/>
    <m/>
    <n v="58"/>
    <n v="0"/>
    <n v="1"/>
    <n v="406.3"/>
    <n v="13.5"/>
    <n v="0.5"/>
    <n v="36.861538461538458"/>
    <n v="18.430769230769229"/>
    <n v="497.6307692307692"/>
    <n v="0"/>
    <n v="0"/>
    <n v="0.81646880603474936"/>
    <m/>
    <x v="1"/>
  </r>
  <r>
    <x v="10"/>
    <x v="2"/>
    <s v="T'boli"/>
    <s v="NS11-2874"/>
    <s v="Euro Sham"/>
    <x v="1"/>
    <s v="T2"/>
    <s v="Laser"/>
    <n v="51"/>
    <n v="51"/>
    <m/>
    <n v="51"/>
    <n v="0"/>
    <n v="1"/>
    <n v="939.97999999999979"/>
    <n v="18"/>
    <n v="0.01"/>
    <n v="16.615384615384617"/>
    <n v="0.16615384615384618"/>
    <n v="299.07692307692309"/>
    <n v="0"/>
    <n v="0"/>
    <n v="3.1429372427983528"/>
    <m/>
    <x v="1"/>
  </r>
  <r>
    <x v="10"/>
    <x v="1"/>
    <s v="Montauk Grey"/>
    <s v="EO14-2042"/>
    <s v="F/Q Quilt Mini Set"/>
    <x v="1"/>
    <s v="T2"/>
    <s v="Laser"/>
    <n v="152"/>
    <n v="153"/>
    <m/>
    <n v="153"/>
    <n v="-1"/>
    <n v="0.99346405228758172"/>
    <n v="10225.879999999999"/>
    <n v="65"/>
    <n v="28.533111000000002"/>
    <n v="28.923076923076923"/>
    <n v="825.26536430769238"/>
    <n v="1880"/>
    <n v="0"/>
    <n v="0"/>
    <n v="5.4392978723404255"/>
    <m/>
    <x v="1"/>
  </r>
  <r>
    <x v="10"/>
    <x v="1"/>
    <s v="Montauk Grey"/>
    <s v="EO14-2043"/>
    <s v="K Quilt Mini Set"/>
    <x v="1"/>
    <s v="T2"/>
    <s v="Laser"/>
    <n v="177"/>
    <n v="179"/>
    <m/>
    <n v="179"/>
    <n v="-2"/>
    <n v="0.98882681564245811"/>
    <n v="13419.550000000001"/>
    <n v="75"/>
    <n v="33.423965000000003"/>
    <n v="38.096153846153847"/>
    <n v="1273.3245127884616"/>
    <n v="2857.2115384615386"/>
    <n v="0"/>
    <n v="0"/>
    <n v="4.6967295978462058"/>
    <m/>
    <x v="1"/>
  </r>
  <r>
    <x v="10"/>
    <x v="1"/>
    <s v="Montauk Grey"/>
    <s v="EO12-2050"/>
    <s v="F/Q Duvet Cover Mini S"/>
    <x v="0"/>
    <s v="T2"/>
    <s v="Laser"/>
    <n v="95"/>
    <n v="95"/>
    <m/>
    <n v="95"/>
    <n v="0"/>
    <n v="1"/>
    <n v="7782.329999999999"/>
    <n v="80"/>
    <n v="22.5"/>
    <n v="94.25"/>
    <n v="2120.625"/>
    <n v="7540"/>
    <m/>
    <n v="0"/>
    <n v="1.0321392572944297"/>
    <m/>
    <x v="1"/>
  </r>
  <r>
    <x v="10"/>
    <x v="1"/>
    <s v="Montauk Grey"/>
    <s v="EO12-2051"/>
    <s v="K Duvet Cover Mini Set"/>
    <x v="0"/>
    <s v="T2"/>
    <s v="Laser"/>
    <n v="96"/>
    <n v="96"/>
    <m/>
    <n v="96"/>
    <n v="0"/>
    <n v="1"/>
    <n v="9191.1699999999964"/>
    <n v="95"/>
    <n v="26.683416999999999"/>
    <n v="46.480769230769234"/>
    <n v="1240.2657478653846"/>
    <n v="4415.6730769230771"/>
    <m/>
    <n v="0"/>
    <n v="2.0814878818892484"/>
    <m/>
    <x v="1"/>
  </r>
  <r>
    <x v="10"/>
    <x v="1"/>
    <s v="Montauk Grey"/>
    <s v="EO30-2061"/>
    <s v="Oblong Pillow"/>
    <x v="1"/>
    <s v="T2"/>
    <s v="Laser"/>
    <n v="102"/>
    <n v="104"/>
    <m/>
    <n v="104"/>
    <n v="-2"/>
    <n v="0.98076923076923073"/>
    <n v="1531.34"/>
    <n v="15"/>
    <n v="0.01"/>
    <n v="45.92307692307692"/>
    <n v="0.45923076923076922"/>
    <n v="688.84615384615381"/>
    <n v="0"/>
    <n v="0"/>
    <n v="2.2230508096035733"/>
    <m/>
    <x v="1"/>
  </r>
  <r>
    <x v="10"/>
    <x v="1"/>
    <s v="Montauk Aqua"/>
    <s v="EO14-2044"/>
    <s v="F/Q Quilt Mini Set"/>
    <x v="1"/>
    <s v="T2"/>
    <s v="Laser"/>
    <n v="62"/>
    <n v="67"/>
    <m/>
    <n v="67"/>
    <n v="-5"/>
    <n v="0.92537313432835822"/>
    <n v="2709.97"/>
    <n v="65"/>
    <n v="0.01"/>
    <n v="20.71153846153846"/>
    <n v="0.20711538461538459"/>
    <n v="1346.25"/>
    <n v="0"/>
    <n v="0"/>
    <n v="2.0129767873723305"/>
    <m/>
    <x v="1"/>
  </r>
  <r>
    <x v="10"/>
    <x v="1"/>
    <s v="Montauk Aqua"/>
    <s v="EO14-2045"/>
    <s v="K Quilt Mini Set"/>
    <x v="1"/>
    <s v="T2"/>
    <s v="Laser"/>
    <n v="54"/>
    <n v="56"/>
    <m/>
    <n v="56"/>
    <n v="-2"/>
    <n v="0.9642857142857143"/>
    <n v="2501.46"/>
    <n v="75"/>
    <n v="0.01"/>
    <n v="19.46153846153846"/>
    <n v="0.19461538461538461"/>
    <n v="1459.6153846153845"/>
    <n v="0"/>
    <n v="0"/>
    <n v="1.7137802371541504"/>
    <m/>
    <x v="1"/>
  </r>
  <r>
    <x v="10"/>
    <x v="1"/>
    <s v="Montauk Aqua"/>
    <s v="EO12-2052"/>
    <s v="F/Q Duvet Cover Mini S"/>
    <x v="0"/>
    <s v="T2"/>
    <s v="Laser"/>
    <n v="18"/>
    <n v="18"/>
    <m/>
    <n v="18"/>
    <n v="0"/>
    <n v="1"/>
    <n v="1241.6300000000001"/>
    <n v="80"/>
    <n v="0.01"/>
    <n v="35.230769230769234"/>
    <n v="0.35230769230769232"/>
    <n v="2818.4615384615386"/>
    <m/>
    <n v="0"/>
    <n v="0.4405346615720524"/>
    <m/>
    <x v="1"/>
  </r>
  <r>
    <x v="10"/>
    <x v="1"/>
    <s v="Montauk Aqua"/>
    <s v="EO12-2053"/>
    <s v="K Duvet Cover Mini Set"/>
    <x v="0"/>
    <s v="T2"/>
    <s v="Laser"/>
    <n v="9"/>
    <n v="9"/>
    <m/>
    <n v="9"/>
    <n v="0"/>
    <n v="1"/>
    <n v="877.78"/>
    <n v="95"/>
    <n v="10"/>
    <n v="46.730769230769234"/>
    <n v="467.30769230769232"/>
    <n v="4439.4230769230771"/>
    <m/>
    <n v="0"/>
    <n v="0.19772388997184318"/>
    <m/>
    <x v="1"/>
  </r>
  <r>
    <x v="10"/>
    <x v="1"/>
    <s v="Montauk Aqua"/>
    <s v="EO30-2062"/>
    <s v="Oblong Pillow"/>
    <x v="0"/>
    <s v="T2"/>
    <s v="Laser"/>
    <n v="59"/>
    <n v="59"/>
    <m/>
    <n v="59"/>
    <n v="0"/>
    <n v="1"/>
    <n v="690.77"/>
    <n v="15"/>
    <n v="2.3684210000000001"/>
    <n v="58.980769230769234"/>
    <n v="139.69129244230771"/>
    <n v="884.71153846153845"/>
    <m/>
    <n v="0"/>
    <n v="0.78078556678621891"/>
    <m/>
    <x v="1"/>
  </r>
  <r>
    <x v="10"/>
    <x v="1"/>
    <s v="Montauk Indigo"/>
    <s v="EO14-2046"/>
    <s v="F/Q  Quilt Mini Set"/>
    <x v="1"/>
    <s v="T2"/>
    <s v="Laser"/>
    <n v="42"/>
    <n v="44"/>
    <m/>
    <n v="44"/>
    <n v="-2"/>
    <n v="0.95454545454545459"/>
    <n v="2638.9199999999996"/>
    <n v="65"/>
    <n v="13.807499999999999"/>
    <n v="4.865384615384615"/>
    <n v="67.178798076923073"/>
    <n v="316.25"/>
    <n v="0"/>
    <n v="0"/>
    <n v="8.3444110671936755"/>
    <m/>
    <x v="1"/>
  </r>
  <r>
    <x v="10"/>
    <x v="1"/>
    <s v="Montauk Indigo"/>
    <s v="EO14-2047"/>
    <s v="K Quilt Mini Set"/>
    <x v="1"/>
    <s v="T2"/>
    <s v="Laser"/>
    <n v="35"/>
    <n v="35"/>
    <m/>
    <n v="35"/>
    <n v="0"/>
    <n v="1"/>
    <n v="2400.4400000000005"/>
    <n v="75"/>
    <n v="0.01"/>
    <n v="4.7692307692307692"/>
    <n v="4.7692307692307694E-2"/>
    <n v="357.69230769230768"/>
    <n v="0"/>
    <n v="0"/>
    <n v="6.710907526881722"/>
    <m/>
    <x v="1"/>
  </r>
  <r>
    <x v="10"/>
    <x v="1"/>
    <s v="Montauk Indigo"/>
    <s v="EO12-2054"/>
    <s v="F/Q Duvet Cover Mini S"/>
    <x v="0"/>
    <s v="T2"/>
    <s v="Laser"/>
    <n v="53"/>
    <n v="53"/>
    <m/>
    <n v="53"/>
    <n v="0"/>
    <n v="1"/>
    <n v="4263.5700000000006"/>
    <n v="80"/>
    <n v="21.407968"/>
    <n v="48.807692307692307"/>
    <n v="1044.873515076923"/>
    <n v="3904.6153846153848"/>
    <m/>
    <n v="0"/>
    <n v="1.0919308510638299"/>
    <m/>
    <x v="1"/>
  </r>
  <r>
    <x v="10"/>
    <x v="1"/>
    <s v="Montauk Indigo"/>
    <s v="EO12-2055"/>
    <s v="K Duvet Cover Mini Set"/>
    <x v="0"/>
    <s v="T2"/>
    <s v="Laser"/>
    <n v="28"/>
    <n v="28"/>
    <m/>
    <n v="28"/>
    <n v="0"/>
    <n v="1"/>
    <n v="2769.1900000000005"/>
    <n v="95"/>
    <n v="10"/>
    <n v="56.596153846153847"/>
    <n v="565.96153846153845"/>
    <n v="5376.6346153846152"/>
    <m/>
    <n v="0"/>
    <n v="0.51504150794928205"/>
    <m/>
    <x v="1"/>
  </r>
  <r>
    <x v="10"/>
    <x v="1"/>
    <s v="Montauk Indigo"/>
    <s v="EO30-2063"/>
    <s v="Oblong Pillow"/>
    <x v="1"/>
    <s v="T2"/>
    <s v="Laser"/>
    <n v="86"/>
    <n v="88"/>
    <m/>
    <n v="88"/>
    <n v="-2"/>
    <n v="0.97727272727272729"/>
    <n v="1042.04"/>
    <n v="15"/>
    <n v="2.3684210000000001"/>
    <n v="48.71153846153846"/>
    <n v="115.36943063461538"/>
    <n v="730.67307692307691"/>
    <n v="0"/>
    <n v="0"/>
    <n v="1.4261371233056981"/>
    <m/>
    <x v="1"/>
  </r>
  <r>
    <x v="10"/>
    <x v="1"/>
    <s v="Montauk Lavender"/>
    <s v="EO14-2048"/>
    <s v="F/Q Quilt Mini Set"/>
    <x v="0"/>
    <s v="T2"/>
    <s v="Laser"/>
    <n v="56"/>
    <n v="62"/>
    <m/>
    <n v="62"/>
    <n v="-6"/>
    <n v="0.90322580645161288"/>
    <n v="2938.4900000000002"/>
    <n v="65"/>
    <n v="0.01"/>
    <n v="14.846153846153847"/>
    <n v="0.14846153846153848"/>
    <n v="965"/>
    <m/>
    <n v="0"/>
    <n v="3.0450673575129534"/>
    <m/>
    <x v="1"/>
  </r>
  <r>
    <x v="10"/>
    <x v="1"/>
    <s v="Montauk Lavender"/>
    <s v="EO14-2049"/>
    <s v="K Quilt Mini Set"/>
    <x v="0"/>
    <s v="T2"/>
    <s v="Laser"/>
    <n v="49"/>
    <n v="50"/>
    <m/>
    <n v="50"/>
    <n v="-1"/>
    <n v="0.98"/>
    <n v="2429.86"/>
    <n v="75"/>
    <n v="0.01"/>
    <n v="15.98076923076923"/>
    <n v="0.15980769230769229"/>
    <n v="1198.5576923076922"/>
    <m/>
    <n v="0"/>
    <n v="2.0273200160449263"/>
    <m/>
    <x v="1"/>
  </r>
  <r>
    <x v="10"/>
    <x v="1"/>
    <s v="Montauk Lavender"/>
    <s v="EO12-2056"/>
    <s v="F/Q Duvet Cover Mini S"/>
    <x v="0"/>
    <s v="T2"/>
    <s v="Laser"/>
    <n v="29"/>
    <n v="29"/>
    <m/>
    <n v="29"/>
    <n v="0"/>
    <n v="1"/>
    <n v="2269.11"/>
    <n v="80"/>
    <n v="21.407962999999999"/>
    <n v="37.307692307692307"/>
    <n v="798.68169653846144"/>
    <n v="2984.6153846153848"/>
    <m/>
    <n v="0"/>
    <n v="0.76026881443298966"/>
    <m/>
    <x v="1"/>
  </r>
  <r>
    <x v="10"/>
    <x v="1"/>
    <s v="Montauk Lavender"/>
    <s v="EO12-2057"/>
    <s v="K Duvet Cover Mini Set"/>
    <x v="0"/>
    <s v="T2"/>
    <s v="Laser"/>
    <n v="21"/>
    <n v="21"/>
    <m/>
    <n v="21"/>
    <n v="0"/>
    <n v="1"/>
    <n v="2047.5600000000002"/>
    <n v="95"/>
    <n v="10"/>
    <n v="48.5"/>
    <n v="485"/>
    <n v="4607.5"/>
    <m/>
    <n v="0"/>
    <n v="0.44439717851329358"/>
    <m/>
    <x v="1"/>
  </r>
  <r>
    <x v="10"/>
    <x v="1"/>
    <s v="Montauk Lavender"/>
    <s v="EO30-2064"/>
    <s v="Oblong Pillow"/>
    <x v="1"/>
    <s v="T2"/>
    <s v="Laser"/>
    <n v="69"/>
    <n v="71"/>
    <m/>
    <n v="71"/>
    <n v="-2"/>
    <n v="0.971830985915493"/>
    <n v="867.12000000000012"/>
    <n v="15"/>
    <n v="2.3684210000000001"/>
    <n v="30.076923076923077"/>
    <n v="71.234816230769241"/>
    <n v="451.15384615384613"/>
    <n v="0"/>
    <n v="0"/>
    <n v="1.9220051150895143"/>
    <m/>
    <x v="1"/>
  </r>
  <r>
    <x v="10"/>
    <x v="1"/>
    <s v="Florentina Pink"/>
    <s v="EO10-2031"/>
    <s v="T Comforter Set"/>
    <x v="1"/>
    <s v="T2"/>
    <s v="Laser"/>
    <n v="42"/>
    <n v="42"/>
    <m/>
    <n v="42"/>
    <n v="0"/>
    <n v="1"/>
    <n v="1561.14"/>
    <n v="63.75"/>
    <n v="23.27"/>
    <n v="15.057692307692308"/>
    <n v="350.39249999999998"/>
    <n v="959.92788461538464"/>
    <n v="0"/>
    <n v="0"/>
    <n v="1.6263096686950642"/>
    <m/>
    <x v="1"/>
  </r>
  <r>
    <x v="10"/>
    <x v="1"/>
    <s v="Florentina Pink"/>
    <s v="EO10-2032"/>
    <s v="F Comforter Set"/>
    <x v="1"/>
    <s v="T2"/>
    <s v="Laser"/>
    <n v="63"/>
    <n v="66"/>
    <m/>
    <n v="66"/>
    <n v="-3"/>
    <n v="0.95454545454545459"/>
    <n v="3200.1099999999997"/>
    <n v="71.25"/>
    <n v="0.01"/>
    <n v="18.962412587412587"/>
    <n v="0.18962412587412586"/>
    <n v="1351.0718968531469"/>
    <n v="0"/>
    <n v="0"/>
    <n v="2.3685712118308029"/>
    <m/>
    <x v="1"/>
  </r>
  <r>
    <x v="10"/>
    <x v="1"/>
    <s v="Florentina Pink"/>
    <s v="EO10-2033"/>
    <s v="Q Comforter Set"/>
    <x v="1"/>
    <s v="T2"/>
    <s v="Laser"/>
    <n v="206"/>
    <n v="207"/>
    <m/>
    <n v="207"/>
    <n v="-1"/>
    <n v="0.99516908212560384"/>
    <n v="10005.84"/>
    <n v="75"/>
    <n v="0.01"/>
    <n v="71.115384615384613"/>
    <n v="0.71115384615384614"/>
    <n v="5333.6538461538457"/>
    <n v="0"/>
    <n v="0"/>
    <n v="1.8759822606814496"/>
    <m/>
    <x v="1"/>
  </r>
  <r>
    <x v="10"/>
    <x v="1"/>
    <s v="Florentina Pink"/>
    <s v="EO10-2034"/>
    <s v="K Comforter Set"/>
    <x v="1"/>
    <s v="T2"/>
    <s v="Laser"/>
    <n v="116"/>
    <n v="118"/>
    <m/>
    <n v="118"/>
    <n v="-2"/>
    <n v="0.98305084745762716"/>
    <n v="6656.0199999999995"/>
    <n v="86.25"/>
    <n v="35.29"/>
    <n v="39.75"/>
    <n v="1402.7774999999999"/>
    <n v="3428.4375"/>
    <n v="0"/>
    <n v="0"/>
    <n v="1.9414150031902286"/>
    <m/>
    <x v="1"/>
  </r>
  <r>
    <x v="10"/>
    <x v="1"/>
    <s v="Florentina Pink"/>
    <s v="EO10-2035"/>
    <s v="CK Comforter Set"/>
    <x v="1"/>
    <s v="T2"/>
    <s v="Laser"/>
    <n v="30"/>
    <n v="31"/>
    <m/>
    <n v="31"/>
    <n v="-1"/>
    <n v="0.967741935483871"/>
    <n v="2194.46"/>
    <n v="86.25"/>
    <n v="35.29"/>
    <n v="8.8269230769230766"/>
    <n v="311.50211538461537"/>
    <n v="761.32211538461536"/>
    <n v="0"/>
    <n v="0"/>
    <n v="2.8824330144296044"/>
    <m/>
    <x v="1"/>
  </r>
  <r>
    <x v="10"/>
    <x v="1"/>
    <s v="Florentina Pink"/>
    <s v="EO12-2036"/>
    <s v="T Duvet mini set"/>
    <x v="0"/>
    <s v="T2"/>
    <s v="Laser"/>
    <n v="21"/>
    <n v="21"/>
    <m/>
    <n v="21"/>
    <n v="0"/>
    <n v="1"/>
    <n v="1029.1500000000001"/>
    <n v="41.25"/>
    <n v="12.91"/>
    <n v="27.46153846153846"/>
    <n v="354.5284615384615"/>
    <n v="1132.7884615384614"/>
    <m/>
    <n v="0"/>
    <n v="0.90851031321619569"/>
    <m/>
    <x v="1"/>
  </r>
  <r>
    <x v="10"/>
    <x v="1"/>
    <s v="Florentina Pink"/>
    <s v="EO12-2037"/>
    <s v="F/Q Duvet mini set"/>
    <x v="0"/>
    <s v="T2"/>
    <s v="Laser"/>
    <n v="80"/>
    <n v="80"/>
    <m/>
    <n v="80"/>
    <n v="0"/>
    <n v="1"/>
    <n v="5531.86"/>
    <n v="60"/>
    <n v="17.46"/>
    <n v="107.78846153846153"/>
    <n v="1881.9865384615384"/>
    <n v="6467.3076923076924"/>
    <m/>
    <n v="0"/>
    <n v="0.85535747844186727"/>
    <m/>
    <x v="1"/>
  </r>
  <r>
    <x v="10"/>
    <x v="1"/>
    <s v="Florentina Pink"/>
    <s v="EO12-2038"/>
    <s v="K Duvet mini set"/>
    <x v="0"/>
    <s v="T2"/>
    <s v="Laser"/>
    <n v="43"/>
    <n v="43"/>
    <m/>
    <n v="43"/>
    <n v="0"/>
    <n v="1"/>
    <n v="3348.0600000000009"/>
    <n v="71.25"/>
    <n v="0.01"/>
    <n v="131.76923076923077"/>
    <n v="1.3176923076923077"/>
    <n v="9388.5576923076933"/>
    <m/>
    <n v="0"/>
    <n v="0.35661068608473906"/>
    <m/>
    <x v="1"/>
  </r>
  <r>
    <x v="10"/>
    <x v="1"/>
    <s v="Florentina Pink"/>
    <s v="EO11-2039A"/>
    <s v="Euro Sham"/>
    <x v="0"/>
    <s v="T2"/>
    <s v="Laser"/>
    <n v="73"/>
    <n v="73"/>
    <m/>
    <n v="73"/>
    <n v="0"/>
    <n v="1"/>
    <n v="1298.57"/>
    <n v="15"/>
    <n v="4.2110000000000003"/>
    <n v="281.55769230769232"/>
    <n v="1185.6394423076924"/>
    <n v="4223.3653846153848"/>
    <m/>
    <n v="0"/>
    <n v="0.30747280468091887"/>
    <m/>
    <x v="1"/>
  </r>
  <r>
    <x v="10"/>
    <x v="1"/>
    <s v="Florentina Pink"/>
    <s v="EO30-2040A"/>
    <s v="Square Pillow"/>
    <x v="1"/>
    <s v="T2"/>
    <s v="Laser"/>
    <n v="125"/>
    <n v="125"/>
    <m/>
    <n v="125"/>
    <n v="0"/>
    <n v="1"/>
    <n v="1937.25"/>
    <n v="11.25"/>
    <n v="4.5389999999999997"/>
    <n v="30.923076923076923"/>
    <n v="140.35984615384615"/>
    <n v="347.88461538461542"/>
    <n v="0"/>
    <n v="0"/>
    <n v="5.5686567164179097"/>
    <m/>
    <x v="1"/>
  </r>
  <r>
    <x v="10"/>
    <x v="1"/>
    <s v="Florentina Pink"/>
    <s v="EO30-2041A"/>
    <s v="Square Pillow"/>
    <x v="0"/>
    <s v="T2"/>
    <s v="Laser"/>
    <n v="75"/>
    <n v="75"/>
    <m/>
    <n v="75"/>
    <n v="0"/>
    <n v="1"/>
    <n v="1126.8600000000001"/>
    <n v="11.25"/>
    <n v="4.4080000000000004"/>
    <n v="123.25"/>
    <n v="543.28600000000006"/>
    <n v="1386.5625"/>
    <m/>
    <n v="0"/>
    <n v="0.81270047329276551"/>
    <m/>
    <x v="1"/>
  </r>
  <r>
    <x v="10"/>
    <x v="1"/>
    <s v="Sterling"/>
    <s v="EO70-2058"/>
    <s v="Shower Curtain"/>
    <x v="0"/>
    <s v="T2"/>
    <s v="Laser"/>
    <n v="337"/>
    <n v="337"/>
    <m/>
    <n v="337"/>
    <n v="0"/>
    <n v="1"/>
    <n v="5390.0000000000018"/>
    <n v="16"/>
    <n v="8"/>
    <n v="23.596153846153847"/>
    <n v="188.76923076923077"/>
    <n v="377.53846153846155"/>
    <m/>
    <n v="0"/>
    <n v="14.276691116544422"/>
    <m/>
    <x v="6"/>
  </r>
  <r>
    <x v="10"/>
    <x v="1"/>
    <s v="Florentina Pink"/>
    <s v="EO70-2060"/>
    <s v="Shower Curtain"/>
    <x v="1"/>
    <s v="T2"/>
    <s v="Laser"/>
    <n v="69"/>
    <n v="69"/>
    <m/>
    <n v="69"/>
    <n v="0"/>
    <n v="1"/>
    <n v="1185.8200000000002"/>
    <n v="14"/>
    <n v="8"/>
    <n v="50.5"/>
    <n v="404"/>
    <n v="707"/>
    <n v="0"/>
    <n v="0"/>
    <n v="1.6772560113154176"/>
    <m/>
    <x v="6"/>
  </r>
  <r>
    <x v="10"/>
    <x v="1"/>
    <s v="Woodstock"/>
    <s v="EO70-2059"/>
    <s v="Shower Curtain"/>
    <x v="0"/>
    <s v="T2"/>
    <s v="Laser"/>
    <n v="54"/>
    <n v="54"/>
    <m/>
    <n v="54"/>
    <n v="0"/>
    <n v="1"/>
    <n v="864.57999999999993"/>
    <n v="14"/>
    <n v="6.3159999999999998"/>
    <n v="77.615384615384613"/>
    <n v="490.21876923076923"/>
    <n v="1086.6153846153845"/>
    <m/>
    <n v="0"/>
    <n v="0.79566331587144268"/>
    <m/>
    <x v="6"/>
  </r>
  <r>
    <x v="12"/>
    <x v="0"/>
    <s v="Elements"/>
    <s v="EO91-1957"/>
    <s v="100% Cotton Bath Towel"/>
    <x v="1"/>
    <s v="T2"/>
    <s v="Daisey"/>
    <n v="540"/>
    <n v="570"/>
    <m/>
    <n v="570"/>
    <n v="-30"/>
    <n v="0.94736842105263153"/>
    <n v="2975.3999999999996"/>
    <n v="5.95"/>
    <n v="3.3366666666666664"/>
    <n v="177.28846153846155"/>
    <n v="591.55250000000001"/>
    <n v="1054.8663461538463"/>
    <n v="0"/>
    <n v="0"/>
    <n v="2.8206416963140604"/>
    <m/>
    <x v="6"/>
  </r>
  <r>
    <x v="12"/>
    <x v="0"/>
    <s v="Elements"/>
    <s v="EO91-1958"/>
    <s v="100% Cotton Hand Towel"/>
    <x v="1"/>
    <s v="T2"/>
    <s v="Daisey"/>
    <n v="69"/>
    <n v="84"/>
    <m/>
    <n v="84"/>
    <n v="-15"/>
    <n v="0.8214285714285714"/>
    <n v="204.24"/>
    <n v="3.31"/>
    <n v="1.3233333333333333"/>
    <n v="14.538461538461538"/>
    <n v="19.239230769230769"/>
    <n v="48.122307692307693"/>
    <n v="0"/>
    <n v="0"/>
    <n v="4.2441854888984798"/>
    <m/>
    <x v="6"/>
  </r>
  <r>
    <x v="12"/>
    <x v="0"/>
    <s v="Elements"/>
    <s v="EO91-1959"/>
    <s v="100% Cotton Wash Towel"/>
    <x v="1"/>
    <s v="T2"/>
    <s v="Daisey"/>
    <n v="216"/>
    <n v="240"/>
    <m/>
    <n v="240"/>
    <n v="-24"/>
    <n v="0.9"/>
    <n v="419.04"/>
    <n v="2.17"/>
    <n v="0.38666666666666666"/>
    <n v="45.230769230769234"/>
    <n v="17.489230769230769"/>
    <n v="98.150769230769228"/>
    <n v="0"/>
    <n v="0"/>
    <n v="4.2693501363679118"/>
    <m/>
    <x v="6"/>
  </r>
  <r>
    <x v="12"/>
    <x v="0"/>
    <s v="Elements"/>
    <s v="EO91-1960"/>
    <s v="100% Cotton Bath Towel"/>
    <x v="1"/>
    <s v="T2"/>
    <s v="Daisey"/>
    <n v="294"/>
    <n v="294"/>
    <m/>
    <n v="294"/>
    <n v="0"/>
    <n v="1"/>
    <n v="1619.94"/>
    <n v="5.95"/>
    <n v="4.5133333333333336"/>
    <n v="93.115384615384613"/>
    <n v="420.26076923076926"/>
    <n v="554.0365384615385"/>
    <n v="0"/>
    <n v="0"/>
    <n v="2.9238865806545666"/>
    <m/>
    <x v="6"/>
  </r>
  <r>
    <x v="12"/>
    <x v="0"/>
    <s v="Elements"/>
    <s v="EO91-1961"/>
    <s v="100% Cotton Hand Towel"/>
    <x v="1"/>
    <s v="T2"/>
    <s v="Daisey"/>
    <n v="18"/>
    <n v="132"/>
    <n v="18"/>
    <n v="18"/>
    <n v="0"/>
    <n v="1"/>
    <n v="53.28"/>
    <n v="3.31"/>
    <n v="1.3233333333333333"/>
    <n v="4.8461538461538458"/>
    <n v="6.4130769230769218"/>
    <n v="16.040769230769229"/>
    <n v="0"/>
    <n v="0"/>
    <n v="3.3215364695727239"/>
    <s v="Stein ordered more than our allocable inventory in the last order."/>
    <x v="6"/>
  </r>
  <r>
    <x v="12"/>
    <x v="0"/>
    <s v="Elements"/>
    <s v="EO91-1962"/>
    <s v="100% Cotton Wash Towel"/>
    <x v="1"/>
    <s v="T2"/>
    <s v="Daisey"/>
    <n v="126"/>
    <n v="228"/>
    <n v="126"/>
    <n v="126"/>
    <n v="0"/>
    <n v="1"/>
    <n v="244.44"/>
    <n v="2.17"/>
    <n v="0.57666666666666666"/>
    <n v="19.03846153846154"/>
    <n v="10.978846153846154"/>
    <n v="41.313461538461539"/>
    <n v="0"/>
    <n v="0"/>
    <n v="5.9167155425219944"/>
    <s v="Stein ordered more than our allocable inventory in the last order."/>
    <x v="6"/>
  </r>
  <r>
    <x v="12"/>
    <x v="0"/>
    <s v="Elements"/>
    <s v="EO91-1969"/>
    <s v="100% Cotton Bath Towel"/>
    <x v="1"/>
    <s v="T2"/>
    <s v="Daisey"/>
    <n v="81"/>
    <n v="84"/>
    <m/>
    <n v="84"/>
    <n v="-3"/>
    <n v="0.9642857142857143"/>
    <n v="446.31"/>
    <n v="5.95"/>
    <n v="4.5133333333333336"/>
    <n v="16.96153846153846"/>
    <n v="76.553076923076915"/>
    <n v="100.92115384615384"/>
    <n v="0"/>
    <n v="0"/>
    <n v="4.4223632310066883"/>
    <m/>
    <x v="6"/>
  </r>
  <r>
    <x v="12"/>
    <x v="0"/>
    <s v="Elements"/>
    <s v="EO91-1970"/>
    <s v="100% Cotton Hand Towel"/>
    <x v="1"/>
    <s v="T2"/>
    <s v="Daisey"/>
    <n v="0"/>
    <n v="84"/>
    <n v="0"/>
    <n v="0"/>
    <n v="0"/>
    <s v=""/>
    <n v="0"/>
    <n v="3.31"/>
    <n v="0.87666666666666671"/>
    <n v="1"/>
    <n v="0.87666666666666671"/>
    <n v="3.31"/>
    <n v="0"/>
    <n v="0"/>
    <n v="0"/>
    <s v="Stein ordered more than our allocable inventory in the last order."/>
    <x v="6"/>
  </r>
  <r>
    <x v="12"/>
    <x v="0"/>
    <s v="Elements"/>
    <s v="EO91-1971"/>
    <s v="100% Cotton Wash Towel"/>
    <x v="1"/>
    <s v="T2"/>
    <s v="Daisey"/>
    <n v="102"/>
    <n v="120"/>
    <m/>
    <n v="120"/>
    <n v="-18"/>
    <n v="0.85"/>
    <n v="197.88"/>
    <n v="2.17"/>
    <n v="0.57666666666666666"/>
    <n v="27.46153846153846"/>
    <n v="15.836153846153845"/>
    <n v="59.591538461538455"/>
    <n v="0"/>
    <n v="0"/>
    <n v="3.3206056616194868"/>
    <m/>
    <x v="6"/>
  </r>
  <r>
    <x v="12"/>
    <x v="0"/>
    <s v="Elements"/>
    <s v="EO91-1972"/>
    <s v="100% Cotton Bath Towel"/>
    <x v="1"/>
    <s v="T2"/>
    <s v="Daisey"/>
    <n v="309"/>
    <n v="312"/>
    <m/>
    <n v="312"/>
    <n v="-3"/>
    <n v="0.99038461538461542"/>
    <n v="1702.59"/>
    <n v="5.95"/>
    <n v="4.5133333333333336"/>
    <n v="103.03846153846153"/>
    <n v="465.04692307692306"/>
    <n v="613.07884615384614"/>
    <n v="0"/>
    <n v="0"/>
    <n v="2.777114249955301"/>
    <m/>
    <x v="6"/>
  </r>
  <r>
    <x v="12"/>
    <x v="0"/>
    <s v="Elements"/>
    <s v="EO91-1973"/>
    <s v="100% Cotton Hand Towel"/>
    <x v="1"/>
    <s v="T2"/>
    <s v="Daisey"/>
    <n v="24"/>
    <n v="144"/>
    <n v="24"/>
    <n v="24"/>
    <n v="0"/>
    <n v="1"/>
    <n v="71.040000000000006"/>
    <n v="3.31"/>
    <n v="0.87666666666666671"/>
    <n v="9"/>
    <n v="7.8900000000000006"/>
    <n v="29.79"/>
    <n v="0"/>
    <n v="0"/>
    <n v="2.3846928499496478"/>
    <s v="Stein ordered more than our allocable inventory in the last order."/>
    <x v="6"/>
  </r>
  <r>
    <x v="12"/>
    <x v="0"/>
    <s v="Elements"/>
    <s v="EO91-1974"/>
    <s v="100% Cotton Wash Towel"/>
    <x v="1"/>
    <s v="T2"/>
    <s v="Daisey"/>
    <n v="444"/>
    <n v="444"/>
    <m/>
    <n v="444"/>
    <n v="0"/>
    <n v="1"/>
    <n v="861.36"/>
    <n v="2.17"/>
    <n v="0.57666666666666666"/>
    <n v="82.84615384615384"/>
    <n v="47.77461538461538"/>
    <n v="179.77615384615382"/>
    <n v="0"/>
    <n v="0"/>
    <n v="4.7912917345930204"/>
    <m/>
    <x v="6"/>
  </r>
  <r>
    <x v="12"/>
    <x v="0"/>
    <s v="N Natori"/>
    <s v="NS30-2746"/>
    <s v="100% Polyester Microfiber Bed Pillow"/>
    <x v="0"/>
    <s v="T2"/>
    <s v="Daisey"/>
    <n v="1429"/>
    <n v="1429"/>
    <m/>
    <n v="1429"/>
    <n v="0"/>
    <n v="1"/>
    <n v="8425.1999999999989"/>
    <n v="5.9"/>
    <n v="3.182248"/>
    <n v="1536.0961538461538"/>
    <n v="4888.2389133846154"/>
    <n v="9062.9673076923082"/>
    <m/>
    <n v="0"/>
    <n v="0.92962930505652419"/>
    <m/>
    <x v="2"/>
  </r>
  <r>
    <x v="12"/>
    <x v="0"/>
    <s v="N Natori"/>
    <s v="NS30-2747"/>
    <s v="100% Polyester Microfiber Bed Pillow"/>
    <x v="0"/>
    <s v="T2"/>
    <s v="Daisey"/>
    <n v="1208"/>
    <n v="1208"/>
    <m/>
    <n v="1208"/>
    <n v="0"/>
    <n v="1"/>
    <n v="8927.119999999999"/>
    <n v="7.39"/>
    <n v="4.0883263333333337"/>
    <n v="933.69230769230774"/>
    <n v="3817.2388487692315"/>
    <n v="6899.9861538461537"/>
    <m/>
    <n v="0"/>
    <n v="1.2937881034766847"/>
    <m/>
    <x v="2"/>
  </r>
  <r>
    <x v="12"/>
    <x v="0"/>
    <s v="N Natori"/>
    <s v="NS16-2748"/>
    <s v="100% Polyester Microfiber Mattress Pad w/ 3M Moisture Management"/>
    <x v="0"/>
    <s v="T2"/>
    <s v="Daisey"/>
    <n v="496"/>
    <n v="496"/>
    <m/>
    <n v="496"/>
    <n v="0"/>
    <n v="1"/>
    <n v="5803.2"/>
    <n v="11.7"/>
    <n v="5.2440389999999999"/>
    <n v="229.65384615384616"/>
    <n v="1204.3137257307692"/>
    <n v="2686.95"/>
    <m/>
    <n v="0"/>
    <n v="2.1597722324568749"/>
    <m/>
    <x v="2"/>
  </r>
  <r>
    <x v="12"/>
    <x v="0"/>
    <s v="N Natori"/>
    <s v="NS16-2749"/>
    <s v="100% Polyester Microfiber Mattress Pad w/ 3M Moisture Management"/>
    <x v="0"/>
    <s v="T2"/>
    <s v="Daisey"/>
    <n v="796"/>
    <n v="796"/>
    <m/>
    <n v="796"/>
    <n v="0"/>
    <n v="1"/>
    <n v="11144"/>
    <n v="14"/>
    <n v="6.4388025000000004"/>
    <n v="348.34615384615387"/>
    <n v="2242.9320862500003"/>
    <n v="4876.8461538461543"/>
    <m/>
    <n v="0"/>
    <n v="2.2850833609362922"/>
    <m/>
    <x v="2"/>
  </r>
  <r>
    <x v="12"/>
    <x v="0"/>
    <s v="N Natori"/>
    <s v="NS16-2750"/>
    <s v="100% Polyester Microfiber Mattress Pad w/ 3M Moisture Management"/>
    <x v="0"/>
    <s v="T2"/>
    <s v="Daisey"/>
    <n v="1349"/>
    <n v="1349"/>
    <m/>
    <n v="1349"/>
    <n v="0"/>
    <n v="1"/>
    <n v="21028.799999999999"/>
    <n v="15.6"/>
    <n v="7.0222705000000003"/>
    <n v="746.48076923076928"/>
    <n v="5241.9898845865391"/>
    <n v="11645.1"/>
    <m/>
    <n v="0"/>
    <n v="1.8058067341628667"/>
    <m/>
    <x v="2"/>
  </r>
  <r>
    <x v="12"/>
    <x v="0"/>
    <s v="N Natori"/>
    <s v="NS16-2751"/>
    <s v="100% Polyester Microfiber Mattress Pad w/ 3M Moisture Management"/>
    <x v="0"/>
    <s v="T2"/>
    <s v="Daisey"/>
    <n v="582"/>
    <n v="582"/>
    <m/>
    <n v="582"/>
    <n v="0"/>
    <n v="1"/>
    <n v="11058"/>
    <n v="19"/>
    <n v="8.2982864999999997"/>
    <n v="514.57692307692309"/>
    <n v="4270.1067339807696"/>
    <n v="9776.961538461539"/>
    <m/>
    <n v="0"/>
    <n v="1.1310262351446296"/>
    <m/>
    <x v="2"/>
  </r>
  <r>
    <x v="12"/>
    <x v="0"/>
    <s v="N Natori Sheet Set"/>
    <s v="NS20-2902"/>
    <s v="100% Cotton Sheet Set"/>
    <x v="0"/>
    <s v="T2"/>
    <s v="Daisey"/>
    <n v="1518"/>
    <n v="1518"/>
    <m/>
    <n v="1518"/>
    <n v="0"/>
    <n v="1"/>
    <n v="44022"/>
    <n v="29"/>
    <n v="19.129918333333332"/>
    <n v="471.28846153846155"/>
    <n v="9015.7097806730762"/>
    <n v="13667.365384615385"/>
    <m/>
    <n v="0"/>
    <n v="3.2209572775125475"/>
    <m/>
    <x v="7"/>
  </r>
  <r>
    <x v="12"/>
    <x v="0"/>
    <s v="N Natori Sheet Set"/>
    <s v="NS20-2903"/>
    <s v="100% Cotton Sheet Set"/>
    <x v="0"/>
    <s v="T2"/>
    <s v="Daisey"/>
    <n v="699"/>
    <n v="699"/>
    <m/>
    <n v="699"/>
    <n v="0"/>
    <n v="1"/>
    <n v="24814.5"/>
    <n v="35.5"/>
    <n v="22.940398333333334"/>
    <n v="297"/>
    <n v="6813.2983050000003"/>
    <n v="10543.5"/>
    <m/>
    <n v="0"/>
    <n v="2.3535353535353534"/>
    <m/>
    <x v="7"/>
  </r>
  <r>
    <x v="12"/>
    <x v="0"/>
    <s v="N Natori Sheet Set"/>
    <s v="NS20-2904"/>
    <s v="100% Cotton Sheet Set"/>
    <x v="0"/>
    <s v="T2"/>
    <s v="Daisey"/>
    <n v="99"/>
    <n v="99"/>
    <m/>
    <n v="99"/>
    <n v="0"/>
    <n v="1"/>
    <n v="3514.5"/>
    <n v="35.5"/>
    <n v="22.934421"/>
    <n v="37.096153846153847"/>
    <n v="850.77880978846156"/>
    <n v="1316.9134615384617"/>
    <m/>
    <n v="0"/>
    <n v="2.6687402799377913"/>
    <m/>
    <x v="7"/>
  </r>
  <r>
    <x v="12"/>
    <x v="0"/>
    <s v="N Natori Sheet Set"/>
    <s v="NS21-2905"/>
    <s v="100% Cotton Pillowcase"/>
    <x v="0"/>
    <s v="T2"/>
    <s v="Daisey"/>
    <n v="807"/>
    <n v="807"/>
    <m/>
    <n v="807"/>
    <n v="0"/>
    <n v="1"/>
    <n v="4438.5"/>
    <n v="5.5"/>
    <n v="3.5498599999999998"/>
    <n v="284.76923076923077"/>
    <n v="1010.8909015384615"/>
    <n v="1566.2307692307693"/>
    <m/>
    <n v="0"/>
    <n v="2.8338735818476497"/>
    <m/>
    <x v="7"/>
  </r>
  <r>
    <x v="12"/>
    <x v="0"/>
    <s v="N Natori Sheet Set"/>
    <s v="NS21-2906"/>
    <s v="100% Cotton Pillowcase"/>
    <x v="0"/>
    <s v="T2"/>
    <s v="Daisey"/>
    <n v="534"/>
    <n v="534"/>
    <m/>
    <n v="534"/>
    <n v="0"/>
    <n v="1"/>
    <n v="3471"/>
    <n v="6.5"/>
    <n v="4.0794430000000004"/>
    <n v="133.21153846153845"/>
    <n v="543.42887809615388"/>
    <n v="865.875"/>
    <m/>
    <n v="0"/>
    <n v="4.0086617583369426"/>
    <m/>
    <x v="7"/>
  </r>
  <r>
    <x v="1"/>
    <x v="0"/>
    <s v="Casa Sheet blanket"/>
    <s v="BT51-573"/>
    <s v="100% Cotton Ringspun Casa Sheet Blanket"/>
    <x v="1"/>
    <s v="T2"/>
    <s v="Daisey"/>
    <n v="50"/>
    <n v="50"/>
    <m/>
    <n v="50"/>
    <n v="0"/>
    <n v="1"/>
    <n v="1429"/>
    <n v="29.5"/>
    <n v="15.85"/>
    <n v="7.2662721893491131"/>
    <n v="115.17041420118343"/>
    <n v="214.35502958579883"/>
    <n v="8"/>
    <n v="236"/>
    <n v="6.6665102412631807"/>
    <m/>
    <x v="0"/>
  </r>
  <r>
    <x v="1"/>
    <x v="0"/>
    <s v="Casa Sheet blanket"/>
    <s v="BT51-574"/>
    <s v="100% Cotton Ringspun Casa Sheet Blanket"/>
    <x v="1"/>
    <s v="T2"/>
    <s v="Daisey"/>
    <n v="86"/>
    <n v="86"/>
    <m/>
    <n v="86"/>
    <n v="0"/>
    <n v="1"/>
    <n v="2491"/>
    <n v="33.5"/>
    <n v="15.1"/>
    <n v="35.68639053254438"/>
    <n v="538.86449704142012"/>
    <n v="1195.4940828402366"/>
    <n v="70"/>
    <n v="2345"/>
    <n v="2.0836573227379933"/>
    <m/>
    <x v="0"/>
  </r>
  <r>
    <x v="11"/>
    <x v="0"/>
    <s v="Cannon MF Reversible"/>
    <s v="SR10-714"/>
    <s v="100% Polyester Solid MF Microfiber DA Comforter"/>
    <x v="0"/>
    <s v="T2"/>
    <s v="Freya"/>
    <n v="902"/>
    <n v="920"/>
    <m/>
    <n v="920"/>
    <n v="-18"/>
    <n v="0.98043478260869565"/>
    <n v="13863.739999999998"/>
    <n v="15.37"/>
    <n v="6.2648289999999998"/>
    <n v="103.92307692307692"/>
    <n v="651.06030607692298"/>
    <n v="1597.2976923076922"/>
    <m/>
    <n v="0"/>
    <n v="8.6794966691339752"/>
    <m/>
    <x v="2"/>
  </r>
  <r>
    <x v="11"/>
    <x v="0"/>
    <s v="Cannon MF Reversible"/>
    <s v="SR10-715"/>
    <s v="100% Polyester Solid MF Microfiber DA Comforter"/>
    <x v="0"/>
    <s v="T2"/>
    <s v="Freya"/>
    <n v="1334"/>
    <n v="1498"/>
    <m/>
    <n v="1498"/>
    <n v="-164"/>
    <n v="0.89052069425901204"/>
    <n v="25239.280000000002"/>
    <n v="18.920000000000002"/>
    <n v="7.6449740000000004"/>
    <n v="170.76923076923077"/>
    <n v="1305.5263292307693"/>
    <n v="3230.9538461538464"/>
    <m/>
    <n v="0"/>
    <n v="7.8117117117117116"/>
    <m/>
    <x v="2"/>
  </r>
  <r>
    <x v="11"/>
    <x v="0"/>
    <s v="Cannon MF Reversible"/>
    <s v="SR10-716"/>
    <s v="100% Polyester Solid MF Microfiber DA Comforter"/>
    <x v="0"/>
    <s v="T2"/>
    <s v="Freya"/>
    <n v="1012"/>
    <n v="1206"/>
    <m/>
    <n v="1206"/>
    <n v="-194"/>
    <n v="0.83913764510779432"/>
    <n v="21940.160000000003"/>
    <n v="21.68"/>
    <n v="8.8831720000000001"/>
    <n v="92.5"/>
    <n v="821.69340999999997"/>
    <n v="2005.3999999999999"/>
    <m/>
    <n v="0"/>
    <n v="10.940540540540542"/>
    <m/>
    <x v="2"/>
  </r>
  <r>
    <x v="11"/>
    <x v="0"/>
    <s v="Cannon MF Reversible"/>
    <s v="SR10-717"/>
    <s v="100% Polyester Solid MF Microfiber DA Comforter"/>
    <x v="0"/>
    <s v="T2"/>
    <s v="Freya"/>
    <n v="998"/>
    <n v="1450"/>
    <m/>
    <n v="1450"/>
    <n v="-452"/>
    <n v="0.68827586206896552"/>
    <n v="15339.26"/>
    <n v="15.37"/>
    <n v="6.1711619999999998"/>
    <n v="85.769230769230774"/>
    <n v="529.29581769230765"/>
    <n v="1318.2730769230768"/>
    <m/>
    <n v="0"/>
    <n v="11.635874439461885"/>
    <m/>
    <x v="2"/>
  </r>
  <r>
    <x v="11"/>
    <x v="0"/>
    <s v="Cannon MF Reversible"/>
    <s v="SR10-718"/>
    <s v="100% Polyester Solid MF Microfiber DA Comforter"/>
    <x v="0"/>
    <s v="T2"/>
    <s v="Freya"/>
    <n v="1746"/>
    <n v="2152"/>
    <m/>
    <n v="2152"/>
    <n v="-406"/>
    <n v="0.81133828996282531"/>
    <n v="33034.32"/>
    <n v="18.920000000000002"/>
    <n v="7.74092"/>
    <n v="206.34615384615384"/>
    <n v="1597.3090692307692"/>
    <n v="3904.0692307692311"/>
    <m/>
    <n v="0"/>
    <n v="8.4615097856477153"/>
    <m/>
    <x v="2"/>
  </r>
  <r>
    <x v="11"/>
    <x v="0"/>
    <s v="Cannon MF Reversible"/>
    <s v="SR10-719"/>
    <s v="100% Polyester Solid MF Microfiber DA Comforter"/>
    <x v="0"/>
    <s v="T2"/>
    <s v="Freya"/>
    <n v="1192"/>
    <n v="1502"/>
    <m/>
    <n v="1502"/>
    <n v="-310"/>
    <n v="0.79360852197070575"/>
    <n v="25842.560000000001"/>
    <n v="21.68"/>
    <n v="8.8827549999999995"/>
    <n v="88.384615384615387"/>
    <n v="785.09888423076916"/>
    <n v="1916.1784615384615"/>
    <m/>
    <n v="0"/>
    <n v="13.48651000870322"/>
    <m/>
    <x v="2"/>
  </r>
  <r>
    <x v="11"/>
    <x v="0"/>
    <s v="Cannon MF Reversible"/>
    <s v="SR10-720"/>
    <s v="100% Polyester Solid MF Microfiber DA Comforter"/>
    <x v="0"/>
    <s v="T2"/>
    <s v="Freya"/>
    <n v="1000"/>
    <n v="1262"/>
    <m/>
    <n v="1262"/>
    <n v="-262"/>
    <n v="0.79239302694136293"/>
    <n v="15370"/>
    <n v="15.37"/>
    <n v="6.2681579999999997"/>
    <n v="98.730769230769226"/>
    <n v="618.86006099999997"/>
    <n v="1517.4919230769228"/>
    <m/>
    <n v="0"/>
    <n v="10.128554733151541"/>
    <m/>
    <x v="2"/>
  </r>
  <r>
    <x v="11"/>
    <x v="0"/>
    <s v="Cannon MF Reversible"/>
    <s v="SR10-721"/>
    <s v="100% Polyester Solid MF Microfiber DA Comforter"/>
    <x v="0"/>
    <s v="T2"/>
    <s v="Freya"/>
    <n v="1202"/>
    <n v="1346"/>
    <m/>
    <n v="1346"/>
    <n v="-144"/>
    <n v="0.89301634472511149"/>
    <n v="22741.840000000004"/>
    <n v="18.920000000000002"/>
    <n v="7.6536714999999997"/>
    <n v="132.92307692307693"/>
    <n v="1017.3495655384615"/>
    <n v="2514.9046153846157"/>
    <m/>
    <n v="0"/>
    <n v="9.0428240740740744"/>
    <m/>
    <x v="2"/>
  </r>
  <r>
    <x v="11"/>
    <x v="0"/>
    <s v="Cannon MF Reversible"/>
    <s v="SR10-722"/>
    <s v="100% Polyester Solid MF Microfiber DA Comforter"/>
    <x v="0"/>
    <s v="T2"/>
    <s v="Freya"/>
    <n v="692"/>
    <n v="896"/>
    <m/>
    <n v="896"/>
    <n v="-204"/>
    <n v="0.7723214285714286"/>
    <n v="15002.56"/>
    <n v="21.68"/>
    <n v="8.8819999999999997"/>
    <n v="61.384615384615387"/>
    <n v="545.21815384615388"/>
    <n v="1330.8184615384616"/>
    <m/>
    <n v="0"/>
    <n v="11.273182957393482"/>
    <m/>
    <x v="2"/>
  </r>
  <r>
    <x v="4"/>
    <x v="0"/>
    <s v="Leaves"/>
    <s v="FR10-252"/>
    <s v="Q Comforter 10pcs Set"/>
    <x v="0"/>
    <s v="T2"/>
    <s v="Laser"/>
    <n v="352"/>
    <n v="357"/>
    <m/>
    <n v="357"/>
    <n v="-5"/>
    <n v="0.98599439775910369"/>
    <n v="18726.400000000001"/>
    <n v="53.2"/>
    <n v="24.060484500000001"/>
    <n v="77.134615384615387"/>
    <n v="1855.896217875"/>
    <n v="4103.5615384615385"/>
    <m/>
    <n v="0"/>
    <n v="4.5634505110944907"/>
    <m/>
    <x v="1"/>
  </r>
  <r>
    <x v="4"/>
    <x v="0"/>
    <s v="Leaves"/>
    <s v="FR10-253"/>
    <s v="K Comforter 10pcs Set"/>
    <x v="0"/>
    <s v="T2"/>
    <s v="Laser"/>
    <n v="314"/>
    <n v="340"/>
    <m/>
    <n v="340"/>
    <n v="-26"/>
    <n v="0.92352941176470593"/>
    <n v="18494.599999999999"/>
    <n v="58.9"/>
    <n v="26.113064999999999"/>
    <n v="73.40384615384616"/>
    <n v="1916.7994058653846"/>
    <n v="4323.4865384615387"/>
    <m/>
    <n v="0"/>
    <n v="4.2777050039297873"/>
    <m/>
    <x v="1"/>
  </r>
  <r>
    <x v="4"/>
    <x v="0"/>
    <s v="Sunita"/>
    <s v="FR10-254"/>
    <s v="Q Comforter 10pcs Set"/>
    <x v="0"/>
    <s v="T2"/>
    <s v="Laser"/>
    <n v="265"/>
    <n v="267"/>
    <m/>
    <n v="267"/>
    <n v="-2"/>
    <n v="0.99250936329588013"/>
    <n v="14840"/>
    <n v="56"/>
    <n v="26.598979499999999"/>
    <n v="60.365384615384613"/>
    <n v="1605.6576278942307"/>
    <n v="3380.4615384615381"/>
    <m/>
    <n v="0"/>
    <n v="4.3899330997132848"/>
    <m/>
    <x v="1"/>
  </r>
  <r>
    <x v="4"/>
    <x v="0"/>
    <s v="Sunita"/>
    <s v="FR10-255"/>
    <s v="K Comforter 10pcs Set"/>
    <x v="0"/>
    <s v="T2"/>
    <s v="Laser"/>
    <n v="221"/>
    <n v="223"/>
    <m/>
    <n v="223"/>
    <n v="-2"/>
    <n v="0.99103139013452912"/>
    <n v="13702"/>
    <n v="62"/>
    <n v="29.458525999999999"/>
    <n v="90.480769230769226"/>
    <n v="2665.4300928846151"/>
    <n v="5609.8076923076924"/>
    <m/>
    <n v="0"/>
    <n v="2.4425079702444208"/>
    <m/>
    <x v="1"/>
  </r>
  <r>
    <x v="4"/>
    <x v="0"/>
    <m/>
    <s v="FR95B-0045"/>
    <s v="IMAGE TO BE PRINTED ON MDF WITH  V-GROVE"/>
    <x v="1"/>
    <s v="T2"/>
    <s v="Laser"/>
    <n v="338"/>
    <n v="360"/>
    <m/>
    <n v="360"/>
    <n v="-22"/>
    <n v="0.93888888888888888"/>
    <n v="9734.4000000000015"/>
    <n v="28.8"/>
    <n v="10.5"/>
    <n v="44.730769230769234"/>
    <n v="469.67307692307696"/>
    <n v="1288.2461538461539"/>
    <n v="0"/>
    <n v="0"/>
    <n v="7.5563198624247647"/>
    <m/>
    <x v="3"/>
  </r>
  <r>
    <x v="4"/>
    <x v="0"/>
    <m/>
    <s v="FR95B-0046"/>
    <s v="Metal Wall Decor"/>
    <x v="1"/>
    <s v="T2"/>
    <s v="Laser"/>
    <n v="332"/>
    <n v="332"/>
    <m/>
    <n v="332"/>
    <n v="0"/>
    <n v="1"/>
    <n v="7968"/>
    <n v="24"/>
    <n v="11.41905"/>
    <n v="203.30769230769232"/>
    <n v="2321.5807038461539"/>
    <n v="4879.3846153846152"/>
    <n v="0"/>
    <n v="0"/>
    <n v="1.6329928111993948"/>
    <m/>
    <x v="3"/>
  </r>
  <r>
    <x v="4"/>
    <x v="0"/>
    <m/>
    <s v="FR95C-0056"/>
    <s v="GEL COATED PRINTED CANVAS"/>
    <x v="1"/>
    <s v="T2"/>
    <s v="Laser"/>
    <n v="840"/>
    <n v="840"/>
    <m/>
    <n v="840"/>
    <n v="0"/>
    <n v="1"/>
    <n v="17640"/>
    <n v="21"/>
    <n v="6.3310769999999996"/>
    <n v="354.73076923076923"/>
    <n v="2245.8278142692307"/>
    <n v="7449.3461538461534"/>
    <n v="0"/>
    <n v="0"/>
    <n v="2.3679930608261954"/>
    <m/>
    <x v="3"/>
  </r>
  <r>
    <x v="4"/>
    <x v="0"/>
    <m/>
    <s v="FR95E-0001"/>
    <s v="24X58  MIRROR 1&quot; BEVEL - V"/>
    <x v="0"/>
    <s v="T2"/>
    <s v="Laser"/>
    <n v="1354"/>
    <n v="1354"/>
    <m/>
    <n v="1354"/>
    <n v="0"/>
    <n v="1"/>
    <n v="50625"/>
    <n v="37.5"/>
    <n v="14.0791205"/>
    <n v="231.30769230769232"/>
    <n v="3256.6088725769232"/>
    <n v="8674.0384615384628"/>
    <m/>
    <n v="0"/>
    <n v="5.8363817758563341"/>
    <m/>
    <x v="3"/>
  </r>
  <r>
    <x v="4"/>
    <x v="0"/>
    <m/>
    <s v="FR95B-0047A"/>
    <s v="metallic ink printed canvas"/>
    <x v="1"/>
    <s v="T2"/>
    <s v="Laser"/>
    <n v="197"/>
    <n v="197"/>
    <m/>
    <n v="197"/>
    <n v="0"/>
    <n v="1"/>
    <n v="7486"/>
    <n v="38"/>
    <n v="14.30198"/>
    <n v="122.25"/>
    <n v="1748.4170550000001"/>
    <n v="4645.5"/>
    <n v="0"/>
    <n v="0"/>
    <n v="1.6114519427402862"/>
    <m/>
    <x v="3"/>
  </r>
  <r>
    <x v="7"/>
    <x v="0"/>
    <s v="Conway Burnout Sheer"/>
    <s v="KL40-2160"/>
    <s v="55% Viscose 45% Polyester Window Panel"/>
    <x v="0"/>
    <s v="T2"/>
    <s v="Lisia"/>
    <n v="36"/>
    <n v="48"/>
    <n v="36"/>
    <n v="36"/>
    <n v="0"/>
    <n v="1"/>
    <n v="320.39999999999998"/>
    <n v="8.9"/>
    <n v="4.2489474999999999"/>
    <n v="10"/>
    <n v="42.489474999999999"/>
    <n v="89"/>
    <m/>
    <n v="0"/>
    <n v="3.5999999999999996"/>
    <s v="Koh's take the return qty orders , orders qty is more than our actual inventory."/>
    <x v="5"/>
  </r>
  <r>
    <x v="7"/>
    <x v="0"/>
    <s v="Conway Burnout Sheer"/>
    <s v="KL40-2161"/>
    <s v="55% Viscose 45% Polyester Window Panel"/>
    <x v="0"/>
    <s v="T2"/>
    <s v="Lisia"/>
    <n v="120"/>
    <n v="132"/>
    <n v="120"/>
    <n v="120"/>
    <n v="0"/>
    <n v="1"/>
    <n v="1296"/>
    <n v="10.8"/>
    <n v="5.0821054999999999"/>
    <n v="10"/>
    <n v="50.821055000000001"/>
    <n v="108"/>
    <m/>
    <n v="0"/>
    <n v="12"/>
    <s v="Koh's take the return qty orders , orders qty is more than our actual inventory."/>
    <x v="5"/>
  </r>
  <r>
    <x v="7"/>
    <x v="0"/>
    <s v="Conway Burnout Sheer"/>
    <s v="KL40-2162"/>
    <s v="55% Viscose 45% Polyester Window Panel"/>
    <x v="0"/>
    <s v="T2"/>
    <s v="Lisia"/>
    <n v="84"/>
    <n v="84"/>
    <m/>
    <n v="84"/>
    <n v="0"/>
    <n v="1"/>
    <n v="1008"/>
    <n v="12"/>
    <n v="5.0312453333333336"/>
    <n v="10"/>
    <n v="50.312453333333337"/>
    <n v="120"/>
    <m/>
    <n v="0"/>
    <n v="8.4"/>
    <m/>
    <x v="5"/>
  </r>
  <r>
    <x v="7"/>
    <x v="0"/>
    <s v="Conway Burnout Sheer"/>
    <s v="KL40-2163"/>
    <s v="55% Viscose 45% Polyester Window Panel"/>
    <x v="0"/>
    <s v="T2"/>
    <s v="Lisia"/>
    <n v="36"/>
    <n v="36"/>
    <m/>
    <n v="36"/>
    <n v="0"/>
    <n v="1"/>
    <n v="486"/>
    <n v="13.5"/>
    <n v="6.2210524999999999"/>
    <n v="4"/>
    <n v="24.884209999999999"/>
    <n v="54"/>
    <m/>
    <n v="0"/>
    <n v="9"/>
    <m/>
    <x v="5"/>
  </r>
  <r>
    <x v="7"/>
    <x v="0"/>
    <s v="Conway Burnout Sheer"/>
    <s v="KL40-2164"/>
    <s v="55% Viscose 45% Polyester Window Panel"/>
    <x v="0"/>
    <s v="T2"/>
    <s v="Lisia"/>
    <n v="48"/>
    <n v="48"/>
    <m/>
    <n v="48"/>
    <n v="0"/>
    <n v="1"/>
    <n v="427.2"/>
    <n v="8.9"/>
    <n v="4.2489474999999999"/>
    <n v="0"/>
    <n v="0"/>
    <n v="0"/>
    <m/>
    <n v="0"/>
    <s v=""/>
    <m/>
    <x v="5"/>
  </r>
  <r>
    <x v="7"/>
    <x v="0"/>
    <s v="Conway Burnout Sheer"/>
    <s v="KL40-2165"/>
    <s v="55% Viscose 45% Polyester Window Panel"/>
    <x v="0"/>
    <s v="T2"/>
    <s v="Lisia"/>
    <n v="108"/>
    <n v="120"/>
    <n v="108"/>
    <n v="108"/>
    <n v="0"/>
    <n v="1"/>
    <n v="1166.3999999999999"/>
    <n v="10.8"/>
    <n v="5.0821054999999999"/>
    <n v="1"/>
    <n v="5.0821054999999999"/>
    <n v="10.8"/>
    <m/>
    <n v="0"/>
    <n v="107.99999999999999"/>
    <s v="Koh's take the return qty orders , orders qty is more than our actual inventory."/>
    <x v="5"/>
  </r>
  <r>
    <x v="7"/>
    <x v="0"/>
    <s v="Conway Burnout Sheer"/>
    <s v="KL40-2166"/>
    <s v="55% Viscose 45% Polyester Window Panel"/>
    <x v="0"/>
    <s v="T2"/>
    <s v="Lisia"/>
    <n v="60"/>
    <n v="60"/>
    <m/>
    <n v="60"/>
    <n v="0"/>
    <n v="1"/>
    <n v="720"/>
    <n v="12"/>
    <n v="5.0312453333333336"/>
    <n v="5"/>
    <n v="25.156226666666669"/>
    <n v="60"/>
    <m/>
    <n v="0"/>
    <n v="12"/>
    <m/>
    <x v="5"/>
  </r>
  <r>
    <x v="7"/>
    <x v="0"/>
    <s v="Conway Burnout Sheer"/>
    <s v="KL40-2167"/>
    <s v="55% Viscose 45% Polyester Window Panel"/>
    <x v="0"/>
    <s v="T2"/>
    <s v="Lisia"/>
    <n v="24"/>
    <n v="24"/>
    <m/>
    <n v="24"/>
    <n v="0"/>
    <n v="1"/>
    <n v="324"/>
    <n v="13.5"/>
    <n v="6.2210524999999999"/>
    <n v="3"/>
    <n v="18.663157500000001"/>
    <n v="40.5"/>
    <m/>
    <n v="0"/>
    <n v="8"/>
    <m/>
    <x v="5"/>
  </r>
  <r>
    <x v="7"/>
    <x v="0"/>
    <s v="Matera Chenille"/>
    <s v="KL40-2168"/>
    <s v="100% Polyester Window Panel"/>
    <x v="0"/>
    <s v="T2"/>
    <s v="Lisia"/>
    <n v="72"/>
    <n v="84"/>
    <n v="72"/>
    <n v="72"/>
    <n v="0"/>
    <n v="1"/>
    <n v="777.6"/>
    <n v="10.8"/>
    <n v="5.68"/>
    <n v="10"/>
    <n v="56.8"/>
    <n v="108"/>
    <m/>
    <n v="0"/>
    <n v="7.2"/>
    <s v="Koh's take the return qty orders , orders qty is more than our actual inventory."/>
    <x v="5"/>
  </r>
  <r>
    <x v="7"/>
    <x v="0"/>
    <s v="Matera Chenille"/>
    <s v="KL40-2169"/>
    <s v="100% Polyester Window Panel"/>
    <x v="0"/>
    <s v="T2"/>
    <s v="Lisia"/>
    <n v="168"/>
    <n v="168"/>
    <m/>
    <n v="168"/>
    <n v="0"/>
    <n v="1"/>
    <n v="2226"/>
    <n v="13.25"/>
    <n v="6.6429999999999998"/>
    <n v="10"/>
    <n v="66.429999999999993"/>
    <n v="132.5"/>
    <m/>
    <n v="0"/>
    <n v="16.8"/>
    <m/>
    <x v="5"/>
  </r>
  <r>
    <x v="7"/>
    <x v="0"/>
    <s v="Matera Chenille"/>
    <s v="KL40-2170"/>
    <s v="100% Polyester Window Panel"/>
    <x v="0"/>
    <s v="T2"/>
    <s v="Lisia"/>
    <n v="84"/>
    <n v="96"/>
    <n v="84"/>
    <n v="84"/>
    <n v="0"/>
    <n v="1"/>
    <n v="1218"/>
    <n v="14.5"/>
    <n v="7.28"/>
    <n v="12"/>
    <n v="87.36"/>
    <n v="174"/>
    <m/>
    <n v="0"/>
    <n v="7"/>
    <s v="Koh's take the return qty orders , orders qty is more than our actual inventory."/>
    <x v="5"/>
  </r>
  <r>
    <x v="7"/>
    <x v="0"/>
    <s v="Matera Chenille"/>
    <s v="KL40-2171"/>
    <s v="100% Polyester Window Panel"/>
    <x v="0"/>
    <s v="T2"/>
    <s v="Lisia"/>
    <n v="24"/>
    <n v="36"/>
    <n v="24"/>
    <n v="24"/>
    <n v="0"/>
    <n v="1"/>
    <n v="388.8"/>
    <n v="16.2"/>
    <n v="8.4894999999999996"/>
    <n v="12"/>
    <n v="101.874"/>
    <n v="194.39999999999998"/>
    <m/>
    <n v="0"/>
    <n v="2.0000000000000004"/>
    <s v="Koh's take the return qty orders , orders qty is more than our actual inventory."/>
    <x v="5"/>
  </r>
  <r>
    <x v="7"/>
    <x v="0"/>
    <s v="Matera Chenille"/>
    <s v="KL40-2172"/>
    <s v="100% Polyester Window Panel"/>
    <x v="0"/>
    <s v="T2"/>
    <s v="Lisia"/>
    <n v="48"/>
    <n v="48"/>
    <m/>
    <n v="48"/>
    <n v="0"/>
    <n v="1"/>
    <n v="518.4"/>
    <n v="10.8"/>
    <n v="5.68"/>
    <n v="11"/>
    <n v="62.48"/>
    <n v="118.80000000000001"/>
    <m/>
    <n v="0"/>
    <n v="4.3636363636363633"/>
    <m/>
    <x v="5"/>
  </r>
  <r>
    <x v="7"/>
    <x v="0"/>
    <s v="Matera Chenille"/>
    <s v="KL40-2173"/>
    <s v="100% Polyester Window Panel"/>
    <x v="0"/>
    <s v="T2"/>
    <s v="Lisia"/>
    <n v="156"/>
    <n v="168"/>
    <n v="156"/>
    <n v="156"/>
    <n v="0"/>
    <n v="1"/>
    <n v="2067"/>
    <n v="13.25"/>
    <n v="6.6429999999999998"/>
    <n v="10"/>
    <n v="66.429999999999993"/>
    <n v="132.5"/>
    <m/>
    <n v="0"/>
    <n v="15.6"/>
    <s v="Koh's take the return qty orders , orders qty is more than our actual inventory."/>
    <x v="5"/>
  </r>
  <r>
    <x v="7"/>
    <x v="0"/>
    <s v="Matera Chenille"/>
    <s v="KL40-2174"/>
    <s v="100% Polyester Window Panel"/>
    <x v="0"/>
    <s v="T2"/>
    <s v="Lisia"/>
    <n v="109"/>
    <n v="121"/>
    <n v="109"/>
    <n v="109"/>
    <n v="0"/>
    <n v="1"/>
    <n v="1566"/>
    <n v="14.5"/>
    <n v="7.28"/>
    <n v="17"/>
    <n v="123.76"/>
    <n v="246.5"/>
    <m/>
    <n v="0"/>
    <n v="6.3529411764705879"/>
    <s v="Koh's take the return qty orders , orders qty is more than our actual inventory."/>
    <x v="5"/>
  </r>
  <r>
    <x v="7"/>
    <x v="0"/>
    <s v="Matera Chenille"/>
    <s v="KL40-2175"/>
    <s v="100% Polyester Window Panel"/>
    <x v="0"/>
    <s v="T2"/>
    <s v="Lisia"/>
    <n v="84"/>
    <n v="84"/>
    <m/>
    <n v="84"/>
    <n v="0"/>
    <n v="1"/>
    <n v="1360.8000000000002"/>
    <n v="16.2"/>
    <n v="8.0796666666666663"/>
    <n v="8"/>
    <n v="64.637333333333331"/>
    <n v="129.6"/>
    <m/>
    <n v="0"/>
    <n v="10.500000000000002"/>
    <m/>
    <x v="5"/>
  </r>
  <r>
    <x v="7"/>
    <x v="0"/>
    <s v="Matera Chenille"/>
    <s v="KL40-2176"/>
    <s v="100% Polyester Window Panel"/>
    <x v="0"/>
    <s v="T2"/>
    <s v="Lisia"/>
    <n v="96"/>
    <n v="96"/>
    <m/>
    <n v="96"/>
    <n v="0"/>
    <n v="1"/>
    <n v="1036.8"/>
    <n v="10.8"/>
    <n v="5.4133333333333331"/>
    <n v="19"/>
    <n v="102.85333333333332"/>
    <n v="205.20000000000002"/>
    <m/>
    <n v="0"/>
    <n v="5.0526315789473681"/>
    <m/>
    <x v="5"/>
  </r>
  <r>
    <x v="7"/>
    <x v="0"/>
    <s v="Matera Chenille"/>
    <s v="KL40-2177"/>
    <s v="100% Polyester Window Panel"/>
    <x v="0"/>
    <s v="T2"/>
    <s v="Lisia"/>
    <n v="231"/>
    <n v="231"/>
    <m/>
    <n v="231"/>
    <n v="0"/>
    <n v="1"/>
    <n v="3021"/>
    <n v="13.25"/>
    <n v="6.6429999999999998"/>
    <n v="10"/>
    <n v="66.429999999999993"/>
    <n v="132.5"/>
    <m/>
    <n v="0"/>
    <n v="22.8"/>
    <m/>
    <x v="5"/>
  </r>
  <r>
    <x v="7"/>
    <x v="0"/>
    <s v="Matera Chenille"/>
    <s v="KL40-2178"/>
    <s v="100% Polyester Window Panel"/>
    <x v="0"/>
    <s v="T2"/>
    <s v="Lisia"/>
    <n v="192"/>
    <n v="204"/>
    <n v="192"/>
    <n v="192"/>
    <n v="0"/>
    <n v="1"/>
    <n v="2784"/>
    <n v="14.5"/>
    <n v="7.28"/>
    <n v="10"/>
    <n v="72.8"/>
    <n v="145"/>
    <m/>
    <n v="0"/>
    <n v="19.2"/>
    <s v="Koh's take the return qty orders , orders qty is more than our actual inventory."/>
    <x v="5"/>
  </r>
  <r>
    <x v="7"/>
    <x v="0"/>
    <s v="Matera Chenille"/>
    <s v="KL40-2179"/>
    <s v="100% Polyester Window Panel"/>
    <x v="0"/>
    <s v="T2"/>
    <s v="Lisia"/>
    <n v="72"/>
    <n v="84"/>
    <n v="72"/>
    <n v="72"/>
    <n v="0"/>
    <n v="1"/>
    <n v="1166.4000000000001"/>
    <n v="16.2"/>
    <n v="8.0796666666666663"/>
    <n v="10"/>
    <n v="80.796666666666667"/>
    <n v="162"/>
    <m/>
    <n v="0"/>
    <n v="7.2"/>
    <s v="Koh's take the return qty orders , orders qty is more than our actual inventory."/>
    <x v="5"/>
  </r>
  <r>
    <x v="7"/>
    <x v="0"/>
    <s v="Romina Rosebud"/>
    <s v="63LCBQURRTT"/>
    <s v="100% Cotton Quilt Set"/>
    <x v="0"/>
    <s v="T2"/>
    <s v="Lisia"/>
    <n v="108"/>
    <n v="108"/>
    <m/>
    <n v="108"/>
    <n v="0"/>
    <n v="1"/>
    <n v="4167.7199999999993"/>
    <n v="43"/>
    <n v="23.368337499999999"/>
    <n v="58.641509433962263"/>
    <n v="1370.3545839622641"/>
    <n v="2521.5849056603774"/>
    <m/>
    <n v="0"/>
    <n v="1.6528176349106578"/>
    <m/>
    <x v="1"/>
  </r>
  <r>
    <x v="7"/>
    <x v="0"/>
    <s v="Romina Rosebud"/>
    <s v="63LCBQURRFQ"/>
    <s v="100% Cotton Quilt Set"/>
    <x v="0"/>
    <s v="T2"/>
    <s v="Lisia"/>
    <n v="349"/>
    <n v="349"/>
    <m/>
    <n v="349"/>
    <n v="0"/>
    <n v="1"/>
    <n v="17976.989999999998"/>
    <n v="57.39"/>
    <n v="30.4623825"/>
    <n v="109.18867924528301"/>
    <n v="3326.1473118396225"/>
    <n v="6266.3383018867926"/>
    <m/>
    <n v="0"/>
    <n v="2.8688189392180008"/>
    <m/>
    <x v="1"/>
  </r>
  <r>
    <x v="7"/>
    <x v="0"/>
    <s v="Romina Rosebud"/>
    <s v="63LCBQURRKC"/>
    <s v="100% Cotton Quilt Set"/>
    <x v="0"/>
    <s v="T2"/>
    <s v="Lisia"/>
    <n v="347"/>
    <n v="347"/>
    <m/>
    <n v="347"/>
    <n v="0"/>
    <n v="1"/>
    <n v="21468.89"/>
    <n v="68.94"/>
    <n v="36.315245500000003"/>
    <n v="104.20754716981132"/>
    <n v="3784.3226584245285"/>
    <n v="7184.0683018867921"/>
    <m/>
    <n v="0"/>
    <n v="2.9884028238375051"/>
    <m/>
    <x v="1"/>
  </r>
  <r>
    <x v="7"/>
    <x v="0"/>
    <s v="Oscar"/>
    <s v="KL70-2188"/>
    <s v="100% Polyester Textured Printed Shower Curtain"/>
    <x v="1"/>
    <s v="T2"/>
    <s v="Lisia"/>
    <n v="4135"/>
    <n v="4135"/>
    <m/>
    <n v="4135"/>
    <n v="0"/>
    <n v="1"/>
    <n v="26877.5"/>
    <n v="6.5"/>
    <n v="2.780351"/>
    <n v="357.52830188679246"/>
    <n v="994.05417167924531"/>
    <n v="2323.933962264151"/>
    <n v="0"/>
    <n v="0"/>
    <n v="11.565517969285978"/>
    <m/>
    <x v="6"/>
  </r>
  <r>
    <x v="7"/>
    <x v="0"/>
    <s v="Santhea"/>
    <s v="KL70-2190"/>
    <s v="100% Polyester Textured Printed Shower Curtain"/>
    <x v="1"/>
    <s v="T2"/>
    <s v="Lisia"/>
    <n v="4225"/>
    <n v="4225"/>
    <m/>
    <n v="4225"/>
    <n v="0"/>
    <n v="1"/>
    <n v="28518.75"/>
    <n v="6.75"/>
    <n v="2.7802929999999999"/>
    <n v="357.52830188679246"/>
    <n v="994.03343503773579"/>
    <n v="2413.316037735849"/>
    <n v="0"/>
    <n v="0"/>
    <n v="11.817246292680352"/>
    <m/>
    <x v="6"/>
  </r>
  <r>
    <x v="9"/>
    <x v="0"/>
    <s v="Unleashed"/>
    <s v="HA63RC4026"/>
    <s v="Unisuede Reversible Rectangular Cuddler"/>
    <x v="0"/>
    <s v="T2"/>
    <s v="Freya"/>
    <n v="417"/>
    <n v="457"/>
    <m/>
    <n v="457"/>
    <n v="-40"/>
    <n v="0.91247264770240699"/>
    <n v="3544.5"/>
    <n v="8.5"/>
    <n v="3.6299739999999998"/>
    <n v="151.96153846153845"/>
    <n v="551.61643361538461"/>
    <n v="1291.6730769230769"/>
    <m/>
    <n v="0"/>
    <n v="2.7441154138192863"/>
    <m/>
    <x v="8"/>
  </r>
  <r>
    <x v="9"/>
    <x v="0"/>
    <s v="Unleashed"/>
    <s v="HA63RC4027"/>
    <s v="Unisuede Reversible Rectangular Cuddler"/>
    <x v="0"/>
    <s v="T2"/>
    <s v="Freya"/>
    <n v="430"/>
    <n v="442"/>
    <m/>
    <n v="442"/>
    <n v="-12"/>
    <n v="0.97285067873303166"/>
    <n v="3655"/>
    <n v="8.5"/>
    <n v="3.629969"/>
    <n v="154.46153846153845"/>
    <n v="560.69059630769232"/>
    <n v="1312.9230769230769"/>
    <m/>
    <n v="0"/>
    <n v="2.7838645418326693"/>
    <m/>
    <x v="8"/>
  </r>
  <r>
    <x v="9"/>
    <x v="0"/>
    <s v="Unleashed"/>
    <s v="HA63RC4028"/>
    <s v="Unisuede Reversible Rectangular Cuddler"/>
    <x v="0"/>
    <s v="T2"/>
    <s v="Freya"/>
    <n v="837"/>
    <n v="1342"/>
    <m/>
    <n v="1342"/>
    <n v="-505"/>
    <n v="0.6236959761549925"/>
    <n v="7114.5"/>
    <n v="8.5"/>
    <n v="3.6289380000000002"/>
    <n v="78.384615384615387"/>
    <n v="284.4529093846154"/>
    <n v="666.26923076923083"/>
    <m/>
    <n v="0"/>
    <n v="10.678115799803729"/>
    <m/>
    <x v="8"/>
  </r>
  <r>
    <x v="13"/>
    <x v="0"/>
    <m/>
    <s v="FPF17-0352"/>
    <s v="Rocket Coffee Table"/>
    <x v="0"/>
    <s v="T2"/>
    <s v="Daisey"/>
    <n v="27"/>
    <n v="27"/>
    <m/>
    <n v="27"/>
    <n v="0"/>
    <n v="1"/>
    <n v="9406.7999999999993"/>
    <n v="133.33000000000001"/>
    <n v="76.802000000000007"/>
    <n v="104"/>
    <n v="7987.4080000000004"/>
    <n v="13866.320000000002"/>
    <m/>
    <n v="0"/>
    <n v="0.6783919597989948"/>
    <m/>
    <x v="10"/>
  </r>
  <r>
    <x v="13"/>
    <x v="0"/>
    <m/>
    <s v="FPF17-0353"/>
    <s v="Rocket End Table"/>
    <x v="0"/>
    <s v="T2"/>
    <s v="Daisey"/>
    <n v="27"/>
    <n v="27"/>
    <m/>
    <n v="27"/>
    <n v="0"/>
    <n v="1"/>
    <n v="5156.32"/>
    <n v="76.19"/>
    <n v="53.037142857142861"/>
    <n v="98"/>
    <n v="5197.6400000000003"/>
    <n v="7466.62"/>
    <m/>
    <n v="0"/>
    <n v="0.69058288757161868"/>
    <m/>
    <x v="10"/>
  </r>
  <r>
    <x v="5"/>
    <x v="0"/>
    <m/>
    <s v="IIF17-0045"/>
    <s v="Rocket Coffee Table  w/Tempere"/>
    <x v="0"/>
    <s v="T2"/>
    <s v="Daisey"/>
    <n v="119"/>
    <n v="119"/>
    <m/>
    <n v="119"/>
    <n v="0"/>
    <n v="1"/>
    <n v="47207.16"/>
    <n v="195"/>
    <n v="102.860195"/>
    <n v="43.115384615384613"/>
    <n v="4434.8568690384618"/>
    <n v="8407.5"/>
    <m/>
    <n v="0"/>
    <n v="5.6148867082961642"/>
    <m/>
    <x v="10"/>
  </r>
  <r>
    <x v="5"/>
    <x v="0"/>
    <m/>
    <s v="FPF17-0385"/>
    <s v="Rocket Wooden Console,Pecan,K"/>
    <x v="0"/>
    <s v="T2"/>
    <s v="Daisey"/>
    <n v="3"/>
    <n v="3"/>
    <m/>
    <n v="3"/>
    <n v="0"/>
    <n v="1"/>
    <n v="1201.2"/>
    <n v="152.38"/>
    <n v="105.8"/>
    <n v="62.96153846153846"/>
    <n v="6661.330769230769"/>
    <n v="9594.07923076923"/>
    <m/>
    <n v="0"/>
    <n v="0.12520221806670348"/>
    <m/>
    <x v="10"/>
  </r>
  <r>
    <x v="5"/>
    <x v="0"/>
    <m/>
    <s v="IIF18-0141"/>
    <s v="Boomerange Lounge"/>
    <x v="0"/>
    <s v="T2"/>
    <s v="Daisey"/>
    <n v="1"/>
    <n v="1"/>
    <m/>
    <n v="1"/>
    <n v="0"/>
    <n v="1"/>
    <n v="400.4"/>
    <n v="190"/>
    <n v="97.226347750000002"/>
    <n v="64.807692307692307"/>
    <n v="6301.0152291826926"/>
    <n v="12313.461538461539"/>
    <m/>
    <n v="0"/>
    <n v="3.2517257535530218E-2"/>
    <m/>
    <x v="10"/>
  </r>
  <r>
    <x v="5"/>
    <x v="0"/>
    <m/>
    <s v="FPF18-0383"/>
    <s v="Waldorf Lounge,Metal antique b"/>
    <x v="0"/>
    <s v="T2"/>
    <s v="Daisey"/>
    <n v="9"/>
    <n v="9"/>
    <m/>
    <n v="9"/>
    <n v="0"/>
    <n v="1"/>
    <n v="2901.6"/>
    <n v="157.13999999999999"/>
    <n v="74.750819000000007"/>
    <n v="60.980769230769234"/>
    <n v="4558.362443250001"/>
    <n v="9582.5180769230774"/>
    <m/>
    <n v="0"/>
    <n v="0.30280141156088447"/>
    <m/>
    <x v="10"/>
  </r>
  <r>
    <x v="5"/>
    <x v="0"/>
    <m/>
    <s v="FPF18-0349"/>
    <s v="Waldorf Lounge"/>
    <x v="0"/>
    <s v="T2"/>
    <s v="Daisey"/>
    <n v="7"/>
    <n v="7"/>
    <m/>
    <n v="7"/>
    <n v="0"/>
    <n v="1"/>
    <n v="2256.8000000000002"/>
    <n v="157.13999999999999"/>
    <n v="86.8"/>
    <n v="63.634615384615387"/>
    <n v="5523.4846153846156"/>
    <n v="9999.5434615384602"/>
    <m/>
    <n v="0"/>
    <n v="0.22569030363040041"/>
    <m/>
    <x v="10"/>
  </r>
  <r>
    <x v="5"/>
    <x v="0"/>
    <m/>
    <s v="IIF18-0103"/>
    <s v="Waldorf Lounge"/>
    <x v="1"/>
    <s v="T2"/>
    <s v="Daisey"/>
    <n v="65"/>
    <n v="65"/>
    <m/>
    <n v="65"/>
    <n v="0"/>
    <n v="1"/>
    <n v="15827.8"/>
    <n v="156.75"/>
    <n v="85.4"/>
    <n v="38.21153846153846"/>
    <n v="3263.2653846153848"/>
    <n v="5989.6586538461534"/>
    <n v="0"/>
    <n v="0"/>
    <n v="2.6425212044156234"/>
    <m/>
    <x v="10"/>
  </r>
  <r>
    <x v="5"/>
    <x v="0"/>
    <m/>
    <s v="IIF18-0084"/>
    <s v="Melrose Club Lounge"/>
    <x v="0"/>
    <s v="T2"/>
    <s v="Daisey"/>
    <n v="4"/>
    <n v="4"/>
    <m/>
    <n v="4"/>
    <n v="0"/>
    <n v="1"/>
    <n v="1393.6"/>
    <n v="170"/>
    <n v="88.125"/>
    <n v="61.57692307692308"/>
    <n v="5426.4663461538466"/>
    <n v="10468.076923076924"/>
    <m/>
    <n v="0"/>
    <n v="0.13312855935628465"/>
    <m/>
    <x v="10"/>
  </r>
  <r>
    <x v="5"/>
    <x v="0"/>
    <m/>
    <s v="FPF17-0356A"/>
    <s v="Mercer Coffee Table, Metal Bas"/>
    <x v="0"/>
    <s v="T2"/>
    <s v="Daisey"/>
    <n v="4"/>
    <n v="4"/>
    <m/>
    <n v="4"/>
    <n v="0"/>
    <n v="1"/>
    <n v="603.20000000000005"/>
    <n v="75"/>
    <n v="44.483666666666672"/>
    <n v="62.42307692307692"/>
    <n v="2776.8073461538465"/>
    <n v="4681.7307692307686"/>
    <m/>
    <n v="0"/>
    <n v="0.12884124050112963"/>
    <m/>
    <x v="10"/>
  </r>
  <r>
    <x v="5"/>
    <x v="0"/>
    <m/>
    <s v="FPF17-0356B"/>
    <s v="Mercer Coffee Table, Wood Top,"/>
    <x v="0"/>
    <s v="T2"/>
    <s v="Daisey"/>
    <n v="4"/>
    <n v="4"/>
    <m/>
    <n v="4"/>
    <n v="0"/>
    <n v="1"/>
    <n v="603.20000000000005"/>
    <n v="75"/>
    <n v="24.482666666666667"/>
    <n v="62.42307692307692"/>
    <n v="1528.2833846153846"/>
    <n v="4681.7307692307686"/>
    <m/>
    <n v="0"/>
    <n v="0.12884124050112963"/>
    <m/>
    <x v="10"/>
  </r>
  <r>
    <x v="5"/>
    <x v="0"/>
    <m/>
    <s v="FPF17-0355A"/>
    <s v="Mercer End Table-Metal Base"/>
    <x v="0"/>
    <s v="T2"/>
    <s v="Daisey"/>
    <n v="6"/>
    <n v="6"/>
    <m/>
    <n v="6"/>
    <n v="0"/>
    <n v="1"/>
    <n v="592.79999999999995"/>
    <n v="50"/>
    <n v="32.703569199999997"/>
    <n v="34.884615384615387"/>
    <n v="1140.8514332461539"/>
    <n v="1744.2307692307693"/>
    <m/>
    <n v="0"/>
    <n v="0.33986328555678058"/>
    <m/>
    <x v="10"/>
  </r>
  <r>
    <x v="5"/>
    <x v="0"/>
    <m/>
    <s v="FPF17-0355B"/>
    <s v="Mercer End Table-Top"/>
    <x v="0"/>
    <s v="T2"/>
    <s v="Daisey"/>
    <n v="6"/>
    <n v="6"/>
    <m/>
    <n v="6"/>
    <n v="0"/>
    <n v="1"/>
    <n v="592.79999999999995"/>
    <n v="50"/>
    <n v="15.3050262"/>
    <n v="34.884615384615387"/>
    <n v="533.90995243846157"/>
    <n v="1744.2307692307693"/>
    <m/>
    <n v="0"/>
    <n v="0.33986328555678058"/>
    <m/>
    <x v="10"/>
  </r>
  <r>
    <x v="5"/>
    <x v="0"/>
    <m/>
    <s v="IIF17-0082A"/>
    <s v="Mercer 30&quot; Pedestal_TOP"/>
    <x v="0"/>
    <s v="T2"/>
    <s v="Daisey"/>
    <n v="4"/>
    <n v="4"/>
    <m/>
    <n v="4"/>
    <n v="0"/>
    <n v="1"/>
    <n v="145.6"/>
    <n v="18.75"/>
    <n v="9.0133334000000005"/>
    <n v="36.192307692307693"/>
    <n v="326.21333574615386"/>
    <n v="678.60576923076928"/>
    <m/>
    <n v="0"/>
    <n v="0.21455756287637262"/>
    <m/>
    <x v="10"/>
  </r>
  <r>
    <x v="5"/>
    <x v="0"/>
    <m/>
    <s v="IIF17-0082B"/>
    <s v="Mercer 30&quot; Pedestal_BASE"/>
    <x v="0"/>
    <s v="T2"/>
    <s v="Daisey"/>
    <n v="4"/>
    <n v="4"/>
    <m/>
    <n v="4"/>
    <n v="0"/>
    <n v="1"/>
    <n v="457.6"/>
    <n v="56.25"/>
    <n v="33.677083333333336"/>
    <n v="36.192307692307693"/>
    <n v="1218.8513621794873"/>
    <n v="2035.8173076923078"/>
    <m/>
    <n v="0"/>
    <n v="0.22477458968000943"/>
    <m/>
    <x v="10"/>
  </r>
  <r>
    <x v="5"/>
    <x v="0"/>
    <m/>
    <s v="IIF17-0083A"/>
    <s v="Mercer 24&quot; Pedestal_TOP"/>
    <x v="0"/>
    <s v="T2"/>
    <s v="Daisey"/>
    <n v="8"/>
    <n v="8"/>
    <m/>
    <n v="8"/>
    <n v="0"/>
    <n v="1"/>
    <n v="322.8"/>
    <n v="18.7"/>
    <n v="8.625"/>
    <n v="57.865384615384613"/>
    <n v="499.08894230769226"/>
    <n v="1082.0826923076922"/>
    <m/>
    <n v="0"/>
    <n v="0.29831361530382117"/>
    <m/>
    <x v="10"/>
  </r>
  <r>
    <x v="5"/>
    <x v="0"/>
    <m/>
    <s v="IIF17-0083B"/>
    <s v="Mercer 24&quot; Pedestal_BASE"/>
    <x v="0"/>
    <s v="T2"/>
    <s v="Daisey"/>
    <n v="8"/>
    <n v="8"/>
    <m/>
    <n v="8"/>
    <n v="0"/>
    <n v="1"/>
    <n v="758.8"/>
    <n v="46.3"/>
    <n v="29.375"/>
    <n v="57.865384615384613"/>
    <n v="1699.7956730769231"/>
    <n v="2679.1673076923075"/>
    <m/>
    <n v="0"/>
    <n v="0.28322232725868474"/>
    <m/>
    <x v="10"/>
  </r>
  <r>
    <x v="8"/>
    <x v="0"/>
    <s v="Serene Lavender"/>
    <s v="ME70-522"/>
    <s v="RR SERENE SHOWER CURTAIN LAVENDER"/>
    <x v="1"/>
    <s v="T2"/>
    <s v="Daisey"/>
    <n v="90"/>
    <n v="104"/>
    <m/>
    <n v="104"/>
    <n v="-14"/>
    <n v="0.86538461538461542"/>
    <n v="1035"/>
    <n v="11.5"/>
    <n v="5.5629999999999997"/>
    <n v="5.884615384615385"/>
    <n v="32.736115384615388"/>
    <n v="67.673076923076934"/>
    <n v="0"/>
    <n v="0"/>
    <n v="15.294117647058821"/>
    <m/>
    <x v="6"/>
  </r>
  <r>
    <x v="8"/>
    <x v="0"/>
    <s v="Saying"/>
    <s v="ME21-514"/>
    <s v="Printed pillowcase pair-Love you more"/>
    <x v="1"/>
    <s v="T2"/>
    <s v="Daisey"/>
    <n v="597"/>
    <n v="654"/>
    <m/>
    <n v="654"/>
    <n v="-57"/>
    <n v="0.91284403669724767"/>
    <n v="2388"/>
    <n v="4"/>
    <n v="2.2000000000000002"/>
    <n v="133.67307692307693"/>
    <n v="294.08076923076931"/>
    <n v="534.69230769230774"/>
    <n v="0"/>
    <n v="0"/>
    <n v="4.4661199827362967"/>
    <m/>
    <x v="7"/>
  </r>
  <r>
    <x v="8"/>
    <x v="0"/>
    <s v="Saying"/>
    <s v="ME21-515"/>
    <s v="Printed pillowcase pair-Follow your dreams"/>
    <x v="1"/>
    <s v="T2"/>
    <s v="Daisey"/>
    <n v="612"/>
    <n v="612"/>
    <m/>
    <n v="612"/>
    <n v="0"/>
    <n v="1"/>
    <n v="2364"/>
    <n v="3"/>
    <n v="2.2000000000000002"/>
    <n v="210.80769230769232"/>
    <n v="463.77692307692314"/>
    <n v="632.42307692307691"/>
    <n v="0"/>
    <n v="0"/>
    <n v="3.7380040138660831"/>
    <m/>
    <x v="7"/>
  </r>
  <r>
    <x v="8"/>
    <x v="0"/>
    <s v="Saying"/>
    <s v="ME21-516"/>
    <s v="Printed pillowcase pair-I love you to the moon ar"/>
    <x v="1"/>
    <s v="T2"/>
    <s v="Daisey"/>
    <n v="564"/>
    <n v="594"/>
    <m/>
    <n v="594"/>
    <n v="-30"/>
    <n v="0.9494949494949495"/>
    <n v="2256"/>
    <n v="4"/>
    <n v="2.2000000000000002"/>
    <n v="125.01923076923077"/>
    <n v="275.0423076923077"/>
    <n v="500.07692307692309"/>
    <n v="0"/>
    <n v="0"/>
    <n v="4.5113059529303179"/>
    <m/>
    <x v="7"/>
  </r>
  <r>
    <x v="8"/>
    <x v="0"/>
    <s v="Saying"/>
    <s v="ME21-517"/>
    <s v="Printed pillowcase pair-Mr.Right(Bow Tie and We)"/>
    <x v="1"/>
    <s v="T2"/>
    <s v="Daisey"/>
    <n v="474"/>
    <n v="1110"/>
    <n v="474"/>
    <n v="474"/>
    <n v="0"/>
    <n v="1"/>
    <n v="1896"/>
    <n v="4"/>
    <n v="2.2000000000000002"/>
    <n v="55.615384615384613"/>
    <n v="122.35384615384616"/>
    <n v="222.46153846153845"/>
    <n v="0"/>
    <n v="0"/>
    <n v="8.5228215767634854"/>
    <s v="Meijer kept ordering after they ordered more than our balance inventory."/>
    <x v="7"/>
  </r>
  <r>
    <x v="8"/>
    <x v="0"/>
    <s v="Saying"/>
    <s v="ME21-518"/>
    <s v="Printed pillowcase pair-Sweat dreams"/>
    <x v="1"/>
    <s v="T2"/>
    <s v="Daisey"/>
    <n v="573"/>
    <n v="573"/>
    <m/>
    <n v="573"/>
    <n v="0"/>
    <n v="1"/>
    <n v="2139"/>
    <n v="3"/>
    <n v="1.47"/>
    <n v="222.05769230769232"/>
    <n v="326.4248076923077"/>
    <n v="666.17307692307691"/>
    <n v="0"/>
    <n v="0"/>
    <n v="3.2108772841430677"/>
    <m/>
    <x v="7"/>
  </r>
  <r>
    <x v="8"/>
    <x v="0"/>
    <s v="Saying"/>
    <s v="ME21-519"/>
    <s v="Printed pillowcase pair-Rise &amp; Shine"/>
    <x v="1"/>
    <s v="T2"/>
    <s v="Daisey"/>
    <n v="519"/>
    <n v="519"/>
    <m/>
    <n v="519"/>
    <n v="0"/>
    <n v="1"/>
    <n v="1932"/>
    <n v="3"/>
    <n v="2.2000000000000002"/>
    <n v="200.94230769230768"/>
    <n v="442.07307692307694"/>
    <n v="602.82692307692309"/>
    <n v="0"/>
    <n v="0"/>
    <n v="3.204899990429706"/>
    <m/>
    <x v="7"/>
  </r>
  <r>
    <x v="8"/>
    <x v="0"/>
    <s v="Saying"/>
    <s v="ME21-520"/>
    <s v="Printed pillowcase pair-Morning, Sunshine"/>
    <x v="1"/>
    <s v="T2"/>
    <s v="Daisey"/>
    <n v="576"/>
    <n v="576"/>
    <m/>
    <n v="576"/>
    <n v="0"/>
    <n v="1"/>
    <n v="2148"/>
    <n v="3"/>
    <n v="2.2000000000000002"/>
    <n v="223.09615384615384"/>
    <n v="490.81153846153848"/>
    <n v="669.28846153846155"/>
    <n v="0"/>
    <n v="0"/>
    <n v="3.2093785018532883"/>
    <m/>
    <x v="7"/>
  </r>
  <r>
    <x v="8"/>
    <x v="0"/>
    <s v="Saying"/>
    <s v="ME21-521"/>
    <s v="Printed pillowcase pair-Love"/>
    <x v="1"/>
    <s v="T2"/>
    <s v="Daisey"/>
    <n v="600"/>
    <n v="600"/>
    <m/>
    <n v="600"/>
    <n v="0"/>
    <n v="1"/>
    <n v="2079"/>
    <n v="3"/>
    <n v="2.2000000000000002"/>
    <n v="297.23076923076923"/>
    <n v="653.9076923076924"/>
    <n v="891.69230769230762"/>
    <n v="0"/>
    <n v="0"/>
    <n v="2.331521739130435"/>
    <m/>
    <x v="7"/>
  </r>
  <r>
    <x v="8"/>
    <x v="0"/>
    <s v="Jersey Knit"/>
    <s v="ME20-501"/>
    <s v="R+R JERSEY KNIT SHEET SET PURPLE MEDALLION TWIN"/>
    <x v="1"/>
    <s v="T2"/>
    <s v="Daisey"/>
    <n v="518"/>
    <n v="520"/>
    <m/>
    <n v="520"/>
    <n v="-2"/>
    <n v="0.99615384615384617"/>
    <n v="7474.74"/>
    <n v="14.43"/>
    <n v="9.4402113333333322"/>
    <n v="197.23076923076923"/>
    <n v="1861.9001429743587"/>
    <n v="2846.04"/>
    <n v="0"/>
    <n v="0"/>
    <n v="2.6263650546021839"/>
    <m/>
    <x v="7"/>
  </r>
  <r>
    <x v="8"/>
    <x v="0"/>
    <s v="Jersey Knit"/>
    <s v="ME20-502"/>
    <s v="R+R JERSEY KNIT SHEET SET PURPLE MEDALLION TWIN XL"/>
    <x v="1"/>
    <s v="T2"/>
    <s v="Daisey"/>
    <n v="386"/>
    <n v="386"/>
    <m/>
    <n v="386"/>
    <n v="0"/>
    <n v="1"/>
    <n v="5732.1"/>
    <n v="14.85"/>
    <n v="9.7412426666666665"/>
    <n v="132.46153846153845"/>
    <n v="1290.339990153846"/>
    <n v="1967.0538461538461"/>
    <n v="0"/>
    <n v="0"/>
    <n v="2.9140534262485485"/>
    <m/>
    <x v="7"/>
  </r>
  <r>
    <x v="8"/>
    <x v="0"/>
    <s v="Jersey Knit"/>
    <s v="ME20-503"/>
    <s v="R+R JERSEY KNIT SHEET SET PURPLE MEDALLION FULL"/>
    <x v="1"/>
    <s v="T2"/>
    <s v="Daisey"/>
    <n v="418"/>
    <n v="420"/>
    <m/>
    <n v="420"/>
    <n v="-2"/>
    <n v="0.99523809523809526"/>
    <n v="7603.42"/>
    <n v="18.2"/>
    <n v="12.038652333333333"/>
    <n v="107.07692307692308"/>
    <n v="1289.0618498461538"/>
    <n v="1948.8"/>
    <n v="0"/>
    <n v="0"/>
    <n v="3.9015907224958952"/>
    <m/>
    <x v="7"/>
  </r>
  <r>
    <x v="8"/>
    <x v="0"/>
    <s v="Jersey Knit"/>
    <s v="ME20-504"/>
    <s v="R+R JERSEY KNIT SHEET SET PURPLE MEDALLION QUEEN"/>
    <x v="1"/>
    <s v="T2"/>
    <s v="Daisey"/>
    <n v="616"/>
    <n v="616"/>
    <m/>
    <n v="616"/>
    <n v="0"/>
    <n v="1"/>
    <n v="12098.239999999998"/>
    <n v="19.64"/>
    <n v="12.730632666666667"/>
    <n v="224.15384615384616"/>
    <n v="2853.6202762051284"/>
    <n v="4402.3815384615391"/>
    <n v="0"/>
    <n v="0"/>
    <n v="2.7481125600549063"/>
    <m/>
    <x v="7"/>
  </r>
  <r>
    <x v="8"/>
    <x v="0"/>
    <s v="Jersey Knit"/>
    <s v="ME21-505"/>
    <s v="R+R JERSEY KNIT PILLOWCASES PURPLE MEDALLION STD"/>
    <x v="1"/>
    <s v="T2"/>
    <s v="Daisey"/>
    <n v="788"/>
    <n v="796"/>
    <m/>
    <n v="796"/>
    <n v="-8"/>
    <n v="0.98994974874371855"/>
    <n v="3514.4799999999996"/>
    <n v="4.46"/>
    <n v="2.349828"/>
    <n v="229.23076923076923"/>
    <n v="538.65287999999998"/>
    <n v="1022.3692307692307"/>
    <n v="0"/>
    <n v="0"/>
    <n v="3.4375838926174493"/>
    <m/>
    <x v="7"/>
  </r>
  <r>
    <x v="7"/>
    <x v="0"/>
    <s v="Marnie"/>
    <s v="KL10-2192"/>
    <s v="100% Polyester Microfiber Quilted 7pcs Comforter Set"/>
    <x v="0"/>
    <s v="T2"/>
    <s v="Lisia"/>
    <n v="13185"/>
    <n v="13226"/>
    <m/>
    <n v="13226"/>
    <n v="-41"/>
    <n v="0.99690004536518972"/>
    <n v="527400"/>
    <n v="40"/>
    <n v="17.834904999999999"/>
    <n v="865.61603773584909"/>
    <n v="15438.179799495283"/>
    <n v="34624.641509433961"/>
    <m/>
    <n v="0"/>
    <n v="15.231926657097738"/>
    <m/>
    <x v="1"/>
  </r>
  <r>
    <x v="7"/>
    <x v="0"/>
    <s v="Marnie"/>
    <s v="KL10-2193"/>
    <s v="100% Polyester Microfiber Quilted 7pcs Comforter Set"/>
    <x v="0"/>
    <s v="T2"/>
    <s v="Lisia"/>
    <n v="8093"/>
    <n v="8112"/>
    <m/>
    <n v="8112"/>
    <n v="-19"/>
    <n v="0.99765779092702167"/>
    <n v="372232"/>
    <n v="46"/>
    <n v="19.742698666666666"/>
    <n v="707.98742138364776"/>
    <n v="13977.582320167714"/>
    <n v="32567.421383647797"/>
    <m/>
    <n v="0"/>
    <n v="11.429581593675048"/>
    <m/>
    <x v="1"/>
  </r>
  <r>
    <x v="7"/>
    <x v="0"/>
    <s v="Marnie"/>
    <s v="KL10-2194"/>
    <s v="100% Polyester Microfiber Quilted 7pcs Comforter Set"/>
    <x v="0"/>
    <s v="T2"/>
    <s v="Lisia"/>
    <n v="204"/>
    <n v="204"/>
    <m/>
    <n v="204"/>
    <n v="0"/>
    <n v="1"/>
    <n v="9384"/>
    <n v="46"/>
    <n v="23.137546499999999"/>
    <n v="148.95597484276729"/>
    <n v="3446.4757943773584"/>
    <n v="6851.9748427672957"/>
    <m/>
    <n v="0"/>
    <n v="1.3695321736193211"/>
    <m/>
    <x v="1"/>
  </r>
  <r>
    <x v="7"/>
    <x v="0"/>
    <s v="Brighton"/>
    <s v="KL10-2195"/>
    <s v="100% Polyester Dupioni 7pcs Comforter Set w/ Embroidery"/>
    <x v="0"/>
    <s v="T2"/>
    <s v="Lisia"/>
    <n v="6962"/>
    <n v="6962"/>
    <m/>
    <n v="6962"/>
    <n v="0"/>
    <n v="1"/>
    <n v="278480"/>
    <n v="40"/>
    <n v="19.25"/>
    <n v="599.81839622641508"/>
    <n v="11546.50412735849"/>
    <n v="23992.735849056604"/>
    <m/>
    <n v="0"/>
    <n v="11.606846411846353"/>
    <m/>
    <x v="1"/>
  </r>
  <r>
    <x v="7"/>
    <x v="0"/>
    <s v="Brighton"/>
    <s v="KL10-2196"/>
    <s v="100% Polyester Dupioni 7pcs Comforter Set w/ Embroidery"/>
    <x v="0"/>
    <s v="T2"/>
    <s v="Lisia"/>
    <n v="3202"/>
    <n v="3202"/>
    <m/>
    <n v="3202"/>
    <n v="0"/>
    <n v="1"/>
    <n v="147292"/>
    <n v="46"/>
    <n v="21.223935999999998"/>
    <n v="311.50393081761001"/>
    <n v="6611.3394914213823"/>
    <n v="14329.18081761006"/>
    <m/>
    <n v="0"/>
    <n v="10.279164027226406"/>
    <m/>
    <x v="1"/>
  </r>
  <r>
    <x v="7"/>
    <x v="0"/>
    <s v="Brighton"/>
    <s v="KL10-2197"/>
    <s v="100% Polyester Dupioni 7pcs Comforter Set w/ Embroidery"/>
    <x v="0"/>
    <s v="T2"/>
    <s v="Lisia"/>
    <n v="238"/>
    <n v="238"/>
    <m/>
    <n v="238"/>
    <n v="0"/>
    <n v="1"/>
    <n v="10948"/>
    <n v="46"/>
    <n v="24.6995"/>
    <n v="78.078616352201252"/>
    <n v="1928.5027845911948"/>
    <n v="3591.6163522012575"/>
    <m/>
    <n v="0"/>
    <n v="3.0482097547223006"/>
    <m/>
    <x v="1"/>
  </r>
  <r>
    <x v="7"/>
    <x v="0"/>
    <s v="Clark"/>
    <s v="KL10-2198"/>
    <s v="100% Polyester Micro Suede Pieced 7pcs Comforter Set"/>
    <x v="0"/>
    <s v="T2"/>
    <s v="Lisia"/>
    <n v="12355"/>
    <n v="12356"/>
    <m/>
    <n v="12356"/>
    <n v="-1"/>
    <n v="0.99991906765943672"/>
    <n v="494160"/>
    <n v="40"/>
    <n v="18.978836749999999"/>
    <n v="930.72733999260083"/>
    <n v="17664.122244481317"/>
    <n v="37229.093599704036"/>
    <m/>
    <n v="0"/>
    <n v="13.273489956895659"/>
    <m/>
    <x v="1"/>
  </r>
  <r>
    <x v="7"/>
    <x v="0"/>
    <s v="Clark"/>
    <s v="KL10-2199"/>
    <s v="100% Polyester Micro Suede Pieced 7pcs Comforter Set"/>
    <x v="0"/>
    <s v="T2"/>
    <s v="Lisia"/>
    <n v="5598"/>
    <n v="5598"/>
    <m/>
    <n v="5598"/>
    <n v="0"/>
    <n v="1"/>
    <n v="257508"/>
    <n v="46"/>
    <n v="21.871711999999999"/>
    <n v="445.20125786163516"/>
    <n v="9737.3136939874203"/>
    <n v="20479.257861635218"/>
    <m/>
    <n v="0"/>
    <n v="12.574088462570812"/>
    <m/>
    <x v="1"/>
  </r>
  <r>
    <x v="7"/>
    <x v="0"/>
    <s v="Clark"/>
    <s v="KL10-2200"/>
    <s v="100% Polyester Micro Suede Pieced 7pcs Comforter Set"/>
    <x v="0"/>
    <s v="T2"/>
    <s v="Lisia"/>
    <n v="170"/>
    <n v="170"/>
    <m/>
    <n v="170"/>
    <n v="0"/>
    <n v="1"/>
    <n v="7820"/>
    <n v="46"/>
    <n v="23.921607999999999"/>
    <n v="123.67924528301887"/>
    <n v="2958.6064233962265"/>
    <n v="5689.2452830188686"/>
    <m/>
    <n v="0"/>
    <n v="1.3745232646834475"/>
    <m/>
    <x v="1"/>
  </r>
  <r>
    <x v="7"/>
    <x v="0"/>
    <s v="Freya Purple Floral"/>
    <s v="KL10-2201"/>
    <s v="100% Cotton Sateen Printed 7pcs Comforter Set"/>
    <x v="0"/>
    <s v="T2"/>
    <s v="Lisia"/>
    <n v="10834"/>
    <n v="10835"/>
    <m/>
    <n v="10835"/>
    <n v="-1"/>
    <n v="0.99990770650669125"/>
    <n v="433360"/>
    <n v="40"/>
    <n v="20.580214000000002"/>
    <n v="511.8072085147557"/>
    <n v="10533.101877976294"/>
    <n v="20472.288340590228"/>
    <m/>
    <n v="0"/>
    <n v="21.168127020797225"/>
    <m/>
    <x v="1"/>
  </r>
  <r>
    <x v="7"/>
    <x v="0"/>
    <s v="Freya Purple Floral"/>
    <s v="KL10-2202"/>
    <s v="100% Cotton Sateen Printed 7pcs Comforter Set"/>
    <x v="0"/>
    <s v="T2"/>
    <s v="Lisia"/>
    <n v="4481"/>
    <n v="4481"/>
    <m/>
    <n v="4481"/>
    <n v="0"/>
    <n v="1"/>
    <n v="206126"/>
    <n v="46"/>
    <n v="24.109582"/>
    <n v="259.35147556845669"/>
    <n v="6252.8556670387034"/>
    <n v="11930.167876149007"/>
    <m/>
    <n v="0"/>
    <n v="17.277711608073059"/>
    <m/>
    <x v="1"/>
  </r>
  <r>
    <x v="7"/>
    <x v="0"/>
    <s v="Freya Purple Floral"/>
    <s v="KL10-2203"/>
    <s v="100% Cotton Sateen Printed 7pcs Comforter Set"/>
    <x v="0"/>
    <s v="T2"/>
    <s v="Lisia"/>
    <n v="274"/>
    <n v="274"/>
    <m/>
    <n v="274"/>
    <n v="0"/>
    <n v="1"/>
    <n v="12604"/>
    <n v="46"/>
    <n v="25.338444500000001"/>
    <n v="97.603773584905667"/>
    <n v="2473.1277999716986"/>
    <n v="4489.7735849056608"/>
    <m/>
    <n v="0"/>
    <n v="2.8072685095689152"/>
    <m/>
    <x v="1"/>
  </r>
  <r>
    <x v="7"/>
    <x v="0"/>
    <s v="Rosie"/>
    <s v="KL10-2204"/>
    <s v="100% Cotton Sateen Printed 7pcs Comforter Set"/>
    <x v="1"/>
    <s v="T2"/>
    <s v="Lisia"/>
    <n v="6208"/>
    <n v="6208"/>
    <m/>
    <n v="6208"/>
    <n v="0"/>
    <n v="1"/>
    <n v="248320"/>
    <n v="40"/>
    <n v="19.1842395"/>
    <n v="266.69811320754718"/>
    <n v="5116.4004779716988"/>
    <n v="10667.924528301886"/>
    <n v="0"/>
    <n v="0"/>
    <n v="23.277255040679165"/>
    <m/>
    <x v="1"/>
  </r>
  <r>
    <x v="7"/>
    <x v="0"/>
    <s v="Rosie"/>
    <s v="KL10-2205"/>
    <s v="100% Cotton Sateen Printed 7pcs Comforter Set"/>
    <x v="1"/>
    <s v="T2"/>
    <s v="Lisia"/>
    <n v="2425"/>
    <n v="2425"/>
    <m/>
    <n v="2425"/>
    <n v="0"/>
    <n v="1"/>
    <n v="111550"/>
    <n v="46"/>
    <n v="21.446687000000001"/>
    <n v="135.41509433962264"/>
    <n v="2904.2051433773586"/>
    <n v="6229.0943396226412"/>
    <n v="0"/>
    <n v="0"/>
    <n v="17.907900236867771"/>
    <m/>
    <x v="1"/>
  </r>
  <r>
    <x v="7"/>
    <x v="0"/>
    <s v="Rosie"/>
    <s v="KL10-2206"/>
    <s v="100% Cotton Sateen Printed 7pcs Comforter Set"/>
    <x v="1"/>
    <s v="T2"/>
    <s v="Lisia"/>
    <n v="168"/>
    <n v="168"/>
    <m/>
    <n v="168"/>
    <n v="0"/>
    <n v="1"/>
    <n v="7728"/>
    <n v="46"/>
    <n v="24.165824000000001"/>
    <n v="42.094339622641506"/>
    <n v="1017.2444027169811"/>
    <n v="1936.3396226415093"/>
    <n v="0"/>
    <n v="0"/>
    <n v="3.991035410129987"/>
    <m/>
    <x v="1"/>
  </r>
  <r>
    <x v="7"/>
    <x v="0"/>
    <s v="Elsa"/>
    <s v="KL10-2207"/>
    <s v="100% Polyester Jacquard 7pcs Comforter Set"/>
    <x v="0"/>
    <s v="T2"/>
    <s v="Lisia"/>
    <n v="23922"/>
    <n v="23922"/>
    <m/>
    <n v="23922"/>
    <n v="0"/>
    <n v="1"/>
    <n v="956880"/>
    <n v="40"/>
    <n v="19.338011000000002"/>
    <n v="1634.0031446540881"/>
    <n v="31598.37078535535"/>
    <n v="65360.125786163524"/>
    <m/>
    <n v="0"/>
    <n v="14.640118703727582"/>
    <m/>
    <x v="1"/>
  </r>
  <r>
    <x v="7"/>
    <x v="0"/>
    <s v="Elsa"/>
    <s v="KL10-2208"/>
    <s v="100% Polyester Jacquard 7pcs Comforter Set"/>
    <x v="0"/>
    <s v="T2"/>
    <s v="Lisia"/>
    <n v="16697"/>
    <n v="16697"/>
    <m/>
    <n v="16697"/>
    <n v="0"/>
    <n v="1"/>
    <n v="768062"/>
    <n v="46"/>
    <n v="21.259492000000002"/>
    <n v="1220.5355974842766"/>
    <n v="25947.966770432202"/>
    <n v="56144.637484276725"/>
    <m/>
    <n v="0"/>
    <n v="13.680059831450427"/>
    <m/>
    <x v="1"/>
  </r>
  <r>
    <x v="7"/>
    <x v="0"/>
    <s v="Elsa"/>
    <s v="KL10-2209"/>
    <s v="100% Polyester Jacquard 7pcs Comforter Set"/>
    <x v="0"/>
    <s v="T2"/>
    <s v="Lisia"/>
    <n v="1140"/>
    <n v="1140"/>
    <m/>
    <n v="1140"/>
    <n v="0"/>
    <n v="1"/>
    <n v="52440"/>
    <n v="46"/>
    <n v="24.126132999999999"/>
    <n v="421.67245283018866"/>
    <n v="10173.325679417358"/>
    <n v="19396.932830188678"/>
    <m/>
    <n v="0"/>
    <n v="2.7035202142054282"/>
    <m/>
    <x v="1"/>
  </r>
  <r>
    <x v="7"/>
    <x v="0"/>
    <s v="Willow"/>
    <s v="KL10-2210"/>
    <s v="100% Polyester Microfiber Printed Pieced Pintuck 7pcs Comforter Set"/>
    <x v="1"/>
    <s v="T2"/>
    <s v="Lisia"/>
    <n v="4736"/>
    <n v="4760"/>
    <m/>
    <n v="4760"/>
    <n v="-24"/>
    <n v="0.99495798319327733"/>
    <n v="189440"/>
    <n v="40"/>
    <n v="8.629372"/>
    <n v="428.71698113207549"/>
    <n v="3699.5583129056604"/>
    <n v="17148.67924528302"/>
    <n v="0"/>
    <n v="0"/>
    <n v="11.046914884253146"/>
    <m/>
    <x v="1"/>
  </r>
  <r>
    <x v="7"/>
    <x v="0"/>
    <s v="Willow"/>
    <s v="KL10-2211"/>
    <s v="100% Polyester Microfiber Printed Pieced Pintuck 7pcs Comforter Set"/>
    <x v="1"/>
    <s v="T2"/>
    <s v="Lisia"/>
    <n v="2015"/>
    <n v="2041"/>
    <m/>
    <n v="2041"/>
    <n v="-26"/>
    <n v="0.98726114649681529"/>
    <n v="92690"/>
    <n v="46"/>
    <n v="19.753312000000001"/>
    <n v="270.88679245283021"/>
    <n v="5350.911328000001"/>
    <n v="12460.79245283019"/>
    <n v="0"/>
    <n v="0"/>
    <n v="7.4385317266838467"/>
    <m/>
    <x v="1"/>
  </r>
  <r>
    <x v="7"/>
    <x v="0"/>
    <s v="Willow"/>
    <s v="KL10-2212"/>
    <s v="100% Polyester Microfiber Printed Pieced Pintuck 7pcs Comforter Set"/>
    <x v="1"/>
    <s v="T2"/>
    <s v="Lisia"/>
    <n v="197"/>
    <n v="198"/>
    <m/>
    <n v="198"/>
    <n v="-1"/>
    <n v="0.99494949494949492"/>
    <n v="9062"/>
    <n v="46"/>
    <n v="22.700528500000001"/>
    <n v="122.41509433962264"/>
    <n v="2778.8873378867925"/>
    <n v="5631.0943396226412"/>
    <n v="0"/>
    <n v="0"/>
    <n v="1.6092786683107276"/>
    <m/>
    <x v="1"/>
  </r>
  <r>
    <x v="7"/>
    <x v="0"/>
    <s v="Beacon"/>
    <s v="KL10-2213"/>
    <s v="100% Polyester Pieced Tufted 7pcs Comforter Set"/>
    <x v="0"/>
    <s v="T2"/>
    <s v="Lisia"/>
    <n v="7263"/>
    <n v="7263"/>
    <m/>
    <n v="7263"/>
    <n v="0"/>
    <n v="1"/>
    <n v="290520"/>
    <n v="40"/>
    <n v="18.152445"/>
    <n v="488.1962926183383"/>
    <n v="8861.9563509582913"/>
    <n v="19527.851704733534"/>
    <m/>
    <n v="0"/>
    <n v="14.877212526638463"/>
    <m/>
    <x v="1"/>
  </r>
  <r>
    <x v="7"/>
    <x v="0"/>
    <s v="Beacon"/>
    <s v="KL10-2214"/>
    <s v="100% Polyester Pieced Tufted 7pcs Comforter Set"/>
    <x v="0"/>
    <s v="T2"/>
    <s v="Lisia"/>
    <n v="3426"/>
    <n v="3426"/>
    <m/>
    <n v="3426"/>
    <n v="0"/>
    <n v="1"/>
    <n v="157596"/>
    <n v="46"/>
    <n v="21.116631999999999"/>
    <n v="263.29427341939754"/>
    <n v="5559.8882795047994"/>
    <n v="12111.536577292287"/>
    <m/>
    <n v="0"/>
    <n v="13.012056644858262"/>
    <m/>
    <x v="1"/>
  </r>
  <r>
    <x v="7"/>
    <x v="0"/>
    <s v="Beacon"/>
    <s v="KL10-2215"/>
    <s v="100% Polyester Pieced Tufted 7pcs Comforter Set"/>
    <x v="0"/>
    <s v="T2"/>
    <s v="Lisia"/>
    <n v="112"/>
    <n v="112"/>
    <m/>
    <n v="112"/>
    <n v="0"/>
    <n v="1"/>
    <n v="5152"/>
    <n v="36.799999999999997"/>
    <n v="23.439603000000002"/>
    <n v="245.37735849056602"/>
    <n v="5751.5478682075473"/>
    <n v="9029.8867924528295"/>
    <m/>
    <n v="0"/>
    <n v="0.5705497885428682"/>
    <m/>
    <x v="1"/>
  </r>
  <r>
    <x v="7"/>
    <x v="0"/>
    <s v="Fireside"/>
    <s v="KL10-2216"/>
    <s v="100% Polyester Soft Spunt Printed Pieced 7pcs Comforter Set w/ Button"/>
    <x v="0"/>
    <s v="T2"/>
    <s v="Lisia"/>
    <n v="8260"/>
    <n v="8263"/>
    <m/>
    <n v="8263"/>
    <n v="-3"/>
    <n v="0.99963693573762558"/>
    <n v="330400"/>
    <n v="40"/>
    <n v="17.751532000000001"/>
    <n v="560.31016219794776"/>
    <n v="9946.3637741820603"/>
    <n v="22412.40648791791"/>
    <m/>
    <n v="0"/>
    <n v="14.741835071486509"/>
    <m/>
    <x v="1"/>
  </r>
  <r>
    <x v="7"/>
    <x v="0"/>
    <s v="Fireside"/>
    <s v="KL10-2217"/>
    <s v="100% Polyester Soft Spunt Printed Pieced 7pcs Comforter Set w/ Button"/>
    <x v="0"/>
    <s v="T2"/>
    <s v="Lisia"/>
    <n v="3238"/>
    <n v="3242"/>
    <m/>
    <n v="3242"/>
    <n v="-4"/>
    <n v="0.9987661937075879"/>
    <n v="148948"/>
    <n v="46"/>
    <n v="19.908931500000001"/>
    <n v="322.14001986097321"/>
    <n v="6413.4635888207558"/>
    <n v="14818.440913604767"/>
    <m/>
    <n v="0"/>
    <n v="10.051529770804112"/>
    <m/>
    <x v="1"/>
  </r>
  <r>
    <x v="7"/>
    <x v="0"/>
    <s v="Fireside"/>
    <s v="KL10-2218"/>
    <s v="100% Polyester Soft Spunt Printed Pieced 7pcs Comforter Set w/ Button"/>
    <x v="0"/>
    <s v="T2"/>
    <s v="Lisia"/>
    <n v="148"/>
    <n v="148"/>
    <m/>
    <n v="148"/>
    <n v="0"/>
    <n v="1"/>
    <n v="6808"/>
    <n v="46"/>
    <n v="22.957597499999999"/>
    <n v="118.31667516573178"/>
    <n v="2716.2666059931157"/>
    <n v="5442.5670576236616"/>
    <m/>
    <n v="0"/>
    <n v="1.250880315836203"/>
    <m/>
    <x v="1"/>
  </r>
  <r>
    <x v="7"/>
    <x v="0"/>
    <s v="Beatrice"/>
    <s v="KL10-2219"/>
    <s v="100% Polyester Slub Printed 7pcs Comforter Set"/>
    <x v="0"/>
    <s v="T2"/>
    <s v="Lisia"/>
    <n v="16810"/>
    <n v="16810"/>
    <m/>
    <n v="16810"/>
    <n v="0"/>
    <n v="1"/>
    <n v="672400"/>
    <n v="40"/>
    <n v="19.295468"/>
    <n v="672.37569367369588"/>
    <n v="12973.803681258602"/>
    <n v="26895.027746947835"/>
    <m/>
    <n v="0"/>
    <n v="25.000903747954187"/>
    <m/>
    <x v="1"/>
  </r>
  <r>
    <x v="7"/>
    <x v="0"/>
    <s v="Beatrice"/>
    <s v="KL10-2220"/>
    <s v="100% Polyester Slub Printed 7pcs Comforter Set"/>
    <x v="0"/>
    <s v="T2"/>
    <s v="Lisia"/>
    <n v="10883"/>
    <n v="10883"/>
    <m/>
    <n v="10883"/>
    <n v="0"/>
    <n v="1"/>
    <n v="500618"/>
    <n v="46"/>
    <n v="21.428680499999999"/>
    <n v="469.45145440251576"/>
    <n v="10059.725226651828"/>
    <n v="21594.766902515727"/>
    <m/>
    <n v="0"/>
    <n v="23.18237572370737"/>
    <m/>
    <x v="1"/>
  </r>
  <r>
    <x v="7"/>
    <x v="0"/>
    <s v="Beatrice"/>
    <s v="KL10-2221"/>
    <s v="100% Polyester Slub Printed 7pcs Comforter Set"/>
    <x v="0"/>
    <s v="T2"/>
    <s v="Lisia"/>
    <n v="674"/>
    <n v="674"/>
    <m/>
    <n v="674"/>
    <n v="0"/>
    <n v="1"/>
    <n v="31004"/>
    <n v="46"/>
    <n v="24.584460499999999"/>
    <n v="128.29966703662598"/>
    <n v="3154.1780964250834"/>
    <n v="5901.7846836847948"/>
    <m/>
    <n v="0"/>
    <n v="5.2533261821138773"/>
    <m/>
    <x v="1"/>
  </r>
  <r>
    <x v="7"/>
    <x v="0"/>
    <s v="Marnie"/>
    <s v="KL10-2222"/>
    <s v="100% Polyester Microfiber Quilted 7pcs Comforter Set"/>
    <x v="1"/>
    <s v="T2"/>
    <s v="Lisia"/>
    <n v="621"/>
    <n v="621"/>
    <m/>
    <n v="621"/>
    <n v="0"/>
    <n v="1"/>
    <n v="24840"/>
    <n v="40"/>
    <n v="20.229136"/>
    <n v="183.15094339622641"/>
    <n v="3704.9853424905659"/>
    <n v="7326.0377358490568"/>
    <n v="0"/>
    <n v="0"/>
    <n v="3.390645925620686"/>
    <m/>
    <x v="1"/>
  </r>
  <r>
    <x v="7"/>
    <x v="0"/>
    <s v="Marnie"/>
    <s v="KL10-2223"/>
    <s v="100% Polyester Microfiber Quilted 7pcs Comforter Set"/>
    <x v="1"/>
    <s v="T2"/>
    <s v="Lisia"/>
    <n v="537"/>
    <n v="537"/>
    <m/>
    <n v="537"/>
    <n v="0"/>
    <n v="1"/>
    <n v="24702"/>
    <n v="46"/>
    <n v="23.061131"/>
    <n v="138.33962264150944"/>
    <n v="3190.2681602264151"/>
    <n v="6363.6226415094343"/>
    <n v="0"/>
    <n v="0"/>
    <n v="3.8817512274959083"/>
    <m/>
    <x v="1"/>
  </r>
  <r>
    <x v="7"/>
    <x v="0"/>
    <s v="Marnie"/>
    <s v="KL10-2224"/>
    <s v="100% Polyester Microfiber Quilted 7pcs Comforter Set"/>
    <x v="1"/>
    <s v="T2"/>
    <s v="Lisia"/>
    <n v="185"/>
    <n v="185"/>
    <m/>
    <n v="185"/>
    <n v="0"/>
    <n v="1"/>
    <n v="8510"/>
    <n v="46"/>
    <n v="23.055672999999999"/>
    <n v="47.716981132075475"/>
    <n v="1100.1471135283018"/>
    <n v="2194.981132075472"/>
    <n v="0"/>
    <n v="0"/>
    <n v="3.877026492684855"/>
    <m/>
    <x v="1"/>
  </r>
  <r>
    <x v="7"/>
    <x v="0"/>
    <s v="Sherry"/>
    <s v="KL10-2225"/>
    <s v="100% Polyester Microfiber printed 7pcs Comforter Set w/ Embroidery"/>
    <x v="1"/>
    <s v="T2"/>
    <s v="Lisia"/>
    <n v="533"/>
    <n v="533"/>
    <m/>
    <n v="533"/>
    <n v="0"/>
    <n v="1"/>
    <n v="21320"/>
    <n v="40"/>
    <n v="20.300771000000001"/>
    <n v="220.18867924528303"/>
    <n v="4469.9999541509442"/>
    <n v="8807.5471698113215"/>
    <n v="0"/>
    <n v="0"/>
    <n v="2.4206512425021423"/>
    <m/>
    <x v="1"/>
  </r>
  <r>
    <x v="7"/>
    <x v="0"/>
    <s v="Sherry"/>
    <s v="KL10-2226"/>
    <s v="100% Polyester Microfiber printed 7pcs Comforter Set w/ Embroidery"/>
    <x v="1"/>
    <s v="T2"/>
    <s v="Lisia"/>
    <n v="374"/>
    <n v="374"/>
    <m/>
    <n v="374"/>
    <n v="0"/>
    <n v="1"/>
    <n v="17204"/>
    <n v="46"/>
    <n v="22.852198999999999"/>
    <n v="157.09433962264151"/>
    <n v="3589.9511108301886"/>
    <n v="7226.3396226415098"/>
    <n v="0"/>
    <n v="0"/>
    <n v="2.3807350468412203"/>
    <m/>
    <x v="1"/>
  </r>
  <r>
    <x v="7"/>
    <x v="0"/>
    <s v="Sherry"/>
    <s v="KL10-2227"/>
    <s v="100% Polyester Microfiber printed 7pcs Comforter Set w/ Embroidery"/>
    <x v="1"/>
    <s v="T2"/>
    <s v="Lisia"/>
    <n v="126"/>
    <n v="127"/>
    <m/>
    <n v="127"/>
    <n v="-1"/>
    <n v="0.99212598425196852"/>
    <n v="5750"/>
    <n v="46"/>
    <n v="22.852198999999999"/>
    <n v="53.301886792452834"/>
    <n v="1218.0653240566037"/>
    <n v="2451.8867924528304"/>
    <n v="0"/>
    <n v="0"/>
    <n v="2.3451327433628317"/>
    <m/>
    <x v="1"/>
  </r>
  <r>
    <x v="7"/>
    <x v="0"/>
    <s v="Brighton"/>
    <s v="KL10-2228"/>
    <s v="100% Polyester Dupioni 7pcs Comforter Set w/ Embroidery"/>
    <x v="0"/>
    <s v="T2"/>
    <s v="Lisia"/>
    <n v="996"/>
    <n v="996"/>
    <m/>
    <n v="996"/>
    <n v="0"/>
    <n v="1"/>
    <n v="39840"/>
    <n v="40"/>
    <n v="21.174125"/>
    <n v="380.36399371069183"/>
    <n v="8053.8747483294028"/>
    <n v="15214.559748427673"/>
    <m/>
    <n v="0"/>
    <n v="2.6185443850333696"/>
    <m/>
    <x v="1"/>
  </r>
  <r>
    <x v="7"/>
    <x v="0"/>
    <s v="Brighton"/>
    <s v="KL10-2229"/>
    <s v="100% Polyester Dupioni 7pcs Comforter Set w/ Embroidery"/>
    <x v="0"/>
    <s v="T2"/>
    <s v="Lisia"/>
    <n v="549"/>
    <n v="549"/>
    <m/>
    <n v="549"/>
    <n v="0"/>
    <n v="1"/>
    <n v="25254"/>
    <n v="46"/>
    <n v="23.926804499999999"/>
    <n v="342.1540880503145"/>
    <n v="8186.6539736556606"/>
    <n v="15739.088050314467"/>
    <m/>
    <n v="0"/>
    <n v="1.6045402325260787"/>
    <m/>
    <x v="1"/>
  </r>
  <r>
    <x v="7"/>
    <x v="0"/>
    <s v="Brighton"/>
    <s v="KL10-2230"/>
    <s v="100% Polyester Dupioni 7pcs Comforter Set w/ Embroidery"/>
    <x v="0"/>
    <s v="T2"/>
    <s v="Lisia"/>
    <n v="107"/>
    <n v="107"/>
    <m/>
    <n v="107"/>
    <n v="0"/>
    <n v="1"/>
    <n v="4922"/>
    <n v="46"/>
    <n v="23.9255"/>
    <n v="56.179245283018865"/>
    <n v="1344.1165330188678"/>
    <n v="2584.2452830188677"/>
    <m/>
    <n v="0"/>
    <n v="1.9046179680940387"/>
    <m/>
    <x v="1"/>
  </r>
  <r>
    <x v="7"/>
    <x v="0"/>
    <s v="Clark"/>
    <s v="KL10-2231"/>
    <s v="100% Polyester Micro Suede Pieced 7pcs Comforter Set"/>
    <x v="0"/>
    <s v="T2"/>
    <s v="Lisia"/>
    <n v="538"/>
    <n v="539"/>
    <m/>
    <n v="539"/>
    <n v="-1"/>
    <n v="0.99814471243042668"/>
    <n v="21480"/>
    <n v="40"/>
    <n v="19.790534666666666"/>
    <n v="289.00372393247272"/>
    <n v="5719.5382172813643"/>
    <n v="11560.148957298908"/>
    <m/>
    <n v="0"/>
    <n v="1.8581075450967994"/>
    <m/>
    <x v="1"/>
  </r>
  <r>
    <x v="7"/>
    <x v="0"/>
    <s v="Clark"/>
    <s v="KL10-2232"/>
    <s v="100% Polyester Micro Suede Pieced 7pcs Comforter Set"/>
    <x v="0"/>
    <s v="T2"/>
    <s v="Lisia"/>
    <n v="417"/>
    <n v="417"/>
    <m/>
    <n v="417"/>
    <n v="0"/>
    <n v="1"/>
    <n v="19182"/>
    <n v="46"/>
    <n v="23.768283"/>
    <n v="239.23179410791127"/>
    <n v="5686.1289849545674"/>
    <n v="11004.662528963918"/>
    <m/>
    <n v="0"/>
    <n v="1.7430793492770535"/>
    <m/>
    <x v="1"/>
  </r>
  <r>
    <x v="7"/>
    <x v="0"/>
    <s v="Clark"/>
    <s v="KL10-2233"/>
    <s v="100% Polyester Micro Suede Pieced 7pcs Comforter Set"/>
    <x v="0"/>
    <s v="T2"/>
    <s v="Lisia"/>
    <n v="134"/>
    <n v="134"/>
    <m/>
    <n v="134"/>
    <n v="0"/>
    <n v="1"/>
    <n v="6164"/>
    <n v="46"/>
    <n v="23.768636000000001"/>
    <n v="59.540880503144649"/>
    <n v="1415.205515798742"/>
    <n v="2738.8805031446536"/>
    <m/>
    <n v="0"/>
    <n v="2.2505545579381012"/>
    <m/>
    <x v="1"/>
  </r>
  <r>
    <x v="7"/>
    <x v="0"/>
    <s v="Aisha"/>
    <s v="KL10-2234"/>
    <s v="100% Polyester Slub Printed 7pcs Comforter Set"/>
    <x v="0"/>
    <s v="T2"/>
    <s v="Lisia"/>
    <n v="543"/>
    <n v="543"/>
    <m/>
    <n v="543"/>
    <n v="0"/>
    <n v="1"/>
    <n v="21680"/>
    <n v="40"/>
    <n v="20.455023499999999"/>
    <n v="504.43396226415092"/>
    <n v="10318.20855231132"/>
    <n v="20177.358490566035"/>
    <m/>
    <n v="0"/>
    <n v="1.0744716663549656"/>
    <m/>
    <x v="1"/>
  </r>
  <r>
    <x v="7"/>
    <x v="0"/>
    <s v="Aisha"/>
    <s v="KL10-2235"/>
    <s v="100% Polyester Slub Printed 7pcs Comforter Set"/>
    <x v="0"/>
    <s v="T2"/>
    <s v="Lisia"/>
    <n v="436"/>
    <n v="436"/>
    <m/>
    <n v="436"/>
    <n v="0"/>
    <n v="1"/>
    <n v="20056"/>
    <n v="46"/>
    <n v="23.048882500000001"/>
    <n v="301.11713836477986"/>
    <n v="6940.4135409060536"/>
    <n v="13851.388364779874"/>
    <m/>
    <n v="0"/>
    <n v="1.4479414966803388"/>
    <m/>
    <x v="1"/>
  </r>
  <r>
    <x v="7"/>
    <x v="0"/>
    <s v="Aisha"/>
    <s v="KL10-2236"/>
    <s v="100% Polyester Slub Printed 7pcs Comforter Set"/>
    <x v="0"/>
    <s v="T2"/>
    <s v="Lisia"/>
    <n v="113"/>
    <n v="113"/>
    <m/>
    <n v="113"/>
    <n v="0"/>
    <n v="1"/>
    <n v="5198"/>
    <n v="46"/>
    <n v="23.0464135"/>
    <n v="114.64268867924528"/>
    <n v="2642.1028080536557"/>
    <n v="5273.5636792452833"/>
    <m/>
    <n v="0"/>
    <n v="0.98567123034037252"/>
    <m/>
    <x v="1"/>
  </r>
  <r>
    <x v="7"/>
    <x v="0"/>
    <s v="Freya"/>
    <s v="KL10-2237"/>
    <s v="100% Cotton Sateen Printed 7pcs Comforter Set"/>
    <x v="0"/>
    <s v="T2"/>
    <s v="Lisia"/>
    <n v="779"/>
    <n v="779"/>
    <m/>
    <n v="779"/>
    <n v="0"/>
    <n v="1"/>
    <n v="31160"/>
    <n v="40"/>
    <n v="22.256288999999999"/>
    <n v="297.1823899371069"/>
    <n v="6614.1771561509431"/>
    <n v="11887.295597484277"/>
    <m/>
    <n v="0"/>
    <n v="2.6212858714975025"/>
    <m/>
    <x v="1"/>
  </r>
  <r>
    <x v="7"/>
    <x v="0"/>
    <s v="Freya"/>
    <s v="KL10-2238"/>
    <s v="100% Cotton Sateen Printed 7pcs Comforter Set"/>
    <x v="0"/>
    <s v="T2"/>
    <s v="Lisia"/>
    <n v="500"/>
    <n v="500"/>
    <m/>
    <n v="500"/>
    <n v="0"/>
    <n v="1"/>
    <n v="23000"/>
    <n v="46"/>
    <n v="25.3377245"/>
    <n v="238.0566037735849"/>
    <n v="6031.8126418207548"/>
    <n v="10950.603773584906"/>
    <m/>
    <n v="0"/>
    <n v="2.1003408100182295"/>
    <m/>
    <x v="1"/>
  </r>
  <r>
    <x v="7"/>
    <x v="0"/>
    <s v="Freya"/>
    <s v="KL10-2239"/>
    <s v="100% Cotton Sateen Printed 7pcs Comforter Set"/>
    <x v="0"/>
    <s v="T2"/>
    <s v="Lisia"/>
    <n v="142"/>
    <n v="142"/>
    <m/>
    <n v="142"/>
    <n v="0"/>
    <n v="1"/>
    <n v="6532"/>
    <n v="46"/>
    <n v="25.332288999999999"/>
    <n v="90.625067385444737"/>
    <n v="2295.7403976525602"/>
    <n v="4168.7530997304575"/>
    <m/>
    <n v="0"/>
    <n v="1.5668953866378761"/>
    <m/>
    <x v="1"/>
  </r>
  <r>
    <x v="7"/>
    <x v="0"/>
    <s v="Brighton"/>
    <s v="KL40-2189"/>
    <s v="100% Polyester Dupion Window Panel"/>
    <x v="0"/>
    <s v="T2"/>
    <s v="Lisia"/>
    <n v="1836"/>
    <n v="1836"/>
    <m/>
    <n v="1836"/>
    <n v="0"/>
    <n v="1"/>
    <n v="30294"/>
    <n v="16.5"/>
    <n v="8.6449999999999996"/>
    <n v="416.20000000000005"/>
    <n v="3598.0490000000004"/>
    <n v="6867.3000000000011"/>
    <m/>
    <n v="0"/>
    <n v="4.4113407015857753"/>
    <m/>
    <x v="1"/>
  </r>
  <r>
    <x v="7"/>
    <x v="0"/>
    <s v="Brighton"/>
    <s v="KL41-2190"/>
    <s v="100% Polyester Dupion Window Valance"/>
    <x v="0"/>
    <s v="T2"/>
    <s v="Lisia"/>
    <n v="2935"/>
    <n v="2935"/>
    <m/>
    <n v="2935"/>
    <n v="0"/>
    <n v="1"/>
    <n v="19811.25"/>
    <n v="6.75"/>
    <n v="3.1748124999999998"/>
    <n v="348.34119496855345"/>
    <n v="1105.9179800511006"/>
    <n v="2351.3030660377358"/>
    <m/>
    <n v="0"/>
    <n v="8.4256471597192455"/>
    <m/>
    <x v="1"/>
  </r>
  <r>
    <x v="7"/>
    <x v="0"/>
    <s v="Clark"/>
    <s v="KL40-2193"/>
    <s v="100% Polyester Micro Suede Window Panel"/>
    <x v="0"/>
    <s v="T2"/>
    <s v="Lisia"/>
    <n v="229"/>
    <n v="229"/>
    <m/>
    <n v="229"/>
    <n v="0"/>
    <n v="1"/>
    <n v="3778.5"/>
    <n v="16.5"/>
    <n v="8.9011875000000007"/>
    <n v="96.693644488579935"/>
    <n v="860.68825965119163"/>
    <n v="1595.445134061569"/>
    <m/>
    <n v="0"/>
    <n v="2.3683045686321833"/>
    <m/>
    <x v="1"/>
  </r>
  <r>
    <x v="7"/>
    <x v="0"/>
    <s v="Clark"/>
    <s v="KL41-2194"/>
    <s v="100% Polyester Micro Suede Window Valance"/>
    <x v="0"/>
    <s v="T2"/>
    <s v="Lisia"/>
    <n v="1230"/>
    <n v="1230"/>
    <m/>
    <n v="1230"/>
    <n v="0"/>
    <n v="1"/>
    <n v="8302.5"/>
    <n v="6.75"/>
    <n v="3.1133904999999999"/>
    <n v="253.89523336643498"/>
    <n v="790.47500755834164"/>
    <n v="1713.792825223436"/>
    <m/>
    <n v="0"/>
    <n v="4.8445178890964025"/>
    <m/>
    <x v="1"/>
  </r>
  <r>
    <x v="7"/>
    <x v="0"/>
    <s v="Elsa"/>
    <s v="KL40-2191"/>
    <s v="100% Polyester Jacquard Window Panel"/>
    <x v="0"/>
    <s v="T2"/>
    <s v="Lisia"/>
    <n v="2945"/>
    <n v="2945"/>
    <m/>
    <n v="2945"/>
    <n v="0"/>
    <n v="1"/>
    <n v="48592.5"/>
    <n v="16.5"/>
    <n v="8.9012259999999994"/>
    <n v="806.91627358490564"/>
    <n v="7182.5441142570744"/>
    <n v="13314.118514150943"/>
    <m/>
    <n v="0"/>
    <n v="3.6496971202677324"/>
    <m/>
    <x v="1"/>
  </r>
  <r>
    <x v="7"/>
    <x v="0"/>
    <s v="Elsa"/>
    <s v="KL41-2192"/>
    <s v="100% Polyester Jacquard Window Valance"/>
    <x v="0"/>
    <s v="T2"/>
    <s v="Lisia"/>
    <n v="4460"/>
    <n v="4460"/>
    <m/>
    <n v="4460"/>
    <n v="0"/>
    <n v="1"/>
    <n v="30105"/>
    <n v="6.75"/>
    <n v="2.9293515000000001"/>
    <n v="962.55274442538609"/>
    <n v="2819.6553257116216"/>
    <n v="6497.2310248713566"/>
    <m/>
    <n v="0"/>
    <n v="4.6335123200573083"/>
    <m/>
    <x v="1"/>
  </r>
  <r>
    <x v="7"/>
    <x v="0"/>
    <s v="Willow"/>
    <s v="KL41-2195"/>
    <s v="100% Polyester Micro Fiber Window Valance w/ Embroidery"/>
    <x v="1"/>
    <s v="T2"/>
    <s v="Lisia"/>
    <n v="789"/>
    <n v="831"/>
    <n v="789"/>
    <n v="789"/>
    <n v="0"/>
    <n v="1"/>
    <n v="5325.75"/>
    <n v="6.75"/>
    <n v="3.212186"/>
    <n v="176.67924528301887"/>
    <n v="567.52659818867926"/>
    <n v="1192.5849056603774"/>
    <n v="0"/>
    <n v="0"/>
    <n v="4.465719777872704"/>
    <s v="E.com buyout PO take our all remaining inventory, Kohl's orders is  more than actula inventory due to Kohls.com is running."/>
    <x v="1"/>
  </r>
  <r>
    <x v="4"/>
    <x v="0"/>
    <s v="Castille"/>
    <s v="FR10-205"/>
    <s v="Q 10pcs Comforter Set"/>
    <x v="0"/>
    <s v="T2"/>
    <s v="Laser"/>
    <n v="191"/>
    <n v="191"/>
    <m/>
    <n v="191"/>
    <n v="0"/>
    <n v="1"/>
    <n v="10696"/>
    <n v="56"/>
    <n v="26.235182999999999"/>
    <n v="108.21153846153847"/>
    <n v="2838.94951425"/>
    <n v="6059.8461538461543"/>
    <m/>
    <n v="0"/>
    <n v="1.7650613115336768"/>
    <m/>
    <x v="1"/>
  </r>
  <r>
    <x v="4"/>
    <x v="0"/>
    <s v="Castille"/>
    <s v="FR10-206"/>
    <s v="K 10pcs Comforter Set"/>
    <x v="0"/>
    <s v="T2"/>
    <s v="Laser"/>
    <n v="201"/>
    <n v="201"/>
    <m/>
    <n v="201"/>
    <n v="0"/>
    <n v="1"/>
    <n v="12462"/>
    <n v="62"/>
    <n v="28.0198255"/>
    <n v="112.82692307692308"/>
    <n v="3161.3906963173076"/>
    <n v="6995.2692307692314"/>
    <m/>
    <n v="0"/>
    <n v="1.7814896880859041"/>
    <m/>
    <x v="1"/>
  </r>
  <r>
    <x v="4"/>
    <x v="0"/>
    <s v="Carter"/>
    <s v="FR10-207"/>
    <s v="Q 8pcs Comforter Set"/>
    <x v="0"/>
    <s v="T2"/>
    <s v="Laser"/>
    <n v="531"/>
    <n v="531"/>
    <m/>
    <n v="531"/>
    <n v="0"/>
    <n v="1"/>
    <n v="24957"/>
    <n v="47"/>
    <n v="24.157329000000001"/>
    <n v="201.96153846153845"/>
    <n v="4878.8513299615388"/>
    <n v="9492.1923076923067"/>
    <m/>
    <n v="0"/>
    <n v="2.6292134831460676"/>
    <m/>
    <x v="1"/>
  </r>
  <r>
    <x v="4"/>
    <x v="0"/>
    <s v="Carter"/>
    <s v="FR10-208"/>
    <s v="K 8pcs Comforter Set"/>
    <x v="0"/>
    <s v="T2"/>
    <s v="Laser"/>
    <n v="472"/>
    <n v="473"/>
    <m/>
    <n v="473"/>
    <n v="-1"/>
    <n v="0.9978858350951374"/>
    <n v="24544"/>
    <n v="52"/>
    <n v="27.470618999999999"/>
    <n v="123.21153846153847"/>
    <n v="3384.6972294807692"/>
    <n v="6407"/>
    <m/>
    <n v="0"/>
    <n v="3.8308100515061652"/>
    <m/>
    <x v="1"/>
  </r>
  <r>
    <x v="11"/>
    <x v="0"/>
    <s v="Waterproof-new spec"/>
    <s v="SR16-723"/>
    <s v="100% Polyester Microfiber Mattress Pad"/>
    <x v="0"/>
    <s v="T2"/>
    <s v="Freya"/>
    <n v="1742"/>
    <n v="1742"/>
    <m/>
    <n v="1742"/>
    <n v="0"/>
    <n v="1"/>
    <n v="17994.86"/>
    <n v="10.33"/>
    <n v="5.2629130000000002"/>
    <n v="1155.9230769230769"/>
    <n v="6083.5225885384616"/>
    <n v="11940.685384615384"/>
    <m/>
    <n v="0"/>
    <n v="1.5070206960803887"/>
    <m/>
    <x v="2"/>
  </r>
  <r>
    <x v="11"/>
    <x v="0"/>
    <s v="Waterproof-new spec"/>
    <s v="SR16-725"/>
    <s v="100% Polyester Microfiber Mattress Pad"/>
    <x v="0"/>
    <s v="T2"/>
    <s v="Freya"/>
    <n v="2728"/>
    <n v="2728"/>
    <m/>
    <n v="2728"/>
    <n v="0"/>
    <n v="1"/>
    <n v="35327.600000000006"/>
    <n v="12.95"/>
    <n v="6.5728090000000003"/>
    <n v="1199.0769230769231"/>
    <n v="7881.3035916923081"/>
    <n v="15528.046153846153"/>
    <m/>
    <n v="0"/>
    <n v="2.2750833974852456"/>
    <m/>
    <x v="2"/>
  </r>
  <r>
    <x v="11"/>
    <x v="0"/>
    <s v="Waterproof-new spec"/>
    <s v="SR16-726"/>
    <s v="100% Polyester Microfiber Mattress Pad"/>
    <x v="0"/>
    <s v="T2"/>
    <s v="Freya"/>
    <n v="6000"/>
    <n v="6154"/>
    <m/>
    <n v="6154"/>
    <n v="-154"/>
    <n v="0.9749756256093598"/>
    <n v="87270.900000000009"/>
    <n v="14.55"/>
    <n v="7.5526239999999998"/>
    <n v="2331.0384615384614"/>
    <n v="17605.457029538462"/>
    <n v="33916.609615384616"/>
    <m/>
    <n v="0"/>
    <n v="2.5731021169171879"/>
    <m/>
    <x v="2"/>
  </r>
  <r>
    <x v="11"/>
    <x v="0"/>
    <s v="Waterproof-new spec"/>
    <s v="SR16-727"/>
    <s v="100% Polyester Microfiber Mattress Pad"/>
    <x v="0"/>
    <s v="T2"/>
    <s v="Freya"/>
    <n v="2094"/>
    <n v="2094"/>
    <m/>
    <n v="2094"/>
    <n v="0"/>
    <n v="1"/>
    <n v="37377.9"/>
    <n v="17.850000000000001"/>
    <n v="9.1642480000000006"/>
    <n v="828.73076923076928"/>
    <n v="7594.6942944615394"/>
    <n v="14792.844230769233"/>
    <m/>
    <n v="0"/>
    <n v="2.5267554647978834"/>
    <m/>
    <x v="2"/>
  </r>
  <r>
    <x v="11"/>
    <x v="0"/>
    <s v="Waterproof-new spec"/>
    <s v="SR16-728"/>
    <s v="100% Polyester Microfiber Mattress Pad"/>
    <x v="0"/>
    <s v="T2"/>
    <s v="Freya"/>
    <n v="614"/>
    <n v="634"/>
    <m/>
    <n v="634"/>
    <n v="-20"/>
    <n v="0.96845425867507884"/>
    <n v="10959.900000000001"/>
    <n v="17.850000000000001"/>
    <n v="8.9000149999999998"/>
    <n v="248.61538461538461"/>
    <n v="2212.6806523076921"/>
    <n v="4437.7846153846158"/>
    <m/>
    <n v="0"/>
    <n v="2.4696782178217824"/>
    <m/>
    <x v="2"/>
  </r>
  <r>
    <x v="7"/>
    <x v="0"/>
    <s v="Fret"/>
    <s v="KL40-2187"/>
    <s v="50x84Indigo"/>
    <x v="1"/>
    <s v="T2"/>
    <s v="Lisia"/>
    <n v="162"/>
    <n v="162"/>
    <m/>
    <n v="162"/>
    <n v="0"/>
    <n v="1"/>
    <n v="2214.52"/>
    <n v="14.38"/>
    <n v="8.0280000000000005"/>
    <n v="52.037735849056602"/>
    <n v="417.75894339622641"/>
    <n v="748.30264150943401"/>
    <n v="0"/>
    <n v="0"/>
    <n v="2.9593908629441623"/>
    <m/>
    <x v="5"/>
  </r>
  <r>
    <x v="7"/>
    <x v="0"/>
    <s v="Alton "/>
    <s v="KL40-2180"/>
    <s v="50x84Natural"/>
    <x v="1"/>
    <s v="T2"/>
    <s v="Lisia"/>
    <n v="92"/>
    <n v="101"/>
    <n v="92"/>
    <n v="92"/>
    <n v="0"/>
    <n v="1"/>
    <n v="1308.58"/>
    <n v="14.38"/>
    <n v="4.0190000000000001"/>
    <n v="23.69811320754717"/>
    <n v="95.242716981132077"/>
    <n v="340.7788679245283"/>
    <n v="0"/>
    <n v="0"/>
    <n v="3.8399681528662417"/>
    <s v="E.com buyout PO take our all remaining inventory, Kohl's orders is  more than actula inventory due to Kohls.com is running."/>
    <x v="5"/>
  </r>
  <r>
    <x v="7"/>
    <x v="0"/>
    <s v="Alton "/>
    <s v="KL40-2181"/>
    <s v="50x84Straw"/>
    <x v="1"/>
    <s v="T2"/>
    <s v="Lisia"/>
    <n v="418"/>
    <n v="421"/>
    <m/>
    <n v="421"/>
    <n v="-3"/>
    <n v="0.99287410926365793"/>
    <n v="6010.8400000000011"/>
    <n v="14.38"/>
    <n v="8.0280000000000005"/>
    <n v="231.66037735849056"/>
    <n v="1859.7695094339624"/>
    <n v="3331.2762264150947"/>
    <n v="0"/>
    <n v="0"/>
    <n v="1.8043655318455776"/>
    <m/>
    <x v="5"/>
  </r>
  <r>
    <x v="7"/>
    <x v="0"/>
    <s v="Fret"/>
    <s v="KL40-2184"/>
    <s v="50x84Buttercup"/>
    <x v="1"/>
    <s v="T2"/>
    <s v="Lisia"/>
    <n v="428"/>
    <n v="443"/>
    <n v="428"/>
    <n v="428"/>
    <n v="0"/>
    <n v="1"/>
    <n v="6154.64"/>
    <n v="14.38"/>
    <n v="4.0190000000000001"/>
    <n v="209.09433962264151"/>
    <n v="840.35015094339622"/>
    <n v="3006.7766037735851"/>
    <n v="0"/>
    <n v="0"/>
    <n v="2.0469229380978162"/>
    <s v="E.com buyout PO take our all remaining inventory, Kohl's orders is  more than actula inventory due to Kohls.com is running."/>
    <x v="5"/>
  </r>
  <r>
    <x v="7"/>
    <x v="0"/>
    <s v="Fret"/>
    <s v="KL40-2183"/>
    <s v="50x84Grey"/>
    <x v="1"/>
    <s v="T2"/>
    <s v="Lisia"/>
    <n v="378"/>
    <n v="695"/>
    <n v="378"/>
    <n v="378"/>
    <n v="0"/>
    <n v="1"/>
    <n v="5435.64"/>
    <n v="14.38"/>
    <n v="4.0190000000000001"/>
    <n v="157.35849056603774"/>
    <n v="632.42377358490569"/>
    <n v="2262.8150943396231"/>
    <n v="0"/>
    <n v="0"/>
    <n v="2.4021582733812945"/>
    <s v="E.com buyout PO take our all remaining inventory, Kohl's orders is  more than actula inventory due to Kohls.com is running."/>
    <x v="5"/>
  </r>
  <r>
    <x v="7"/>
    <x v="0"/>
    <s v="Fret"/>
    <s v="KL40-2182"/>
    <s v="50x84Natural"/>
    <x v="1"/>
    <s v="T2"/>
    <s v="Lisia"/>
    <n v="628"/>
    <n v="635"/>
    <m/>
    <n v="635"/>
    <n v="-7"/>
    <n v="0.98897637795275595"/>
    <n v="8987.5"/>
    <n v="14.38"/>
    <n v="4.0190000000000001"/>
    <n v="233.90566037735849"/>
    <n v="940.06684905660381"/>
    <n v="3363.5633962264151"/>
    <n v="0"/>
    <n v="0"/>
    <n v="2.6720174235702188"/>
    <m/>
    <x v="5"/>
  </r>
  <r>
    <x v="7"/>
    <x v="0"/>
    <s v="Fret"/>
    <s v="KL40-2185"/>
    <s v="50x84Stillwater"/>
    <x v="1"/>
    <s v="T2"/>
    <s v="Lisia"/>
    <n v="471"/>
    <n v="479"/>
    <m/>
    <n v="479"/>
    <n v="-8"/>
    <n v="0.98329853862212946"/>
    <n v="6772.9800000000005"/>
    <n v="14.38"/>
    <n v="4.0190000000000001"/>
    <n v="231.18867924528303"/>
    <n v="929.14730188679255"/>
    <n v="3324.4932075471702"/>
    <n v="0"/>
    <n v="0"/>
    <n v="2.037296988492614"/>
    <m/>
    <x v="5"/>
  </r>
  <r>
    <x v="7"/>
    <x v="0"/>
    <s v="Warm Floral"/>
    <s v="64HCUSAWFTW"/>
    <s v="100% Cotton Printed Quilt"/>
    <x v="1"/>
    <s v="T2"/>
    <s v="Lisia"/>
    <n v="1909"/>
    <n v="1918"/>
    <m/>
    <n v="1918"/>
    <n v="-9"/>
    <n v="0.99530761209593321"/>
    <n v="28635"/>
    <n v="15"/>
    <n v="9.3964315000000003"/>
    <n v="418"/>
    <n v="3927.7083670000002"/>
    <n v="6270"/>
    <n v="0"/>
    <n v="0"/>
    <n v="4.5669856459330145"/>
    <m/>
    <x v="1"/>
  </r>
  <r>
    <x v="7"/>
    <x v="0"/>
    <s v="Warm Floral"/>
    <s v="64HCUSAWFFQ"/>
    <s v="100% Cotton Printed Quilt"/>
    <x v="1"/>
    <s v="T2"/>
    <s v="Lisia"/>
    <n v="4111"/>
    <n v="4143"/>
    <m/>
    <n v="4143"/>
    <n v="-32"/>
    <n v="0.99227612840936519"/>
    <n v="83864.400000000009"/>
    <n v="20.399999999999999"/>
    <n v="6.3416959999999998"/>
    <n v="794.67924528301887"/>
    <n v="5039.6141910943397"/>
    <n v="16211.456603773584"/>
    <n v="0"/>
    <n v="0"/>
    <n v="5.1731563701980159"/>
    <m/>
    <x v="1"/>
  </r>
  <r>
    <x v="7"/>
    <x v="0"/>
    <s v="Warm Floral"/>
    <s v="64HCUSAWFKG"/>
    <s v="100% Cotton Printed Quilt"/>
    <x v="1"/>
    <s v="T2"/>
    <s v="Lisia"/>
    <n v="4435"/>
    <n v="4435"/>
    <m/>
    <n v="4435"/>
    <n v="0"/>
    <n v="1"/>
    <n v="105553"/>
    <n v="23.8"/>
    <n v="14.831747500000001"/>
    <n v="619.47169811320759"/>
    <n v="9187.847809811321"/>
    <n v="14743.426415094342"/>
    <n v="0"/>
    <n v="0"/>
    <n v="7.159326267056529"/>
    <m/>
    <x v="1"/>
  </r>
  <r>
    <x v="7"/>
    <x v="0"/>
    <s v="Warm Floral"/>
    <s v="64HCUSAWFSH"/>
    <s v="100% Cotton Printed Shame"/>
    <x v="1"/>
    <s v="T2"/>
    <s v="Lisia"/>
    <n v="10038"/>
    <n v="10314"/>
    <n v="10038"/>
    <n v="10038"/>
    <n v="0"/>
    <n v="1"/>
    <n v="42159.600000000006"/>
    <n v="4.2"/>
    <n v="1.183165"/>
    <n v="2115.2830188679245"/>
    <n v="2502.728833018868"/>
    <n v="8884.1886792452842"/>
    <n v="0"/>
    <n v="0"/>
    <n v="4.7454642761573451"/>
    <s v="E.com buyout PO take our all remaining inventory, Kohl's orders is  more than actula inventory due to Kohls.com is running."/>
    <x v="1"/>
  </r>
  <r>
    <x v="7"/>
    <x v="0"/>
    <s v="Warm Floral"/>
    <s v="64HCUSAWFKS"/>
    <s v="100% Cotton Printed Shame"/>
    <x v="1"/>
    <s v="T2"/>
    <s v="Lisia"/>
    <n v="339"/>
    <n v="339"/>
    <m/>
    <n v="339"/>
    <n v="0"/>
    <n v="1"/>
    <n v="1762.8000000000002"/>
    <n v="5.2"/>
    <n v="2.172132"/>
    <n v="107.58490566037736"/>
    <n v="233.68861630188678"/>
    <n v="559.44150943396232"/>
    <n v="0"/>
    <n v="0"/>
    <n v="3.1509996492458785"/>
    <m/>
    <x v="1"/>
  </r>
  <r>
    <x v="7"/>
    <x v="0"/>
    <s v="Anahim"/>
    <s v="KL10-2241"/>
    <s v="100% polyester Micro Fiber Twill 7pcs Comforter Set"/>
    <x v="0"/>
    <s v="T2"/>
    <s v="Lisia"/>
    <n v="1508"/>
    <n v="1508"/>
    <m/>
    <n v="1508"/>
    <n v="0"/>
    <n v="1"/>
    <n v="68071.12"/>
    <n v="45.14"/>
    <n v="15.794734"/>
    <n v="299.24642652944539"/>
    <n v="4726.5177074831327"/>
    <n v="13507.983693539165"/>
    <m/>
    <n v="0"/>
    <n v="5.0393250054453533"/>
    <m/>
    <x v="1"/>
  </r>
  <r>
    <x v="7"/>
    <x v="0"/>
    <s v="Anahim"/>
    <s v="KL10-2242"/>
    <s v="100% polyester Micro Fiber Twill 7pcs Comforter Set"/>
    <x v="0"/>
    <s v="T2"/>
    <s v="Lisia"/>
    <n v="694"/>
    <n v="694"/>
    <m/>
    <n v="694"/>
    <n v="0"/>
    <n v="1"/>
    <n v="36469.699999999997"/>
    <n v="52.55"/>
    <n v="17.277334499999998"/>
    <n v="160.72898799313893"/>
    <n v="2776.9684894039447"/>
    <n v="8446.30831903945"/>
    <m/>
    <n v="0"/>
    <n v="4.3178272237340591"/>
    <m/>
    <x v="1"/>
  </r>
  <r>
    <x v="7"/>
    <x v="0"/>
    <s v="Anahim"/>
    <s v="KL10-2243"/>
    <s v="100% polyester Micro Fiber Twill 7pcs Comforter Set"/>
    <x v="0"/>
    <s v="T2"/>
    <s v="Lisia"/>
    <n v="13"/>
    <n v="13"/>
    <m/>
    <n v="13"/>
    <n v="0"/>
    <n v="1"/>
    <n v="683.15"/>
    <n v="42.04"/>
    <n v="24.0549885"/>
    <n v="80.754716981132077"/>
    <n v="1942.5537883018869"/>
    <n v="3394.9283018867923"/>
    <m/>
    <n v="0"/>
    <n v="0.2012266355140187"/>
    <m/>
    <x v="1"/>
  </r>
  <r>
    <x v="7"/>
    <x v="0"/>
    <s v="Floral Impression"/>
    <s v="71SVBFICSCK"/>
    <s v="100% Polyester Jacquard Comforter Mini Set"/>
    <x v="0"/>
    <s v="T2"/>
    <s v="Lisia"/>
    <n v="32"/>
    <n v="32"/>
    <m/>
    <n v="32"/>
    <n v="0"/>
    <n v="1"/>
    <n v="2120"/>
    <n v="66.25"/>
    <n v="30.860030999999999"/>
    <n v="64.517520215633425"/>
    <n v="1991.0126738975741"/>
    <n v="4274.2857142857147"/>
    <m/>
    <n v="0"/>
    <n v="0.49598930481283415"/>
    <m/>
    <x v="1"/>
  </r>
  <r>
    <x v="7"/>
    <x v="0"/>
    <s v="Floral Impression"/>
    <s v="71SVBFICSKG"/>
    <s v="100% Polyester Jacquard Comforter Mini Set"/>
    <x v="0"/>
    <s v="T2"/>
    <s v="Lisia"/>
    <n v="2848"/>
    <n v="2849"/>
    <m/>
    <n v="2849"/>
    <n v="-1"/>
    <n v="0.99964899964899967"/>
    <n v="188680"/>
    <n v="66.25"/>
    <n v="18.182033499999999"/>
    <n v="201.41509433962264"/>
    <n v="3662.1359926886789"/>
    <n v="13343.75"/>
    <m/>
    <n v="0"/>
    <n v="14.139953161592507"/>
    <m/>
    <x v="1"/>
  </r>
  <r>
    <x v="7"/>
    <x v="0"/>
    <s v="Floral Impression"/>
    <s v="71SVBFICSQN"/>
    <s v="100% Polyester Jacquard Comforter Mini Set"/>
    <x v="0"/>
    <s v="T2"/>
    <s v="Lisia"/>
    <n v="4320"/>
    <n v="4320"/>
    <m/>
    <n v="4320"/>
    <n v="0"/>
    <n v="1"/>
    <n v="258120"/>
    <n v="59.75"/>
    <n v="19.957475500000001"/>
    <n v="225.26415094339623"/>
    <n v="4495.703773481132"/>
    <n v="13459.533018867925"/>
    <m/>
    <n v="0"/>
    <n v="19.17748555155373"/>
    <m/>
    <x v="1"/>
  </r>
  <r>
    <x v="7"/>
    <x v="0"/>
    <s v="Floral Impression"/>
    <s v="71SVBFIDVFQ"/>
    <s v="100% Polyester Jacquard Duvet Mini Set"/>
    <x v="0"/>
    <s v="T2"/>
    <s v="Lisia"/>
    <n v="26"/>
    <n v="26"/>
    <m/>
    <n v="26"/>
    <n v="0"/>
    <n v="1"/>
    <n v="1196"/>
    <n v="46"/>
    <n v="20.373574000000001"/>
    <n v="47.433962264150942"/>
    <n v="966.39934030188681"/>
    <n v="2181.9622641509432"/>
    <m/>
    <n v="0"/>
    <n v="0.54813046937151955"/>
    <m/>
    <x v="1"/>
  </r>
  <r>
    <x v="7"/>
    <x v="0"/>
    <s v="Floral Impression"/>
    <s v="71SVBFIDVKG"/>
    <s v="100% Polyester Jacquard Duvet Mini Set"/>
    <x v="0"/>
    <s v="T2"/>
    <s v="Lisia"/>
    <n v="37"/>
    <n v="37"/>
    <m/>
    <n v="37"/>
    <n v="0"/>
    <n v="1"/>
    <n v="1953.87"/>
    <n v="54"/>
    <n v="23.206173"/>
    <n v="43.420899854862121"/>
    <n v="1007.6329138476052"/>
    <n v="2344.7285921625544"/>
    <m/>
    <n v="0"/>
    <n v="0.83330326867295812"/>
    <m/>
    <x v="1"/>
  </r>
  <r>
    <x v="7"/>
    <x v="0"/>
    <s v="Ombre"/>
    <s v="KL40-2196"/>
    <s v="62% Polyester 28% Cotton 10% Rayon Printed Unlined Window Panel"/>
    <x v="0"/>
    <s v="T2"/>
    <s v="Lisia"/>
    <n v="626"/>
    <n v="626"/>
    <m/>
    <n v="626"/>
    <n v="0"/>
    <n v="1"/>
    <n v="6886"/>
    <n v="11"/>
    <n v="5"/>
    <n v="256"/>
    <n v="1280"/>
    <n v="2816"/>
    <m/>
    <n v="0"/>
    <n v="2.4453125"/>
    <m/>
    <x v="5"/>
  </r>
  <r>
    <x v="7"/>
    <x v="0"/>
    <s v="Ombre"/>
    <s v="KL40-2197"/>
    <s v="62% Polyester 28% Cotton 10% Rayon Printed Unlined Window Panel"/>
    <x v="0"/>
    <s v="T2"/>
    <s v="Lisia"/>
    <n v="380"/>
    <n v="380"/>
    <m/>
    <n v="380"/>
    <n v="0"/>
    <n v="1"/>
    <n v="4560"/>
    <n v="12"/>
    <n v="5"/>
    <n v="346.39622641509436"/>
    <n v="1731.9811320754718"/>
    <n v="4156.7547169811323"/>
    <m/>
    <n v="0"/>
    <n v="1.0970096410479873"/>
    <m/>
    <x v="5"/>
  </r>
  <r>
    <x v="7"/>
    <x v="0"/>
    <s v="Ombre"/>
    <s v="KL40-2198"/>
    <s v="62% Polyester 28% Cotton 10% Rayon Printed Unlined Window Panel"/>
    <x v="0"/>
    <s v="T2"/>
    <s v="Lisia"/>
    <n v="701"/>
    <n v="701"/>
    <m/>
    <n v="701"/>
    <n v="0"/>
    <n v="1"/>
    <n v="7711"/>
    <n v="11"/>
    <n v="5"/>
    <n v="224.75471698113208"/>
    <n v="1123.7735849056603"/>
    <n v="2472.3018867924529"/>
    <m/>
    <n v="0"/>
    <n v="3.1189556749496306"/>
    <m/>
    <x v="5"/>
  </r>
  <r>
    <x v="7"/>
    <x v="0"/>
    <s v="Ombre"/>
    <s v="KL40-2199"/>
    <s v="62% Polyester 28% Cotton 10% Rayon Printed Unlined Window Panel"/>
    <x v="0"/>
    <s v="T2"/>
    <s v="Lisia"/>
    <n v="415"/>
    <n v="415"/>
    <m/>
    <n v="415"/>
    <n v="0"/>
    <n v="1"/>
    <n v="4968"/>
    <n v="12"/>
    <n v="5"/>
    <n v="264.16981132075472"/>
    <n v="1320.8490566037735"/>
    <n v="3170.0377358490568"/>
    <m/>
    <n v="0"/>
    <n v="1.5671737733019069"/>
    <m/>
    <x v="5"/>
  </r>
  <r>
    <x v="7"/>
    <x v="0"/>
    <s v="Ombre"/>
    <s v="KL40-2200"/>
    <s v="62% Polyester 28% Cotton 10% Rayon Printed Unlined Window Panel"/>
    <x v="0"/>
    <s v="T2"/>
    <s v="Lisia"/>
    <n v="692"/>
    <n v="692"/>
    <m/>
    <n v="692"/>
    <n v="0"/>
    <n v="1"/>
    <n v="7601"/>
    <n v="11"/>
    <n v="5"/>
    <n v="406.35849056603774"/>
    <n v="2031.7924528301887"/>
    <n v="4469.9433962264156"/>
    <m/>
    <n v="0"/>
    <n v="1.7004689603937408"/>
    <m/>
    <x v="5"/>
  </r>
  <r>
    <x v="7"/>
    <x v="0"/>
    <s v="Ombre"/>
    <s v="KL40-2201"/>
    <s v="62% Polyester 28% Cotton 10% Rayon Printed Unlined Window Panel"/>
    <x v="0"/>
    <s v="T2"/>
    <s v="Lisia"/>
    <n v="327"/>
    <n v="327"/>
    <m/>
    <n v="327"/>
    <n v="0"/>
    <n v="1"/>
    <n v="3888"/>
    <n v="12"/>
    <n v="5"/>
    <n v="218.33962264150944"/>
    <n v="1091.6981132075471"/>
    <n v="2620.0754716981132"/>
    <m/>
    <n v="0"/>
    <n v="1.4839267196681645"/>
    <m/>
    <x v="5"/>
  </r>
  <r>
    <x v="7"/>
    <x v="0"/>
    <s v="Rachel"/>
    <s v="KL40-2244"/>
    <s v="100% Polyester Rachel Lined Window Panel"/>
    <x v="0"/>
    <s v="T2"/>
    <s v="Lisia"/>
    <n v="186"/>
    <n v="186"/>
    <m/>
    <n v="186"/>
    <n v="0"/>
    <n v="1"/>
    <n v="1461.96"/>
    <n v="7.86"/>
    <n v="4.299779"/>
    <n v="40.268867924528301"/>
    <n v="173.14723265566039"/>
    <n v="316.51330188679248"/>
    <m/>
    <n v="0"/>
    <n v="4.6189527937214478"/>
    <m/>
    <x v="5"/>
  </r>
  <r>
    <x v="7"/>
    <x v="0"/>
    <s v="Rachel"/>
    <s v="KL40-2245"/>
    <s v="100% Polyester Rachel Lined Window Panel"/>
    <x v="0"/>
    <s v="T2"/>
    <s v="Lisia"/>
    <n v="2308"/>
    <n v="2308"/>
    <m/>
    <n v="2308"/>
    <n v="0"/>
    <n v="1"/>
    <n v="20310.400000000005"/>
    <n v="8.8000000000000007"/>
    <n v="4.5238193333333339"/>
    <n v="157.38948787061994"/>
    <n v="712.00160809254271"/>
    <n v="1385.0274932614557"/>
    <m/>
    <n v="0"/>
    <n v="14.664257640238736"/>
    <m/>
    <x v="5"/>
  </r>
  <r>
    <x v="7"/>
    <x v="0"/>
    <s v="Rachel"/>
    <s v="KL40-2246"/>
    <s v="100% Polyester Rachel Lined Window Panel"/>
    <x v="0"/>
    <s v="T2"/>
    <s v="Lisia"/>
    <n v="240"/>
    <n v="240"/>
    <m/>
    <n v="240"/>
    <n v="0"/>
    <n v="1"/>
    <n v="2460"/>
    <n v="10.25"/>
    <n v="5.6319999999999997"/>
    <n v="69.80053908355795"/>
    <n v="393.11663611859836"/>
    <n v="715.455525606469"/>
    <m/>
    <n v="0"/>
    <n v="3.4383688600556073"/>
    <m/>
    <x v="5"/>
  </r>
  <r>
    <x v="7"/>
    <x v="0"/>
    <s v="Rachel"/>
    <s v="KL40-2247"/>
    <s v="100% Polyester Rachel Lined Window Panel"/>
    <x v="0"/>
    <s v="T2"/>
    <s v="Lisia"/>
    <n v="72"/>
    <n v="72"/>
    <m/>
    <n v="72"/>
    <n v="0"/>
    <n v="1"/>
    <n v="828"/>
    <n v="11.5"/>
    <n v="6.1593333333333335"/>
    <n v="32.102915951972555"/>
    <n v="197.73256032018296"/>
    <n v="369.1835334476844"/>
    <m/>
    <n v="0"/>
    <n v="2.2427869202821116"/>
    <m/>
    <x v="5"/>
  </r>
  <r>
    <x v="7"/>
    <x v="0"/>
    <s v="Indra"/>
    <s v="KL40-2248"/>
    <s v="100% Polyester Indra Window Panel"/>
    <x v="0"/>
    <s v="T2"/>
    <s v="Lisia"/>
    <n v="153"/>
    <n v="153"/>
    <m/>
    <n v="153"/>
    <n v="0"/>
    <n v="1"/>
    <n v="1193.3999999999999"/>
    <n v="7.8"/>
    <n v="4.2339029999999998"/>
    <n v="42.237475601821728"/>
    <n v="178.8293746629798"/>
    <n v="329.45230969420948"/>
    <m/>
    <n v="0"/>
    <n v="3.6223755757174323"/>
    <m/>
    <x v="5"/>
  </r>
  <r>
    <x v="7"/>
    <x v="0"/>
    <s v="Indra"/>
    <s v="KL40-2249"/>
    <s v="100% Polyester Indra Window Panel"/>
    <x v="0"/>
    <s v="T2"/>
    <s v="Lisia"/>
    <n v="2198"/>
    <n v="2198"/>
    <m/>
    <n v="2198"/>
    <n v="0"/>
    <n v="1"/>
    <n v="18683"/>
    <n v="8.5"/>
    <n v="4.3716920000000004"/>
    <n v="152.80116110304792"/>
    <n v="667.99961358490577"/>
    <n v="1298.8098693759073"/>
    <m/>
    <n v="0"/>
    <n v="14.384707446808509"/>
    <m/>
    <x v="5"/>
  </r>
  <r>
    <x v="7"/>
    <x v="0"/>
    <s v="Indra"/>
    <s v="KL40-2250"/>
    <s v="100% Polyester Indra Window Panel"/>
    <x v="0"/>
    <s v="T2"/>
    <s v="Lisia"/>
    <n v="185"/>
    <n v="185"/>
    <m/>
    <n v="185"/>
    <n v="0"/>
    <n v="1"/>
    <n v="1887"/>
    <n v="10.199999999999999"/>
    <n v="5.5617453333333335"/>
    <n v="44.521044992743107"/>
    <n v="247.61471422351235"/>
    <n v="454.11465892597965"/>
    <m/>
    <n v="0"/>
    <n v="4.1553382233088838"/>
    <m/>
    <x v="5"/>
  </r>
  <r>
    <x v="7"/>
    <x v="0"/>
    <s v="Indra"/>
    <s v="KL40-2251"/>
    <s v="100% Polyester Indra Window Panel"/>
    <x v="0"/>
    <s v="T2"/>
    <s v="Lisia"/>
    <n v="94"/>
    <n v="94"/>
    <m/>
    <n v="94"/>
    <n v="0"/>
    <n v="1"/>
    <n v="1066.9000000000001"/>
    <n v="11.35"/>
    <n v="6.1438526666666666"/>
    <n v="26.904481132075471"/>
    <n v="165.29716814858489"/>
    <n v="305.36586084905656"/>
    <m/>
    <n v="0"/>
    <n v="3.4938417707648486"/>
    <m/>
    <x v="5"/>
  </r>
  <r>
    <x v="7"/>
    <x v="0"/>
    <s v="Indra"/>
    <s v="KL40-2252"/>
    <s v="100% Polyester Indra Window Panel"/>
    <x v="0"/>
    <s v="T2"/>
    <s v="Lisia"/>
    <n v="86"/>
    <n v="86"/>
    <m/>
    <n v="86"/>
    <n v="0"/>
    <n v="1"/>
    <n v="670.8"/>
    <n v="7.8"/>
    <n v="4.1866666666666665"/>
    <n v="56.501048218029354"/>
    <n v="236.55105520614956"/>
    <n v="440.70817610062898"/>
    <m/>
    <n v="0"/>
    <n v="1.5220956550777334"/>
    <m/>
    <x v="5"/>
  </r>
  <r>
    <x v="7"/>
    <x v="0"/>
    <s v="Indra"/>
    <s v="KL40-2253"/>
    <s v="100% Polyester Indra Window Panel"/>
    <x v="0"/>
    <s v="T2"/>
    <s v="Lisia"/>
    <n v="1866"/>
    <n v="1866"/>
    <m/>
    <n v="1866"/>
    <n v="0"/>
    <n v="1"/>
    <n v="15861"/>
    <n v="8.5"/>
    <n v="4.358951666666667"/>
    <n v="206.53066037735849"/>
    <n v="900.25716626965414"/>
    <n v="1755.5106132075471"/>
    <m/>
    <n v="0"/>
    <n v="9.0349781315305648"/>
    <m/>
    <x v="5"/>
  </r>
  <r>
    <x v="7"/>
    <x v="0"/>
    <s v="Indra"/>
    <s v="KL40-2254"/>
    <s v="100% Polyester Indra Window Panel"/>
    <x v="0"/>
    <s v="T2"/>
    <s v="Lisia"/>
    <n v="127"/>
    <n v="127"/>
    <m/>
    <n v="127"/>
    <n v="0"/>
    <n v="1"/>
    <n v="1295.4000000000001"/>
    <n v="10.199999999999999"/>
    <n v="5.5617453333333335"/>
    <n v="101.62825089240184"/>
    <n v="565.23045013564513"/>
    <n v="1036.6081591024986"/>
    <m/>
    <n v="0"/>
    <n v="1.2496525216640828"/>
    <m/>
    <x v="5"/>
  </r>
  <r>
    <x v="7"/>
    <x v="0"/>
    <s v="Indra"/>
    <s v="KL40-2255"/>
    <s v="100% Polyester Indra Window Panel"/>
    <x v="0"/>
    <s v="T2"/>
    <s v="Lisia"/>
    <n v="43"/>
    <n v="43"/>
    <m/>
    <n v="43"/>
    <n v="0"/>
    <n v="1"/>
    <n v="488.04999999999995"/>
    <n v="11.35"/>
    <n v="6.09"/>
    <n v="47.433962264150942"/>
    <n v="288.87283018867925"/>
    <n v="538.37547169811319"/>
    <m/>
    <n v="0"/>
    <n v="0.90652346857597454"/>
    <m/>
    <x v="5"/>
  </r>
  <r>
    <x v="7"/>
    <x v="0"/>
    <s v="Bonwitt"/>
    <s v="KL40-2256"/>
    <s v="90% Polyester 10% Linen Bonwitt Window Panel"/>
    <x v="0"/>
    <s v="T2"/>
    <s v="Lisia"/>
    <n v="142"/>
    <n v="144"/>
    <m/>
    <n v="144"/>
    <n v="-2"/>
    <n v="0.98611111111111116"/>
    <n v="1164.3999999999999"/>
    <n v="8.1999999999999993"/>
    <n v="4.5272396666666674"/>
    <n v="31.560832791151594"/>
    <n v="142.88345412513556"/>
    <n v="258.79882888744305"/>
    <m/>
    <n v="0"/>
    <n v="4.4992475623080255"/>
    <m/>
    <x v="5"/>
  </r>
  <r>
    <x v="7"/>
    <x v="0"/>
    <s v="Bonwitt"/>
    <s v="KL40-2257"/>
    <s v="90% Polyester 10% Linen Bonwitt Window Panel"/>
    <x v="0"/>
    <s v="T2"/>
    <s v="Lisia"/>
    <n v="2346"/>
    <n v="2388"/>
    <m/>
    <n v="2388"/>
    <n v="-42"/>
    <n v="0.98241206030150752"/>
    <n v="21700.5"/>
    <n v="9.25"/>
    <n v="4.6892646666666664"/>
    <n v="139.38443396226415"/>
    <n v="653.61050126257862"/>
    <n v="1289.3060141509434"/>
    <m/>
    <n v="0"/>
    <n v="16.831147735156264"/>
    <m/>
    <x v="5"/>
  </r>
  <r>
    <x v="7"/>
    <x v="0"/>
    <s v="Bonwitt"/>
    <s v="KL40-2258"/>
    <s v="90% Polyester 10% Linen Bonwitt Window Panel"/>
    <x v="0"/>
    <s v="T2"/>
    <s v="Lisia"/>
    <n v="247"/>
    <n v="247"/>
    <m/>
    <n v="247"/>
    <n v="0"/>
    <n v="1"/>
    <n v="2766.4"/>
    <n v="11.2"/>
    <n v="6.1341039999999998"/>
    <n v="48.476620180475791"/>
    <n v="297.36062975553727"/>
    <n v="542.93814602132886"/>
    <m/>
    <n v="0"/>
    <n v="5.0952397069026798"/>
    <m/>
    <x v="5"/>
  </r>
  <r>
    <x v="7"/>
    <x v="0"/>
    <s v="Bonwitt"/>
    <s v="KL40-2259"/>
    <s v="90% Polyester 10% Linen Bonwitt Window Panel"/>
    <x v="0"/>
    <s v="T2"/>
    <s v="Lisia"/>
    <n v="74"/>
    <n v="74"/>
    <m/>
    <n v="74"/>
    <n v="0"/>
    <n v="1"/>
    <n v="950.15999999999985"/>
    <n v="12.84"/>
    <n v="6.9492326666666671"/>
    <n v="19.004439511653718"/>
    <n v="132.06627186607474"/>
    <n v="244.01700332963375"/>
    <m/>
    <n v="0"/>
    <n v="3.8938270162938728"/>
    <m/>
    <x v="5"/>
  </r>
  <r>
    <x v="7"/>
    <x v="0"/>
    <s v="Bonwitt"/>
    <s v="KL40-2260"/>
    <s v="90% Polyester 10% Linen Bonwitt Window Panel"/>
    <x v="0"/>
    <s v="T2"/>
    <s v="Lisia"/>
    <n v="148"/>
    <n v="148"/>
    <m/>
    <n v="148"/>
    <n v="0"/>
    <n v="1"/>
    <n v="1213.5999999999999"/>
    <n v="8.1999999999999993"/>
    <n v="4.5272396666666674"/>
    <n v="44.415094339622641"/>
    <n v="201.07777689308179"/>
    <n v="364.2037735849056"/>
    <m/>
    <n v="0"/>
    <n v="3.3322005097706033"/>
    <m/>
    <x v="5"/>
  </r>
  <r>
    <x v="7"/>
    <x v="0"/>
    <s v="Bonwitt"/>
    <s v="KL40-2261"/>
    <s v="90% Polyester 10% Linen Bonwitt Window Panel"/>
    <x v="0"/>
    <s v="T2"/>
    <s v="Lisia"/>
    <n v="2370"/>
    <n v="2430"/>
    <m/>
    <n v="2430"/>
    <n v="-60"/>
    <n v="0.97530864197530864"/>
    <n v="21913.25"/>
    <n v="9.25"/>
    <n v="4.5816470000000002"/>
    <n v="131.54088050314465"/>
    <n v="602.67388053459115"/>
    <n v="1216.7531446540879"/>
    <m/>
    <n v="0"/>
    <n v="18.009610327516139"/>
    <m/>
    <x v="5"/>
  </r>
  <r>
    <x v="7"/>
    <x v="0"/>
    <s v="Bonwitt"/>
    <s v="KL40-2262"/>
    <s v="90% Polyester 10% Linen Bonwitt Window Panel"/>
    <x v="0"/>
    <s v="T2"/>
    <s v="Lisia"/>
    <n v="169"/>
    <n v="169"/>
    <m/>
    <n v="169"/>
    <n v="0"/>
    <n v="1"/>
    <n v="1892.7999999999997"/>
    <n v="11.2"/>
    <n v="6.1341039999999998"/>
    <n v="41.473227944926052"/>
    <n v="254.40109342988268"/>
    <n v="464.50015298317174"/>
    <m/>
    <n v="0"/>
    <n v="4.0749179259550719"/>
    <m/>
    <x v="5"/>
  </r>
  <r>
    <x v="7"/>
    <x v="0"/>
    <s v="Bonwitt"/>
    <s v="KL40-2263"/>
    <s v="90% Polyester 10% Linen Bonwitt Window Panel"/>
    <x v="0"/>
    <s v="T2"/>
    <s v="Lisia"/>
    <n v="68"/>
    <n v="68"/>
    <m/>
    <n v="68"/>
    <n v="0"/>
    <n v="1"/>
    <n v="873.12"/>
    <n v="12.84"/>
    <n v="6.9492326666666671"/>
    <n v="21.017848036715964"/>
    <n v="146.05791615978245"/>
    <n v="269.86916879143297"/>
    <m/>
    <n v="0"/>
    <n v="3.2353454968944098"/>
    <m/>
    <x v="5"/>
  </r>
  <r>
    <x v="7"/>
    <x v="0"/>
    <s v="Savoy"/>
    <s v="KL40-2264"/>
    <s v="100% Polyester Savoy (AKA Eliza) Embroidery Window Panel"/>
    <x v="0"/>
    <s v="T2"/>
    <s v="Lisia"/>
    <n v="2522"/>
    <n v="2522"/>
    <m/>
    <n v="2522"/>
    <n v="0"/>
    <n v="1"/>
    <n v="23681.58"/>
    <n v="9.39"/>
    <n v="5.1605173333333338"/>
    <n v="204.50739418663946"/>
    <n v="1055.3639524949856"/>
    <n v="1920.3244314125445"/>
    <m/>
    <n v="0"/>
    <n v="12.332072441832342"/>
    <m/>
    <x v="5"/>
  </r>
  <r>
    <x v="7"/>
    <x v="0"/>
    <s v="Savoy"/>
    <s v="KL40-2265"/>
    <s v="100% Polyester Savoy (AKA Eliza) Embroidery Window Panel"/>
    <x v="0"/>
    <s v="T2"/>
    <s v="Lisia"/>
    <n v="118"/>
    <n v="118"/>
    <m/>
    <n v="118"/>
    <n v="0"/>
    <n v="1"/>
    <n v="1357"/>
    <n v="11.5"/>
    <n v="6.1660000000000004"/>
    <n v="112.60663236134936"/>
    <n v="694.33249514008014"/>
    <n v="1294.9762721555176"/>
    <m/>
    <n v="0"/>
    <n v="1.0478956481119477"/>
    <m/>
    <x v="5"/>
  </r>
  <r>
    <x v="7"/>
    <x v="0"/>
    <s v="Savoy"/>
    <s v="KL40-2266"/>
    <s v="100% Polyester Savoy (AKA Eliza) Embroidery Window Panel"/>
    <x v="0"/>
    <s v="T2"/>
    <s v="Lisia"/>
    <n v="52"/>
    <n v="52"/>
    <m/>
    <n v="52"/>
    <n v="0"/>
    <n v="1"/>
    <n v="686.39999999999986"/>
    <n v="13.2"/>
    <n v="6.8460000000000001"/>
    <n v="29.933288409703504"/>
    <n v="204.9232924528302"/>
    <n v="395.11940700808623"/>
    <m/>
    <n v="0"/>
    <n v="1.7371963710857474"/>
    <m/>
    <x v="5"/>
  </r>
  <r>
    <x v="7"/>
    <x v="0"/>
    <s v="Savoy"/>
    <s v="KL40-2267"/>
    <s v="100% Polyester Savoy (AKA Eliza) Embroidery Window Panel"/>
    <x v="0"/>
    <s v="T2"/>
    <s v="Lisia"/>
    <n v="2062"/>
    <n v="2062"/>
    <m/>
    <n v="2062"/>
    <n v="0"/>
    <n v="1"/>
    <n v="19362.18"/>
    <n v="9.39"/>
    <n v="5.1144939999999997"/>
    <n v="202.83795782463926"/>
    <n v="1037.4135182663704"/>
    <n v="1904.6484239733627"/>
    <m/>
    <n v="0"/>
    <n v="10.165750149105097"/>
    <m/>
    <x v="5"/>
  </r>
  <r>
    <x v="7"/>
    <x v="0"/>
    <s v="Savoy"/>
    <s v="KL40-2268"/>
    <s v="100% Polyester Savoy (AKA Eliza) Embroidery Window Panel"/>
    <x v="0"/>
    <s v="T2"/>
    <s v="Lisia"/>
    <n v="55"/>
    <n v="55"/>
    <m/>
    <n v="55"/>
    <n v="0"/>
    <n v="1"/>
    <n v="632.5"/>
    <n v="11.5"/>
    <n v="6.2408743333333341"/>
    <n v="61.588985211626728"/>
    <n v="384.36911702328752"/>
    <n v="708.27332993370737"/>
    <m/>
    <n v="0"/>
    <n v="0.89301682453467568"/>
    <m/>
    <x v="5"/>
  </r>
  <r>
    <x v="7"/>
    <x v="0"/>
    <s v="Savoy"/>
    <s v="KL40-2269"/>
    <s v="100% Polyester Savoy (AKA Eliza) Embroidery Window Panel"/>
    <x v="0"/>
    <s v="T2"/>
    <s v="Lisia"/>
    <n v="7"/>
    <n v="7"/>
    <m/>
    <n v="7"/>
    <n v="0"/>
    <n v="1"/>
    <n v="92.4"/>
    <n v="13.2"/>
    <n v="6.8460000000000001"/>
    <n v="21.267295597484278"/>
    <n v="145.59590566037735"/>
    <n v="280.72830188679245"/>
    <m/>
    <n v="0"/>
    <n v="0.32914387106313769"/>
    <m/>
    <x v="5"/>
  </r>
  <r>
    <x v="7"/>
    <x v="0"/>
    <s v="Savoy"/>
    <s v="KL40-2270"/>
    <s v="100% Polyester Savoy (AKA Eliza) Embroidery Window Panel"/>
    <x v="0"/>
    <s v="T2"/>
    <s v="Lisia"/>
    <n v="1953"/>
    <n v="1953"/>
    <m/>
    <n v="1953"/>
    <n v="0"/>
    <n v="1"/>
    <n v="18338.670000000002"/>
    <n v="9.39"/>
    <n v="5.1547696666666667"/>
    <n v="286.91037735849056"/>
    <n v="1478.9569102594339"/>
    <n v="2694.0884433962265"/>
    <m/>
    <n v="0"/>
    <n v="6.8070036991368683"/>
    <m/>
    <x v="5"/>
  </r>
  <r>
    <x v="7"/>
    <x v="0"/>
    <s v="Savoy"/>
    <s v="KL40-2271"/>
    <s v="100% Polyester Savoy (AKA Eliza) Embroidery Window Panel"/>
    <x v="0"/>
    <s v="T2"/>
    <s v="Lisia"/>
    <n v="65"/>
    <n v="65"/>
    <m/>
    <n v="65"/>
    <n v="0"/>
    <n v="1"/>
    <n v="747.5"/>
    <n v="11.5"/>
    <n v="6.1660000000000004"/>
    <n v="44.423180592991919"/>
    <n v="273.91333153638817"/>
    <n v="510.86657681940704"/>
    <m/>
    <n v="0"/>
    <n v="1.4632000485407437"/>
    <m/>
    <x v="5"/>
  </r>
  <r>
    <x v="7"/>
    <x v="0"/>
    <s v="Savoy"/>
    <s v="KL40-2272"/>
    <s v="100% Polyester Savoy (AKA Eliza) Embroidery Window Panel"/>
    <x v="0"/>
    <s v="T2"/>
    <s v="Lisia"/>
    <n v="23"/>
    <n v="23"/>
    <m/>
    <n v="23"/>
    <n v="0"/>
    <n v="1"/>
    <n v="303.60000000000002"/>
    <n v="13.2"/>
    <n v="6.8460000000000001"/>
    <n v="15.132075471698114"/>
    <n v="103.59418867924529"/>
    <n v="199.74339622641509"/>
    <m/>
    <n v="0"/>
    <n v="1.5199501246882794"/>
    <m/>
    <x v="5"/>
  </r>
  <r>
    <x v="7"/>
    <x v="0"/>
    <s v="Declan"/>
    <s v="KL40-2273"/>
    <s v="100% Polyester Declan Lined Jacquard Window Panel"/>
    <x v="0"/>
    <s v="T2"/>
    <s v="Lisia"/>
    <n v="84"/>
    <n v="84"/>
    <m/>
    <n v="84"/>
    <n v="0"/>
    <n v="1"/>
    <n v="785.4"/>
    <n v="9.35"/>
    <n v="5.0593333333333339"/>
    <n v="76.577830188679243"/>
    <n v="387.43276886792455"/>
    <n v="716.00271226415089"/>
    <m/>
    <n v="0"/>
    <n v="1.0969232190704981"/>
    <m/>
    <x v="5"/>
  </r>
  <r>
    <x v="7"/>
    <x v="0"/>
    <s v="Declan"/>
    <s v="KL40-2274"/>
    <s v="100% Polyester Declan Lined Jacquard Window Panel"/>
    <x v="0"/>
    <s v="T2"/>
    <s v="Lisia"/>
    <n v="2425"/>
    <n v="2425"/>
    <m/>
    <n v="2425"/>
    <n v="0"/>
    <n v="1"/>
    <n v="27523.75"/>
    <n v="11.35"/>
    <n v="5.6371690000000001"/>
    <n v="178.01886792452831"/>
    <n v="1003.5224436792454"/>
    <n v="2020.5141509433963"/>
    <m/>
    <n v="0"/>
    <n v="13.622151563328034"/>
    <m/>
    <x v="5"/>
  </r>
  <r>
    <x v="7"/>
    <x v="0"/>
    <s v="Declan"/>
    <s v="KL40-2275"/>
    <s v="100% Polyester Declan Lined Jacquard Window Panel"/>
    <x v="0"/>
    <s v="T2"/>
    <s v="Lisia"/>
    <n v="69"/>
    <n v="69"/>
    <m/>
    <n v="69"/>
    <n v="0"/>
    <n v="1"/>
    <n v="928.04999999999984"/>
    <n v="13.45"/>
    <n v="7.1193333333333335"/>
    <n v="106.98490566037738"/>
    <n v="761.66120503144668"/>
    <n v="1438.9469811320757"/>
    <m/>
    <n v="0"/>
    <n v="0.64495079538640587"/>
    <m/>
    <x v="5"/>
  </r>
  <r>
    <x v="7"/>
    <x v="0"/>
    <s v="Declan"/>
    <s v="KL40-2276"/>
    <s v="100% Polyester Declan Lined Jacquard Window Panel"/>
    <x v="0"/>
    <s v="T2"/>
    <s v="Lisia"/>
    <n v="59"/>
    <n v="59"/>
    <m/>
    <n v="59"/>
    <n v="0"/>
    <n v="1"/>
    <n v="870"/>
    <n v="15"/>
    <n v="7.37"/>
    <n v="42.53607103218647"/>
    <n v="313.49084350721427"/>
    <n v="638.04106548279708"/>
    <m/>
    <n v="0"/>
    <n v="1.3635485975211998"/>
    <m/>
    <x v="5"/>
  </r>
  <r>
    <x v="7"/>
    <x v="0"/>
    <s v="Declan"/>
    <s v="KL40-2277"/>
    <s v="100% Polyester Declan Lined Jacquard Window Panel"/>
    <x v="0"/>
    <s v="T2"/>
    <s v="Lisia"/>
    <n v="97"/>
    <n v="97"/>
    <m/>
    <n v="97"/>
    <n v="0"/>
    <n v="1"/>
    <n v="906.94999999999993"/>
    <n v="9.35"/>
    <n v="5.0593333333333339"/>
    <n v="57.773584905660378"/>
    <n v="292.2958238993711"/>
    <n v="540.18301886792449"/>
    <m/>
    <n v="0"/>
    <n v="1.6789679947746572"/>
    <m/>
    <x v="5"/>
  </r>
  <r>
    <x v="7"/>
    <x v="0"/>
    <s v="Declan"/>
    <s v="KL40-2278"/>
    <s v="100% Polyester Declan Lined Jacquard Window Panel"/>
    <x v="0"/>
    <s v="T2"/>
    <s v="Lisia"/>
    <n v="1482"/>
    <n v="1482"/>
    <m/>
    <n v="1482"/>
    <n v="0"/>
    <n v="1"/>
    <n v="16820.699999999997"/>
    <n v="11.35"/>
    <n v="5.4694710000000004"/>
    <n v="199.38561320754718"/>
    <n v="1090.5338292558963"/>
    <n v="2263.0267099056605"/>
    <m/>
    <n v="0"/>
    <n v="7.432833172658933"/>
    <m/>
    <x v="5"/>
  </r>
  <r>
    <x v="7"/>
    <x v="0"/>
    <s v="Declan"/>
    <s v="KL40-2279"/>
    <s v="100% Polyester Declan Lined Jacquard Window Panel"/>
    <x v="0"/>
    <s v="T2"/>
    <s v="Lisia"/>
    <n v="94"/>
    <n v="94"/>
    <m/>
    <n v="94"/>
    <n v="0"/>
    <n v="1"/>
    <n v="1264.2999999999997"/>
    <n v="13.45"/>
    <n v="7.1193333333333335"/>
    <n v="105.80070754716981"/>
    <n v="753.23050393081758"/>
    <n v="1423.0195165094337"/>
    <m/>
    <n v="0"/>
    <n v="0.88846286739709535"/>
    <m/>
    <x v="5"/>
  </r>
  <r>
    <x v="7"/>
    <x v="0"/>
    <s v="Declan"/>
    <s v="KL40-2280"/>
    <s v="100% Polyester Declan Lined Jacquard Window Panel"/>
    <x v="0"/>
    <s v="T2"/>
    <s v="Lisia"/>
    <n v="68"/>
    <n v="68"/>
    <m/>
    <n v="68"/>
    <n v="0"/>
    <n v="1"/>
    <n v="1020"/>
    <n v="15"/>
    <n v="7.9133333333333331"/>
    <n v="65.791342952275244"/>
    <n v="520.62882722900474"/>
    <n v="986.87014428412863"/>
    <m/>
    <n v="0"/>
    <n v="1.033570633287223"/>
    <m/>
    <x v="5"/>
  </r>
  <r>
    <x v="7"/>
    <x v="0"/>
    <s v="Declan"/>
    <s v="KL40-2281"/>
    <s v="100% Polyester Declan Lined Jacquard Window Panel"/>
    <x v="0"/>
    <s v="T2"/>
    <s v="Lisia"/>
    <n v="163"/>
    <n v="163"/>
    <m/>
    <n v="163"/>
    <n v="0"/>
    <n v="1"/>
    <n v="1524.05"/>
    <n v="9.35"/>
    <n v="5.1338056666666665"/>
    <n v="36.944793850454225"/>
    <n v="189.6673920232937"/>
    <n v="345.43382250174699"/>
    <m/>
    <n v="0"/>
    <n v="4.4119883483392606"/>
    <m/>
    <x v="5"/>
  </r>
  <r>
    <x v="7"/>
    <x v="0"/>
    <s v="Declan"/>
    <s v="KL40-2282"/>
    <s v="100% Polyester Declan Lined Jacquard Window Panel"/>
    <x v="0"/>
    <s v="T2"/>
    <s v="Lisia"/>
    <n v="2680"/>
    <n v="2684"/>
    <m/>
    <n v="2684"/>
    <n v="-4"/>
    <n v="0.99850968703427723"/>
    <n v="30418"/>
    <n v="11.35"/>
    <n v="5.6370990000000001"/>
    <n v="186.55902964959569"/>
    <n v="1051.6517194787061"/>
    <n v="2117.4449865229108"/>
    <m/>
    <n v="0"/>
    <n v="14.365426348077108"/>
    <m/>
    <x v="5"/>
  </r>
  <r>
    <x v="7"/>
    <x v="0"/>
    <s v="Declan"/>
    <s v="KL40-2283"/>
    <s v="100% Polyester Declan Lined Jacquard Window Panel"/>
    <x v="0"/>
    <s v="T2"/>
    <s v="Lisia"/>
    <n v="152"/>
    <n v="152"/>
    <m/>
    <n v="152"/>
    <n v="0"/>
    <n v="1"/>
    <n v="2044.4000000000003"/>
    <n v="13.45"/>
    <n v="7.1193333333333335"/>
    <n v="63.215706272310044"/>
    <n v="450.05368485466596"/>
    <n v="850.25124936257009"/>
    <m/>
    <n v="0"/>
    <n v="2.4044657406062959"/>
    <m/>
    <x v="5"/>
  </r>
  <r>
    <x v="7"/>
    <x v="0"/>
    <s v="Declan"/>
    <s v="KL40-2284"/>
    <s v="100% Polyester Declan Lined Jacquard Window Panel"/>
    <x v="0"/>
    <s v="T2"/>
    <s v="Lisia"/>
    <n v="56"/>
    <n v="56"/>
    <m/>
    <n v="56"/>
    <n v="0"/>
    <n v="1"/>
    <n v="840"/>
    <n v="15"/>
    <n v="7.9133333333333331"/>
    <n v="42.193118756936741"/>
    <n v="333.88821309655941"/>
    <n v="632.89678135405109"/>
    <m/>
    <n v="0"/>
    <n v="1.3272306397306397"/>
    <m/>
    <x v="5"/>
  </r>
  <r>
    <x v="7"/>
    <x v="0"/>
    <s v="Daniele"/>
    <s v="KL40-2285"/>
    <s v="100% Polyester Daniele Twisted Tab Window Panel"/>
    <x v="0"/>
    <s v="T2"/>
    <s v="Lisia"/>
    <n v="129"/>
    <n v="129"/>
    <m/>
    <n v="129"/>
    <n v="0"/>
    <n v="1"/>
    <n v="1290"/>
    <n v="10"/>
    <n v="5.3333333333333339"/>
    <n v="73.014675052410908"/>
    <n v="389.41160027952486"/>
    <n v="730.14675052410905"/>
    <m/>
    <n v="0"/>
    <n v="1.7667681176065233"/>
    <m/>
    <x v="5"/>
  </r>
  <r>
    <x v="7"/>
    <x v="0"/>
    <s v="Daniele"/>
    <s v="KL40-2286"/>
    <s v="100% Polyester Daniele Twisted Tab Window Panel"/>
    <x v="0"/>
    <s v="T2"/>
    <s v="Lisia"/>
    <n v="1896"/>
    <n v="1896"/>
    <m/>
    <n v="1896"/>
    <n v="0"/>
    <n v="1"/>
    <n v="19908"/>
    <n v="10.5"/>
    <n v="5.0335729999999996"/>
    <n v="274.61142274349822"/>
    <n v="1382.2766430132585"/>
    <n v="2883.4199388067314"/>
    <m/>
    <n v="0"/>
    <n v="6.9043012889196733"/>
    <m/>
    <x v="5"/>
  </r>
  <r>
    <x v="7"/>
    <x v="0"/>
    <s v="Daniele"/>
    <s v="KL40-2287"/>
    <s v="100% Polyester Daniele Twisted Tab Window Panel"/>
    <x v="0"/>
    <s v="T2"/>
    <s v="Lisia"/>
    <n v="158"/>
    <n v="158"/>
    <m/>
    <n v="158"/>
    <n v="0"/>
    <n v="1"/>
    <n v="2030.3"/>
    <n v="12.85"/>
    <n v="6.7060000000000004"/>
    <n v="133.34696016771488"/>
    <n v="894.22471488469603"/>
    <n v="1713.5084381551362"/>
    <m/>
    <n v="0"/>
    <n v="1.1848789038856091"/>
    <m/>
    <x v="5"/>
  </r>
  <r>
    <x v="7"/>
    <x v="0"/>
    <s v="Daniele"/>
    <s v="KL40-2288"/>
    <s v="100% Polyester Daniele Twisted Tab Window Panel"/>
    <x v="0"/>
    <s v="T2"/>
    <s v="Lisia"/>
    <n v="65"/>
    <n v="65"/>
    <m/>
    <n v="65"/>
    <n v="0"/>
    <n v="1"/>
    <n v="971.75000000000011"/>
    <n v="14.95"/>
    <n v="7.6459999999999999"/>
    <n v="71.749751737835155"/>
    <n v="548.59860178748761"/>
    <n v="1072.6587884806356"/>
    <m/>
    <n v="0"/>
    <n v="0.90592647954381889"/>
    <m/>
    <x v="5"/>
  </r>
  <r>
    <x v="7"/>
    <x v="0"/>
    <s v="Daniele"/>
    <s v="KL40-2289"/>
    <s v="100% Polyester Daniele Twisted Tab Window Panel"/>
    <x v="0"/>
    <s v="T2"/>
    <s v="Lisia"/>
    <n v="86"/>
    <n v="86"/>
    <m/>
    <n v="86"/>
    <n v="0"/>
    <n v="1"/>
    <n v="860"/>
    <n v="10"/>
    <n v="5.3333333333333339"/>
    <n v="32.283018867924525"/>
    <n v="172.17610062893081"/>
    <n v="322.83018867924523"/>
    <m/>
    <n v="0"/>
    <n v="2.6639392168322624"/>
    <m/>
    <x v="5"/>
  </r>
  <r>
    <x v="7"/>
    <x v="0"/>
    <s v="Daniele"/>
    <s v="KL40-2290"/>
    <s v="100% Polyester Daniele Twisted Tab Window Panel"/>
    <x v="0"/>
    <s v="T2"/>
    <s v="Lisia"/>
    <n v="1522"/>
    <n v="1522"/>
    <m/>
    <n v="1522"/>
    <n v="0"/>
    <n v="1"/>
    <n v="15981"/>
    <n v="10.5"/>
    <n v="5.034222333333334"/>
    <n v="263.83795782463926"/>
    <n v="1328.2189396618571"/>
    <n v="2770.2985571587124"/>
    <m/>
    <n v="0"/>
    <n v="5.7686923161056383"/>
    <m/>
    <x v="5"/>
  </r>
  <r>
    <x v="7"/>
    <x v="0"/>
    <s v="Daniele"/>
    <s v="KL40-2291"/>
    <s v="100% Polyester Daniele Twisted Tab Window Panel"/>
    <x v="0"/>
    <s v="T2"/>
    <s v="Lisia"/>
    <n v="86"/>
    <n v="86"/>
    <m/>
    <n v="86"/>
    <n v="0"/>
    <n v="1"/>
    <n v="1105.1000000000001"/>
    <n v="12.85"/>
    <n v="6.7060000000000004"/>
    <n v="131.73899371069183"/>
    <n v="883.44169182389942"/>
    <n v="1692.84606918239"/>
    <m/>
    <n v="0"/>
    <n v="0.65280595803594876"/>
    <m/>
    <x v="5"/>
  </r>
  <r>
    <x v="7"/>
    <x v="0"/>
    <s v="Daniele"/>
    <s v="KL40-2292"/>
    <s v="100% Polyester Daniele Twisted Tab Window Panel"/>
    <x v="0"/>
    <s v="T2"/>
    <s v="Lisia"/>
    <n v="34"/>
    <n v="34"/>
    <m/>
    <n v="34"/>
    <n v="0"/>
    <n v="1"/>
    <n v="508.29999999999995"/>
    <n v="14.95"/>
    <n v="7.6459999999999999"/>
    <n v="55.186218211648892"/>
    <n v="421.95382444626745"/>
    <n v="825.03396226415089"/>
    <m/>
    <n v="0"/>
    <n v="0.61609584968486142"/>
    <m/>
    <x v="5"/>
  </r>
  <r>
    <x v="7"/>
    <x v="0"/>
    <s v="Daniele"/>
    <s v="KL40-2293"/>
    <s v="100% Polyester Daniele Twisted Tab Window Panel"/>
    <x v="0"/>
    <s v="T2"/>
    <s v="Lisia"/>
    <n v="57"/>
    <n v="57"/>
    <m/>
    <n v="57"/>
    <n v="0"/>
    <n v="1"/>
    <n v="570"/>
    <n v="10"/>
    <n v="5.3333333333333339"/>
    <n v="33.184418746195981"/>
    <n v="176.98356664637859"/>
    <n v="331.84418746195979"/>
    <m/>
    <n v="0"/>
    <n v="1.7176735996478487"/>
    <m/>
    <x v="5"/>
  </r>
  <r>
    <x v="7"/>
    <x v="0"/>
    <s v="Daniele"/>
    <s v="KL40-2294"/>
    <s v="100% Polyester Daniele Twisted Tab Window Panel"/>
    <x v="0"/>
    <s v="T2"/>
    <s v="Lisia"/>
    <n v="1418"/>
    <n v="1418"/>
    <m/>
    <n v="1418"/>
    <n v="0"/>
    <n v="1"/>
    <n v="14889"/>
    <n v="10.5"/>
    <n v="5.0346666666666664"/>
    <n v="172.7219463753724"/>
    <n v="869.5974260178748"/>
    <n v="1813.5804369414102"/>
    <m/>
    <n v="0"/>
    <n v="8.2097268457031802"/>
    <m/>
    <x v="5"/>
  </r>
  <r>
    <x v="7"/>
    <x v="0"/>
    <s v="Daniele"/>
    <s v="KL40-2295"/>
    <s v="100% Polyester Daniele Twisted Tab Window Panel"/>
    <x v="0"/>
    <s v="T2"/>
    <s v="Lisia"/>
    <n v="78"/>
    <n v="78"/>
    <m/>
    <n v="78"/>
    <n v="0"/>
    <n v="1"/>
    <n v="1002.3000000000001"/>
    <n v="12.85"/>
    <n v="6.7060000000000004"/>
    <n v="71.273584905660371"/>
    <n v="477.96066037735847"/>
    <n v="915.86556603773579"/>
    <m/>
    <n v="0"/>
    <n v="1.0943745863666448"/>
    <m/>
    <x v="5"/>
  </r>
  <r>
    <x v="7"/>
    <x v="0"/>
    <s v="Daniele"/>
    <s v="KL40-2296"/>
    <s v="100% Polyester Daniele Twisted Tab Window Panel"/>
    <x v="0"/>
    <s v="T2"/>
    <s v="Lisia"/>
    <n v="25"/>
    <n v="25"/>
    <m/>
    <n v="25"/>
    <n v="0"/>
    <n v="1"/>
    <n v="373.75"/>
    <n v="14.95"/>
    <n v="7.6459999999999999"/>
    <n v="34.245283018867923"/>
    <n v="261.83943396226414"/>
    <n v="511.96698113207543"/>
    <m/>
    <n v="0"/>
    <n v="0.73002754820936644"/>
    <m/>
    <x v="5"/>
  </r>
  <r>
    <x v="7"/>
    <x v="0"/>
    <s v="Daniele"/>
    <s v="KL40-2297"/>
    <s v="100% Polyester Daniele Twisted Tab Window Panel"/>
    <x v="0"/>
    <s v="T2"/>
    <s v="Lisia"/>
    <n v="115"/>
    <n v="115"/>
    <m/>
    <n v="115"/>
    <n v="0"/>
    <n v="1"/>
    <n v="1150"/>
    <n v="10"/>
    <n v="5.4070353333333339"/>
    <n v="30.59958071278826"/>
    <n v="165.45301409923132"/>
    <n v="305.99580712788259"/>
    <m/>
    <n v="0"/>
    <n v="3.7582214305289123"/>
    <m/>
    <x v="5"/>
  </r>
  <r>
    <x v="7"/>
    <x v="0"/>
    <s v="Daniele"/>
    <s v="KL40-2298"/>
    <s v="100% Polyester Daniele Twisted Tab Window Panel"/>
    <x v="0"/>
    <s v="T2"/>
    <s v="Lisia"/>
    <n v="1682"/>
    <n v="1682"/>
    <m/>
    <n v="1682"/>
    <n v="0"/>
    <n v="1"/>
    <n v="17661"/>
    <n v="10.5"/>
    <n v="5.1118926666666669"/>
    <n v="192.76519916142556"/>
    <n v="985.39500798183087"/>
    <n v="2024.0345911949682"/>
    <m/>
    <n v="0"/>
    <n v="8.7256413881608292"/>
    <m/>
    <x v="5"/>
  </r>
  <r>
    <x v="7"/>
    <x v="0"/>
    <s v="Daniele"/>
    <s v="KL40-2299"/>
    <s v="100% Polyester Daniele Twisted Tab Window Panel"/>
    <x v="0"/>
    <s v="T2"/>
    <s v="Lisia"/>
    <n v="150"/>
    <n v="150"/>
    <m/>
    <n v="150"/>
    <n v="0"/>
    <n v="1"/>
    <n v="1927.4999999999998"/>
    <n v="12.85"/>
    <n v="6.7850619999999999"/>
    <n v="41.45100426049909"/>
    <n v="281.24763386975047"/>
    <n v="532.64540474741329"/>
    <m/>
    <n v="0"/>
    <n v="3.6187301773757774"/>
    <m/>
    <x v="5"/>
  </r>
  <r>
    <x v="7"/>
    <x v="0"/>
    <s v="Daniele"/>
    <s v="KL40-2300"/>
    <s v="100% Polyester Daniele Twisted Tab Window Panel"/>
    <x v="0"/>
    <s v="T2"/>
    <s v="Lisia"/>
    <n v="58"/>
    <n v="58"/>
    <m/>
    <n v="58"/>
    <n v="0"/>
    <n v="1"/>
    <n v="867.09999999999991"/>
    <n v="14.95"/>
    <n v="7.7297520000000004"/>
    <n v="8.584905660377359"/>
    <n v="66.359191698113221"/>
    <n v="128.34433962264151"/>
    <m/>
    <n v="0"/>
    <n v="6.7560439560439551"/>
    <m/>
    <x v="5"/>
  </r>
  <r>
    <x v="8"/>
    <x v="0"/>
    <s v="Trellis"/>
    <s v="ME70-256A"/>
    <s v="100% Polyester Shower Curtain"/>
    <x v="0"/>
    <s v="T2"/>
    <s v="Daisey"/>
    <n v="1242"/>
    <n v="1242"/>
    <m/>
    <n v="1242"/>
    <n v="0"/>
    <n v="1"/>
    <n v="11178"/>
    <n v="9"/>
    <n v="3.6391523333333335"/>
    <n v="416.30769230769232"/>
    <n v="1515.007109846154"/>
    <n v="3746.7692307692309"/>
    <m/>
    <n v="0"/>
    <n v="2.9833702882483371"/>
    <m/>
    <x v="6"/>
  </r>
  <r>
    <x v="8"/>
    <x v="0"/>
    <s v="Trellis"/>
    <s v="ME70-257A"/>
    <s v="100% Polyester Shower Curtain"/>
    <x v="0"/>
    <s v="T2"/>
    <s v="Daisey"/>
    <n v="2340"/>
    <n v="2380"/>
    <m/>
    <n v="2380"/>
    <n v="-40"/>
    <n v="0.98319327731092432"/>
    <n v="21060"/>
    <n v="9"/>
    <n v="4.2094296666666668"/>
    <n v="406.26923076923077"/>
    <n v="1710.1617526538462"/>
    <n v="3656.4230769230771"/>
    <m/>
    <n v="0"/>
    <n v="5.7597273501846065"/>
    <m/>
    <x v="6"/>
  </r>
  <r>
    <x v="8"/>
    <x v="0"/>
    <s v="Trellis"/>
    <s v="ME70-258A"/>
    <s v="100% Polyester Shower Curtain"/>
    <x v="0"/>
    <s v="T2"/>
    <s v="Daisey"/>
    <n v="2180"/>
    <n v="2186"/>
    <m/>
    <n v="2186"/>
    <n v="-6"/>
    <n v="0.99725526075022874"/>
    <n v="19620"/>
    <n v="9"/>
    <n v="4.1468439999999998"/>
    <n v="446.80769230769232"/>
    <n v="1852.8417979999999"/>
    <n v="4021.2692307692309"/>
    <m/>
    <n v="0"/>
    <n v="4.8790565550486358"/>
    <m/>
    <x v="6"/>
  </r>
  <r>
    <x v="8"/>
    <x v="0"/>
    <s v="Double Ring"/>
    <s v="ME70-259A"/>
    <s v="100% Polyester Shower Curtain w/ Embroidery"/>
    <x v="0"/>
    <s v="T2"/>
    <s v="Daisey"/>
    <n v="872"/>
    <n v="876"/>
    <m/>
    <n v="876"/>
    <n v="-4"/>
    <n v="0.99543378995433784"/>
    <n v="10464"/>
    <n v="12"/>
    <n v="6.0578890000000003"/>
    <n v="91.57692307692308"/>
    <n v="554.76283496153849"/>
    <n v="1098.9230769230769"/>
    <m/>
    <n v="0"/>
    <n v="9.5220495590088206"/>
    <m/>
    <x v="6"/>
  </r>
  <r>
    <x v="8"/>
    <x v="0"/>
    <s v="White Sequin"/>
    <s v="ME70-548"/>
    <s v=" RR WHITE SEQUIN SHOWER CURTAIN WHITE"/>
    <x v="1"/>
    <s v="T2"/>
    <s v="Daisey"/>
    <n v="1011"/>
    <n v="1013"/>
    <m/>
    <n v="1013"/>
    <n v="-2"/>
    <n v="0.99802566633761103"/>
    <n v="10384"/>
    <n v="9.35"/>
    <n v="5.8158366666666668"/>
    <n v="139.03846153846155"/>
    <n v="808.62498269230775"/>
    <n v="1300.0096153846155"/>
    <n v="0"/>
    <n v="0"/>
    <n v="7.987633227564884"/>
    <m/>
    <x v="6"/>
  </r>
  <r>
    <x v="8"/>
    <x v="0"/>
    <s v="Daffodil"/>
    <s v="ME70-549"/>
    <s v=" RR DAFFODIL SHOWER CURTAIN BURGUNDY"/>
    <x v="1"/>
    <s v="T2"/>
    <s v="Daisey"/>
    <n v="499"/>
    <n v="499"/>
    <m/>
    <n v="499"/>
    <n v="0"/>
    <n v="1"/>
    <n v="5955.3"/>
    <n v="11.05"/>
    <n v="6.72"/>
    <n v="174.38461538461539"/>
    <n v="1171.8646153846153"/>
    <n v="1926.95"/>
    <n v="0"/>
    <n v="0"/>
    <n v="3.0905316692181946"/>
    <m/>
    <x v="6"/>
  </r>
  <r>
    <x v="10"/>
    <x v="1"/>
    <s v="Ibiza"/>
    <s v="EO10-2126"/>
    <s v="T Comforter Set"/>
    <x v="0"/>
    <s v="T2"/>
    <s v="Laser"/>
    <n v="30"/>
    <n v="30"/>
    <m/>
    <n v="30"/>
    <n v="0"/>
    <n v="1"/>
    <n v="1818.79"/>
    <n v="72"/>
    <n v="23.96"/>
    <n v="23.48076923076923"/>
    <n v="562.59923076923076"/>
    <n v="1690.6153846153845"/>
    <m/>
    <n v="0"/>
    <n v="1.0758153608153609"/>
    <m/>
    <x v="1"/>
  </r>
  <r>
    <x v="10"/>
    <x v="1"/>
    <s v="Ibiza"/>
    <s v="EO10-2127"/>
    <s v="F Comforter Set"/>
    <x v="0"/>
    <s v="T2"/>
    <s v="Laser"/>
    <n v="26"/>
    <n v="26"/>
    <m/>
    <n v="26"/>
    <n v="0"/>
    <n v="1"/>
    <n v="1695.3400000000001"/>
    <n v="81.599999999999994"/>
    <n v="29.217586000000001"/>
    <n v="31.653846153846153"/>
    <n v="924.84897223076928"/>
    <n v="2582.9538461538459"/>
    <m/>
    <n v="0"/>
    <n v="0.65635706287375228"/>
    <m/>
    <x v="1"/>
  </r>
  <r>
    <x v="10"/>
    <x v="1"/>
    <s v="Ibiza"/>
    <s v="EO10-2128"/>
    <s v="Q Comforter Set"/>
    <x v="0"/>
    <s v="T2"/>
    <s v="Laser"/>
    <n v="105"/>
    <n v="105"/>
    <m/>
    <n v="105"/>
    <n v="0"/>
    <n v="1"/>
    <n v="8265.4500000000007"/>
    <n v="96"/>
    <n v="31.032"/>
    <n v="100.01923076923077"/>
    <n v="3103.7967692307693"/>
    <n v="9601.8461538461543"/>
    <m/>
    <n v="0"/>
    <n v="0.86081883291674677"/>
    <m/>
    <x v="1"/>
  </r>
  <r>
    <x v="10"/>
    <x v="1"/>
    <s v="Ibiza"/>
    <s v="EO10-2129"/>
    <s v="K Comforter Set"/>
    <x v="0"/>
    <s v="T2"/>
    <s v="Laser"/>
    <n v="69"/>
    <n v="69"/>
    <m/>
    <n v="69"/>
    <n v="0"/>
    <n v="1"/>
    <n v="6405.13"/>
    <n v="100.8"/>
    <n v="36.345191999999997"/>
    <n v="62.5"/>
    <n v="2271.5744999999997"/>
    <n v="6300"/>
    <m/>
    <n v="0"/>
    <n v="1.0166873015873017"/>
    <m/>
    <x v="1"/>
  </r>
  <r>
    <x v="10"/>
    <x v="1"/>
    <s v="Ibiza"/>
    <s v="EO10-2130"/>
    <s v="CK Comforter Set"/>
    <x v="0"/>
    <s v="T2"/>
    <s v="Laser"/>
    <n v="20"/>
    <n v="20"/>
    <m/>
    <n v="20"/>
    <n v="0"/>
    <n v="1"/>
    <n v="1961.1699999999996"/>
    <n v="100.8"/>
    <n v="36.35"/>
    <n v="21.846153846153847"/>
    <n v="794.10769230769233"/>
    <n v="2202.0923076923077"/>
    <m/>
    <n v="0"/>
    <n v="0.89059391068634008"/>
    <m/>
    <x v="1"/>
  </r>
  <r>
    <x v="10"/>
    <x v="1"/>
    <s v="Ibiza"/>
    <s v="EO12-2131A"/>
    <s v="T Duvet Mini Set"/>
    <x v="0"/>
    <s v="T2"/>
    <s v="Laser"/>
    <n v="13"/>
    <n v="13"/>
    <m/>
    <n v="13"/>
    <n v="0"/>
    <n v="1"/>
    <n v="663.96"/>
    <n v="48"/>
    <n v="13.3"/>
    <n v="18.826923076923077"/>
    <n v="250.39807692307693"/>
    <n v="903.69230769230762"/>
    <m/>
    <n v="0"/>
    <n v="0.73471910112359562"/>
    <m/>
    <x v="1"/>
  </r>
  <r>
    <x v="10"/>
    <x v="1"/>
    <s v="Ibiza"/>
    <s v="EO12-2132A"/>
    <s v="F Duvet Mini Set"/>
    <x v="0"/>
    <s v="T2"/>
    <s v="Laser"/>
    <n v="80"/>
    <n v="80"/>
    <m/>
    <n v="80"/>
    <n v="0"/>
    <n v="1"/>
    <n v="4931.9800000000014"/>
    <n v="62.4"/>
    <n v="17.98"/>
    <n v="40.192307692307693"/>
    <n v="722.6576923076924"/>
    <n v="2508"/>
    <m/>
    <n v="0"/>
    <n v="1.9664992025518346"/>
    <m/>
    <x v="1"/>
  </r>
  <r>
    <x v="10"/>
    <x v="1"/>
    <s v="Ibiza"/>
    <s v="EO12-2133A"/>
    <s v="K Duvet Mini Set"/>
    <x v="0"/>
    <s v="T2"/>
    <s v="Laser"/>
    <n v="46"/>
    <n v="46"/>
    <m/>
    <n v="46"/>
    <n v="0"/>
    <n v="1"/>
    <n v="3519.18"/>
    <n v="72"/>
    <n v="21.44"/>
    <n v="38.53846153846154"/>
    <n v="826.26461538461547"/>
    <n v="2774.7692307692309"/>
    <m/>
    <n v="0"/>
    <n v="1.2682784431137724"/>
    <m/>
    <x v="1"/>
  </r>
  <r>
    <x v="10"/>
    <x v="1"/>
    <s v="Ibiza"/>
    <s v="EO11-2134A"/>
    <s v="Euro Sham"/>
    <x v="0"/>
    <s v="T2"/>
    <s v="Laser"/>
    <n v="161"/>
    <n v="161"/>
    <m/>
    <n v="161"/>
    <n v="0"/>
    <n v="1"/>
    <n v="2998.7400000000002"/>
    <n v="19.2"/>
    <n v="5.3"/>
    <n v="148.36538461538461"/>
    <n v="786.33653846153845"/>
    <n v="2848.6153846153843"/>
    <m/>
    <n v="0"/>
    <n v="1.0527009073233962"/>
    <m/>
    <x v="1"/>
  </r>
  <r>
    <x v="10"/>
    <x v="1"/>
    <s v="Ibiza"/>
    <s v="EO30-2135A"/>
    <s v="Square Pillow"/>
    <x v="0"/>
    <s v="T2"/>
    <s v="Laser"/>
    <n v="199"/>
    <n v="199"/>
    <m/>
    <n v="199"/>
    <n v="0"/>
    <n v="1"/>
    <n v="2914.8300000000008"/>
    <n v="14.4"/>
    <n v="4.5999999999999996"/>
    <n v="92.634615384615387"/>
    <n v="426.11923076923074"/>
    <n v="1333.9384615384615"/>
    <m/>
    <n v="0"/>
    <n v="2.185130786796762"/>
    <m/>
    <x v="1"/>
  </r>
  <r>
    <x v="10"/>
    <x v="1"/>
    <s v="Ibiza"/>
    <s v="EO30-2136A"/>
    <s v="Oblong Pillow"/>
    <x v="0"/>
    <s v="T2"/>
    <s v="Laser"/>
    <n v="99"/>
    <n v="99"/>
    <m/>
    <n v="99"/>
    <n v="0"/>
    <n v="1"/>
    <n v="1431.3300000000006"/>
    <n v="14.4"/>
    <n v="3.15"/>
    <n v="143.75"/>
    <n v="452.8125"/>
    <n v="2070"/>
    <m/>
    <n v="0"/>
    <n v="0.69146376811594235"/>
    <m/>
    <x v="1"/>
  </r>
  <r>
    <x v="10"/>
    <x v="1"/>
    <s v="Shibori"/>
    <s v="EO10-2137"/>
    <s v="T Comforter Set"/>
    <x v="0"/>
    <s v="T2"/>
    <s v="Laser"/>
    <n v="36"/>
    <n v="36"/>
    <m/>
    <n v="36"/>
    <n v="0"/>
    <n v="1"/>
    <n v="2659.68"/>
    <n v="72"/>
    <n v="23.96"/>
    <n v="17.73076923076923"/>
    <n v="424.82923076923078"/>
    <n v="1276.6153846153845"/>
    <m/>
    <n v="0"/>
    <n v="2.0833839479392626"/>
    <m/>
    <x v="1"/>
  </r>
  <r>
    <x v="10"/>
    <x v="1"/>
    <s v="Shibori"/>
    <s v="EO10-2138"/>
    <s v="F Comforter Set"/>
    <x v="0"/>
    <s v="T2"/>
    <s v="Laser"/>
    <n v="24"/>
    <n v="24"/>
    <m/>
    <n v="24"/>
    <n v="0"/>
    <n v="1"/>
    <n v="2065.12"/>
    <n v="81.599999999999994"/>
    <n v="29.21"/>
    <n v="21.76923076923077"/>
    <n v="635.87923076923084"/>
    <n v="1776.3692307692306"/>
    <m/>
    <n v="0"/>
    <n v="1.1625510981777871"/>
    <m/>
    <x v="1"/>
  </r>
  <r>
    <x v="10"/>
    <x v="1"/>
    <s v="Shibori"/>
    <s v="EO10-2139"/>
    <s v="Q Comforter Set"/>
    <x v="0"/>
    <s v="T2"/>
    <s v="Laser"/>
    <n v="82"/>
    <n v="82"/>
    <m/>
    <n v="82"/>
    <n v="0"/>
    <n v="1"/>
    <n v="7393.72"/>
    <n v="96"/>
    <n v="31.015000000000001"/>
    <n v="79.32692307692308"/>
    <n v="2460.3245192307695"/>
    <n v="7615.3846153846152"/>
    <m/>
    <n v="0"/>
    <n v="0.97089252525252534"/>
    <m/>
    <x v="1"/>
  </r>
  <r>
    <x v="10"/>
    <x v="1"/>
    <s v="Shibori"/>
    <s v="EO10-2140"/>
    <s v="K Comforter Set"/>
    <x v="0"/>
    <s v="T2"/>
    <s v="Laser"/>
    <n v="54"/>
    <n v="54"/>
    <m/>
    <n v="54"/>
    <n v="0"/>
    <n v="1"/>
    <n v="5594.59"/>
    <n v="100.8"/>
    <n v="36.354166999999997"/>
    <n v="78.615384615384613"/>
    <n v="2857.996821076923"/>
    <n v="7924.4307692307684"/>
    <m/>
    <n v="0"/>
    <n v="0.70599266533097271"/>
    <m/>
    <x v="1"/>
  </r>
  <r>
    <x v="10"/>
    <x v="1"/>
    <s v="Shibori"/>
    <s v="EO10-2141"/>
    <s v="CK Comforter Set"/>
    <x v="0"/>
    <s v="T2"/>
    <s v="Laser"/>
    <n v="28"/>
    <n v="28"/>
    <m/>
    <n v="28"/>
    <n v="0"/>
    <n v="1"/>
    <n v="2936.9700000000003"/>
    <n v="100.8"/>
    <n v="36.337499999999999"/>
    <n v="27.23076923076923"/>
    <n v="989.49807692307684"/>
    <n v="2744.8615384615382"/>
    <m/>
    <n v="0"/>
    <n v="1.0699883979015337"/>
    <m/>
    <x v="1"/>
  </r>
  <r>
    <x v="10"/>
    <x v="1"/>
    <s v="Shibori"/>
    <s v="EO12-2142A"/>
    <s v="T Duvet Mini Set"/>
    <x v="0"/>
    <s v="T2"/>
    <s v="Laser"/>
    <n v="30"/>
    <n v="30"/>
    <m/>
    <n v="30"/>
    <n v="0"/>
    <n v="1"/>
    <n v="1460.7599999999998"/>
    <n v="48"/>
    <n v="13.3"/>
    <n v="13.596153846153847"/>
    <n v="180.82884615384617"/>
    <n v="652.61538461538464"/>
    <m/>
    <n v="0"/>
    <n v="2.2383168316831679"/>
    <m/>
    <x v="1"/>
  </r>
  <r>
    <x v="10"/>
    <x v="1"/>
    <s v="Shibori"/>
    <s v="EO12-2143A"/>
    <s v="F/Q Duvet Mini Set"/>
    <x v="0"/>
    <s v="T2"/>
    <s v="Laser"/>
    <n v="98"/>
    <n v="98"/>
    <m/>
    <n v="98"/>
    <n v="0"/>
    <n v="1"/>
    <n v="6309.9100000000008"/>
    <n v="62.4"/>
    <n v="17.98"/>
    <n v="59.480769230769234"/>
    <n v="1069.4642307692309"/>
    <n v="3711.6"/>
    <m/>
    <n v="0"/>
    <n v="1.7000511908610845"/>
    <m/>
    <x v="1"/>
  </r>
  <r>
    <x v="10"/>
    <x v="1"/>
    <s v="Shibori"/>
    <s v="EO12-2144A"/>
    <s v="K Duvet Mini Set"/>
    <x v="0"/>
    <s v="T2"/>
    <s v="Laser"/>
    <n v="53"/>
    <n v="53"/>
    <m/>
    <n v="53"/>
    <n v="0"/>
    <n v="1"/>
    <n v="3900.9599999999996"/>
    <n v="72"/>
    <n v="21.44"/>
    <n v="68.07692307692308"/>
    <n v="1459.5692307692309"/>
    <n v="4901.5384615384619"/>
    <m/>
    <n v="0"/>
    <n v="0.79586440677966086"/>
    <m/>
    <x v="1"/>
  </r>
  <r>
    <x v="10"/>
    <x v="1"/>
    <s v="Shibori"/>
    <s v="EO11-2145A"/>
    <s v="Euro Sham"/>
    <x v="0"/>
    <s v="T2"/>
    <s v="Laser"/>
    <n v="318"/>
    <n v="318"/>
    <m/>
    <n v="318"/>
    <n v="0"/>
    <n v="1"/>
    <n v="6224.5700000000024"/>
    <n v="19.2"/>
    <n v="5.04"/>
    <n v="119.26923076923077"/>
    <n v="601.11692307692306"/>
    <n v="2289.9692307692308"/>
    <m/>
    <n v="0"/>
    <n v="2.7181893609588315"/>
    <m/>
    <x v="1"/>
  </r>
  <r>
    <x v="10"/>
    <x v="1"/>
    <s v="Shibori"/>
    <s v="EO30-2146A"/>
    <s v="Square Pillow"/>
    <x v="0"/>
    <s v="T2"/>
    <s v="Laser"/>
    <n v="210"/>
    <n v="210"/>
    <m/>
    <n v="210"/>
    <n v="0"/>
    <n v="1"/>
    <n v="3073.9299999999994"/>
    <n v="14.4"/>
    <n v="4.3931399999999998"/>
    <n v="63.115384615384613"/>
    <n v="277.27472076923073"/>
    <n v="908.86153846153843"/>
    <m/>
    <n v="0"/>
    <n v="3.3821763491096211"/>
    <m/>
    <x v="1"/>
  </r>
  <r>
    <x v="10"/>
    <x v="1"/>
    <s v="Shibori"/>
    <s v="EO30-2147A"/>
    <s v="Oblong Pillow"/>
    <x v="0"/>
    <s v="T2"/>
    <s v="Laser"/>
    <n v="179"/>
    <n v="179"/>
    <m/>
    <n v="179"/>
    <n v="0"/>
    <n v="1"/>
    <n v="2662.21"/>
    <n v="14.4"/>
    <n v="3.9723549999999999"/>
    <n v="101.48076923076923"/>
    <n v="403.11764105769225"/>
    <n v="1461.323076923077"/>
    <m/>
    <n v="0"/>
    <n v="1.8217805781904701"/>
    <m/>
    <x v="1"/>
  </r>
  <r>
    <x v="10"/>
    <x v="2"/>
    <s v="Yumi Botanical"/>
    <s v="NS10-2592"/>
    <s v="Q  Comforter Set"/>
    <x v="0"/>
    <s v="T2"/>
    <s v="Laser"/>
    <n v="21"/>
    <n v="21"/>
    <m/>
    <n v="21"/>
    <n v="0"/>
    <n v="1"/>
    <n v="1016.2800000000001"/>
    <n v="40"/>
    <n v="10"/>
    <n v="174.32692307692307"/>
    <n v="1743.2692307692307"/>
    <n v="6973.0769230769229"/>
    <m/>
    <n v="0"/>
    <n v="0.14574340871483729"/>
    <m/>
    <x v="1"/>
  </r>
  <r>
    <x v="10"/>
    <x v="2"/>
    <s v="Yumi Botanical"/>
    <s v="NS10-2593"/>
    <s v="K  Comforter Set"/>
    <x v="0"/>
    <s v="T2"/>
    <s v="Laser"/>
    <n v="21"/>
    <n v="21"/>
    <m/>
    <n v="21"/>
    <n v="0"/>
    <n v="1"/>
    <n v="1180.3300000000002"/>
    <n v="46"/>
    <n v="40.36"/>
    <n v="59.865384615384613"/>
    <n v="2416.166923076923"/>
    <n v="2753.8076923076924"/>
    <m/>
    <n v="0"/>
    <n v="0.42861743879104464"/>
    <m/>
    <x v="1"/>
  </r>
  <r>
    <x v="10"/>
    <x v="2"/>
    <s v="Yumi Botanical"/>
    <s v="NS10-2594"/>
    <s v="CK  Comforter Se"/>
    <x v="0"/>
    <s v="T2"/>
    <s v="Laser"/>
    <n v="20"/>
    <n v="22"/>
    <m/>
    <n v="22"/>
    <n v="-2"/>
    <n v="0.90909090909090906"/>
    <n v="1014.95"/>
    <n v="46"/>
    <n v="20.184999999999999"/>
    <n v="36.32692307692308"/>
    <n v="733.25894230769234"/>
    <n v="1671.0384615384617"/>
    <m/>
    <n v="0"/>
    <n v="0.60737680392201987"/>
    <m/>
    <x v="1"/>
  </r>
  <r>
    <x v="10"/>
    <x v="2"/>
    <s v="Yumi Botanical"/>
    <s v="NS12-2595"/>
    <s v="Q  Duvet Mini Se"/>
    <x v="0"/>
    <s v="T2"/>
    <s v="Laser"/>
    <n v="32"/>
    <n v="32"/>
    <m/>
    <n v="32"/>
    <n v="0"/>
    <n v="1"/>
    <n v="1005.4899999999999"/>
    <n v="32"/>
    <n v="10"/>
    <n v="210.15384615384616"/>
    <n v="2101.5384615384614"/>
    <n v="6724.9230769230771"/>
    <m/>
    <n v="0"/>
    <n v="0.14951695186676425"/>
    <m/>
    <x v="1"/>
  </r>
  <r>
    <x v="10"/>
    <x v="2"/>
    <s v="Yumi Botanical"/>
    <s v="NS12-2596"/>
    <s v="K  Duvet Mini Se"/>
    <x v="0"/>
    <s v="T2"/>
    <s v="Laser"/>
    <n v="34"/>
    <n v="34"/>
    <m/>
    <n v="34"/>
    <n v="0"/>
    <n v="1"/>
    <n v="1503.5200000000002"/>
    <n v="38"/>
    <n v="10"/>
    <n v="164"/>
    <n v="1640"/>
    <n v="6232"/>
    <m/>
    <n v="0"/>
    <n v="0.2412580231065469"/>
    <m/>
    <x v="1"/>
  </r>
  <r>
    <x v="10"/>
    <x v="1"/>
    <s v="Ibiza"/>
    <s v="EO70-2154"/>
    <s v="Shower curtain"/>
    <x v="0"/>
    <s v="T2"/>
    <s v="Laser"/>
    <n v="13"/>
    <n v="13"/>
    <m/>
    <n v="13"/>
    <n v="0"/>
    <n v="1"/>
    <n v="207.48000000000002"/>
    <n v="16"/>
    <n v="8"/>
    <n v="70.92307692307692"/>
    <n v="567.38461538461536"/>
    <n v="1134.7692307692307"/>
    <m/>
    <n v="0"/>
    <n v="0.18283893709327551"/>
    <m/>
    <x v="6"/>
  </r>
  <r>
    <x v="10"/>
    <x v="2"/>
    <s v="Diamond Geo"/>
    <s v="NJ30-2974"/>
    <s v="Oblong Pillow"/>
    <x v="0"/>
    <s v="T2"/>
    <s v="Laser"/>
    <n v="33"/>
    <n v="34"/>
    <m/>
    <n v="34"/>
    <n v="-1"/>
    <n v="0.97058823529411764"/>
    <n v="479.52"/>
    <n v="14.4"/>
    <n v="4.5222930000000003"/>
    <n v="66.807692307692307"/>
    <n v="302.1239592692308"/>
    <n v="962.03076923076924"/>
    <m/>
    <n v="0"/>
    <n v="0.49844559585492226"/>
    <m/>
    <x v="1"/>
  </r>
  <r>
    <x v="10"/>
    <x v="2"/>
    <s v="Diamond Geo"/>
    <s v="NJ10-2967"/>
    <s v="F/Q Comforter Mini Set"/>
    <x v="0"/>
    <s v="T2"/>
    <s v="Laser"/>
    <n v="16"/>
    <n v="16"/>
    <m/>
    <n v="16"/>
    <n v="0"/>
    <n v="1"/>
    <n v="1058.93"/>
    <n v="50"/>
    <n v="10"/>
    <n v="70.134615384615387"/>
    <n v="701.34615384615381"/>
    <n v="3506.7307692307695"/>
    <m/>
    <n v="0"/>
    <n v="0.30197071565670414"/>
    <m/>
    <x v="1"/>
  </r>
  <r>
    <x v="10"/>
    <x v="2"/>
    <s v="Diamond Geo"/>
    <s v="NJ10-2968"/>
    <s v="K Comforter Mini Set"/>
    <x v="0"/>
    <s v="T2"/>
    <s v="Laser"/>
    <n v="12"/>
    <n v="12"/>
    <m/>
    <n v="12"/>
    <n v="0"/>
    <n v="1"/>
    <n v="1170.9699999999998"/>
    <n v="65"/>
    <n v="10"/>
    <n v="63.153846153846153"/>
    <n v="631.53846153846155"/>
    <n v="4105"/>
    <m/>
    <n v="0"/>
    <n v="0.28525456760048717"/>
    <m/>
    <x v="1"/>
  </r>
  <r>
    <x v="10"/>
    <x v="2"/>
    <s v="Diamond Geo"/>
    <s v="NJ12-2969"/>
    <s v="T Duvet Mini Set"/>
    <x v="0"/>
    <s v="T2"/>
    <s v="Laser"/>
    <n v="9"/>
    <n v="10"/>
    <m/>
    <n v="10"/>
    <n v="-1"/>
    <n v="0.9"/>
    <n v="339.52000000000004"/>
    <n v="30"/>
    <n v="19.716912499999999"/>
    <n v="23.384615384615383"/>
    <n v="461.07241538461534"/>
    <n v="701.53846153846155"/>
    <m/>
    <n v="0"/>
    <n v="0.48396491228070182"/>
    <m/>
    <x v="1"/>
  </r>
  <r>
    <x v="10"/>
    <x v="2"/>
    <s v="Diamond Geo"/>
    <s v="NJ12-2970"/>
    <s v="F/Q Duvet Mini Set"/>
    <x v="0"/>
    <s v="T2"/>
    <s v="Laser"/>
    <n v="15"/>
    <n v="15"/>
    <m/>
    <n v="15"/>
    <n v="0"/>
    <n v="1"/>
    <n v="773.93999999999983"/>
    <n v="40"/>
    <n v="10"/>
    <n v="102.23076923076923"/>
    <n v="1022.3076923076923"/>
    <n v="4089.2307692307691"/>
    <m/>
    <n v="0"/>
    <n v="0.18926297968397288"/>
    <m/>
    <x v="1"/>
  </r>
  <r>
    <x v="10"/>
    <x v="2"/>
    <s v="Diamond Geo"/>
    <s v="NJ12-2971"/>
    <s v="K Duvet Mini Set"/>
    <x v="0"/>
    <s v="T2"/>
    <s v="Laser"/>
    <n v="12"/>
    <n v="12"/>
    <m/>
    <n v="12"/>
    <n v="0"/>
    <n v="1"/>
    <n v="795.95999999999992"/>
    <n v="50"/>
    <n v="10"/>
    <n v="73.59615384615384"/>
    <n v="735.96153846153834"/>
    <n v="3679.8076923076919"/>
    <m/>
    <n v="0"/>
    <n v="0.21630478181343088"/>
    <m/>
    <x v="1"/>
  </r>
  <r>
    <x v="10"/>
    <x v="2"/>
    <s v="Diamond Geo"/>
    <s v="NJ11-2972"/>
    <s v="Euro Sham"/>
    <x v="0"/>
    <s v="T2"/>
    <s v="Laser"/>
    <n v="53"/>
    <n v="55"/>
    <m/>
    <n v="55"/>
    <n v="-2"/>
    <n v="0.96363636363636362"/>
    <n v="968.25"/>
    <n v="19.2"/>
    <n v="7.3885350000000001"/>
    <n v="77.84615384615384"/>
    <n v="575.16903230769231"/>
    <n v="1494.6461538461538"/>
    <m/>
    <n v="0"/>
    <n v="0.64781219120553368"/>
    <m/>
    <x v="1"/>
  </r>
  <r>
    <x v="10"/>
    <x v="2"/>
    <s v="Diamond Geo"/>
    <s v="NJ10-2966"/>
    <s v="T Comforter Mini Set"/>
    <x v="0"/>
    <s v="T2"/>
    <s v="Laser"/>
    <n v="8"/>
    <n v="8"/>
    <m/>
    <n v="8"/>
    <n v="0"/>
    <n v="1"/>
    <n v="488.52"/>
    <n v="40"/>
    <n v="25.297649"/>
    <n v="23.46153846153846"/>
    <n v="593.52176499999996"/>
    <n v="938.46153846153834"/>
    <m/>
    <n v="0"/>
    <n v="0.5205540983606558"/>
    <m/>
    <x v="1"/>
  </r>
  <r>
    <x v="10"/>
    <x v="2"/>
    <s v="Diamond Geo"/>
    <s v="NJ30-2973"/>
    <s v="Square Pillow"/>
    <x v="0"/>
    <s v="T2"/>
    <s v="Laser"/>
    <n v="33"/>
    <n v="34"/>
    <m/>
    <n v="34"/>
    <n v="-1"/>
    <n v="0.97058823529411764"/>
    <n v="455.28999999999996"/>
    <n v="14.4"/>
    <n v="0.01"/>
    <n v="84.40384615384616"/>
    <n v="0.84403846153846163"/>
    <n v="1215.4153846153847"/>
    <m/>
    <n v="0"/>
    <n v="0.37459621275410743"/>
    <m/>
    <x v="1"/>
  </r>
  <r>
    <x v="10"/>
    <x v="2"/>
    <s v="Mix and Match"/>
    <s v="NJ30-2983"/>
    <s v="Oblong Pillow"/>
    <x v="0"/>
    <s v="T2"/>
    <s v="Laser"/>
    <n v="14"/>
    <n v="14"/>
    <m/>
    <n v="14"/>
    <n v="0"/>
    <n v="1"/>
    <n v="146.03"/>
    <n v="14.4"/>
    <n v="3.8853499999999999"/>
    <n v="74.519230769230774"/>
    <n v="289.5332932692308"/>
    <n v="1073.0769230769231"/>
    <m/>
    <n v="0"/>
    <n v="0.1360853046594982"/>
    <m/>
    <x v="1"/>
  </r>
  <r>
    <x v="10"/>
    <x v="2"/>
    <s v="Mix and Match"/>
    <s v="NJ10-2976"/>
    <s v="F/Q Comforter Mini Set"/>
    <x v="0"/>
    <s v="T2"/>
    <s v="Laser"/>
    <n v="8"/>
    <n v="8"/>
    <m/>
    <n v="8"/>
    <n v="0"/>
    <n v="1"/>
    <n v="502.40000000000003"/>
    <n v="50"/>
    <n v="10"/>
    <n v="76.269230769230774"/>
    <n v="762.69230769230774"/>
    <n v="3813.4615384615386"/>
    <m/>
    <n v="0"/>
    <n v="0.131743822491175"/>
    <m/>
    <x v="1"/>
  </r>
  <r>
    <x v="10"/>
    <x v="2"/>
    <s v="Mix and Match"/>
    <s v="NJ10-2977"/>
    <s v="K Comforter Mini Set"/>
    <x v="0"/>
    <s v="T2"/>
    <s v="Laser"/>
    <n v="4"/>
    <n v="4"/>
    <m/>
    <n v="4"/>
    <n v="0"/>
    <n v="1"/>
    <n v="408.99"/>
    <n v="65"/>
    <n v="10"/>
    <n v="64.442307692307693"/>
    <n v="644.42307692307691"/>
    <n v="4188.75"/>
    <m/>
    <n v="0"/>
    <n v="9.7640107430617726E-2"/>
    <m/>
    <x v="1"/>
  </r>
  <r>
    <x v="10"/>
    <x v="2"/>
    <s v="Mix and Match"/>
    <s v="NJ12-2978"/>
    <s v="T Duvet Mini Set"/>
    <x v="0"/>
    <s v="T2"/>
    <s v="Laser"/>
    <n v="4"/>
    <n v="4"/>
    <m/>
    <n v="4"/>
    <n v="0"/>
    <n v="1"/>
    <n v="177.84"/>
    <n v="30"/>
    <n v="17.686"/>
    <n v="23.384615384615383"/>
    <n v="413.58030769230766"/>
    <n v="701.53846153846155"/>
    <m/>
    <n v="0"/>
    <n v="0.2535"/>
    <m/>
    <x v="1"/>
  </r>
  <r>
    <x v="10"/>
    <x v="2"/>
    <s v="Mix and Match"/>
    <s v="NJ12-2979"/>
    <s v="F/Q Duvet Mini Set"/>
    <x v="0"/>
    <s v="T2"/>
    <s v="Laser"/>
    <n v="12"/>
    <n v="12"/>
    <m/>
    <n v="12"/>
    <n v="0"/>
    <n v="1"/>
    <n v="548.4"/>
    <n v="40"/>
    <n v="10"/>
    <n v="77.09615384615384"/>
    <n v="770.96153846153834"/>
    <n v="3083.8461538461534"/>
    <m/>
    <n v="0"/>
    <n v="0.1778298827637815"/>
    <m/>
    <x v="1"/>
  </r>
  <r>
    <x v="10"/>
    <x v="2"/>
    <s v="Mix and Match"/>
    <s v="NJ12-2980"/>
    <s v="K Duvet Mini Set"/>
    <x v="0"/>
    <s v="T2"/>
    <s v="Laser"/>
    <n v="9"/>
    <n v="9"/>
    <m/>
    <n v="9"/>
    <n v="0"/>
    <n v="1"/>
    <n v="593.09999999999991"/>
    <n v="50"/>
    <n v="10"/>
    <n v="71.67307692307692"/>
    <n v="716.73076923076917"/>
    <n v="3583.6538461538462"/>
    <m/>
    <n v="0"/>
    <n v="0.16550147571773541"/>
    <m/>
    <x v="1"/>
  </r>
  <r>
    <x v="10"/>
    <x v="2"/>
    <s v="Mix and Match"/>
    <s v="NJ11-2981"/>
    <s v="Euro Sham"/>
    <x v="0"/>
    <s v="T2"/>
    <s v="Laser"/>
    <n v="68"/>
    <n v="68"/>
    <m/>
    <n v="68"/>
    <n v="0"/>
    <n v="1"/>
    <n v="1336.34"/>
    <n v="19.2"/>
    <n v="5.6687900000000004"/>
    <n v="73.711538461538467"/>
    <n v="417.85523211538469"/>
    <n v="1415.2615384615385"/>
    <m/>
    <n v="0"/>
    <n v="0.94423536829289489"/>
    <m/>
    <x v="1"/>
  </r>
  <r>
    <x v="10"/>
    <x v="2"/>
    <s v="Mix and Match"/>
    <s v="NJ30-2982"/>
    <s v="Square Pillow"/>
    <x v="0"/>
    <s v="T2"/>
    <s v="Laser"/>
    <n v="14"/>
    <n v="14"/>
    <m/>
    <n v="14"/>
    <n v="0"/>
    <n v="1"/>
    <n v="146.79000000000002"/>
    <n v="14.4"/>
    <n v="0.01"/>
    <n v="92.692307692307693"/>
    <n v="0.92692307692307696"/>
    <n v="1334.7692307692307"/>
    <m/>
    <n v="0"/>
    <n v="0.10997406639004151"/>
    <m/>
    <x v="1"/>
  </r>
  <r>
    <x v="10"/>
    <x v="2"/>
    <s v="Mix and Match"/>
    <s v="NJ10-2975"/>
    <s v="T Comforter Mini Set"/>
    <x v="0"/>
    <s v="T2"/>
    <s v="Laser"/>
    <n v="4"/>
    <n v="4"/>
    <m/>
    <n v="4"/>
    <n v="0"/>
    <n v="1"/>
    <n v="222.32"/>
    <n v="40"/>
    <n v="23.282692000000001"/>
    <n v="21.865384615384617"/>
    <n v="509.08501546153849"/>
    <n v="874.61538461538464"/>
    <m/>
    <n v="0"/>
    <n v="0.25419173262972733"/>
    <m/>
    <x v="1"/>
  </r>
  <r>
    <x v="10"/>
    <x v="2"/>
    <s v="White Orchid"/>
    <s v="NA30-2991"/>
    <s v="Oblong Pillow"/>
    <x v="0"/>
    <s v="T2"/>
    <s v="Laser"/>
    <n v="35"/>
    <n v="35"/>
    <m/>
    <n v="35"/>
    <n v="0"/>
    <n v="1"/>
    <n v="1676.06"/>
    <n v="52"/>
    <n v="9.8000000000000007"/>
    <n v="28.21153846153846"/>
    <n v="276.47307692307692"/>
    <n v="1467"/>
    <m/>
    <n v="0"/>
    <n v="1.1425085207907293"/>
    <m/>
    <x v="1"/>
  </r>
  <r>
    <x v="10"/>
    <x v="2"/>
    <s v="White Orchid"/>
    <s v="NA30-2990"/>
    <s v="Square Pillow"/>
    <x v="0"/>
    <s v="T2"/>
    <s v="Laser"/>
    <n v="40"/>
    <n v="40"/>
    <m/>
    <n v="40"/>
    <n v="0"/>
    <n v="1"/>
    <n v="2038.5299999999997"/>
    <n v="52"/>
    <n v="21.309940999999998"/>
    <n v="24.634615384615383"/>
    <n v="524.96220040384605"/>
    <n v="1281"/>
    <m/>
    <n v="0"/>
    <n v="1.59135831381733"/>
    <m/>
    <x v="1"/>
  </r>
  <r>
    <x v="10"/>
    <x v="2"/>
    <s v="White Orchid"/>
    <s v="NA11-2989"/>
    <s v="Euro Sham"/>
    <x v="0"/>
    <s v="T2"/>
    <s v="Laser"/>
    <n v="49"/>
    <n v="47"/>
    <m/>
    <n v="47"/>
    <n v="0"/>
    <n v="1"/>
    <n v="3182.2000000000003"/>
    <n v="68.34"/>
    <n v="17"/>
    <n v="26.28846153846154"/>
    <n v="446.90384615384619"/>
    <n v="1796.5534615384618"/>
    <m/>
    <n v="0"/>
    <n v="1.7712804367507957"/>
    <m/>
    <x v="1"/>
  </r>
  <r>
    <x v="10"/>
    <x v="2"/>
    <s v="White Orchid"/>
    <s v="NA11-2988"/>
    <s v="K Duvet Sham"/>
    <x v="0"/>
    <s v="T2"/>
    <s v="Laser"/>
    <n v="54"/>
    <n v="54"/>
    <m/>
    <n v="54"/>
    <n v="0"/>
    <n v="1"/>
    <n v="2769.42"/>
    <n v="54"/>
    <n v="17"/>
    <n v="23.192307692307693"/>
    <n v="394.26923076923077"/>
    <n v="1252.3846153846155"/>
    <m/>
    <n v="0"/>
    <n v="2.2113174866408696"/>
    <m/>
    <x v="1"/>
  </r>
  <r>
    <x v="10"/>
    <x v="2"/>
    <s v="White Orchid"/>
    <s v="NA11-2987"/>
    <s v="S Duvet Sham"/>
    <x v="0"/>
    <s v="T2"/>
    <s v="Laser"/>
    <n v="47"/>
    <n v="47"/>
    <m/>
    <n v="47"/>
    <n v="0"/>
    <n v="1"/>
    <n v="1998.22"/>
    <n v="45"/>
    <n v="15.214286"/>
    <n v="23.26923076923077"/>
    <n v="354.0247319230769"/>
    <n v="1047.1153846153848"/>
    <m/>
    <n v="0"/>
    <n v="1.9083092745638197"/>
    <m/>
    <x v="1"/>
  </r>
  <r>
    <x v="10"/>
    <x v="2"/>
    <s v="White Orchid"/>
    <s v="NA12-2986"/>
    <s v="K Duvet Cover"/>
    <x v="0"/>
    <s v="T2"/>
    <s v="Laser"/>
    <n v="28"/>
    <n v="28"/>
    <m/>
    <n v="28"/>
    <n v="0"/>
    <n v="1"/>
    <n v="8008.52"/>
    <n v="300"/>
    <n v="133.46700000000001"/>
    <n v="12"/>
    <n v="1601.6040000000003"/>
    <n v="3600"/>
    <m/>
    <n v="0"/>
    <n v="2.2245888888888889"/>
    <m/>
    <x v="1"/>
  </r>
  <r>
    <x v="10"/>
    <x v="2"/>
    <s v="White Orchid"/>
    <s v="NA12-2985"/>
    <s v="Q Duvet Cover"/>
    <x v="0"/>
    <s v="T2"/>
    <s v="Laser"/>
    <n v="26"/>
    <n v="26"/>
    <m/>
    <n v="26"/>
    <n v="0"/>
    <n v="1"/>
    <n v="6156.56"/>
    <n v="250"/>
    <n v="116.667"/>
    <n v="7.9807692307692308"/>
    <n v="931.09240384615384"/>
    <n v="1995.1923076923076"/>
    <m/>
    <n v="0"/>
    <n v="3.085697542168675"/>
    <m/>
    <x v="1"/>
  </r>
  <r>
    <x v="10"/>
    <x v="1"/>
    <s v="Havana"/>
    <s v="EO10-2189"/>
    <s v="Q Comforter Set"/>
    <x v="0"/>
    <s v="T2"/>
    <s v="Laser"/>
    <n v="312"/>
    <n v="370"/>
    <n v="312"/>
    <n v="312"/>
    <n v="0"/>
    <n v="1"/>
    <n v="26870.400000000001"/>
    <n v="86.4"/>
    <n v="32.156089333333334"/>
    <n v="22.673076923076923"/>
    <n v="729.07748700000002"/>
    <n v="1958.9538461538464"/>
    <m/>
    <n v="0"/>
    <n v="13.716709075487701"/>
    <m/>
    <x v="1"/>
  </r>
  <r>
    <x v="10"/>
    <x v="1"/>
    <s v="Havana"/>
    <s v="EO10-2190"/>
    <s v="K Comforter Set"/>
    <x v="0"/>
    <s v="T2"/>
    <s v="Laser"/>
    <n v="240"/>
    <n v="339"/>
    <n v="240"/>
    <n v="240"/>
    <n v="0"/>
    <n v="1"/>
    <n v="24192"/>
    <n v="100.8"/>
    <n v="37.602296333333335"/>
    <n v="14.057692307692308"/>
    <n v="528.60151191666671"/>
    <n v="1417.0153846153846"/>
    <m/>
    <n v="0"/>
    <n v="17.072503419972641"/>
    <m/>
    <x v="1"/>
  </r>
  <r>
    <x v="10"/>
    <x v="1"/>
    <s v="Havana"/>
    <s v="EO10-2191"/>
    <s v="CK Comforter Set"/>
    <x v="0"/>
    <s v="T2"/>
    <s v="Laser"/>
    <n v="10"/>
    <n v="10"/>
    <m/>
    <n v="10"/>
    <n v="0"/>
    <n v="1"/>
    <n v="1008"/>
    <n v="100.8"/>
    <n v="37.603333333333332"/>
    <n v="0.48076923076923078"/>
    <n v="18.078525641025642"/>
    <n v="48.46153846153846"/>
    <m/>
    <n v="0"/>
    <n v="20.8"/>
    <m/>
    <x v="1"/>
  </r>
  <r>
    <x v="10"/>
    <x v="1"/>
    <s v="Havana"/>
    <s v="EO12-2191A"/>
    <s v="F/Q Duvet Mini Set"/>
    <x v="0"/>
    <s v="T2"/>
    <s v="Laser"/>
    <n v="19"/>
    <n v="67"/>
    <n v="19"/>
    <n v="19"/>
    <n v="0"/>
    <n v="1"/>
    <n v="1123.2"/>
    <n v="62.4"/>
    <n v="18.583333333333332"/>
    <n v="1.0844017094017093"/>
    <n v="20.15179843304843"/>
    <n v="67.666666666666657"/>
    <m/>
    <n v="0"/>
    <n v="16.599014778325127"/>
    <m/>
    <x v="1"/>
  </r>
  <r>
    <x v="10"/>
    <x v="1"/>
    <s v="Havana"/>
    <s v="EO12-2192A"/>
    <s v="K Duvet Mini Set"/>
    <x v="0"/>
    <s v="T2"/>
    <s v="Laser"/>
    <n v="18"/>
    <n v="56"/>
    <n v="18"/>
    <n v="18"/>
    <n v="0"/>
    <n v="1"/>
    <n v="1296"/>
    <n v="72"/>
    <n v="22.116666666666667"/>
    <n v="1.3076923076923077"/>
    <n v="28.921794871794873"/>
    <n v="94.15384615384616"/>
    <m/>
    <n v="0"/>
    <n v="13.76470588235294"/>
    <m/>
    <x v="1"/>
  </r>
  <r>
    <x v="10"/>
    <x v="1"/>
    <s v="Havana"/>
    <s v="EO11-2193A"/>
    <s v="Euro Sham"/>
    <x v="0"/>
    <s v="T2"/>
    <s v="Laser"/>
    <n v="313"/>
    <n v="327"/>
    <n v="313"/>
    <n v="313"/>
    <n v="0"/>
    <n v="1"/>
    <n v="5990.4"/>
    <n v="19.2"/>
    <n v="4.481236"/>
    <n v="29.76923076923077"/>
    <n v="133.40294861538462"/>
    <n v="571.56923076923078"/>
    <m/>
    <n v="0"/>
    <n v="10.480620155038759"/>
    <m/>
    <x v="1"/>
  </r>
  <r>
    <x v="10"/>
    <x v="1"/>
    <s v="Havana"/>
    <s v="EO30-2195A"/>
    <s v="Square Pillow"/>
    <x v="0"/>
    <s v="T2"/>
    <s v="Laser"/>
    <n v="215"/>
    <n v="219"/>
    <n v="215"/>
    <n v="215"/>
    <n v="0"/>
    <n v="1"/>
    <n v="3081.6"/>
    <n v="14.4"/>
    <n v="4.2307946666666663"/>
    <n v="10.865384615384615"/>
    <n v="45.969211282051276"/>
    <n v="156.46153846153845"/>
    <m/>
    <n v="0"/>
    <n v="19.69557522123894"/>
    <m/>
    <x v="1"/>
  </r>
  <r>
    <x v="10"/>
    <x v="1"/>
    <s v="Havana"/>
    <s v="EO30-2197A"/>
    <s v="Oblong pillow"/>
    <x v="0"/>
    <s v="T2"/>
    <s v="Laser"/>
    <n v="215"/>
    <n v="223"/>
    <n v="215"/>
    <n v="215"/>
    <n v="0"/>
    <n v="1"/>
    <n v="3081.6"/>
    <n v="14.4"/>
    <n v="2.7051533333333335"/>
    <n v="11.634615384615385"/>
    <n v="31.473418589743591"/>
    <n v="167.53846153846155"/>
    <m/>
    <n v="0"/>
    <n v="18.393388429752065"/>
    <m/>
    <x v="1"/>
  </r>
  <r>
    <x v="10"/>
    <x v="1"/>
    <s v="Sofia"/>
    <s v="EO10-2198"/>
    <s v="Q Comforter Set"/>
    <x v="0"/>
    <s v="T2"/>
    <s v="Laser"/>
    <n v="320"/>
    <n v="384"/>
    <n v="320"/>
    <n v="320"/>
    <n v="0"/>
    <n v="1"/>
    <n v="27648"/>
    <n v="86.4"/>
    <n v="32.156914333333333"/>
    <n v="31.346153846153847"/>
    <n v="1007.9955839102564"/>
    <n v="2708.3076923076924"/>
    <m/>
    <n v="0"/>
    <n v="10.208588957055214"/>
    <m/>
    <x v="1"/>
  </r>
  <r>
    <x v="10"/>
    <x v="1"/>
    <s v="Sofia"/>
    <s v="EO10-2199"/>
    <s v="K Comforter Set"/>
    <x v="0"/>
    <s v="T2"/>
    <s v="Laser"/>
    <n v="239"/>
    <n v="290"/>
    <n v="239"/>
    <n v="239"/>
    <n v="0"/>
    <n v="1"/>
    <n v="24091.199999999997"/>
    <n v="100.8"/>
    <n v="37.603333333333332"/>
    <n v="21.076923076923077"/>
    <n v="792.56256410256401"/>
    <n v="2124.5538461538463"/>
    <m/>
    <n v="0"/>
    <n v="11.339416058394159"/>
    <m/>
    <x v="1"/>
  </r>
  <r>
    <x v="10"/>
    <x v="1"/>
    <s v="Sofia"/>
    <s v="EO10-2200"/>
    <s v="CK Comforter Set"/>
    <x v="0"/>
    <s v="T2"/>
    <s v="Laser"/>
    <n v="8"/>
    <n v="17"/>
    <n v="8"/>
    <n v="8"/>
    <n v="0"/>
    <n v="1"/>
    <n v="806.4"/>
    <n v="100.8"/>
    <n v="37.603333333333332"/>
    <n v="0.51923076923076927"/>
    <n v="19.524807692307693"/>
    <n v="52.338461538461544"/>
    <m/>
    <n v="0"/>
    <n v="15.407407407407405"/>
    <m/>
    <x v="1"/>
  </r>
  <r>
    <x v="10"/>
    <x v="1"/>
    <s v="Sofia"/>
    <s v="EO12-2201A"/>
    <s v="F/Q Duvet Mini Set"/>
    <x v="0"/>
    <s v="T2"/>
    <s v="Laser"/>
    <n v="20"/>
    <n v="52"/>
    <n v="20"/>
    <n v="20"/>
    <n v="0"/>
    <n v="1"/>
    <n v="1248"/>
    <n v="62.4"/>
    <n v="18.583333333333332"/>
    <n v="2.0384615384615383"/>
    <n v="37.881410256410248"/>
    <n v="127.19999999999999"/>
    <m/>
    <n v="0"/>
    <n v="9.8113207547169825"/>
    <m/>
    <x v="1"/>
  </r>
  <r>
    <x v="10"/>
    <x v="1"/>
    <s v="Sofia"/>
    <s v="EO12-2202A"/>
    <s v="K Duvet Mini Set"/>
    <x v="0"/>
    <s v="T2"/>
    <s v="Laser"/>
    <n v="16"/>
    <n v="16"/>
    <m/>
    <n v="16"/>
    <n v="0"/>
    <n v="1"/>
    <n v="1152"/>
    <n v="72"/>
    <n v="22.116666666666667"/>
    <n v="1.9230769230769231"/>
    <n v="42.532051282051285"/>
    <n v="138.46153846153845"/>
    <m/>
    <n v="0"/>
    <n v="8.32"/>
    <m/>
    <x v="1"/>
  </r>
  <r>
    <x v="10"/>
    <x v="1"/>
    <s v="Sofia"/>
    <s v="EO11-2203A"/>
    <s v="Euro Sham"/>
    <x v="0"/>
    <s v="T2"/>
    <s v="Laser"/>
    <n v="472"/>
    <n v="472"/>
    <m/>
    <n v="472"/>
    <n v="0"/>
    <n v="1"/>
    <n v="8985.5999999999985"/>
    <n v="19.2"/>
    <n v="3.0833333333333335"/>
    <n v="64.84615384615384"/>
    <n v="199.94230769230768"/>
    <n v="1245.0461538461536"/>
    <m/>
    <n v="0"/>
    <n v="7.2170818505338081"/>
    <m/>
    <x v="1"/>
  </r>
  <r>
    <x v="10"/>
    <x v="1"/>
    <s v="Sofia"/>
    <s v="EO30-2204A"/>
    <s v="Square Pillow"/>
    <x v="0"/>
    <s v="T2"/>
    <s v="Laser"/>
    <n v="288"/>
    <n v="512"/>
    <n v="288"/>
    <n v="288"/>
    <n v="0"/>
    <n v="1"/>
    <n v="4147.2"/>
    <n v="14.4"/>
    <n v="4.3469353333333336"/>
    <n v="18.615384615384617"/>
    <n v="80.91987312820514"/>
    <n v="268.06153846153848"/>
    <m/>
    <n v="0"/>
    <n v="15.471074380165287"/>
    <m/>
    <x v="1"/>
  </r>
  <r>
    <x v="10"/>
    <x v="1"/>
    <s v="Sofia"/>
    <s v="EO30-2207A"/>
    <s v="Oblong pillow"/>
    <x v="0"/>
    <s v="T2"/>
    <s v="Laser"/>
    <n v="284"/>
    <n v="312"/>
    <n v="284"/>
    <n v="284"/>
    <n v="0"/>
    <n v="1"/>
    <n v="4060.7999999999997"/>
    <n v="14.4"/>
    <n v="3.1531989999999999"/>
    <n v="22.923076923076923"/>
    <n v="72.281023230769222"/>
    <n v="330.09230769230771"/>
    <m/>
    <n v="0"/>
    <n v="12.30201342281879"/>
    <m/>
    <x v="1"/>
  </r>
  <r>
    <x v="4"/>
    <x v="0"/>
    <s v="Solid"/>
    <s v="FR20-282"/>
    <s v="T Solid Sheet Set"/>
    <x v="0"/>
    <s v="T2"/>
    <s v="Laser"/>
    <n v="2368"/>
    <n v="2368"/>
    <m/>
    <n v="2368"/>
    <n v="0"/>
    <n v="1"/>
    <n v="12550.4"/>
    <n v="5.3"/>
    <n v="3.6306820000000002"/>
    <n v="340.15384615384613"/>
    <n v="1234.9904464615383"/>
    <n v="1802.8153846153843"/>
    <m/>
    <n v="0"/>
    <n v="6.9615558570782463"/>
    <m/>
    <x v="7"/>
  </r>
  <r>
    <x v="4"/>
    <x v="0"/>
    <s v="Solid"/>
    <s v="FR20-283"/>
    <s v="TXL Solid Sheet Set"/>
    <x v="0"/>
    <s v="T2"/>
    <s v="Laser"/>
    <n v="1332"/>
    <n v="1332"/>
    <m/>
    <n v="1332"/>
    <n v="0"/>
    <n v="1"/>
    <n v="7592.3999999999987"/>
    <n v="5.7"/>
    <n v="3.6293549999999999"/>
    <n v="169.07692307692307"/>
    <n v="613.64017615384614"/>
    <n v="963.73846153846148"/>
    <m/>
    <n v="0"/>
    <n v="7.878070973612374"/>
    <m/>
    <x v="7"/>
  </r>
  <r>
    <x v="4"/>
    <x v="0"/>
    <s v="Solid"/>
    <s v="FR20-284"/>
    <s v="F Solid Sheet Set"/>
    <x v="0"/>
    <s v="T2"/>
    <s v="Laser"/>
    <n v="1494"/>
    <n v="1494"/>
    <m/>
    <n v="1494"/>
    <n v="0"/>
    <n v="1"/>
    <n v="12325.5"/>
    <n v="8.25"/>
    <n v="4.58"/>
    <n v="191.88461538461539"/>
    <n v="878.83153846153846"/>
    <n v="1583.0480769230769"/>
    <m/>
    <n v="0"/>
    <n v="7.7859290438965729"/>
    <m/>
    <x v="7"/>
  </r>
  <r>
    <x v="4"/>
    <x v="0"/>
    <s v="Solid"/>
    <s v="FR20-285"/>
    <s v="Q Solid Sheet Set"/>
    <x v="0"/>
    <s v="T2"/>
    <s v="Laser"/>
    <n v="2282"/>
    <n v="2282"/>
    <m/>
    <n v="2282"/>
    <n v="0"/>
    <n v="1"/>
    <n v="20423.900000000001"/>
    <n v="8.9499999999999993"/>
    <n v="4.920712"/>
    <n v="299.46153846153845"/>
    <n v="1473.5639858461539"/>
    <n v="2680.1807692307689"/>
    <m/>
    <n v="0"/>
    <n v="7.6203442075520176"/>
    <m/>
    <x v="7"/>
  </r>
  <r>
    <x v="4"/>
    <x v="0"/>
    <s v="Solid"/>
    <s v="FR20-286"/>
    <s v="K Solid Sheet Set"/>
    <x v="0"/>
    <s v="T2"/>
    <s v="Laser"/>
    <n v="778"/>
    <n v="778"/>
    <m/>
    <n v="778"/>
    <n v="0"/>
    <n v="1"/>
    <n v="7741.1"/>
    <n v="9.9499999999999993"/>
    <n v="5.6666670000000003"/>
    <n v="62.42307692307692"/>
    <n v="353.73079003846152"/>
    <n v="621.10961538461527"/>
    <m/>
    <n v="0"/>
    <n v="12.463339494762788"/>
    <m/>
    <x v="7"/>
  </r>
  <r>
    <x v="4"/>
    <x v="0"/>
    <s v="Solid"/>
    <s v="FR20-287"/>
    <s v="T Solid Sheet Set"/>
    <x v="0"/>
    <s v="T2"/>
    <s v="Laser"/>
    <n v="2370"/>
    <n v="2370"/>
    <m/>
    <n v="2370"/>
    <n v="0"/>
    <n v="1"/>
    <n v="12561"/>
    <n v="5.3"/>
    <n v="3.6290830000000001"/>
    <n v="357.46153846153845"/>
    <n v="1297.2575923846155"/>
    <n v="1894.5461538461536"/>
    <m/>
    <n v="0"/>
    <n v="6.6300839251129773"/>
    <m/>
    <x v="7"/>
  </r>
  <r>
    <x v="4"/>
    <x v="0"/>
    <s v="Solid"/>
    <s v="FR20-288"/>
    <s v="TXL Solid Sheet Set"/>
    <x v="0"/>
    <s v="T2"/>
    <s v="Laser"/>
    <n v="1450"/>
    <n v="1450"/>
    <m/>
    <n v="1450"/>
    <n v="0"/>
    <n v="1"/>
    <n v="8265"/>
    <n v="5.7"/>
    <n v="3.6302810000000001"/>
    <n v="159.69230769230768"/>
    <n v="579.7279504615384"/>
    <n v="910.24615384615379"/>
    <m/>
    <n v="0"/>
    <n v="9.079961464354529"/>
    <m/>
    <x v="7"/>
  </r>
  <r>
    <x v="4"/>
    <x v="0"/>
    <s v="Solid"/>
    <s v="FR20-289"/>
    <s v="F Solid Sheet Set"/>
    <x v="0"/>
    <s v="T2"/>
    <s v="Laser"/>
    <n v="1538"/>
    <n v="1538"/>
    <m/>
    <n v="1538"/>
    <n v="0"/>
    <n v="1"/>
    <n v="12688.5"/>
    <n v="8.25"/>
    <n v="4.5809670000000002"/>
    <n v="258.57692307692309"/>
    <n v="1184.5323515769232"/>
    <n v="2133.2596153846157"/>
    <m/>
    <n v="0"/>
    <n v="5.9479399077792641"/>
    <m/>
    <x v="7"/>
  </r>
  <r>
    <x v="4"/>
    <x v="0"/>
    <s v="Solid"/>
    <s v="FR20-290"/>
    <s v="Q Solid Sheet Set"/>
    <x v="0"/>
    <s v="T2"/>
    <s v="Laser"/>
    <n v="2828"/>
    <n v="2832"/>
    <m/>
    <n v="2832"/>
    <n v="-4"/>
    <n v="0.99858757062146897"/>
    <n v="25310.6"/>
    <n v="8.9499999999999993"/>
    <n v="4.919632"/>
    <n v="441.15384615384613"/>
    <n v="2170.3145784615385"/>
    <n v="3948.3269230769224"/>
    <m/>
    <n v="0"/>
    <n v="6.4104620749782049"/>
    <m/>
    <x v="7"/>
  </r>
  <r>
    <x v="4"/>
    <x v="0"/>
    <s v="Solid"/>
    <s v="FR20-291"/>
    <s v="K Solid Sheet Set"/>
    <x v="0"/>
    <s v="T2"/>
    <s v="Laser"/>
    <n v="976"/>
    <n v="1040"/>
    <m/>
    <n v="1040"/>
    <n v="-64"/>
    <n v="0.93846153846153846"/>
    <n v="9711.1999999999989"/>
    <n v="9.9499999999999993"/>
    <n v="5.6605784999999997"/>
    <n v="107.26923076923077"/>
    <n v="607.20590140384616"/>
    <n v="1067.3288461538461"/>
    <m/>
    <n v="0"/>
    <n v="9.098601649336679"/>
    <m/>
    <x v="7"/>
  </r>
  <r>
    <x v="4"/>
    <x v="0"/>
    <s v="Solid"/>
    <s v="FR20-292"/>
    <s v="T Solid Sheet Set"/>
    <x v="0"/>
    <s v="T2"/>
    <s v="Laser"/>
    <n v="1992"/>
    <n v="1992"/>
    <m/>
    <n v="1992"/>
    <n v="0"/>
    <n v="1"/>
    <n v="10557.6"/>
    <n v="5.3"/>
    <n v="3.6292900000000001"/>
    <n v="361.07692307692309"/>
    <n v="1310.4528661538463"/>
    <n v="1913.7076923076922"/>
    <m/>
    <n v="0"/>
    <n v="5.5168299957392417"/>
    <m/>
    <x v="7"/>
  </r>
  <r>
    <x v="4"/>
    <x v="0"/>
    <s v="Solid"/>
    <s v="FR20-293"/>
    <s v="TXL Solid Sheet Set"/>
    <x v="0"/>
    <s v="T2"/>
    <s v="Laser"/>
    <n v="952"/>
    <n v="952"/>
    <m/>
    <n v="952"/>
    <n v="0"/>
    <n v="1"/>
    <n v="5426.4"/>
    <n v="5.7"/>
    <n v="3.6293479999999998"/>
    <n v="106.69230769230769"/>
    <n v="387.22351353846153"/>
    <n v="608.14615384615388"/>
    <m/>
    <n v="0"/>
    <n v="8.9228550829127595"/>
    <m/>
    <x v="7"/>
  </r>
  <r>
    <x v="4"/>
    <x v="0"/>
    <s v="Solid"/>
    <s v="FR20-294"/>
    <s v="F Solid Sheet Set"/>
    <x v="0"/>
    <s v="T2"/>
    <s v="Laser"/>
    <n v="1152"/>
    <n v="1152"/>
    <m/>
    <n v="1152"/>
    <n v="0"/>
    <n v="1"/>
    <n v="9504"/>
    <n v="8.25"/>
    <n v="4.5796609999999998"/>
    <n v="259.80769230769232"/>
    <n v="1189.8311559615386"/>
    <n v="2143.4134615384614"/>
    <m/>
    <n v="0"/>
    <n v="4.4340488527017028"/>
    <m/>
    <x v="7"/>
  </r>
  <r>
    <x v="4"/>
    <x v="0"/>
    <s v="Solid"/>
    <s v="FR20-295"/>
    <s v="Q Solid Sheet Set"/>
    <x v="0"/>
    <s v="T2"/>
    <s v="Laser"/>
    <n v="2014"/>
    <n v="2014"/>
    <m/>
    <n v="2014"/>
    <n v="0"/>
    <n v="1"/>
    <n v="18025.3"/>
    <n v="8.9499999999999993"/>
    <n v="4.9198519999999997"/>
    <n v="353.65384615384613"/>
    <n v="1739.9245823076922"/>
    <n v="3165.2019230769224"/>
    <m/>
    <n v="0"/>
    <n v="5.6948341489940191"/>
    <m/>
    <x v="7"/>
  </r>
  <r>
    <x v="4"/>
    <x v="0"/>
    <s v="Solid"/>
    <s v="FR20-296"/>
    <s v="K Solid Sheet Set"/>
    <x v="0"/>
    <s v="T2"/>
    <s v="Laser"/>
    <n v="808"/>
    <n v="842"/>
    <n v="820"/>
    <n v="820"/>
    <n v="-12"/>
    <n v="0.98536585365853657"/>
    <n v="8039.5999999999995"/>
    <n v="9.9499999999999993"/>
    <n v="5.66"/>
    <n v="72.230769230769226"/>
    <n v="408.82615384615383"/>
    <n v="718.69615384615372"/>
    <m/>
    <n v="0"/>
    <n v="11.186368477103303"/>
    <m/>
    <x v="7"/>
  </r>
  <r>
    <x v="4"/>
    <x v="0"/>
    <s v="Solid"/>
    <s v="FR20-297"/>
    <s v="T Solid Sheet Set"/>
    <x v="0"/>
    <s v="T2"/>
    <s v="Laser"/>
    <n v="1686"/>
    <n v="1686"/>
    <m/>
    <n v="1686"/>
    <n v="0"/>
    <n v="1"/>
    <n v="8935.8000000000011"/>
    <n v="5.3"/>
    <n v="3.6312139999999999"/>
    <n v="263.34615384615387"/>
    <n v="956.26624069230775"/>
    <n v="1395.7346153846154"/>
    <m/>
    <n v="0"/>
    <n v="6.4022199503432171"/>
    <m/>
    <x v="7"/>
  </r>
  <r>
    <x v="4"/>
    <x v="0"/>
    <s v="Solid"/>
    <s v="FR20-298"/>
    <s v="TXL Solid Sheet Set"/>
    <x v="0"/>
    <s v="T2"/>
    <s v="Laser"/>
    <n v="1064"/>
    <n v="1064"/>
    <m/>
    <n v="1064"/>
    <n v="0"/>
    <n v="1"/>
    <n v="6064.8000000000011"/>
    <n v="5.7"/>
    <n v="3.630938"/>
    <n v="90.615384615384613"/>
    <n v="329.01884338461537"/>
    <n v="516.50769230769231"/>
    <m/>
    <n v="0"/>
    <n v="11.74193548387097"/>
    <m/>
    <x v="7"/>
  </r>
  <r>
    <x v="4"/>
    <x v="0"/>
    <s v="Solid"/>
    <s v="FR20-299"/>
    <s v="F Solid Sheet Set"/>
    <x v="0"/>
    <s v="T2"/>
    <s v="Laser"/>
    <n v="1358"/>
    <n v="1358"/>
    <m/>
    <n v="1358"/>
    <n v="0"/>
    <n v="1"/>
    <n v="11203.5"/>
    <n v="8.25"/>
    <n v="4.5787880000000003"/>
    <n v="166.65384615384616"/>
    <n v="763.07263092307699"/>
    <n v="1374.8942307692307"/>
    <m/>
    <n v="0"/>
    <n v="8.1486268174474965"/>
    <m/>
    <x v="7"/>
  </r>
  <r>
    <x v="4"/>
    <x v="0"/>
    <s v="Solid"/>
    <s v="FR20-300"/>
    <s v="Q Solid Sheet Set"/>
    <x v="0"/>
    <s v="T2"/>
    <s v="Laser"/>
    <n v="2476"/>
    <n v="2476"/>
    <m/>
    <n v="2476"/>
    <n v="0"/>
    <n v="1"/>
    <n v="22160.199999999997"/>
    <n v="8.9499999999999993"/>
    <n v="4.9209519999999998"/>
    <n v="251.96153846153845"/>
    <n v="1239.8906366153844"/>
    <n v="2255.0557692307689"/>
    <m/>
    <n v="0"/>
    <n v="9.8268966569989313"/>
    <m/>
    <x v="7"/>
  </r>
  <r>
    <x v="4"/>
    <x v="0"/>
    <s v="Solid"/>
    <s v="FR20-301"/>
    <s v="K Solid Sheet Set"/>
    <x v="0"/>
    <s v="T2"/>
    <s v="Laser"/>
    <n v="918"/>
    <n v="928"/>
    <m/>
    <n v="928"/>
    <n v="-10"/>
    <n v="0.98922413793103448"/>
    <n v="9134.1"/>
    <n v="9.9499999999999993"/>
    <n v="5.6607589999999997"/>
    <n v="55.269230769230766"/>
    <n v="312.86579549999999"/>
    <n v="549.92884615384605"/>
    <m/>
    <n v="0"/>
    <n v="16.609603340292278"/>
    <m/>
    <x v="7"/>
  </r>
  <r>
    <x v="4"/>
    <x v="0"/>
    <s v="Solid"/>
    <s v="FR20-302"/>
    <s v="T Solid Sheet Set"/>
    <x v="0"/>
    <s v="T2"/>
    <s v="Laser"/>
    <n v="1802"/>
    <n v="1806"/>
    <m/>
    <n v="1806"/>
    <n v="-4"/>
    <n v="0.9977851605758582"/>
    <n v="9550.5999999999985"/>
    <n v="5.3"/>
    <n v="3.629705"/>
    <n v="198.19230769230768"/>
    <n v="719.37961019230761"/>
    <n v="1050.4192307692306"/>
    <m/>
    <n v="0"/>
    <n v="9.0921793130215409"/>
    <m/>
    <x v="7"/>
  </r>
  <r>
    <x v="4"/>
    <x v="0"/>
    <s v="Solid"/>
    <s v="FR20-303"/>
    <s v="TXL Solid Sheet Set"/>
    <x v="0"/>
    <s v="T2"/>
    <s v="Laser"/>
    <n v="1110"/>
    <n v="1182"/>
    <n v="1170"/>
    <n v="1170"/>
    <n v="-60"/>
    <n v="0.94871794871794868"/>
    <n v="6327.0000000000009"/>
    <n v="5.7"/>
    <n v="3.6307049999999998"/>
    <n v="114.65384615384616"/>
    <n v="416.2742925"/>
    <n v="653.52692307692314"/>
    <m/>
    <n v="0"/>
    <n v="9.6813149949681314"/>
    <m/>
    <x v="7"/>
  </r>
  <r>
    <x v="4"/>
    <x v="0"/>
    <s v="Solid"/>
    <s v="FR20-304"/>
    <s v="F Solid Sheet Set"/>
    <x v="0"/>
    <s v="T2"/>
    <s v="Laser"/>
    <n v="1268"/>
    <n v="1376"/>
    <n v="1338"/>
    <n v="1338"/>
    <n v="-70"/>
    <n v="0.94768310911808673"/>
    <n v="10461"/>
    <n v="8.25"/>
    <n v="4.5797594999999998"/>
    <n v="197.19230769230768"/>
    <n v="903.09334448076913"/>
    <n v="1626.8365384615383"/>
    <m/>
    <n v="0"/>
    <n v="6.430271113711723"/>
    <m/>
    <x v="7"/>
  </r>
  <r>
    <x v="4"/>
    <x v="0"/>
    <s v="Solid"/>
    <s v="FR20-305"/>
    <s v="Q Solid Sheet Set"/>
    <x v="0"/>
    <s v="T2"/>
    <s v="Laser"/>
    <n v="2154"/>
    <n v="2350"/>
    <n v="2266"/>
    <n v="2266"/>
    <n v="-112"/>
    <n v="0.95057369814651371"/>
    <n v="19278.3"/>
    <n v="8.9499999999999993"/>
    <n v="4.9197050000000004"/>
    <n v="405.23076923076923"/>
    <n v="1993.6158415384616"/>
    <n v="3626.8153846153841"/>
    <m/>
    <n v="0"/>
    <n v="5.3154897494305242"/>
    <m/>
    <x v="7"/>
  </r>
  <r>
    <x v="4"/>
    <x v="0"/>
    <s v="Solid"/>
    <s v="FR20-306"/>
    <s v="K Solid Sheet Set"/>
    <x v="0"/>
    <s v="T2"/>
    <s v="Laser"/>
    <n v="842"/>
    <n v="864"/>
    <n v="850"/>
    <n v="850"/>
    <n v="-8"/>
    <n v="0.99058823529411766"/>
    <n v="8377.9"/>
    <n v="9.9499999999999993"/>
    <n v="5.6619400000000004"/>
    <n v="80.692307692307693"/>
    <n v="456.87500461538468"/>
    <n v="802.88846153846146"/>
    <m/>
    <n v="0"/>
    <n v="10.434699714013346"/>
    <m/>
    <x v="7"/>
  </r>
  <r>
    <x v="4"/>
    <x v="0"/>
    <s v="Solid"/>
    <s v="FR20-307"/>
    <s v="T Solid Sheet Set"/>
    <x v="0"/>
    <s v="T2"/>
    <s v="Laser"/>
    <n v="1302"/>
    <n v="1302"/>
    <m/>
    <n v="1302"/>
    <n v="0"/>
    <n v="1"/>
    <n v="6900.5999999999995"/>
    <n v="5.3"/>
    <n v="3.6294369999999998"/>
    <n v="285.34615384615387"/>
    <n v="1035.6458885769232"/>
    <n v="1512.3346153846155"/>
    <m/>
    <n v="0"/>
    <n v="4.562879094217549"/>
    <m/>
    <x v="7"/>
  </r>
  <r>
    <x v="4"/>
    <x v="0"/>
    <s v="Solid"/>
    <s v="FR20-308"/>
    <s v="TXL Solid Sheet Set"/>
    <x v="0"/>
    <s v="T2"/>
    <s v="Laser"/>
    <n v="884"/>
    <n v="884"/>
    <m/>
    <n v="884"/>
    <n v="0"/>
    <n v="1"/>
    <n v="5038.8000000000011"/>
    <n v="5.7"/>
    <n v="3.6304599999999998"/>
    <n v="127.11538461538461"/>
    <n v="461.48731923076917"/>
    <n v="724.55769230769226"/>
    <m/>
    <n v="0"/>
    <n v="6.9543116490166437"/>
    <m/>
    <x v="7"/>
  </r>
  <r>
    <x v="4"/>
    <x v="0"/>
    <s v="Solid"/>
    <s v="FR20-309"/>
    <s v="F Solid Sheet Set"/>
    <x v="0"/>
    <s v="T2"/>
    <s v="Laser"/>
    <n v="940"/>
    <n v="940"/>
    <m/>
    <n v="940"/>
    <n v="0"/>
    <n v="1"/>
    <n v="7755"/>
    <n v="8.25"/>
    <n v="4.5807289999999998"/>
    <n v="177.38461538461539"/>
    <n v="812.55085184615382"/>
    <n v="1463.4230769230769"/>
    <m/>
    <n v="0"/>
    <n v="5.2992194275802254"/>
    <m/>
    <x v="7"/>
  </r>
  <r>
    <x v="4"/>
    <x v="0"/>
    <s v="Solid"/>
    <s v="FR20-310"/>
    <s v="Q Solid Sheet Set"/>
    <x v="0"/>
    <s v="T2"/>
    <s v="Laser"/>
    <n v="1792"/>
    <n v="1792"/>
    <m/>
    <n v="1792"/>
    <n v="0"/>
    <n v="1"/>
    <n v="16038.399999999998"/>
    <n v="8.9499999999999993"/>
    <n v="4.9196770000000001"/>
    <n v="343.34615384615387"/>
    <n v="1689.1521761153847"/>
    <n v="3072.9480769230768"/>
    <m/>
    <n v="0"/>
    <n v="5.2192225831746386"/>
    <m/>
    <x v="7"/>
  </r>
  <r>
    <x v="4"/>
    <x v="0"/>
    <s v="Solid"/>
    <s v="FR20-311"/>
    <s v="K Solid Sheet Set"/>
    <x v="0"/>
    <s v="T2"/>
    <s v="Laser"/>
    <n v="734"/>
    <n v="734"/>
    <m/>
    <n v="734"/>
    <n v="0"/>
    <n v="1"/>
    <n v="7303.3"/>
    <n v="9.9499999999999993"/>
    <n v="5.661111"/>
    <n v="86.807692307692307"/>
    <n v="491.42798180769228"/>
    <n v="863.73653846153843"/>
    <m/>
    <n v="0"/>
    <n v="8.4554718653079313"/>
    <m/>
    <x v="7"/>
  </r>
  <r>
    <x v="4"/>
    <x v="0"/>
    <s v="Solid"/>
    <s v="FR20-312"/>
    <s v="T Solid Sheet Set"/>
    <x v="0"/>
    <s v="T2"/>
    <s v="Laser"/>
    <n v="1392"/>
    <n v="1392"/>
    <m/>
    <n v="1392"/>
    <n v="0"/>
    <n v="1"/>
    <n v="7377.5999999999995"/>
    <n v="5.3"/>
    <n v="3.6301199999999998"/>
    <n v="358.46153846153845"/>
    <n v="1301.2583999999999"/>
    <n v="1899.8461538461538"/>
    <m/>
    <n v="0"/>
    <n v="3.8832618025751069"/>
    <m/>
    <x v="7"/>
  </r>
  <r>
    <x v="4"/>
    <x v="0"/>
    <s v="Solid"/>
    <s v="FR20-313"/>
    <s v="TXL Solid Sheet Set"/>
    <x v="0"/>
    <s v="T2"/>
    <s v="Laser"/>
    <n v="750"/>
    <n v="750"/>
    <m/>
    <n v="750"/>
    <n v="0"/>
    <n v="1"/>
    <n v="4275"/>
    <n v="5.7"/>
    <n v="3.6300970000000001"/>
    <n v="137.34615384615384"/>
    <n v="498.57986103846156"/>
    <n v="782.87307692307695"/>
    <m/>
    <n v="0"/>
    <n v="5.4606552786334355"/>
    <m/>
    <x v="7"/>
  </r>
  <r>
    <x v="4"/>
    <x v="0"/>
    <s v="Solid"/>
    <s v="FR20-314"/>
    <s v="F Solid Sheet Set"/>
    <x v="0"/>
    <s v="T2"/>
    <s v="Laser"/>
    <n v="830"/>
    <n v="830"/>
    <m/>
    <n v="830"/>
    <n v="0"/>
    <n v="1"/>
    <n v="6847.5"/>
    <n v="8.25"/>
    <n v="4.5800799999999997"/>
    <n v="221.19230769230768"/>
    <n v="1013.0784646153845"/>
    <n v="1824.8365384615383"/>
    <m/>
    <n v="0"/>
    <n v="3.7523908885411235"/>
    <m/>
    <x v="7"/>
  </r>
  <r>
    <x v="4"/>
    <x v="0"/>
    <s v="Solid"/>
    <s v="FR20-315"/>
    <s v="Q Solid Sheet Set"/>
    <x v="0"/>
    <s v="T2"/>
    <s v="Laser"/>
    <n v="1422"/>
    <n v="1422"/>
    <m/>
    <n v="1422"/>
    <n v="0"/>
    <n v="1"/>
    <n v="12726.9"/>
    <n v="8.9499999999999993"/>
    <n v="4.9192819999999999"/>
    <n v="397.92307692307691"/>
    <n v="1957.4958296923076"/>
    <n v="3561.4115384615379"/>
    <m/>
    <n v="0"/>
    <n v="3.5735549971003291"/>
    <m/>
    <x v="7"/>
  </r>
  <r>
    <x v="4"/>
    <x v="0"/>
    <s v="Solid"/>
    <s v="FR20-316"/>
    <s v="K Solid Sheet Set"/>
    <x v="0"/>
    <s v="T2"/>
    <s v="Laser"/>
    <n v="570"/>
    <n v="570"/>
    <m/>
    <n v="570"/>
    <n v="0"/>
    <n v="1"/>
    <n v="5671.5"/>
    <n v="9.9499999999999993"/>
    <n v="5.6591550000000002"/>
    <n v="101.96153846153847"/>
    <n v="577.01615019230769"/>
    <n v="1014.5173076923077"/>
    <m/>
    <n v="0"/>
    <n v="5.5903432666918143"/>
    <m/>
    <x v="7"/>
  </r>
  <r>
    <x v="4"/>
    <x v="0"/>
    <s v="Stripe"/>
    <s v="FR20-317"/>
    <s v="T Stripe Sheet Set"/>
    <x v="0"/>
    <s v="T2"/>
    <s v="Laser"/>
    <n v="2488"/>
    <n v="2488"/>
    <m/>
    <n v="2488"/>
    <n v="0"/>
    <n v="1"/>
    <n v="13186.4"/>
    <n v="5.3"/>
    <n v="3.8395090000000001"/>
    <n v="344.80769230769232"/>
    <n v="1323.8922378846155"/>
    <n v="1827.4807692307693"/>
    <m/>
    <n v="0"/>
    <n v="7.2156162855549351"/>
    <m/>
    <x v="7"/>
  </r>
  <r>
    <x v="4"/>
    <x v="0"/>
    <s v="Stripe"/>
    <s v="FR20-318"/>
    <s v="TXL Stripe Sheet Set"/>
    <x v="0"/>
    <s v="T2"/>
    <s v="Laser"/>
    <n v="1410"/>
    <n v="1456"/>
    <n v="1416"/>
    <n v="1416"/>
    <n v="-6"/>
    <n v="0.99576271186440679"/>
    <n v="8036.9999999999991"/>
    <n v="5.7"/>
    <n v="3.8411759999999999"/>
    <n v="132.03846153846155"/>
    <n v="507.18296953846158"/>
    <n v="752.61923076923085"/>
    <m/>
    <n v="0"/>
    <n v="10.678706670550536"/>
    <m/>
    <x v="7"/>
  </r>
  <r>
    <x v="4"/>
    <x v="0"/>
    <s v="Stripe"/>
    <s v="FR20-319"/>
    <s v="F Stripe Sheet Set"/>
    <x v="0"/>
    <s v="T2"/>
    <s v="Laser"/>
    <n v="1876"/>
    <n v="1922"/>
    <n v="1892"/>
    <n v="1892"/>
    <n v="-16"/>
    <n v="0.9915433403805497"/>
    <n v="15477"/>
    <n v="8.25"/>
    <n v="4.9099789999999999"/>
    <n v="240.65384615384616"/>
    <n v="1181.6053308846153"/>
    <n v="1985.3942307692307"/>
    <m/>
    <n v="0"/>
    <n v="7.7954291193862879"/>
    <m/>
    <x v="7"/>
  </r>
  <r>
    <x v="4"/>
    <x v="0"/>
    <s v="Stripe"/>
    <s v="FR20-320"/>
    <s v="Q Stripe Sheet Set"/>
    <x v="0"/>
    <s v="T2"/>
    <s v="Laser"/>
    <n v="4160"/>
    <n v="4210"/>
    <m/>
    <n v="4210"/>
    <n v="-50"/>
    <n v="0.98812351543942989"/>
    <n v="37232"/>
    <n v="8.9499999999999993"/>
    <n v="5.2806230000000003"/>
    <n v="299"/>
    <n v="1578.906277"/>
    <n v="2676.0499999999997"/>
    <m/>
    <n v="0"/>
    <n v="13.913043478260871"/>
    <m/>
    <x v="7"/>
  </r>
  <r>
    <x v="4"/>
    <x v="0"/>
    <s v="Stripe"/>
    <s v="FR20-321"/>
    <s v="K Stripe Sheet Set"/>
    <x v="0"/>
    <s v="T2"/>
    <s v="Laser"/>
    <n v="1330"/>
    <n v="1370"/>
    <n v="1336"/>
    <n v="1336"/>
    <n v="-6"/>
    <n v="0.99550898203592819"/>
    <n v="13233.5"/>
    <n v="9.9499999999999993"/>
    <n v="5.9304370000000004"/>
    <n v="87.038461538461533"/>
    <n v="516.1761127307692"/>
    <n v="866.03269230769217"/>
    <m/>
    <n v="0"/>
    <n v="15.280600972160851"/>
    <m/>
    <x v="7"/>
  </r>
  <r>
    <x v="4"/>
    <x v="0"/>
    <s v="Stripe"/>
    <s v="FR20-322"/>
    <s v="T Stripe Sheet Set"/>
    <x v="0"/>
    <s v="T2"/>
    <s v="Laser"/>
    <n v="2008"/>
    <n v="2008"/>
    <m/>
    <n v="2008"/>
    <n v="0"/>
    <n v="1"/>
    <n v="10642.4"/>
    <n v="5.3"/>
    <n v="3.84"/>
    <n v="255.23076923076923"/>
    <n v="980.08615384615382"/>
    <n v="1352.7230769230769"/>
    <m/>
    <n v="0"/>
    <n v="7.8673899939722727"/>
    <m/>
    <x v="7"/>
  </r>
  <r>
    <x v="4"/>
    <x v="0"/>
    <s v="Stripe"/>
    <s v="FR20-323"/>
    <s v="TXL Stripe Sheet Set"/>
    <x v="0"/>
    <s v="T2"/>
    <s v="Laser"/>
    <n v="1246"/>
    <n v="1246"/>
    <m/>
    <n v="1246"/>
    <n v="0"/>
    <n v="1"/>
    <n v="7102.2"/>
    <n v="5.7"/>
    <n v="3.839267"/>
    <n v="118.30769230769231"/>
    <n v="454.2148189230769"/>
    <n v="674.35384615384612"/>
    <m/>
    <n v="0"/>
    <n v="10.53185955786736"/>
    <m/>
    <x v="7"/>
  </r>
  <r>
    <x v="4"/>
    <x v="0"/>
    <s v="Stripe"/>
    <s v="FR20-324"/>
    <s v="F Stripe Sheet Set"/>
    <x v="0"/>
    <s v="T2"/>
    <s v="Laser"/>
    <n v="1318"/>
    <n v="1340"/>
    <m/>
    <n v="1340"/>
    <n v="-22"/>
    <n v="0.9835820895522388"/>
    <n v="10873.5"/>
    <n v="8.25"/>
    <n v="4.9101765000000004"/>
    <n v="124.23076923076923"/>
    <n v="609.9950036538462"/>
    <n v="1024.9038461538462"/>
    <m/>
    <n v="0"/>
    <n v="10.609287925696593"/>
    <m/>
    <x v="7"/>
  </r>
  <r>
    <x v="4"/>
    <x v="0"/>
    <s v="Stripe"/>
    <s v="FR20-325"/>
    <s v="Q Stripe Sheet Set"/>
    <x v="0"/>
    <s v="T2"/>
    <s v="Laser"/>
    <n v="2422"/>
    <n v="2422"/>
    <m/>
    <n v="2422"/>
    <n v="0"/>
    <n v="1"/>
    <n v="21676.899999999998"/>
    <n v="8.9499999999999993"/>
    <n v="5.2797045000000002"/>
    <n v="255.57692307692307"/>
    <n v="1349.3706308653846"/>
    <n v="2287.4134615384614"/>
    <m/>
    <n v="0"/>
    <n v="9.476598946576372"/>
    <m/>
    <x v="7"/>
  </r>
  <r>
    <x v="4"/>
    <x v="0"/>
    <s v="Stripe"/>
    <s v="FR20-326"/>
    <s v="K Stripe Sheet Set"/>
    <x v="0"/>
    <s v="T2"/>
    <s v="Laser"/>
    <n v="858"/>
    <n v="860"/>
    <m/>
    <n v="860"/>
    <n v="-2"/>
    <n v="0.99767441860465111"/>
    <n v="8537.0999999999985"/>
    <n v="9.9499999999999993"/>
    <n v="5.9313250000000002"/>
    <n v="68.538461538461533"/>
    <n v="406.52389038461536"/>
    <n v="681.95769230769224"/>
    <m/>
    <n v="0"/>
    <n v="12.518518518518517"/>
    <m/>
    <x v="7"/>
  </r>
  <r>
    <x v="4"/>
    <x v="0"/>
    <s v="Stripe"/>
    <s v="FR20-327"/>
    <s v="T Stripe Sheet Set"/>
    <x v="0"/>
    <s v="T2"/>
    <s v="Laser"/>
    <n v="1078"/>
    <n v="1134"/>
    <n v="1084"/>
    <n v="1084"/>
    <n v="-6"/>
    <n v="0.99446494464944646"/>
    <n v="5713.4"/>
    <n v="5.3"/>
    <n v="3.839604"/>
    <n v="144.34615384615384"/>
    <n v="554.23206969230762"/>
    <n v="765.03461538461534"/>
    <m/>
    <n v="0"/>
    <n v="7.4681588062883026"/>
    <m/>
    <x v="7"/>
  </r>
  <r>
    <x v="4"/>
    <x v="0"/>
    <s v="Stripe"/>
    <s v="FR20-328"/>
    <s v="TXL Stripe Sheet Set"/>
    <x v="0"/>
    <s v="T2"/>
    <s v="Laser"/>
    <n v="532"/>
    <n v="540"/>
    <m/>
    <n v="540"/>
    <n v="-8"/>
    <n v="0.98518518518518516"/>
    <n v="3032.4"/>
    <n v="5.7"/>
    <n v="3.840964"/>
    <n v="63.5"/>
    <n v="243.90121400000001"/>
    <n v="361.95"/>
    <m/>
    <n v="0"/>
    <n v="8.3779527559055129"/>
    <m/>
    <x v="7"/>
  </r>
  <r>
    <x v="4"/>
    <x v="0"/>
    <s v="Stripe"/>
    <s v="FR20-329"/>
    <s v="F Stripe Sheet Set"/>
    <x v="0"/>
    <s v="T2"/>
    <s v="Laser"/>
    <n v="740"/>
    <n v="740"/>
    <m/>
    <n v="740"/>
    <n v="0"/>
    <n v="1"/>
    <n v="6105"/>
    <n v="8.25"/>
    <n v="4.9112429999999998"/>
    <n v="143.92307692307693"/>
    <n v="706.84120407692308"/>
    <n v="1187.3653846153848"/>
    <m/>
    <n v="0"/>
    <n v="5.141635489043292"/>
    <m/>
    <x v="7"/>
  </r>
  <r>
    <x v="4"/>
    <x v="0"/>
    <s v="Stripe"/>
    <s v="FR20-330"/>
    <s v="Q Stripe Sheet Set"/>
    <x v="0"/>
    <s v="T2"/>
    <s v="Laser"/>
    <n v="1158"/>
    <n v="1158"/>
    <m/>
    <n v="1158"/>
    <n v="0"/>
    <n v="1"/>
    <n v="10364.099999999999"/>
    <n v="8.9499999999999993"/>
    <n v="5.2790780000000002"/>
    <n v="254.30769230769232"/>
    <n v="1342.5101436923078"/>
    <n v="2276.0538461538463"/>
    <m/>
    <n v="0"/>
    <n v="4.5535390199637016"/>
    <m/>
    <x v="7"/>
  </r>
  <r>
    <x v="4"/>
    <x v="0"/>
    <s v="Stripe"/>
    <s v="FR20-331"/>
    <s v="K Stripe Sheet Set"/>
    <x v="0"/>
    <s v="T2"/>
    <s v="Laser"/>
    <n v="452"/>
    <n v="452"/>
    <m/>
    <n v="452"/>
    <n v="0"/>
    <n v="1"/>
    <n v="4497.3999999999996"/>
    <n v="9.9499999999999993"/>
    <n v="5.9297620000000002"/>
    <n v="81.84615384615384"/>
    <n v="485.32821292307688"/>
    <n v="814.36923076923063"/>
    <m/>
    <n v="0"/>
    <n v="5.522556390977444"/>
    <m/>
    <x v="7"/>
  </r>
  <r>
    <x v="4"/>
    <x v="0"/>
    <s v="Lattice"/>
    <s v="FR20-332"/>
    <s v="T Lattice Sheet Set"/>
    <x v="0"/>
    <s v="T2"/>
    <s v="Laser"/>
    <n v="1908"/>
    <n v="1908"/>
    <m/>
    <n v="1908"/>
    <n v="0"/>
    <n v="1"/>
    <n v="10112.4"/>
    <n v="5.3"/>
    <n v="4.29068"/>
    <n v="210.07692307692307"/>
    <n v="901.37285230769226"/>
    <n v="1113.4076923076923"/>
    <m/>
    <n v="0"/>
    <n v="9.0823874038813628"/>
    <m/>
    <x v="7"/>
  </r>
  <r>
    <x v="4"/>
    <x v="0"/>
    <s v="Lattice"/>
    <s v="FR20-333"/>
    <s v="TXL Lattice Sheet Set"/>
    <x v="0"/>
    <s v="T2"/>
    <s v="Laser"/>
    <n v="1038"/>
    <n v="1152"/>
    <n v="1108"/>
    <n v="1108"/>
    <n v="-70"/>
    <n v="0.93682310469314078"/>
    <n v="5916.5999999999995"/>
    <n v="5.7"/>
    <n v="4.2915419999999997"/>
    <n v="105.5"/>
    <n v="452.75768099999999"/>
    <n v="601.35"/>
    <m/>
    <n v="0"/>
    <n v="9.8388625592417043"/>
    <m/>
    <x v="7"/>
  </r>
  <r>
    <x v="4"/>
    <x v="0"/>
    <s v="Lattice"/>
    <s v="FR20-334"/>
    <s v="F Lattice Sheet Set"/>
    <x v="0"/>
    <s v="T2"/>
    <s v="Laser"/>
    <n v="1260"/>
    <n v="1278"/>
    <m/>
    <n v="1278"/>
    <n v="-18"/>
    <n v="0.9859154929577465"/>
    <n v="10395"/>
    <n v="8.25"/>
    <n v="5.4593189999999998"/>
    <n v="113.96153846153847"/>
    <n v="622.15239219230773"/>
    <n v="940.18269230769238"/>
    <m/>
    <n v="0"/>
    <n v="11.056361795477555"/>
    <m/>
    <x v="7"/>
  </r>
  <r>
    <x v="4"/>
    <x v="0"/>
    <s v="Lattice"/>
    <s v="FR20-335"/>
    <s v="Q Lattice Sheet Set"/>
    <x v="0"/>
    <s v="T2"/>
    <s v="Laser"/>
    <n v="2320"/>
    <n v="2396"/>
    <n v="2338"/>
    <n v="2338"/>
    <n v="-18"/>
    <n v="0.99230111206159111"/>
    <n v="20764.000000000004"/>
    <n v="8.9499999999999993"/>
    <n v="5.8807749999999999"/>
    <n v="236.34615384615384"/>
    <n v="1389.8985528846154"/>
    <n v="2115.2980769230767"/>
    <m/>
    <n v="0"/>
    <n v="9.8161106590724199"/>
    <m/>
    <x v="7"/>
  </r>
  <r>
    <x v="4"/>
    <x v="0"/>
    <s v="Lattice"/>
    <s v="FR20-336"/>
    <s v="K Lattice Sheet Set"/>
    <x v="0"/>
    <s v="T2"/>
    <s v="Laser"/>
    <n v="892"/>
    <n v="970"/>
    <n v="898"/>
    <n v="898"/>
    <n v="-6"/>
    <n v="0.99331848552338531"/>
    <n v="8875.4"/>
    <n v="9.9499999999999993"/>
    <n v="6.8007249999999999"/>
    <n v="73.230769230769226"/>
    <n v="498.02232307692304"/>
    <n v="728.64615384615377"/>
    <m/>
    <n v="0"/>
    <n v="12.180672268907564"/>
    <m/>
    <x v="7"/>
  </r>
  <r>
    <x v="4"/>
    <x v="0"/>
    <s v="Vines"/>
    <s v="FR20-337"/>
    <s v="T Vines Sheet Set"/>
    <x v="0"/>
    <s v="T2"/>
    <s v="Laser"/>
    <n v="1634"/>
    <n v="1634"/>
    <m/>
    <n v="1634"/>
    <n v="0"/>
    <n v="1"/>
    <n v="8660.2000000000007"/>
    <n v="5.3"/>
    <n v="4.2895669999999999"/>
    <n v="322.38461538461536"/>
    <n v="1382.8904074615384"/>
    <n v="1708.6384615384613"/>
    <m/>
    <n v="0"/>
    <n v="5.0684800763540929"/>
    <m/>
    <x v="7"/>
  </r>
  <r>
    <x v="4"/>
    <x v="0"/>
    <s v="Vines"/>
    <s v="FR20-338"/>
    <s v="TXL Vines Sheet Set"/>
    <x v="0"/>
    <s v="T2"/>
    <s v="Laser"/>
    <n v="1050"/>
    <n v="1050"/>
    <m/>
    <n v="1050"/>
    <n v="0"/>
    <n v="1"/>
    <n v="5985"/>
    <n v="5.7"/>
    <n v="4.2905490000000004"/>
    <n v="160.65384615384616"/>
    <n v="689.29319896153856"/>
    <n v="915.72692307692319"/>
    <m/>
    <n v="0"/>
    <n v="6.5357912377304279"/>
    <m/>
    <x v="7"/>
  </r>
  <r>
    <x v="4"/>
    <x v="0"/>
    <s v="Vines"/>
    <s v="FR20-339"/>
    <s v="F Vines Sheet Set"/>
    <x v="0"/>
    <s v="T2"/>
    <s v="Laser"/>
    <n v="946"/>
    <n v="946"/>
    <m/>
    <n v="946"/>
    <n v="0"/>
    <n v="1"/>
    <n v="7804.5"/>
    <n v="8.25"/>
    <n v="5.4590160000000001"/>
    <n v="214.69230769230768"/>
    <n v="1172.0087427692308"/>
    <n v="1771.2115384615383"/>
    <m/>
    <n v="0"/>
    <n v="4.4063059835184522"/>
    <m/>
    <x v="7"/>
  </r>
  <r>
    <x v="4"/>
    <x v="0"/>
    <s v="Vines"/>
    <s v="FR20-340"/>
    <s v="Q Vines Sheet Set"/>
    <x v="0"/>
    <s v="T2"/>
    <s v="Laser"/>
    <n v="1812"/>
    <n v="1812"/>
    <m/>
    <n v="1812"/>
    <n v="0"/>
    <n v="1"/>
    <n v="16217.400000000001"/>
    <n v="8.9499999999999993"/>
    <n v="5.8802490000000001"/>
    <n v="330.07692307692309"/>
    <n v="1940.9344968461539"/>
    <n v="2954.1884615384615"/>
    <m/>
    <n v="0"/>
    <n v="5.48962945700303"/>
    <m/>
    <x v="7"/>
  </r>
  <r>
    <x v="4"/>
    <x v="0"/>
    <s v="Vines"/>
    <s v="FR20-341"/>
    <s v="K Vines Sheet Set"/>
    <x v="0"/>
    <s v="T2"/>
    <s v="Laser"/>
    <n v="742"/>
    <n v="756"/>
    <m/>
    <n v="756"/>
    <n v="-14"/>
    <n v="0.98148148148148151"/>
    <n v="7382.8999999999987"/>
    <n v="9.9499999999999993"/>
    <n v="6.798387"/>
    <n v="137.26923076923077"/>
    <n v="933.20935396153845"/>
    <n v="1365.8288461538461"/>
    <m/>
    <n v="0"/>
    <n v="5.4054356962734653"/>
    <m/>
    <x v="7"/>
  </r>
  <r>
    <x v="4"/>
    <x v="0"/>
    <s v="Sherpa"/>
    <s v="FR51-352"/>
    <s v="Sherpa Solid Microlight Blanke"/>
    <x v="0"/>
    <s v="T2"/>
    <s v="Laser"/>
    <n v="1082"/>
    <n v="1082"/>
    <m/>
    <n v="1082"/>
    <n v="0"/>
    <n v="1"/>
    <n v="12984"/>
    <n v="12"/>
    <n v="7.0525184999999997"/>
    <n v="321.11538461538464"/>
    <n v="2264.6721906346156"/>
    <n v="3853.3846153846157"/>
    <m/>
    <n v="0"/>
    <n v="3.369505329979638"/>
    <m/>
    <x v="0"/>
  </r>
  <r>
    <x v="4"/>
    <x v="0"/>
    <s v="Sherpa"/>
    <s v="FR51-353"/>
    <s v="Sherpa Solid Microlight Blanke"/>
    <x v="0"/>
    <s v="T2"/>
    <s v="Laser"/>
    <n v="794"/>
    <n v="794"/>
    <m/>
    <n v="794"/>
    <n v="0"/>
    <n v="1"/>
    <n v="11116"/>
    <n v="14"/>
    <n v="8.2912759999999999"/>
    <n v="146.23076923076923"/>
    <n v="1212.4396673846154"/>
    <n v="2047.2307692307691"/>
    <m/>
    <n v="0"/>
    <n v="5.4297738032614422"/>
    <m/>
    <x v="0"/>
  </r>
  <r>
    <x v="4"/>
    <x v="0"/>
    <s v="Sherpa"/>
    <s v="FR51-355"/>
    <s v="Sherpa Solid Microlight Blanke"/>
    <x v="0"/>
    <s v="T2"/>
    <s v="Laser"/>
    <n v="1078"/>
    <n v="1078"/>
    <m/>
    <n v="1078"/>
    <n v="0"/>
    <n v="1"/>
    <n v="12936"/>
    <n v="12"/>
    <n v="6.9987906666666673"/>
    <n v="259.80769230769232"/>
    <n v="1818.3396520512822"/>
    <n v="3117.6923076923076"/>
    <m/>
    <n v="0"/>
    <n v="4.149222797927461"/>
    <m/>
    <x v="0"/>
  </r>
  <r>
    <x v="4"/>
    <x v="0"/>
    <s v="Sherpa"/>
    <s v="FR51-356"/>
    <s v="Sherpa Solid Microlight Blanke"/>
    <x v="0"/>
    <s v="T2"/>
    <s v="Laser"/>
    <n v="710"/>
    <n v="716"/>
    <m/>
    <n v="716"/>
    <n v="-6"/>
    <n v="0.99162011173184361"/>
    <n v="9940"/>
    <n v="14"/>
    <n v="8.2961080000000003"/>
    <n v="108.11538461538461"/>
    <n v="896.93690723076929"/>
    <n v="1513.6153846153845"/>
    <m/>
    <n v="0"/>
    <n v="6.5670579864816796"/>
    <m/>
    <x v="0"/>
  </r>
  <r>
    <x v="4"/>
    <x v="0"/>
    <s v="Sherpa"/>
    <s v="FR51-358"/>
    <s v="Sherpa Solid Microlight Blanke"/>
    <x v="0"/>
    <s v="T2"/>
    <s v="Laser"/>
    <n v="1042"/>
    <n v="1042"/>
    <m/>
    <n v="1042"/>
    <n v="0"/>
    <n v="1"/>
    <n v="12504"/>
    <n v="12"/>
    <n v="7.0631539999999999"/>
    <n v="281.57692307692309"/>
    <n v="1988.8211705384617"/>
    <n v="3378.9230769230771"/>
    <m/>
    <n v="0"/>
    <n v="3.7005873514547192"/>
    <m/>
    <x v="0"/>
  </r>
  <r>
    <x v="4"/>
    <x v="0"/>
    <s v="Sherpa"/>
    <s v="FR51-359"/>
    <s v="Sherpa Solid Microlight Blanke"/>
    <x v="0"/>
    <s v="T2"/>
    <s v="Laser"/>
    <n v="714"/>
    <n v="744"/>
    <n v="734"/>
    <n v="734"/>
    <n v="-20"/>
    <n v="0.97275204359673029"/>
    <n v="9996"/>
    <n v="14"/>
    <n v="8.2946159999999995"/>
    <n v="110.69230769230769"/>
    <n v="918.1501864615384"/>
    <n v="1549.6923076923076"/>
    <m/>
    <n v="0"/>
    <n v="6.4503127171646977"/>
    <m/>
    <x v="0"/>
  </r>
  <r>
    <x v="4"/>
    <x v="0"/>
    <m/>
    <s v="FR51N-342"/>
    <s v="Solid Blanket"/>
    <x v="0"/>
    <s v="T2"/>
    <s v="Laser"/>
    <n v="572"/>
    <n v="606"/>
    <n v="586"/>
    <n v="586"/>
    <n v="-14"/>
    <n v="0.97610921501706482"/>
    <n v="6149"/>
    <n v="10.75"/>
    <n v="5.7"/>
    <n v="114.38461538461539"/>
    <n v="651.99230769230769"/>
    <n v="1229.6346153846155"/>
    <m/>
    <n v="0"/>
    <n v="5.0006724949562873"/>
    <m/>
    <x v="0"/>
  </r>
  <r>
    <x v="4"/>
    <x v="0"/>
    <m/>
    <s v="FR51N-343"/>
    <s v="Solid Blanket"/>
    <x v="0"/>
    <s v="T2"/>
    <s v="Laser"/>
    <n v="940"/>
    <n v="940"/>
    <m/>
    <n v="940"/>
    <n v="0"/>
    <n v="1"/>
    <n v="12125.999999999998"/>
    <n v="12.9"/>
    <n v="7.8012565"/>
    <n v="268.92307692307691"/>
    <n v="2097.9379018461536"/>
    <n v="3469.1076923076921"/>
    <m/>
    <n v="0"/>
    <n v="3.4954233409610982"/>
    <m/>
    <x v="0"/>
  </r>
  <r>
    <x v="4"/>
    <x v="0"/>
    <m/>
    <s v="FR51N-344"/>
    <s v="Solid Blanket"/>
    <x v="0"/>
    <s v="T2"/>
    <s v="Laser"/>
    <n v="640"/>
    <n v="726"/>
    <n v="680"/>
    <n v="680"/>
    <n v="-40"/>
    <n v="0.94117647058823528"/>
    <n v="9632"/>
    <n v="15.05"/>
    <n v="9.3488094999999998"/>
    <n v="94.07692307692308"/>
    <n v="879.5072321923077"/>
    <n v="1415.8576923076923"/>
    <m/>
    <n v="0"/>
    <n v="6.8029435813573178"/>
    <m/>
    <x v="0"/>
  </r>
  <r>
    <x v="4"/>
    <x v="0"/>
    <m/>
    <s v="FR51N-345"/>
    <s v="Solid Blanket"/>
    <x v="0"/>
    <s v="T2"/>
    <s v="Laser"/>
    <n v="498"/>
    <n v="656"/>
    <n v="572"/>
    <n v="572"/>
    <n v="-74"/>
    <n v="0.87062937062937062"/>
    <n v="5353.5"/>
    <n v="10.75"/>
    <n v="6.1264494999999997"/>
    <n v="67.384615384615387"/>
    <n v="412.82844323076921"/>
    <n v="724.38461538461536"/>
    <m/>
    <n v="0"/>
    <n v="7.39041095890411"/>
    <m/>
    <x v="0"/>
  </r>
  <r>
    <x v="4"/>
    <x v="0"/>
    <m/>
    <s v="FR51N-346"/>
    <s v="Solid Blanket"/>
    <x v="0"/>
    <s v="T2"/>
    <s v="Laser"/>
    <n v="856"/>
    <n v="856"/>
    <m/>
    <n v="856"/>
    <n v="0"/>
    <n v="1"/>
    <n v="11042.4"/>
    <n v="12.9"/>
    <n v="8.2247059999999994"/>
    <n v="189.73076923076923"/>
    <n v="1560.4797960769229"/>
    <n v="2447.5269230769231"/>
    <m/>
    <n v="0"/>
    <n v="4.5116561929860124"/>
    <m/>
    <x v="0"/>
  </r>
  <r>
    <x v="4"/>
    <x v="0"/>
    <m/>
    <s v="FR51N-347"/>
    <s v="Solid Blanket"/>
    <x v="0"/>
    <s v="T2"/>
    <s v="Laser"/>
    <n v="626"/>
    <n v="732"/>
    <n v="674"/>
    <n v="674"/>
    <n v="-48"/>
    <n v="0.92878338278931749"/>
    <n v="9421.2999999999993"/>
    <n v="15.05"/>
    <n v="9.8748105000000006"/>
    <n v="100.65384615384616"/>
    <n v="993.93765686538472"/>
    <n v="1514.8403846153849"/>
    <m/>
    <n v="0"/>
    <n v="6.2193351165456612"/>
    <m/>
    <x v="0"/>
  </r>
  <r>
    <x v="4"/>
    <x v="0"/>
    <m/>
    <s v="FR51N-348"/>
    <s v="Solid Blanket"/>
    <x v="0"/>
    <s v="T2"/>
    <s v="Laser"/>
    <n v="494"/>
    <n v="566"/>
    <n v="494"/>
    <n v="494"/>
    <n v="0"/>
    <n v="1"/>
    <n v="5310.5"/>
    <n v="10.75"/>
    <n v="6.1231479999999996"/>
    <n v="112.23076923076923"/>
    <n v="687.20561015384612"/>
    <n v="1206.4807692307693"/>
    <m/>
    <n v="0"/>
    <n v="4.4016449623029468"/>
    <m/>
    <x v="0"/>
  </r>
  <r>
    <x v="4"/>
    <x v="0"/>
    <m/>
    <s v="FR51N-349"/>
    <s v="Solid Blanket"/>
    <x v="0"/>
    <s v="T2"/>
    <s v="Laser"/>
    <n v="1060"/>
    <n v="1060"/>
    <m/>
    <n v="1060"/>
    <n v="0"/>
    <n v="1"/>
    <n v="13674"/>
    <n v="12.9"/>
    <n v="8.2259740000000008"/>
    <n v="242.88461538461539"/>
    <n v="1997.9625311538464"/>
    <n v="3133.2115384615386"/>
    <m/>
    <n v="0"/>
    <n v="4.3642121931908155"/>
    <m/>
    <x v="0"/>
  </r>
  <r>
    <x v="4"/>
    <x v="0"/>
    <m/>
    <s v="FR51N-350"/>
    <s v="Solid Blanket"/>
    <x v="0"/>
    <s v="T2"/>
    <s v="Laser"/>
    <n v="658"/>
    <n v="732"/>
    <n v="658"/>
    <n v="658"/>
    <n v="0"/>
    <n v="1"/>
    <n v="9902.9"/>
    <n v="15.05"/>
    <n v="9.7021166666666669"/>
    <n v="140.65384615384616"/>
    <n v="1364.6400250000002"/>
    <n v="2116.8403846153847"/>
    <m/>
    <n v="0"/>
    <n v="4.6781514902925894"/>
    <m/>
    <x v="0"/>
  </r>
  <r>
    <x v="4"/>
    <x v="0"/>
    <m/>
    <s v="FR95A-0061"/>
    <s v="DECO BOX WITH GEL COAT - Just The Two of Us"/>
    <x v="1"/>
    <s v="T2"/>
    <s v="Laser"/>
    <n v="322"/>
    <n v="322"/>
    <m/>
    <n v="322"/>
    <n v="0"/>
    <n v="1"/>
    <n v="7084"/>
    <n v="22"/>
    <n v="7.25"/>
    <n v="111.96153846153847"/>
    <n v="811.72115384615392"/>
    <n v="2463.1538461538462"/>
    <n v="0"/>
    <n v="0"/>
    <n v="2.8759876331157677"/>
    <m/>
    <x v="3"/>
  </r>
  <r>
    <x v="4"/>
    <x v="0"/>
    <m/>
    <s v="FR95C-0058"/>
    <s v="Printed on Linen Canvas 3 pcs set -- Water Birds"/>
    <x v="0"/>
    <s v="T2"/>
    <s v="Laser"/>
    <n v="1456"/>
    <n v="1560"/>
    <n v="1464"/>
    <n v="1464"/>
    <n v="-8"/>
    <n v="0.99453551912568305"/>
    <n v="15724.800000000001"/>
    <n v="10.8"/>
    <n v="3.17"/>
    <n v="192.92307692307693"/>
    <n v="611.56615384615384"/>
    <n v="2083.5692307692311"/>
    <m/>
    <n v="0"/>
    <n v="7.5470494417862835"/>
    <m/>
    <x v="3"/>
  </r>
  <r>
    <x v="4"/>
    <x v="0"/>
    <m/>
    <s v="FR95C-0059"/>
    <s v="Gel/Foil Embellished Canvas 3pc set - Midnight Forest"/>
    <x v="0"/>
    <s v="T2"/>
    <s v="Laser"/>
    <n v="761"/>
    <n v="883"/>
    <n v="849"/>
    <n v="849"/>
    <n v="-88"/>
    <n v="0.89634864546525328"/>
    <n v="27740"/>
    <n v="36.5"/>
    <n v="13.940299"/>
    <n v="97.07692307692308"/>
    <n v="1353.2813336923077"/>
    <n v="3543.3076923076924"/>
    <m/>
    <n v="0"/>
    <n v="7.8288431061806651"/>
    <m/>
    <x v="3"/>
  </r>
  <r>
    <x v="4"/>
    <x v="0"/>
    <m/>
    <s v="FR95C-0060"/>
    <s v="30% Hand Paint Emb Canvas -  Dusty Bloom"/>
    <x v="1"/>
    <s v="T2"/>
    <s v="Laser"/>
    <n v="332"/>
    <n v="340"/>
    <m/>
    <n v="340"/>
    <n v="-8"/>
    <n v="0.97647058823529409"/>
    <n v="6640"/>
    <n v="20"/>
    <n v="6.7685430000000002"/>
    <n v="69.15384615384616"/>
    <n v="468.07078130769236"/>
    <n v="1383.0769230769233"/>
    <n v="66"/>
    <n v="1320"/>
    <n v="4.800889877641823"/>
    <m/>
    <x v="3"/>
  </r>
  <r>
    <x v="3"/>
    <x v="0"/>
    <s v="Coolmax Microfiber sheet set"/>
    <s v="DG20-107"/>
    <s v="80% Polyester 20% Coolmax Microfiber Sheet Set"/>
    <x v="1"/>
    <s v="T2"/>
    <s v="Laser"/>
    <n v="57044"/>
    <n v="58464"/>
    <n v="57044"/>
    <n v="57044"/>
    <n v="0"/>
    <n v="1"/>
    <n v="718133.6"/>
    <n v="12.59"/>
    <n v="8.2474450000000008"/>
    <n v="5262.6923076923076"/>
    <n v="43403.76535961539"/>
    <n v="66257.296153846153"/>
    <n v="0"/>
    <n v="0"/>
    <n v="10.838558795585763"/>
    <m/>
    <x v="7"/>
  </r>
  <r>
    <x v="3"/>
    <x v="0"/>
    <s v="Coolmax Microfiber pillowcase"/>
    <s v="DG21-108"/>
    <s v="80% Polyester 20% Coolmax Microfiber Pillowcase"/>
    <x v="1"/>
    <s v="T2"/>
    <s v="Laser"/>
    <n v="83952"/>
    <n v="89388"/>
    <n v="83952"/>
    <n v="83952"/>
    <n v="0"/>
    <n v="1"/>
    <n v="193062"/>
    <n v="2.2999999999999998"/>
    <n v="0.80001299999999997"/>
    <n v="8184.6923076923076"/>
    <n v="6547.8602471538461"/>
    <n v="18824.792307692307"/>
    <n v="0"/>
    <n v="0"/>
    <n v="10.255730679222941"/>
    <m/>
    <x v="7"/>
  </r>
  <r>
    <x v="0"/>
    <x v="0"/>
    <s v="Microfiber sheets"/>
    <s v="BK20-434"/>
    <s v="T Sheet Sets"/>
    <x v="0"/>
    <s v="T2"/>
    <s v="Laser"/>
    <n v="2112"/>
    <n v="3954"/>
    <n v="2268"/>
    <n v="2268"/>
    <n v="-156"/>
    <n v="0.93121693121693117"/>
    <n v="13136.64"/>
    <n v="6.22"/>
    <n v="4.0049999999999999"/>
    <n v="148.73076923076923"/>
    <n v="595.66673076923075"/>
    <n v="925.10538461538454"/>
    <m/>
    <n v="0"/>
    <n v="14.200155159038015"/>
    <m/>
    <x v="7"/>
  </r>
  <r>
    <x v="0"/>
    <x v="0"/>
    <s v="Microfiber sheets"/>
    <s v="BK20-435"/>
    <s v="TXL Sheet Sets"/>
    <x v="0"/>
    <s v="T2"/>
    <s v="Laser"/>
    <n v="2799"/>
    <n v="2979"/>
    <n v="2844"/>
    <n v="2844"/>
    <n v="-45"/>
    <n v="0.98417721518987344"/>
    <n v="19285.109999999997"/>
    <n v="6.89"/>
    <n v="4.1070643333333336"/>
    <n v="231.57692307692307"/>
    <n v="951.10132119230775"/>
    <n v="1595.5649999999998"/>
    <m/>
    <n v="0"/>
    <n v="12.086696562032884"/>
    <m/>
    <x v="7"/>
  </r>
  <r>
    <x v="0"/>
    <x v="0"/>
    <s v="Microfiber sheets"/>
    <s v="BK20-436"/>
    <s v="F Sheet Sets"/>
    <x v="0"/>
    <s v="T2"/>
    <s v="Laser"/>
    <n v="3516"/>
    <n v="3765"/>
    <n v="3549"/>
    <n v="3549"/>
    <n v="-33"/>
    <n v="0.99070160608622149"/>
    <n v="27776.400000000005"/>
    <n v="7.9"/>
    <n v="5.0293989999999997"/>
    <n v="370.03846153846155"/>
    <n v="1861.0710684230769"/>
    <n v="2923.3038461538463"/>
    <m/>
    <n v="0"/>
    <n v="9.5017149984409119"/>
    <m/>
    <x v="7"/>
  </r>
  <r>
    <x v="0"/>
    <x v="0"/>
    <s v="Microfiber sheets"/>
    <s v="BK20-437"/>
    <s v="Q Sheet Sets"/>
    <x v="0"/>
    <s v="T2"/>
    <s v="Laser"/>
    <n v="5172"/>
    <n v="5577"/>
    <n v="5175"/>
    <n v="5175"/>
    <n v="-3"/>
    <n v="0.99942028985507247"/>
    <n v="49082.28"/>
    <n v="9.49"/>
    <n v="5.538951"/>
    <n v="845.19230769230774"/>
    <n v="4681.4787778846157"/>
    <n v="8020.8750000000009"/>
    <m/>
    <n v="0"/>
    <n v="6.1193174061433435"/>
    <m/>
    <x v="7"/>
  </r>
  <r>
    <x v="0"/>
    <x v="0"/>
    <s v="Microfiber sheets"/>
    <s v="BK20-438"/>
    <s v="K Sheet Sets"/>
    <x v="0"/>
    <s v="T2"/>
    <s v="Laser"/>
    <n v="3153"/>
    <n v="3555"/>
    <n v="3399"/>
    <n v="3399"/>
    <n v="-246"/>
    <n v="0.92762577228596643"/>
    <n v="30205.74"/>
    <n v="9.58"/>
    <n v="6.201225"/>
    <n v="1234.6730769230769"/>
    <n v="7656.485551442308"/>
    <n v="11828.168076923077"/>
    <m/>
    <n v="0"/>
    <n v="2.5537124433437692"/>
    <m/>
    <x v="7"/>
  </r>
  <r>
    <x v="0"/>
    <x v="0"/>
    <s v="Microfiber sheets"/>
    <s v="BK20-439"/>
    <s v="T Sheet Sets"/>
    <x v="0"/>
    <s v="T2"/>
    <s v="Laser"/>
    <n v="1956"/>
    <n v="4380"/>
    <n v="1956"/>
    <n v="1956"/>
    <n v="0"/>
    <n v="1"/>
    <n v="12166.32"/>
    <n v="6.22"/>
    <n v="4.0049999999999999"/>
    <n v="207.40384615384616"/>
    <n v="830.6524038461539"/>
    <n v="1290.051923076923"/>
    <m/>
    <n v="0"/>
    <n v="9.4308762169680111"/>
    <m/>
    <x v="7"/>
  </r>
  <r>
    <x v="0"/>
    <x v="0"/>
    <s v="Microfiber sheets"/>
    <s v="BK20-440"/>
    <s v="TXL Sheet Sets"/>
    <x v="0"/>
    <s v="T2"/>
    <s v="Laser"/>
    <n v="2661"/>
    <n v="3108"/>
    <n v="2862"/>
    <n v="2862"/>
    <n v="-201"/>
    <n v="0.92976939203354303"/>
    <n v="18334.29"/>
    <n v="6.89"/>
    <n v="4.1807049999999997"/>
    <n v="203.65384615384616"/>
    <n v="851.41665288461536"/>
    <n v="1403.175"/>
    <m/>
    <n v="0"/>
    <n v="13.066288951841361"/>
    <m/>
    <x v="7"/>
  </r>
  <r>
    <x v="0"/>
    <x v="0"/>
    <s v="Microfiber sheets"/>
    <s v="BK20-441"/>
    <s v="F Sheet Sets"/>
    <x v="0"/>
    <s v="T2"/>
    <s v="Laser"/>
    <n v="3804"/>
    <n v="4257"/>
    <n v="3861"/>
    <n v="3861"/>
    <n v="-57"/>
    <n v="0.98523698523698522"/>
    <n v="30051.600000000006"/>
    <n v="7.9"/>
    <n v="4.986478"/>
    <n v="434.42307692307691"/>
    <n v="2166.2411157692309"/>
    <n v="3431.9423076923076"/>
    <m/>
    <n v="0"/>
    <n v="8.7564409030544503"/>
    <m/>
    <x v="7"/>
  </r>
  <r>
    <x v="0"/>
    <x v="0"/>
    <s v="Microfiber sheets"/>
    <s v="BK20-442"/>
    <s v="Q Sheet Sets"/>
    <x v="0"/>
    <s v="T2"/>
    <s v="Laser"/>
    <n v="7488"/>
    <n v="10578"/>
    <n v="7815"/>
    <n v="7815"/>
    <n v="-327"/>
    <n v="0.95815738963531671"/>
    <n v="71061.119999999995"/>
    <n v="9.49"/>
    <n v="5.5454340000000002"/>
    <n v="1290.5192307692307"/>
    <n v="7156.4892199615388"/>
    <n v="12247.0275"/>
    <m/>
    <n v="0"/>
    <n v="5.8023157047699936"/>
    <m/>
    <x v="7"/>
  </r>
  <r>
    <x v="0"/>
    <x v="0"/>
    <s v="Microfiber sheets"/>
    <s v="BK20-443"/>
    <s v="K Sheet Sets"/>
    <x v="0"/>
    <s v="T2"/>
    <s v="Laser"/>
    <n v="3555"/>
    <n v="3852"/>
    <n v="3753"/>
    <n v="3753"/>
    <n v="-198"/>
    <n v="0.94724220623501199"/>
    <n v="34056.9"/>
    <n v="9.58"/>
    <n v="6.3643320000000001"/>
    <n v="1020.2307692307693"/>
    <n v="6493.0873320000001"/>
    <n v="9773.8107692307694"/>
    <m/>
    <n v="0"/>
    <n v="3.4845057679258087"/>
    <m/>
    <x v="7"/>
  </r>
  <r>
    <x v="0"/>
    <x v="0"/>
    <s v="Microfiber sheets"/>
    <s v="BK20-444"/>
    <s v="T Sheet Sets"/>
    <x v="0"/>
    <s v="T2"/>
    <s v="Laser"/>
    <n v="696"/>
    <n v="810"/>
    <n v="708"/>
    <n v="708"/>
    <n v="-12"/>
    <n v="0.98305084745762716"/>
    <n v="4329.12"/>
    <n v="6.22"/>
    <n v="4.003889"/>
    <n v="109.38461538461539"/>
    <n v="437.96385830769231"/>
    <n v="680.37230769230769"/>
    <m/>
    <n v="0"/>
    <n v="6.3628691983122359"/>
    <m/>
    <x v="7"/>
  </r>
  <r>
    <x v="0"/>
    <x v="0"/>
    <s v="Microfiber sheets"/>
    <s v="BK20-445"/>
    <s v="TXL Sheet Sets"/>
    <x v="0"/>
    <s v="T2"/>
    <s v="Laser"/>
    <n v="888"/>
    <n v="1167"/>
    <n v="948"/>
    <n v="948"/>
    <n v="-60"/>
    <n v="0.93670886075949367"/>
    <n v="6118.32"/>
    <n v="6.89"/>
    <n v="4.2294999999999998"/>
    <n v="50.07692307692308"/>
    <n v="211.80034615384616"/>
    <n v="345.03000000000003"/>
    <m/>
    <n v="0"/>
    <n v="17.732718894009214"/>
    <m/>
    <x v="7"/>
  </r>
  <r>
    <x v="0"/>
    <x v="0"/>
    <s v="Microfiber sheets"/>
    <s v="BK20-446"/>
    <s v="F Sheet Sets"/>
    <x v="0"/>
    <s v="T2"/>
    <s v="Laser"/>
    <n v="3096"/>
    <n v="3726"/>
    <n v="3195"/>
    <n v="3195"/>
    <n v="-99"/>
    <n v="0.96901408450704229"/>
    <n v="24458.400000000005"/>
    <n v="7.9"/>
    <n v="5.0280670000000001"/>
    <n v="415.55769230769232"/>
    <n v="2089.4519192884618"/>
    <n v="3282.9057692307697"/>
    <m/>
    <n v="0"/>
    <n v="7.450229071220325"/>
    <m/>
    <x v="7"/>
  </r>
  <r>
    <x v="0"/>
    <x v="0"/>
    <s v="Microfiber sheets"/>
    <s v="BK20-447"/>
    <s v="Q Sheet Sets"/>
    <x v="0"/>
    <s v="T2"/>
    <s v="Laser"/>
    <n v="6522"/>
    <n v="7821"/>
    <n v="6792"/>
    <n v="6792"/>
    <n v="-270"/>
    <n v="0.96024734982332161"/>
    <n v="61893.78"/>
    <n v="9.49"/>
    <n v="5.6059190000000001"/>
    <n v="765.11538461538464"/>
    <n v="4289.1748718076924"/>
    <n v="7260.9450000000006"/>
    <m/>
    <n v="0"/>
    <n v="8.5242044940431292"/>
    <m/>
    <x v="7"/>
  </r>
  <r>
    <x v="0"/>
    <x v="0"/>
    <s v="Microfiber sheets"/>
    <s v="BK20-448"/>
    <s v="K Sheet Sets"/>
    <x v="0"/>
    <s v="T2"/>
    <s v="Laser"/>
    <n v="1605"/>
    <n v="1770"/>
    <n v="1692"/>
    <n v="1692"/>
    <n v="-87"/>
    <n v="0.9485815602836879"/>
    <n v="15375.900000000001"/>
    <n v="9.58"/>
    <n v="6.4450000000000003"/>
    <n v="258.92307692307691"/>
    <n v="1668.7592307692307"/>
    <n v="2480.4830769230766"/>
    <m/>
    <n v="0"/>
    <n v="6.1987522281639942"/>
    <m/>
    <x v="7"/>
  </r>
  <r>
    <x v="0"/>
    <x v="0"/>
    <s v="Microfiber sheets"/>
    <s v="BK20-451"/>
    <s v="F Sheet Sets"/>
    <x v="0"/>
    <s v="T2"/>
    <s v="Laser"/>
    <n v="525"/>
    <n v="567"/>
    <n v="525"/>
    <n v="525"/>
    <n v="0"/>
    <n v="1"/>
    <n v="4147.5"/>
    <n v="7.9"/>
    <n v="4.9011740000000001"/>
    <n v="181.21153846153845"/>
    <n v="888.14928080769232"/>
    <n v="1431.5711538461539"/>
    <m/>
    <n v="0"/>
    <n v="2.8971665074816935"/>
    <m/>
    <x v="7"/>
  </r>
  <r>
    <x v="0"/>
    <x v="0"/>
    <s v="Microfiber sheets"/>
    <s v="BK20-452"/>
    <s v="Q Sheet Sets"/>
    <x v="0"/>
    <s v="T2"/>
    <s v="Laser"/>
    <n v="1632"/>
    <n v="1662"/>
    <n v="1632"/>
    <n v="1632"/>
    <n v="0"/>
    <n v="1"/>
    <n v="15487.679999999998"/>
    <n v="9.49"/>
    <n v="5.4309779999999996"/>
    <n v="651.80769230769226"/>
    <n v="3539.9532371538457"/>
    <n v="6185.6549999999997"/>
    <m/>
    <n v="0"/>
    <n v="2.5038059833598867"/>
    <m/>
    <x v="7"/>
  </r>
  <r>
    <x v="0"/>
    <x v="0"/>
    <s v="Microfiber sheets"/>
    <s v="BK20-453"/>
    <s v="K Sheet Sets"/>
    <x v="0"/>
    <s v="T2"/>
    <s v="Laser"/>
    <n v="426"/>
    <n v="582"/>
    <n v="486"/>
    <n v="486"/>
    <n v="-60"/>
    <n v="0.87654320987654322"/>
    <n v="4081.08"/>
    <n v="9.58"/>
    <n v="6.2"/>
    <n v="69.461538461538467"/>
    <n v="430.6615384615385"/>
    <n v="665.44153846153847"/>
    <m/>
    <n v="0"/>
    <n v="6.132890365448505"/>
    <m/>
    <x v="7"/>
  </r>
  <r>
    <x v="0"/>
    <x v="0"/>
    <s v="Microfiber sheets"/>
    <s v="BK20-454"/>
    <s v="T Sheet Sets"/>
    <x v="0"/>
    <s v="T2"/>
    <s v="Laser"/>
    <n v="2229"/>
    <n v="3108"/>
    <n v="2280"/>
    <n v="2280"/>
    <n v="-51"/>
    <n v="0.97763157894736841"/>
    <n v="13864.380000000001"/>
    <n v="6.22"/>
    <n v="4.0049999999999999"/>
    <n v="172.15384615384616"/>
    <n v="689.47615384615381"/>
    <n v="1070.7969230769231"/>
    <m/>
    <n v="0"/>
    <n v="12.947721179624665"/>
    <m/>
    <x v="7"/>
  </r>
  <r>
    <x v="0"/>
    <x v="0"/>
    <s v="Microfiber sheets"/>
    <s v="BK20-456"/>
    <s v="F Sheet Sets"/>
    <x v="0"/>
    <s v="T2"/>
    <s v="Laser"/>
    <n v="3654"/>
    <n v="3720"/>
    <n v="3654"/>
    <n v="3654"/>
    <n v="0"/>
    <n v="1"/>
    <n v="28866.6"/>
    <n v="7.9"/>
    <n v="4.900747"/>
    <n v="1228.9615384615386"/>
    <n v="6022.8295727307695"/>
    <n v="9708.796153846155"/>
    <m/>
    <n v="0"/>
    <n v="2.9732419491127589"/>
    <m/>
    <x v="7"/>
  </r>
  <r>
    <x v="0"/>
    <x v="0"/>
    <s v="Microfiber sheets"/>
    <s v="BK20-457"/>
    <s v="Q Sheet Sets"/>
    <x v="0"/>
    <s v="T2"/>
    <s v="Laser"/>
    <n v="4338"/>
    <n v="5370"/>
    <n v="4467"/>
    <n v="4467"/>
    <n v="-129"/>
    <n v="0.97112155809267964"/>
    <n v="41167.619999999995"/>
    <n v="9.49"/>
    <n v="5.4912640000000001"/>
    <n v="1284.1153846153845"/>
    <n v="7051.4165833846155"/>
    <n v="12186.254999999999"/>
    <m/>
    <n v="0"/>
    <n v="3.3782010962350615"/>
    <m/>
    <x v="7"/>
  </r>
  <r>
    <x v="0"/>
    <x v="0"/>
    <s v="Microfiber sheets"/>
    <s v="BK20-458"/>
    <s v="K Sheet Sets"/>
    <x v="0"/>
    <s v="T2"/>
    <s v="Laser"/>
    <n v="1947"/>
    <n v="2457"/>
    <n v="1950"/>
    <n v="1950"/>
    <n v="-3"/>
    <n v="0.99846153846153851"/>
    <n v="18652.259999999995"/>
    <n v="9.58"/>
    <n v="6.2000834999999999"/>
    <n v="381.98076923076923"/>
    <n v="2368.3126646249998"/>
    <n v="3659.375769230769"/>
    <m/>
    <n v="0"/>
    <n v="5.0971152393898187"/>
    <m/>
    <x v="7"/>
  </r>
  <r>
    <x v="0"/>
    <x v="0"/>
    <s v="Microfiber sheets"/>
    <s v="BK20-459"/>
    <s v="T Sheet Sets"/>
    <x v="0"/>
    <s v="T2"/>
    <s v="Laser"/>
    <n v="642"/>
    <n v="813"/>
    <n v="654"/>
    <n v="654"/>
    <n v="-12"/>
    <n v="0.98165137614678899"/>
    <n v="3993.2400000000002"/>
    <n v="6.22"/>
    <n v="3.8994985"/>
    <n v="110.94230769230769"/>
    <n v="432.6193624326923"/>
    <n v="690.06115384615384"/>
    <m/>
    <n v="0"/>
    <n v="5.7867914716588666"/>
    <m/>
    <x v="7"/>
  </r>
  <r>
    <x v="0"/>
    <x v="0"/>
    <s v="Microfiber sheets"/>
    <s v="BK20-460"/>
    <s v="TXL Sheet Sets"/>
    <x v="0"/>
    <s v="T2"/>
    <s v="Laser"/>
    <n v="774"/>
    <n v="873"/>
    <n v="852"/>
    <n v="852"/>
    <n v="-78"/>
    <n v="0.90845070422535212"/>
    <n v="5332.8600000000006"/>
    <n v="6.89"/>
    <n v="4.1246109999999998"/>
    <n v="48.519230769230766"/>
    <n v="200.12295294230768"/>
    <n v="334.29749999999996"/>
    <m/>
    <n v="0"/>
    <n v="15.952437574316294"/>
    <m/>
    <x v="7"/>
  </r>
  <r>
    <x v="0"/>
    <x v="0"/>
    <s v="Microfiber sheets"/>
    <s v="BK20-461"/>
    <s v="F Sheet Sets"/>
    <x v="0"/>
    <s v="T2"/>
    <s v="Laser"/>
    <n v="819"/>
    <n v="1038"/>
    <n v="870"/>
    <n v="870"/>
    <n v="-51"/>
    <n v="0.94137931034482758"/>
    <n v="6470.1000000000013"/>
    <n v="7.9"/>
    <n v="4.9015544999999996"/>
    <n v="66.25"/>
    <n v="324.72798562499997"/>
    <n v="523.375"/>
    <m/>
    <n v="0"/>
    <n v="12.362264150943398"/>
    <m/>
    <x v="7"/>
  </r>
  <r>
    <x v="0"/>
    <x v="0"/>
    <s v="Microfiber sheets"/>
    <s v="BK20-462"/>
    <s v="Q Sheet Sets"/>
    <x v="0"/>
    <s v="T2"/>
    <s v="Laser"/>
    <n v="4134"/>
    <n v="4953"/>
    <n v="4290"/>
    <n v="4290"/>
    <n v="-156"/>
    <n v="0.96363636363636362"/>
    <n v="39231.659999999989"/>
    <n v="9.49"/>
    <n v="5.5058255000000003"/>
    <n v="253.38461538461539"/>
    <n v="1395.0914766923079"/>
    <n v="2404.62"/>
    <m/>
    <n v="0"/>
    <n v="16.315118397085605"/>
    <m/>
    <x v="7"/>
  </r>
  <r>
    <x v="0"/>
    <x v="0"/>
    <s v="Microfiber sheets"/>
    <s v="BK20-463"/>
    <s v="K Sheet Sets"/>
    <x v="0"/>
    <s v="T2"/>
    <s v="Laser"/>
    <n v="1740"/>
    <n v="2394"/>
    <n v="1860"/>
    <n v="1860"/>
    <n v="-120"/>
    <n v="0.93548387096774188"/>
    <n v="16669.2"/>
    <n v="9.58"/>
    <n v="6.3321240000000003"/>
    <n v="135.69230769230768"/>
    <n v="859.22051815384611"/>
    <n v="1299.9323076923076"/>
    <m/>
    <n v="0"/>
    <n v="12.823129251700681"/>
    <m/>
    <x v="7"/>
  </r>
  <r>
    <x v="0"/>
    <x v="0"/>
    <s v="Microfiber sheets"/>
    <s v="BK20-464"/>
    <s v="T Sheet Sets"/>
    <x v="0"/>
    <s v="T2"/>
    <s v="Laser"/>
    <n v="1638"/>
    <n v="1998"/>
    <n v="1746"/>
    <n v="1746"/>
    <n v="-108"/>
    <n v="0.93814432989690721"/>
    <n v="10188.359999999999"/>
    <n v="6.22"/>
    <n v="3.9008229999999999"/>
    <n v="104.44230769230769"/>
    <n v="407.41095601923075"/>
    <n v="649.63115384615378"/>
    <m/>
    <n v="0"/>
    <n v="15.683299576505247"/>
    <m/>
    <x v="7"/>
  </r>
  <r>
    <x v="0"/>
    <x v="0"/>
    <s v="Microfiber sheets"/>
    <s v="BK20-465"/>
    <s v="TXL Sheet Sets"/>
    <x v="0"/>
    <s v="T2"/>
    <s v="Laser"/>
    <n v="822"/>
    <n v="852"/>
    <n v="822"/>
    <n v="822"/>
    <n v="0"/>
    <n v="1"/>
    <n v="5663.58"/>
    <n v="6.89"/>
    <n v="4.1176839999999997"/>
    <n v="96"/>
    <n v="395.29766399999994"/>
    <n v="661.43999999999994"/>
    <m/>
    <n v="0"/>
    <n v="8.5625"/>
    <m/>
    <x v="7"/>
  </r>
  <r>
    <x v="0"/>
    <x v="0"/>
    <s v="Microfiber sheets"/>
    <s v="BK20-466"/>
    <s v="F Sheet Sets"/>
    <x v="0"/>
    <s v="T2"/>
    <s v="Laser"/>
    <n v="2109"/>
    <n v="2649"/>
    <n v="2160"/>
    <n v="2160"/>
    <n v="-51"/>
    <n v="0.97638888888888886"/>
    <n v="16661.100000000002"/>
    <n v="7.9"/>
    <n v="5.0349304999999998"/>
    <n v="308.25"/>
    <n v="1552.0173266249999"/>
    <n v="2435.1750000000002"/>
    <m/>
    <n v="0"/>
    <n v="6.8418491484184916"/>
    <m/>
    <x v="7"/>
  </r>
  <r>
    <x v="0"/>
    <x v="0"/>
    <s v="Microfiber sheets"/>
    <s v="BK20-467"/>
    <s v="Q Sheet Sets"/>
    <x v="0"/>
    <s v="T2"/>
    <s v="Laser"/>
    <n v="3117"/>
    <n v="3912"/>
    <n v="3501"/>
    <n v="3501"/>
    <n v="-384"/>
    <n v="0.89031705227077973"/>
    <n v="29580.33"/>
    <n v="9.49"/>
    <n v="5.5463604999999996"/>
    <n v="850.38461538461536"/>
    <n v="4716.5396405769225"/>
    <n v="8070.15"/>
    <m/>
    <n v="0"/>
    <n v="3.6654002713704208"/>
    <m/>
    <x v="7"/>
  </r>
  <r>
    <x v="0"/>
    <x v="0"/>
    <s v="Microfiber sheets"/>
    <s v="BK20-468"/>
    <s v="K Sheet Sets"/>
    <x v="0"/>
    <s v="T2"/>
    <s v="Laser"/>
    <n v="1491"/>
    <n v="1755"/>
    <n v="1641"/>
    <n v="1641"/>
    <n v="-150"/>
    <n v="0.90859232175502747"/>
    <n v="14283.78"/>
    <n v="9.58"/>
    <n v="6.4804275000000002"/>
    <n v="189.92307692307693"/>
    <n v="1230.7827305769231"/>
    <n v="1819.4630769230771"/>
    <m/>
    <n v="0"/>
    <n v="7.8505467800729036"/>
    <m/>
    <x v="7"/>
  </r>
  <r>
    <x v="7"/>
    <x v="0"/>
    <s v="Floral Vertical Stripe"/>
    <s v="71SNUPQFSTW"/>
    <s v="100% Cotton Printed Quilt"/>
    <x v="0"/>
    <s v="T2"/>
    <s v="Lisia"/>
    <n v="39"/>
    <n v="39"/>
    <m/>
    <n v="39"/>
    <n v="0"/>
    <n v="1"/>
    <n v="649.35"/>
    <n v="16.649999999999999"/>
    <n v="9.5315370000000001"/>
    <n v="144.58490566037736"/>
    <n v="1378.1163779433962"/>
    <n v="2407.3386792452829"/>
    <m/>
    <n v="0"/>
    <n v="0.26973770063943625"/>
    <m/>
    <x v="1"/>
  </r>
  <r>
    <x v="7"/>
    <x v="0"/>
    <s v="Floral Vertical Stripe"/>
    <s v="71SNUPQFSFQ"/>
    <s v="100% Cotton Printed Quilt"/>
    <x v="0"/>
    <s v="T2"/>
    <s v="Lisia"/>
    <n v="3075"/>
    <n v="3075"/>
    <m/>
    <n v="3075"/>
    <n v="0"/>
    <n v="1"/>
    <n v="69617.999999999985"/>
    <n v="22.64"/>
    <n v="13.869622"/>
    <n v="219.04851752021565"/>
    <n v="3038.1201376657682"/>
    <n v="4959.258436657683"/>
    <m/>
    <n v="0"/>
    <n v="14.037985898335112"/>
    <m/>
    <x v="1"/>
  </r>
  <r>
    <x v="7"/>
    <x v="0"/>
    <s v="Floral Vertical Stripe"/>
    <s v="71SNUPQFSKG"/>
    <s v="100% Cotton Printed Quilt"/>
    <x v="0"/>
    <s v="T2"/>
    <s v="Lisia"/>
    <n v="1922"/>
    <n v="1922"/>
    <m/>
    <n v="1922"/>
    <n v="0"/>
    <n v="1"/>
    <n v="50317.960000000014"/>
    <n v="26.18"/>
    <n v="16.046106000000002"/>
    <n v="127.27272727272728"/>
    <n v="2042.231672727273"/>
    <n v="3332"/>
    <m/>
    <n v="0"/>
    <n v="15.101428571428576"/>
    <m/>
    <x v="1"/>
  </r>
  <r>
    <x v="7"/>
    <x v="0"/>
    <s v="Floral Vertical Stripe"/>
    <s v="71SNUPQFSSH"/>
    <s v="100% Cotton Printed Shame"/>
    <x v="0"/>
    <s v="T2"/>
    <s v="Lisia"/>
    <n v="5280"/>
    <n v="5280"/>
    <m/>
    <n v="5280"/>
    <n v="0"/>
    <n v="1"/>
    <n v="23760"/>
    <n v="4.5"/>
    <n v="2.0476160000000001"/>
    <n v="337.3059299191375"/>
    <n v="690.67301899730467"/>
    <n v="1517.8766846361186"/>
    <m/>
    <n v="0"/>
    <n v="15.653445527227396"/>
    <m/>
    <x v="1"/>
  </r>
  <r>
    <x v="7"/>
    <x v="0"/>
    <s v="Floral Vertical Stripe"/>
    <s v="71SNUPQFSKS"/>
    <s v="100% Cotton Printed Shame"/>
    <x v="0"/>
    <s v="T2"/>
    <s v="Lisia"/>
    <n v="88"/>
    <n v="88"/>
    <m/>
    <n v="88"/>
    <n v="0"/>
    <n v="1"/>
    <n v="564.07999999999993"/>
    <n v="6.41"/>
    <n v="2.8366253333333336"/>
    <n v="212.29088050314465"/>
    <n v="602.18968967085959"/>
    <n v="1360.7845440251572"/>
    <m/>
    <n v="0"/>
    <n v="0.41452557826051528"/>
    <m/>
    <x v="1"/>
  </r>
  <r>
    <x v="10"/>
    <x v="1"/>
    <s v="Shibori"/>
    <s v="EO12-2142"/>
    <s v="T Duvet Mini Set"/>
    <x v="0"/>
    <s v="T2"/>
    <s v="Laser"/>
    <n v="2270"/>
    <n v="2270"/>
    <m/>
    <n v="2270"/>
    <n v="0"/>
    <n v="1"/>
    <n v="102218.09999999999"/>
    <n v="45.03"/>
    <n v="13.950015"/>
    <n v="404.38461538461536"/>
    <n v="5641.1714503846151"/>
    <n v="18209.439230769229"/>
    <m/>
    <n v="0"/>
    <n v="5.6134677572760134"/>
    <m/>
    <x v="1"/>
  </r>
  <r>
    <x v="10"/>
    <x v="1"/>
    <s v="Shibori"/>
    <s v="EO12-2143"/>
    <s v="F/Q Duvet Mini Set"/>
    <x v="0"/>
    <s v="T2"/>
    <s v="Laser"/>
    <n v="3701"/>
    <n v="3701"/>
    <m/>
    <n v="3701"/>
    <n v="0"/>
    <n v="1"/>
    <n v="216443.93999999997"/>
    <n v="58.53"/>
    <n v="30.032283499999998"/>
    <n v="627.59615384615381"/>
    <n v="18848.145615817306"/>
    <n v="36733.202884615384"/>
    <m/>
    <n v="0"/>
    <n v="5.8923241918185987"/>
    <m/>
    <x v="1"/>
  </r>
  <r>
    <x v="10"/>
    <x v="1"/>
    <s v="Shibori"/>
    <s v="EO12-2144"/>
    <s v="K Duvet Mini Set"/>
    <x v="0"/>
    <s v="T2"/>
    <s v="Laser"/>
    <n v="1968"/>
    <n v="1968"/>
    <m/>
    <n v="1968"/>
    <n v="0"/>
    <n v="1"/>
    <n v="132918.72"/>
    <n v="67.540000000000006"/>
    <n v="35.895892500000002"/>
    <n v="463.73076923076923"/>
    <n v="16646.029841250001"/>
    <n v="31320.376153846155"/>
    <m/>
    <n v="0"/>
    <n v="4.2438417516795219"/>
    <m/>
    <x v="1"/>
  </r>
  <r>
    <x v="10"/>
    <x v="1"/>
    <s v="Shibori"/>
    <s v="EO11-2145"/>
    <s v="Euro Sham"/>
    <x v="0"/>
    <s v="T2"/>
    <s v="Laser"/>
    <n v="3590"/>
    <n v="3590"/>
    <m/>
    <n v="3590"/>
    <n v="0"/>
    <n v="1"/>
    <n v="64655.9"/>
    <n v="18.010000000000002"/>
    <n v="4.4648890000000003"/>
    <n v="570.61538461538464"/>
    <n v="2547.7343540000002"/>
    <n v="10276.783076923079"/>
    <m/>
    <n v="0"/>
    <n v="6.2914532218926924"/>
    <m/>
    <x v="1"/>
  </r>
  <r>
    <x v="10"/>
    <x v="1"/>
    <s v="Shibori"/>
    <s v="EO30-2146"/>
    <s v="Square Pillow"/>
    <x v="0"/>
    <s v="T2"/>
    <s v="Laser"/>
    <n v="2449"/>
    <n v="2449"/>
    <m/>
    <n v="2449"/>
    <n v="0"/>
    <n v="1"/>
    <n v="33048"/>
    <n v="13.5"/>
    <n v="8.1613000000000007"/>
    <n v="302.55769230769232"/>
    <n v="2469.2640942307694"/>
    <n v="4084.5288461538462"/>
    <m/>
    <n v="0"/>
    <n v="8.0910188775185912"/>
    <m/>
    <x v="1"/>
  </r>
  <r>
    <x v="10"/>
    <x v="1"/>
    <s v="Shibori"/>
    <s v="EO30-2147"/>
    <s v="Oblong Pillow"/>
    <x v="0"/>
    <s v="T2"/>
    <s v="Laser"/>
    <n v="2481"/>
    <n v="2533"/>
    <m/>
    <n v="2533"/>
    <n v="-52"/>
    <n v="0.97947098302408209"/>
    <n v="33480"/>
    <n v="13.5"/>
    <n v="6.4706929999999998"/>
    <n v="279.82692307692309"/>
    <n v="1810.6741123653846"/>
    <n v="3777.6634615384619"/>
    <m/>
    <n v="0"/>
    <n v="8.8626211256958278"/>
    <m/>
    <x v="1"/>
  </r>
  <r>
    <x v="10"/>
    <x v="1"/>
    <s v="Sofia"/>
    <s v="EO12-2209"/>
    <s v="T Duvet Mini Set"/>
    <x v="0"/>
    <s v="T2"/>
    <s v="Laser"/>
    <n v="2584"/>
    <n v="2604"/>
    <m/>
    <n v="2604"/>
    <n v="-20"/>
    <n v="0.99231950844854067"/>
    <n v="116357.51999999997"/>
    <n v="45.03"/>
    <n v="12.716882999999999"/>
    <n v="343.5"/>
    <n v="4368.2493104999994"/>
    <n v="15467.805"/>
    <m/>
    <n v="0"/>
    <n v="7.5225618631732152"/>
    <m/>
    <x v="1"/>
  </r>
  <r>
    <x v="10"/>
    <x v="1"/>
    <s v="Sofia"/>
    <s v="EO12-2201"/>
    <s v="F/Q Duvet Mini Set"/>
    <x v="0"/>
    <s v="T2"/>
    <s v="Laser"/>
    <n v="3995"/>
    <n v="3995"/>
    <m/>
    <n v="3995"/>
    <n v="0"/>
    <n v="1"/>
    <n v="233651.76"/>
    <n v="58.53"/>
    <n v="17.188901999999999"/>
    <n v="600.80769230769226"/>
    <n v="10327.224543923076"/>
    <n v="35165.274230769232"/>
    <m/>
    <n v="0"/>
    <n v="6.6443889635746753"/>
    <m/>
    <x v="1"/>
  </r>
  <r>
    <x v="10"/>
    <x v="1"/>
    <s v="Sofia"/>
    <s v="EO12-2202"/>
    <s v="K Duvet Mini Set"/>
    <x v="0"/>
    <s v="T2"/>
    <s v="Laser"/>
    <n v="2420"/>
    <n v="2420"/>
    <m/>
    <n v="2420"/>
    <n v="0"/>
    <n v="1"/>
    <n v="163446.80000000002"/>
    <n v="67.540000000000006"/>
    <n v="20.5"/>
    <n v="369.61538461538464"/>
    <n v="7577.1153846153848"/>
    <n v="24963.823076923079"/>
    <m/>
    <n v="0"/>
    <n v="6.5473465140478666"/>
    <m/>
    <x v="1"/>
  </r>
  <r>
    <x v="10"/>
    <x v="1"/>
    <s v="Sofia"/>
    <s v="EO11-2203"/>
    <s v="Euro Sham"/>
    <x v="0"/>
    <s v="T2"/>
    <s v="Laser"/>
    <n v="3898"/>
    <n v="3898"/>
    <m/>
    <n v="3898"/>
    <n v="0"/>
    <n v="1"/>
    <n v="70202.98"/>
    <n v="18.010000000000002"/>
    <n v="2.7394029999999998"/>
    <n v="624.42307692307691"/>
    <n v="1710.5464501923075"/>
    <n v="11245.859615384616"/>
    <m/>
    <n v="0"/>
    <n v="6.2425623652602393"/>
    <m/>
    <x v="1"/>
  </r>
  <r>
    <x v="10"/>
    <x v="1"/>
    <s v="Sofia"/>
    <s v="EO30-2204"/>
    <s v="Square Pillow"/>
    <x v="0"/>
    <s v="T2"/>
    <s v="Laser"/>
    <n v="2521"/>
    <n v="2601"/>
    <m/>
    <n v="2601"/>
    <n v="-80"/>
    <n v="0.96924259900038445"/>
    <n v="33993"/>
    <n v="13.5"/>
    <n v="4.2404029999999997"/>
    <n v="294.84615384615387"/>
    <n v="1250.2665153076923"/>
    <n v="3980.4230769230771"/>
    <m/>
    <n v="0"/>
    <n v="8.5400469606052702"/>
    <m/>
    <x v="1"/>
  </r>
  <r>
    <x v="10"/>
    <x v="1"/>
    <s v="Sofia"/>
    <s v="EO30-2207"/>
    <s v="Oblong Pillow"/>
    <x v="0"/>
    <s v="T2"/>
    <s v="Laser"/>
    <n v="2331"/>
    <n v="2331"/>
    <m/>
    <n v="2331"/>
    <n v="0"/>
    <n v="1"/>
    <n v="31455"/>
    <n v="13.5"/>
    <n v="3"/>
    <n v="362.40384615384613"/>
    <n v="1087.2115384615383"/>
    <n v="4892.4519230769229"/>
    <m/>
    <n v="0"/>
    <n v="6.429291589280977"/>
    <m/>
    <x v="1"/>
  </r>
  <r>
    <x v="8"/>
    <x v="0"/>
    <s v="Liquid Sheet Set"/>
    <s v="ME20-590"/>
    <s v="PR Liquid Cotton  Sheet Set new blue Twin"/>
    <x v="1"/>
    <s v="T2"/>
    <s v="Daisey"/>
    <n v="526"/>
    <n v="608"/>
    <m/>
    <n v="608"/>
    <n v="-82"/>
    <n v="0.86513157894736847"/>
    <n v="12336.199999999999"/>
    <n v="22.14"/>
    <n v="14.409936666666667"/>
    <n v="5.5769230769230766"/>
    <n v="80.363108333333329"/>
    <n v="123.47307692307692"/>
    <n v="0"/>
    <n v="0"/>
    <n v="99.910039560165714"/>
    <m/>
    <x v="7"/>
  </r>
  <r>
    <x v="8"/>
    <x v="0"/>
    <s v="Liquid Sheet Set"/>
    <s v="ME20-591"/>
    <s v="PR Liquid Cotton  Sheet Set new blue Full"/>
    <x v="1"/>
    <s v="T2"/>
    <s v="Daisey"/>
    <n v="488"/>
    <n v="564"/>
    <m/>
    <n v="564"/>
    <n v="-76"/>
    <n v="0.86524822695035464"/>
    <n v="13619.76"/>
    <n v="26.23"/>
    <n v="17.949863333333333"/>
    <n v="3"/>
    <n v="53.849589999999999"/>
    <n v="78.69"/>
    <n v="0"/>
    <n v="0"/>
    <n v="173.08120472741138"/>
    <m/>
    <x v="7"/>
  </r>
  <r>
    <x v="8"/>
    <x v="0"/>
    <s v="Liquid Sheet Set"/>
    <s v="ME20-592"/>
    <s v="PR Liquid Cotton  Sheet Set new blue Queen"/>
    <x v="1"/>
    <s v="T2"/>
    <s v="Daisey"/>
    <n v="576"/>
    <n v="672"/>
    <m/>
    <n v="672"/>
    <n v="-96"/>
    <n v="0.8571428571428571"/>
    <n v="17283.2"/>
    <n v="28.46"/>
    <n v="19.260046333333332"/>
    <n v="9.0384615384615383"/>
    <n v="174.08118801282049"/>
    <n v="257.23461538461538"/>
    <n v="0"/>
    <n v="0"/>
    <n v="67.188469071933739"/>
    <m/>
    <x v="7"/>
  </r>
  <r>
    <x v="8"/>
    <x v="0"/>
    <s v="Liquid Sheet Set"/>
    <s v="ME20-593"/>
    <s v="PR Liquid Cotton  Sheet Set new blue King"/>
    <x v="1"/>
    <s v="T2"/>
    <s v="Daisey"/>
    <n v="480"/>
    <n v="578"/>
    <m/>
    <n v="578"/>
    <n v="-98"/>
    <n v="0.83044982698961933"/>
    <n v="17461.12"/>
    <n v="34.15"/>
    <n v="22.490110999999999"/>
    <n v="2.4615384615384617"/>
    <n v="55.360273230769231"/>
    <n v="84.061538461538461"/>
    <n v="0"/>
    <n v="0"/>
    <n v="207.71830161054172"/>
    <m/>
    <x v="7"/>
  </r>
  <r>
    <x v="8"/>
    <x v="0"/>
    <s v="Liquid Sheet Set"/>
    <s v="ME21-594"/>
    <s v="PR Liquid Cotton  Pillowcase new blue Std "/>
    <x v="1"/>
    <s v="T2"/>
    <s v="Daisey"/>
    <n v="1836"/>
    <n v="1952"/>
    <m/>
    <n v="1952"/>
    <n v="-116"/>
    <n v="0.94057377049180324"/>
    <n v="9971.7999999999993"/>
    <n v="5.25"/>
    <n v="2.2600073333333333"/>
    <n v="8.615384615384615"/>
    <n v="19.47083241025641"/>
    <n v="45.230769230769226"/>
    <n v="0"/>
    <n v="0"/>
    <n v="220.46496598639456"/>
    <m/>
    <x v="7"/>
  </r>
  <r>
    <x v="8"/>
    <x v="0"/>
    <s v="Liquid Sheet Set"/>
    <s v="ME21-595"/>
    <s v="PR Liquid Cotton  Pillowcase  new blue King"/>
    <x v="1"/>
    <s v="T2"/>
    <s v="Daisey"/>
    <n v="884"/>
    <n v="1064"/>
    <m/>
    <n v="1064"/>
    <n v="-180"/>
    <n v="0.83082706766917291"/>
    <n v="6003.4000000000005"/>
    <n v="6.65"/>
    <n v="3.7598803333333333"/>
    <n v="2.7692307692307692"/>
    <n v="10.411976307692306"/>
    <n v="18.415384615384617"/>
    <n v="0"/>
    <n v="0"/>
    <n v="325.99916457811196"/>
    <m/>
    <x v="7"/>
  </r>
  <r>
    <x v="8"/>
    <x v="0"/>
    <s v="Portage"/>
    <s v="ME10-560"/>
    <s v="Portage 7PC COMFORTER SET PURPLE Queen"/>
    <x v="0"/>
    <s v="T2"/>
    <s v="Daisey"/>
    <n v="851"/>
    <n v="851"/>
    <m/>
    <n v="851"/>
    <n v="0"/>
    <n v="1"/>
    <n v="34061.599999999999"/>
    <n v="40"/>
    <n v="18.36185"/>
    <n v="217.69230769230768"/>
    <n v="3997.2334999999998"/>
    <n v="8707.6923076923067"/>
    <m/>
    <n v="0"/>
    <n v="3.9116678445229685"/>
    <m/>
    <x v="1"/>
  </r>
  <r>
    <x v="8"/>
    <x v="0"/>
    <s v="Portage"/>
    <s v="ME10-561"/>
    <s v="Portage 7PC COMFORTER SET PURPLE King"/>
    <x v="0"/>
    <s v="T2"/>
    <s v="Daisey"/>
    <n v="699"/>
    <n v="710"/>
    <m/>
    <n v="710"/>
    <n v="-11"/>
    <n v="0.98450704225352115"/>
    <n v="31468.5"/>
    <n v="45"/>
    <n v="20.630065500000001"/>
    <n v="139.96153846153845"/>
    <n v="2887.4157059423078"/>
    <n v="6298.2692307692305"/>
    <m/>
    <n v="0"/>
    <n v="4.9963726298433642"/>
    <m/>
    <x v="1"/>
  </r>
  <r>
    <x v="8"/>
    <x v="0"/>
    <s v="Davenport"/>
    <s v="ME10-562"/>
    <s v="Davenport 7PC COMFORTER SET TAN Queen"/>
    <x v="0"/>
    <s v="T2"/>
    <s v="Daisey"/>
    <n v="877"/>
    <n v="877"/>
    <m/>
    <n v="877"/>
    <n v="0"/>
    <n v="1"/>
    <n v="35095.599999999999"/>
    <n v="40"/>
    <n v="19.0411565"/>
    <n v="177.36538461538461"/>
    <n v="3377.2420461442307"/>
    <n v="7094.6153846153848"/>
    <m/>
    <n v="0"/>
    <n v="4.9467938848530846"/>
    <m/>
    <x v="1"/>
  </r>
  <r>
    <x v="8"/>
    <x v="0"/>
    <s v="Davenport"/>
    <s v="ME10-563"/>
    <s v="Davenport 7PC COMFORTER SET TAN King"/>
    <x v="0"/>
    <s v="T2"/>
    <s v="Daisey"/>
    <n v="706"/>
    <n v="744"/>
    <m/>
    <n v="744"/>
    <n v="-38"/>
    <n v="0.94892473118279574"/>
    <n v="31776.75"/>
    <n v="45"/>
    <n v="20.635901"/>
    <n v="120.11538461538461"/>
    <n v="2478.6891854999999"/>
    <n v="5405.1923076923076"/>
    <m/>
    <n v="0"/>
    <n v="5.8789305155299392"/>
    <m/>
    <x v="1"/>
  </r>
  <r>
    <x v="7"/>
    <x v="0"/>
    <s v="Finley Panel PairS"/>
    <s v="KL40-2305"/>
    <s v="50&quot;x84&quot; (2)"/>
    <x v="1"/>
    <s v="T2"/>
    <s v="Lisia"/>
    <n v="942"/>
    <n v="1043"/>
    <n v="942"/>
    <n v="942"/>
    <n v="0"/>
    <n v="1"/>
    <n v="13531.58"/>
    <n v="14.38"/>
    <n v="5.7553333333333336"/>
    <n v="258.24528301886795"/>
    <n v="1486.2876855345914"/>
    <n v="3713.5671698113215"/>
    <n v="0"/>
    <n v="0"/>
    <n v="3.6438226053919771"/>
    <s v="E.com buyout PO take our all remaining inventory, Kohl's orders is  more than actula inventory due to Kohls.com is running."/>
    <x v="5"/>
  </r>
  <r>
    <x v="7"/>
    <x v="0"/>
    <s v="Finley Panel PairS"/>
    <s v="KL40-2306"/>
    <s v="50&quot;x84&quot; (2)"/>
    <x v="1"/>
    <s v="T2"/>
    <s v="Lisia"/>
    <n v="322"/>
    <n v="481"/>
    <n v="322"/>
    <n v="322"/>
    <n v="0"/>
    <n v="1"/>
    <n v="4630.3600000000006"/>
    <n v="14.38"/>
    <n v="8.6280000000000001"/>
    <n v="82.15094339622641"/>
    <n v="708.79833962264149"/>
    <n v="1181.3305660377359"/>
    <n v="0"/>
    <n v="0"/>
    <n v="3.919614147909968"/>
    <s v="E.com buyout PO take our all remaining inventory, Kohl's orders is  more than actula inventory due to Kohls.com is running."/>
    <x v="5"/>
  </r>
  <r>
    <x v="7"/>
    <x v="0"/>
    <s v="Finley Panel PairS"/>
    <s v="KL40-2307"/>
    <s v="50&quot;x84&quot; (2)"/>
    <x v="1"/>
    <s v="T2"/>
    <s v="Lisia"/>
    <n v="309"/>
    <n v="320"/>
    <n v="309"/>
    <n v="309"/>
    <n v="0"/>
    <n v="1"/>
    <n v="4429.04"/>
    <n v="14.38"/>
    <n v="8.6280000000000001"/>
    <n v="122.79245283018868"/>
    <n v="1059.453283018868"/>
    <n v="1765.7554716981133"/>
    <n v="0"/>
    <n v="0"/>
    <n v="2.5082974800245852"/>
    <s v="E.com buyout PO take our all remaining inventory, Kohl's orders is  more than actula inventory due to Kohls.com is running."/>
    <x v="5"/>
  </r>
  <r>
    <x v="7"/>
    <x v="0"/>
    <s v="Finley Panel PairS"/>
    <s v="KL40-2310"/>
    <s v="50&quot;x95&quot; (2)"/>
    <x v="1"/>
    <s v="T2"/>
    <s v="Lisia"/>
    <n v="404"/>
    <n v="653"/>
    <n v="404"/>
    <n v="404"/>
    <n v="0"/>
    <n v="1"/>
    <n v="7074.0400000000009"/>
    <n v="17.510000000000002"/>
    <n v="11.94"/>
    <n v="148.71698113207546"/>
    <n v="1775.680754716981"/>
    <n v="2604.0343396226417"/>
    <n v="0"/>
    <n v="0"/>
    <n v="2.7165693986297894"/>
    <s v="E.com buyout PO take our all remaining inventory, Kohl's orders is  more than actula inventory due to Kohls.com is running."/>
    <x v="5"/>
  </r>
  <r>
    <x v="7"/>
    <x v="0"/>
    <s v="Finley Panel PairS"/>
    <s v="KL40-2311"/>
    <s v="50&quot;x95&quot; (2)"/>
    <x v="1"/>
    <s v="T2"/>
    <s v="Lisia"/>
    <n v="303"/>
    <n v="309"/>
    <m/>
    <n v="309"/>
    <n v="-6"/>
    <n v="0.98058252427184467"/>
    <n v="5305.5300000000007"/>
    <n v="17.510000000000002"/>
    <n v="11.94"/>
    <n v="127.32075471698113"/>
    <n v="1520.2098113207546"/>
    <n v="2229.3864150943396"/>
    <n v="0"/>
    <n v="0"/>
    <n v="2.3798162418494373"/>
    <m/>
    <x v="5"/>
  </r>
  <r>
    <x v="7"/>
    <x v="0"/>
    <s v="Finley Panel PairS"/>
    <s v="KL40-2312"/>
    <s v="50&quot;x95&quot; (2)"/>
    <x v="1"/>
    <s v="T2"/>
    <s v="Lisia"/>
    <n v="299"/>
    <n v="299"/>
    <m/>
    <n v="299"/>
    <n v="0"/>
    <n v="1"/>
    <n v="5235.49"/>
    <n v="17.510000000000002"/>
    <n v="7.9633333333333338"/>
    <n v="141.43396226415095"/>
    <n v="1126.2857861635221"/>
    <n v="2476.5086792452835"/>
    <n v="0"/>
    <n v="0"/>
    <n v="2.1140608324439696"/>
    <m/>
    <x v="5"/>
  </r>
  <r>
    <x v="7"/>
    <x v="0"/>
    <s v="Gianna Panel PairS"/>
    <s v="KL40-2308"/>
    <s v="50&quot;x84&quot; (2)"/>
    <x v="1"/>
    <s v="T2"/>
    <s v="Lisia"/>
    <n v="370"/>
    <n v="370"/>
    <m/>
    <n v="370"/>
    <n v="0"/>
    <n v="1"/>
    <n v="4357.1400000000003"/>
    <n v="14.38"/>
    <n v="6.5853333333333337"/>
    <n v="114.16981132075472"/>
    <n v="751.8462641509434"/>
    <n v="1641.761886792453"/>
    <n v="0"/>
    <n v="0"/>
    <n v="2.6539414972731779"/>
    <m/>
    <x v="5"/>
  </r>
  <r>
    <x v="7"/>
    <x v="0"/>
    <s v="Gianna Panel PairS"/>
    <s v="KL40-2309"/>
    <s v="50&quot;x84&quot; (2)"/>
    <x v="1"/>
    <s v="T2"/>
    <s v="Lisia"/>
    <n v="317"/>
    <n v="350"/>
    <n v="317"/>
    <n v="317"/>
    <n v="0"/>
    <n v="1"/>
    <n v="3839.46"/>
    <n v="14.38"/>
    <n v="6.5853333333333337"/>
    <n v="105.62264150943396"/>
    <n v="695.56030188679244"/>
    <n v="1518.8535849056605"/>
    <n v="0"/>
    <n v="0"/>
    <n v="2.527867095391211"/>
    <s v="E.com buyout PO take our all remaining inventory, Kohl's orders is  more than actula inventory due to Kohls.com is running."/>
    <x v="5"/>
  </r>
  <r>
    <x v="7"/>
    <x v="0"/>
    <s v="Gianna Panel PairS"/>
    <s v="KL40-2313"/>
    <s v="50&quot;x95&quot; (2)"/>
    <x v="1"/>
    <s v="T2"/>
    <s v="Lisia"/>
    <n v="295"/>
    <n v="295"/>
    <m/>
    <n v="295"/>
    <n v="0"/>
    <n v="1"/>
    <n v="5165.4500000000007"/>
    <n v="17.510000000000002"/>
    <n v="7.9633333333333338"/>
    <n v="129.09433962264151"/>
    <n v="1028.0212578616354"/>
    <n v="2260.4418867924533"/>
    <n v="0"/>
    <n v="0"/>
    <n v="2.2851505407775505"/>
    <m/>
    <x v="5"/>
  </r>
  <r>
    <x v="7"/>
    <x v="0"/>
    <s v="Gianna Panel PairS"/>
    <s v="KL40-2314"/>
    <s v="50&quot;x95&quot; (2)"/>
    <x v="1"/>
    <s v="T2"/>
    <s v="Lisia"/>
    <n v="313"/>
    <n v="601"/>
    <n v="313"/>
    <n v="313"/>
    <n v="0"/>
    <n v="1"/>
    <n v="5480.63"/>
    <n v="17.510000000000002"/>
    <n v="11.94"/>
    <n v="133.35849056603774"/>
    <n v="1592.3003773584906"/>
    <n v="2335.107169811321"/>
    <n v="0"/>
    <n v="0"/>
    <n v="2.3470571590265985"/>
    <s v="E.com buyout PO take our all remaining inventory, Kohl's orders is  more than actula inventory due to Kohls.com is running."/>
    <x v="5"/>
  </r>
  <r>
    <x v="12"/>
    <x v="0"/>
    <s v="N Natori Sheet Set"/>
    <s v="NS20-3050"/>
    <s v="100% Cotton Sheet Set"/>
    <x v="0"/>
    <s v="T2"/>
    <s v="Daisey"/>
    <n v="1653"/>
    <n v="1653"/>
    <m/>
    <n v="1653"/>
    <n v="0"/>
    <n v="1"/>
    <n v="47937"/>
    <n v="29"/>
    <n v="19.130078666666666"/>
    <n v="284.13461538461536"/>
    <n v="5435.5175442307682"/>
    <n v="8239.9038461538457"/>
    <m/>
    <n v="0"/>
    <n v="5.8176649746192899"/>
    <m/>
    <x v="7"/>
  </r>
  <r>
    <x v="12"/>
    <x v="0"/>
    <s v="N Natori Sheet Set"/>
    <s v="NS20-3051"/>
    <s v="100% Cotton Sheet Set"/>
    <x v="0"/>
    <s v="T2"/>
    <s v="Daisey"/>
    <n v="1305"/>
    <n v="1305"/>
    <m/>
    <n v="1305"/>
    <n v="0"/>
    <n v="1"/>
    <n v="46327.5"/>
    <n v="35.5"/>
    <n v="22.939915666666668"/>
    <n v="217.44230769230768"/>
    <n v="4988.1082008269232"/>
    <n v="7719.2019230769229"/>
    <m/>
    <n v="0"/>
    <n v="6.0015919342000537"/>
    <m/>
    <x v="7"/>
  </r>
  <r>
    <x v="12"/>
    <x v="0"/>
    <s v="N Natori Sheet Set"/>
    <s v="NS20-3052"/>
    <s v="100% Cotton Sheet Set"/>
    <x v="0"/>
    <s v="T2"/>
    <s v="Daisey"/>
    <n v="156"/>
    <n v="156"/>
    <m/>
    <n v="156"/>
    <n v="0"/>
    <n v="1"/>
    <n v="5538"/>
    <n v="35.5"/>
    <n v="22.940317333333333"/>
    <n v="29.942307692307693"/>
    <n v="686.88604015384612"/>
    <n v="1062.9519230769231"/>
    <m/>
    <n v="0"/>
    <n v="5.2100192678227364"/>
    <m/>
    <x v="7"/>
  </r>
  <r>
    <x v="12"/>
    <x v="0"/>
    <s v="N Natori Sheet Set"/>
    <s v="NS20-3053"/>
    <s v="100% Cotton Pillowcase"/>
    <x v="0"/>
    <s v="T2"/>
    <s v="Daisey"/>
    <n v="1410"/>
    <n v="1410"/>
    <m/>
    <n v="1410"/>
    <n v="0"/>
    <n v="1"/>
    <n v="7755"/>
    <n v="5.5"/>
    <n v="3.5496733333333332"/>
    <n v="258.17307692307691"/>
    <n v="916.43008653846141"/>
    <n v="1419.9519230769229"/>
    <m/>
    <n v="0"/>
    <n v="5.4614525139664813"/>
    <m/>
    <x v="7"/>
  </r>
  <r>
    <x v="12"/>
    <x v="0"/>
    <s v="N Natori Sheet Set"/>
    <s v="NS20-3054"/>
    <s v="100% Cotton Pillowcase"/>
    <x v="0"/>
    <s v="T2"/>
    <s v="Daisey"/>
    <n v="1290"/>
    <n v="1302"/>
    <m/>
    <n v="1302"/>
    <n v="-12"/>
    <n v="0.99078341013824889"/>
    <n v="8385"/>
    <n v="6.5"/>
    <n v="4.0798146666666666"/>
    <n v="143.07692307692307"/>
    <n v="583.72732923076921"/>
    <n v="929.99999999999989"/>
    <m/>
    <n v="0"/>
    <n v="9.0161290322580658"/>
    <m/>
    <x v="7"/>
  </r>
  <r>
    <x v="2"/>
    <x v="0"/>
    <s v="Classic Denim black"/>
    <s v="DL12-944"/>
    <s v="F/Q duvet cover"/>
    <x v="0"/>
    <s v="T2"/>
    <s v="Lisia"/>
    <n v="286"/>
    <n v="584"/>
    <n v="286"/>
    <n v="286"/>
    <n v="0"/>
    <n v="1"/>
    <n v="15730"/>
    <n v="55"/>
    <n v="27.647107999999999"/>
    <n v="0"/>
    <n v="0"/>
    <n v="0"/>
    <m/>
    <n v="0"/>
    <s v=""/>
    <s v="Dillards issued the big orders due to their system issue( about 26 WOS), and they confirmed is OK for  we shipped  qty."/>
    <x v="1"/>
  </r>
  <r>
    <x v="2"/>
    <x v="0"/>
    <s v="Classic Denim black"/>
    <s v="DL12-945"/>
    <s v="K duvet cover"/>
    <x v="0"/>
    <s v="T2"/>
    <s v="Lisia"/>
    <n v="196"/>
    <n v="576"/>
    <n v="196"/>
    <n v="196"/>
    <n v="0"/>
    <n v="1"/>
    <n v="12544"/>
    <n v="64"/>
    <n v="32.167028999999999"/>
    <n v="0"/>
    <n v="0"/>
    <n v="0"/>
    <m/>
    <n v="0"/>
    <s v=""/>
    <s v="Dillards issued the big orders due to their system issue( about 26 WOS), and they confirmed is OK for  we shipped  qty."/>
    <x v="1"/>
  </r>
  <r>
    <x v="4"/>
    <x v="0"/>
    <s v="EDL Microfiber"/>
    <s v="FR16-407"/>
    <s v="EDL Microfiber Mattress Pad Twin"/>
    <x v="0"/>
    <s v="T2"/>
    <s v="Laser"/>
    <n v="3030"/>
    <n v="3030"/>
    <m/>
    <n v="3030"/>
    <n v="0"/>
    <n v="1"/>
    <n v="18513.300000000003"/>
    <n v="6.11"/>
    <n v="2.6250965000000002"/>
    <n v="1494.9615384615386"/>
    <n v="3924.4183022500006"/>
    <n v="9134.215000000002"/>
    <m/>
    <n v="0"/>
    <n v="2.0268079960894285"/>
    <m/>
    <x v="2"/>
  </r>
  <r>
    <x v="4"/>
    <x v="0"/>
    <s v="EDL Microfiber"/>
    <s v="FR16-408"/>
    <s v="EDL Microfiber Mattress Pad Full"/>
    <x v="0"/>
    <s v="T2"/>
    <s v="Laser"/>
    <n v="2982"/>
    <n v="2982"/>
    <m/>
    <n v="2982"/>
    <n v="0"/>
    <n v="1"/>
    <n v="22782.48"/>
    <n v="7.64"/>
    <n v="3.3250670000000002"/>
    <n v="1102.8846153846155"/>
    <n v="3667.1652394230773"/>
    <n v="8426.038461538461"/>
    <m/>
    <n v="0"/>
    <n v="2.7038186573670444"/>
    <m/>
    <x v="2"/>
  </r>
  <r>
    <x v="4"/>
    <x v="0"/>
    <s v="EDL Microfiber"/>
    <s v="FR16-409"/>
    <s v="EDL Microfiber Mattress Pad Queen"/>
    <x v="0"/>
    <s v="T2"/>
    <s v="Laser"/>
    <n v="5150"/>
    <n v="5150"/>
    <m/>
    <n v="5150"/>
    <n v="0"/>
    <n v="1"/>
    <n v="44599"/>
    <n v="8.66"/>
    <n v="3.795223"/>
    <n v="1849.8461538461538"/>
    <n v="7020.5786695384613"/>
    <n v="16019.667692307692"/>
    <m/>
    <n v="0"/>
    <n v="2.7840153027278776"/>
    <m/>
    <x v="2"/>
  </r>
  <r>
    <x v="4"/>
    <x v="0"/>
    <s v="EDL Microfiber"/>
    <s v="FR16-410"/>
    <s v="EDL Microfiber Mattress Pad King"/>
    <x v="0"/>
    <s v="T2"/>
    <s v="Laser"/>
    <n v="1696"/>
    <n v="1696"/>
    <m/>
    <n v="1696"/>
    <n v="0"/>
    <n v="1"/>
    <n v="17282.239999999998"/>
    <n v="10.19"/>
    <n v="4.644825"/>
    <n v="474.15384615384613"/>
    <n v="2202.3616384615384"/>
    <n v="4831.6276923076921"/>
    <m/>
    <n v="0"/>
    <n v="3.5768981181051265"/>
    <m/>
    <x v="2"/>
  </r>
  <r>
    <x v="4"/>
    <x v="0"/>
    <s v="EDL Waterproof"/>
    <s v="FR16-411"/>
    <s v="EDL Waterproof Mattress Pad Twin"/>
    <x v="0"/>
    <s v="T2"/>
    <s v="Laser"/>
    <n v="2560"/>
    <n v="2560"/>
    <m/>
    <n v="2560"/>
    <n v="0"/>
    <n v="1"/>
    <n v="19558.400000000001"/>
    <n v="7.64"/>
    <n v="3.4491814999999999"/>
    <n v="495.65384615384613"/>
    <n v="1709.6000765576921"/>
    <n v="3786.7953846153841"/>
    <m/>
    <n v="0"/>
    <n v="5.1648948552805161"/>
    <m/>
    <x v="2"/>
  </r>
  <r>
    <x v="4"/>
    <x v="0"/>
    <s v="EDL Waterproof"/>
    <s v="FR16-412"/>
    <s v="EDL Waterproof Mattress Pad Full"/>
    <x v="0"/>
    <s v="T2"/>
    <s v="Laser"/>
    <n v="1740"/>
    <n v="1740"/>
    <m/>
    <n v="1740"/>
    <n v="0"/>
    <n v="1"/>
    <n v="15381.599999999999"/>
    <n v="8.84"/>
    <n v="4.2918574999999999"/>
    <n v="358.61538461538464"/>
    <n v="1539.1261280769231"/>
    <n v="3170.1600000000003"/>
    <m/>
    <n v="0"/>
    <n v="4.851994851994851"/>
    <m/>
    <x v="2"/>
  </r>
  <r>
    <x v="4"/>
    <x v="0"/>
    <s v="EDL Waterproof"/>
    <s v="FR16-413"/>
    <s v="EDL Waterproof Mattress Pad Queen"/>
    <x v="0"/>
    <s v="T2"/>
    <s v="Laser"/>
    <n v="3024"/>
    <n v="3024"/>
    <m/>
    <n v="3024"/>
    <n v="0"/>
    <n v="1"/>
    <n v="30814.559999999998"/>
    <n v="10.19"/>
    <n v="5.0215139999999998"/>
    <n v="519.38461538461536"/>
    <n v="2608.0971175384611"/>
    <n v="5292.5292307692298"/>
    <m/>
    <n v="0"/>
    <n v="5.8222748815165879"/>
    <m/>
    <x v="2"/>
  </r>
  <r>
    <x v="4"/>
    <x v="0"/>
    <s v="EDL Waterproof"/>
    <s v="FR16-414"/>
    <s v="EDL Waterproof Mattress Pad King"/>
    <x v="0"/>
    <s v="T2"/>
    <s v="Laser"/>
    <n v="1238"/>
    <n v="1238"/>
    <m/>
    <n v="1238"/>
    <n v="0"/>
    <n v="1"/>
    <n v="14509.36"/>
    <n v="11.72"/>
    <n v="6.1328959999999997"/>
    <n v="215.11538461538461"/>
    <n v="1319.2802818461537"/>
    <n v="2521.1523076923077"/>
    <m/>
    <n v="0"/>
    <n v="5.7550509565528341"/>
    <m/>
    <x v="2"/>
  </r>
  <r>
    <x v="4"/>
    <x v="0"/>
    <s v="EDL Microfiber"/>
    <s v="KR16-041"/>
    <s v="EDL Microfiber Mattress Pad Twin"/>
    <x v="0"/>
    <s v="T2"/>
    <s v="Laser"/>
    <n v="972"/>
    <n v="972"/>
    <m/>
    <n v="972"/>
    <n v="0"/>
    <n v="1"/>
    <n v="5938.92"/>
    <n v="6.11"/>
    <n v="2.6467893333333334"/>
    <n v="309.23076923076923"/>
    <n v="818.46870153846157"/>
    <n v="1889.4"/>
    <m/>
    <n v="0"/>
    <n v="3.1432835820895519"/>
    <m/>
    <x v="2"/>
  </r>
  <r>
    <x v="4"/>
    <x v="0"/>
    <s v="EDL Microfiber"/>
    <s v="KR16-042"/>
    <s v="EDL Microfiber Mattress Pad Full"/>
    <x v="0"/>
    <s v="T2"/>
    <s v="Laser"/>
    <n v="1056"/>
    <n v="1056"/>
    <m/>
    <n v="1056"/>
    <n v="0"/>
    <n v="1"/>
    <n v="8067.8399999999992"/>
    <n v="7.64"/>
    <n v="3.3244254999999998"/>
    <n v="274.03846153846155"/>
    <n v="911.02044951923074"/>
    <n v="2093.6538461538462"/>
    <m/>
    <n v="0"/>
    <n v="3.8534736842105257"/>
    <m/>
    <x v="2"/>
  </r>
  <r>
    <x v="4"/>
    <x v="0"/>
    <s v="EDL Microfiber"/>
    <s v="KR16-043"/>
    <s v="EDL Microfiber Mattress Pad Queen"/>
    <x v="0"/>
    <s v="T2"/>
    <s v="Laser"/>
    <n v="1384"/>
    <n v="1384"/>
    <m/>
    <n v="1384"/>
    <n v="0"/>
    <n v="1"/>
    <n v="11985.439999999999"/>
    <n v="8.66"/>
    <n v="3.7952110000000001"/>
    <n v="366.46153846153845"/>
    <n v="1390.7988618461538"/>
    <n v="3173.5569230769229"/>
    <m/>
    <n v="0"/>
    <n v="3.776658270361041"/>
    <m/>
    <x v="2"/>
  </r>
  <r>
    <x v="4"/>
    <x v="0"/>
    <s v="EDL Microfiber"/>
    <s v="KR16-044"/>
    <s v="EDL Microfiber Mattress Pad King"/>
    <x v="0"/>
    <s v="T2"/>
    <s v="Laser"/>
    <n v="780"/>
    <n v="780"/>
    <m/>
    <n v="780"/>
    <n v="0"/>
    <n v="1"/>
    <n v="7948.2000000000007"/>
    <n v="10.19"/>
    <n v="4.6451345000000002"/>
    <n v="169.57692307692307"/>
    <n v="787.70761578846157"/>
    <n v="1727.988846153846"/>
    <m/>
    <n v="0"/>
    <n v="4.599682467679747"/>
    <m/>
    <x v="2"/>
  </r>
  <r>
    <x v="4"/>
    <x v="0"/>
    <s v="EDL Waterproof"/>
    <s v="KR16-045"/>
    <s v="EDL Waterproof Mattress Pad Twin"/>
    <x v="0"/>
    <s v="T2"/>
    <s v="Laser"/>
    <n v="872"/>
    <n v="872"/>
    <m/>
    <n v="872"/>
    <n v="0"/>
    <n v="1"/>
    <n v="6662.08"/>
    <n v="7.64"/>
    <n v="3.4201290000000002"/>
    <n v="148.30769230769232"/>
    <n v="507.23143938461544"/>
    <n v="1133.0707692307692"/>
    <m/>
    <n v="0"/>
    <n v="5.8796680497925315"/>
    <m/>
    <x v="2"/>
  </r>
  <r>
    <x v="4"/>
    <x v="0"/>
    <s v="EDL Waterproof"/>
    <s v="KR16-046"/>
    <s v="EDL Waterproof Mattress Pad Full"/>
    <x v="0"/>
    <s v="T2"/>
    <s v="Laser"/>
    <n v="732"/>
    <n v="732"/>
    <m/>
    <n v="732"/>
    <n v="0"/>
    <n v="1"/>
    <n v="6470.880000000001"/>
    <n v="8.84"/>
    <n v="4.2052275000000003"/>
    <n v="326.88461538461536"/>
    <n v="1374.6241739423076"/>
    <n v="2889.66"/>
    <m/>
    <n v="0"/>
    <n v="2.2393222732086131"/>
    <m/>
    <x v="2"/>
  </r>
  <r>
    <x v="4"/>
    <x v="0"/>
    <s v="EDL Waterproof"/>
    <s v="KR16-047"/>
    <s v="EDL Waterproof Mattress Pad Queen"/>
    <x v="0"/>
    <s v="T2"/>
    <s v="Laser"/>
    <n v="878"/>
    <n v="878"/>
    <m/>
    <n v="878"/>
    <n v="0"/>
    <n v="1"/>
    <n v="8946.82"/>
    <n v="10.19"/>
    <n v="4.9666100000000002"/>
    <n v="153.57692307692307"/>
    <n v="762.75668192307694"/>
    <n v="1564.948846153846"/>
    <m/>
    <n v="0"/>
    <n v="5.7170047583270724"/>
    <m/>
    <x v="2"/>
  </r>
  <r>
    <x v="4"/>
    <x v="0"/>
    <s v="EDL Waterproof"/>
    <s v="KR16-048"/>
    <s v="EDL Waterproof Mattress Pad King"/>
    <x v="0"/>
    <s v="T2"/>
    <s v="Laser"/>
    <n v="722"/>
    <n v="722"/>
    <m/>
    <n v="722"/>
    <n v="0"/>
    <n v="1"/>
    <n v="8461.84"/>
    <n v="11.72"/>
    <n v="6.0382875"/>
    <n v="83"/>
    <n v="501.1778625"/>
    <n v="972.7600000000001"/>
    <m/>
    <n v="0"/>
    <n v="8.6987951807228914"/>
    <m/>
    <x v="2"/>
  </r>
  <r>
    <x v="4"/>
    <x v="0"/>
    <s v="Solid"/>
    <s v="KR20-001"/>
    <s v="T Solid Sheet Set"/>
    <x v="0"/>
    <s v="T2"/>
    <s v="Laser"/>
    <n v="316"/>
    <n v="316"/>
    <m/>
    <n v="316"/>
    <n v="0"/>
    <n v="1"/>
    <n v="1674.8"/>
    <n v="5.3"/>
    <n v="3.6326529999999999"/>
    <n v="108.26923076923077"/>
    <n v="393.30454596153845"/>
    <n v="573.82692307692309"/>
    <m/>
    <n v="0"/>
    <n v="2.9186500888099465"/>
    <m/>
    <x v="7"/>
  </r>
  <r>
    <x v="4"/>
    <x v="0"/>
    <s v="Solid"/>
    <s v="KR20-002"/>
    <s v="TXL Solid Sheet Set"/>
    <x v="0"/>
    <s v="T2"/>
    <s v="Laser"/>
    <n v="202"/>
    <n v="202"/>
    <m/>
    <n v="202"/>
    <n v="0"/>
    <n v="1"/>
    <n v="1151.4000000000001"/>
    <n v="5.7"/>
    <n v="3.626293"/>
    <n v="85.57692307692308"/>
    <n v="310.32699711538464"/>
    <n v="487.78846153846155"/>
    <m/>
    <n v="0"/>
    <n v="2.3604494382022474"/>
    <m/>
    <x v="7"/>
  </r>
  <r>
    <x v="4"/>
    <x v="0"/>
    <s v="Solid"/>
    <s v="KR20-003"/>
    <s v="F Solid Sheet Set"/>
    <x v="0"/>
    <s v="T2"/>
    <s v="Laser"/>
    <n v="236"/>
    <n v="236"/>
    <m/>
    <n v="236"/>
    <n v="0"/>
    <n v="1"/>
    <n v="1947"/>
    <n v="8.25"/>
    <n v="4.579339"/>
    <n v="81"/>
    <n v="370.92645900000002"/>
    <n v="668.25"/>
    <m/>
    <n v="0"/>
    <n v="2.9135802469135803"/>
    <m/>
    <x v="7"/>
  </r>
  <r>
    <x v="4"/>
    <x v="0"/>
    <s v="Solid"/>
    <s v="KR20-004"/>
    <s v="Q Solid Sheet Set"/>
    <x v="0"/>
    <s v="T2"/>
    <s v="Laser"/>
    <n v="360"/>
    <n v="360"/>
    <m/>
    <n v="360"/>
    <n v="0"/>
    <n v="1"/>
    <n v="3222"/>
    <n v="8.9499999999999993"/>
    <n v="4.9203225000000002"/>
    <n v="128.53846153846155"/>
    <n v="632.45068442307695"/>
    <n v="1150.4192307692308"/>
    <m/>
    <n v="0"/>
    <n v="2.8007181328545778"/>
    <m/>
    <x v="7"/>
  </r>
  <r>
    <x v="4"/>
    <x v="0"/>
    <s v="Solid"/>
    <s v="KR20-005"/>
    <s v="K Solid Sheet Set"/>
    <x v="0"/>
    <s v="T2"/>
    <s v="Laser"/>
    <n v="228"/>
    <n v="228"/>
    <m/>
    <n v="228"/>
    <n v="0"/>
    <n v="1"/>
    <n v="2268.6"/>
    <n v="9.9499999999999993"/>
    <n v="5.6551280000000004"/>
    <n v="49.42307692307692"/>
    <n v="279.49382615384616"/>
    <n v="491.7596153846153"/>
    <m/>
    <n v="0"/>
    <n v="4.6132295719844363"/>
    <m/>
    <x v="7"/>
  </r>
  <r>
    <x v="4"/>
    <x v="0"/>
    <s v="Solid"/>
    <s v="KR20-006"/>
    <s v="T Solid Sheet Set"/>
    <x v="0"/>
    <s v="T2"/>
    <s v="Laser"/>
    <n v="260"/>
    <n v="260"/>
    <m/>
    <n v="260"/>
    <n v="0"/>
    <n v="1"/>
    <n v="1378"/>
    <n v="5.3"/>
    <n v="3.631742"/>
    <n v="139.42307692307693"/>
    <n v="506.34864423076925"/>
    <n v="738.94230769230774"/>
    <m/>
    <n v="0"/>
    <n v="1.8648275862068964"/>
    <m/>
    <x v="7"/>
  </r>
  <r>
    <x v="4"/>
    <x v="0"/>
    <s v="Solid"/>
    <s v="KR20-007"/>
    <s v="TXL Solid Sheet Set"/>
    <x v="0"/>
    <s v="T2"/>
    <s v="Laser"/>
    <n v="256"/>
    <n v="256"/>
    <m/>
    <n v="256"/>
    <n v="0"/>
    <n v="1"/>
    <n v="1459.2000000000003"/>
    <n v="5.7"/>
    <n v="3.6328239999999998"/>
    <n v="81.615384615384613"/>
    <n v="296.494328"/>
    <n v="465.2076923076923"/>
    <m/>
    <n v="0"/>
    <n v="3.1366635249764379"/>
    <m/>
    <x v="7"/>
  </r>
  <r>
    <x v="4"/>
    <x v="0"/>
    <s v="Solid"/>
    <s v="KR20-008"/>
    <s v="F Solid Sheet Set"/>
    <x v="0"/>
    <s v="T2"/>
    <s v="Laser"/>
    <n v="266"/>
    <n v="266"/>
    <m/>
    <n v="266"/>
    <n v="0"/>
    <n v="1"/>
    <n v="2194.5"/>
    <n v="8.25"/>
    <n v="4.5817389999999998"/>
    <n v="83.038461538461533"/>
    <n v="380.46055773076921"/>
    <n v="685.06730769230762"/>
    <m/>
    <n v="0"/>
    <n v="3.2033348772579902"/>
    <m/>
    <x v="7"/>
  </r>
  <r>
    <x v="4"/>
    <x v="0"/>
    <s v="Solid"/>
    <s v="KR20-009"/>
    <s v="Q Solid Sheet Set"/>
    <x v="0"/>
    <s v="T2"/>
    <s v="Laser"/>
    <n v="420"/>
    <n v="420"/>
    <m/>
    <n v="420"/>
    <n v="0"/>
    <n v="1"/>
    <n v="3759.0000000000005"/>
    <n v="8.9499999999999993"/>
    <n v="4.9206519999999996"/>
    <n v="84.07692307692308"/>
    <n v="413.71327969230765"/>
    <n v="752.48846153846148"/>
    <m/>
    <n v="0"/>
    <n v="4.9954254345837157"/>
    <m/>
    <x v="7"/>
  </r>
  <r>
    <x v="4"/>
    <x v="0"/>
    <s v="Solid"/>
    <s v="KR20-010"/>
    <s v="K Solid Sheet Set"/>
    <x v="0"/>
    <s v="T2"/>
    <s v="Laser"/>
    <n v="190"/>
    <n v="190"/>
    <m/>
    <n v="190"/>
    <n v="0"/>
    <n v="1"/>
    <n v="1890.5"/>
    <n v="9.9499999999999993"/>
    <n v="5.6588789999999998"/>
    <n v="73.5"/>
    <n v="415.92760649999997"/>
    <n v="731.32499999999993"/>
    <m/>
    <n v="0"/>
    <n v="2.5850340136054424"/>
    <m/>
    <x v="7"/>
  </r>
  <r>
    <x v="4"/>
    <x v="0"/>
    <s v="Solid"/>
    <s v="KR20-011"/>
    <s v="T Solid Sheet Set"/>
    <x v="0"/>
    <s v="T2"/>
    <s v="Laser"/>
    <n v="252"/>
    <n v="252"/>
    <m/>
    <n v="252"/>
    <n v="0"/>
    <n v="1"/>
    <n v="1335.6"/>
    <n v="5.3"/>
    <n v="3.6310899999999999"/>
    <n v="125.23076923076923"/>
    <n v="454.72419384615381"/>
    <n v="663.72307692307686"/>
    <m/>
    <n v="0"/>
    <n v="2.0122850122850124"/>
    <m/>
    <x v="7"/>
  </r>
  <r>
    <x v="4"/>
    <x v="0"/>
    <s v="Solid"/>
    <s v="KR20-012"/>
    <s v="TXL Solid Sheet Set"/>
    <x v="0"/>
    <s v="T2"/>
    <s v="Laser"/>
    <n v="224"/>
    <n v="246"/>
    <m/>
    <n v="246"/>
    <n v="-22"/>
    <n v="0.91056910569105687"/>
    <n v="1276.8000000000002"/>
    <n v="5.7"/>
    <n v="3.6316670000000002"/>
    <n v="61.384615384615387"/>
    <n v="222.92848200000003"/>
    <n v="349.89230769230772"/>
    <m/>
    <n v="0"/>
    <n v="3.6491228070175441"/>
    <m/>
    <x v="7"/>
  </r>
  <r>
    <x v="4"/>
    <x v="0"/>
    <s v="Solid"/>
    <s v="KR20-013"/>
    <s v="F Solid Sheet Set"/>
    <x v="0"/>
    <s v="T2"/>
    <s v="Laser"/>
    <n v="232"/>
    <n v="232"/>
    <m/>
    <n v="232"/>
    <n v="0"/>
    <n v="1"/>
    <n v="1914"/>
    <n v="8.25"/>
    <n v="4.5786670000000003"/>
    <n v="58.615384615384613"/>
    <n v="268.38032723076924"/>
    <n v="483.57692307692304"/>
    <m/>
    <n v="0"/>
    <n v="3.9580052493438322"/>
    <m/>
    <x v="7"/>
  </r>
  <r>
    <x v="4"/>
    <x v="0"/>
    <s v="Solid"/>
    <s v="KR20-014"/>
    <s v="Q Solid Sheet Set"/>
    <x v="0"/>
    <s v="T2"/>
    <s v="Laser"/>
    <n v="380"/>
    <n v="380"/>
    <m/>
    <n v="380"/>
    <n v="0"/>
    <n v="1"/>
    <n v="3401.0000000000005"/>
    <n v="8.9499999999999993"/>
    <n v="4.9202450000000004"/>
    <n v="122.5"/>
    <n v="602.73001250000004"/>
    <n v="1096.375"/>
    <m/>
    <n v="0"/>
    <n v="3.1020408163265309"/>
    <m/>
    <x v="7"/>
  </r>
  <r>
    <x v="4"/>
    <x v="0"/>
    <s v="Solid"/>
    <s v="KR20-015"/>
    <s v="K Solid Sheet Set"/>
    <x v="0"/>
    <s v="T2"/>
    <s v="Laser"/>
    <n v="208"/>
    <n v="212"/>
    <m/>
    <n v="212"/>
    <n v="-4"/>
    <n v="0.98113207547169812"/>
    <n v="2069.6"/>
    <n v="9.9499999999999993"/>
    <n v="5.6626669999999999"/>
    <n v="41.230769230769234"/>
    <n v="233.47611630769231"/>
    <n v="410.24615384615385"/>
    <m/>
    <n v="0"/>
    <n v="5.044776119402985"/>
    <m/>
    <x v="7"/>
  </r>
  <r>
    <x v="4"/>
    <x v="0"/>
    <s v="Solid"/>
    <s v="KR20-016"/>
    <s v="T Solid Sheet Set"/>
    <x v="0"/>
    <s v="T2"/>
    <s v="Laser"/>
    <n v="178"/>
    <n v="178"/>
    <m/>
    <n v="178"/>
    <n v="0"/>
    <n v="1"/>
    <n v="943.4"/>
    <n v="5.3"/>
    <n v="3.632857"/>
    <n v="60.153846153846153"/>
    <n v="218.53032107692309"/>
    <n v="318.81538461538457"/>
    <m/>
    <n v="0"/>
    <n v="2.9590792838874682"/>
    <m/>
    <x v="7"/>
  </r>
  <r>
    <x v="4"/>
    <x v="0"/>
    <s v="Solid"/>
    <s v="KR20-017"/>
    <s v="TXL Solid Sheet Set"/>
    <x v="0"/>
    <s v="T2"/>
    <s v="Laser"/>
    <n v="132"/>
    <n v="132"/>
    <m/>
    <n v="132"/>
    <n v="0"/>
    <n v="1"/>
    <n v="752.4"/>
    <n v="5.7"/>
    <n v="3.6369570000000002"/>
    <n v="36"/>
    <n v="130.930452"/>
    <n v="205.20000000000002"/>
    <m/>
    <n v="0"/>
    <n v="3.6666666666666661"/>
    <m/>
    <x v="7"/>
  </r>
  <r>
    <x v="4"/>
    <x v="0"/>
    <s v="Solid"/>
    <s v="KR20-018"/>
    <s v="F Solid Sheet Set"/>
    <x v="0"/>
    <s v="T2"/>
    <s v="Laser"/>
    <n v="174"/>
    <n v="178"/>
    <m/>
    <n v="178"/>
    <n v="-4"/>
    <n v="0.97752808988764039"/>
    <n v="1435.5"/>
    <n v="8.25"/>
    <n v="4.5835049999999997"/>
    <n v="69.34615384615384"/>
    <n v="317.84844288461534"/>
    <n v="572.10576923076917"/>
    <m/>
    <n v="0"/>
    <n v="2.5091514143094846"/>
    <m/>
    <x v="7"/>
  </r>
  <r>
    <x v="4"/>
    <x v="0"/>
    <s v="Solid"/>
    <s v="KR20-019"/>
    <s v="Q Solid Sheet Set"/>
    <x v="0"/>
    <s v="T2"/>
    <s v="Laser"/>
    <n v="226"/>
    <n v="226"/>
    <m/>
    <n v="226"/>
    <n v="0"/>
    <n v="1"/>
    <n v="2022.6999999999998"/>
    <n v="8.9499999999999993"/>
    <n v="4.9203250000000001"/>
    <n v="110.57692307692308"/>
    <n v="544.07439903846159"/>
    <n v="989.66346153846143"/>
    <m/>
    <n v="0"/>
    <n v="2.0438260869565217"/>
    <m/>
    <x v="7"/>
  </r>
  <r>
    <x v="4"/>
    <x v="0"/>
    <s v="Solid"/>
    <s v="KR20-020"/>
    <s v="K Solid Sheet Set"/>
    <x v="0"/>
    <s v="T2"/>
    <s v="Laser"/>
    <n v="132"/>
    <n v="134"/>
    <m/>
    <n v="134"/>
    <n v="-2"/>
    <n v="0.9850746268656716"/>
    <n v="1313.4"/>
    <n v="9.9499999999999993"/>
    <n v="5.6638890000000002"/>
    <n v="45.57692307692308"/>
    <n v="258.14263326923077"/>
    <n v="453.49038461538464"/>
    <m/>
    <n v="0"/>
    <n v="2.8962025316455695"/>
    <m/>
    <x v="7"/>
  </r>
  <r>
    <x v="4"/>
    <x v="0"/>
    <s v="Solid"/>
    <s v="KR20-021"/>
    <s v="T Solid Sheet Set"/>
    <x v="0"/>
    <s v="T2"/>
    <s v="Laser"/>
    <n v="182"/>
    <n v="182"/>
    <m/>
    <n v="182"/>
    <n v="0"/>
    <n v="1"/>
    <n v="964.6"/>
    <n v="5.3"/>
    <n v="3.6204550000000002"/>
    <n v="33.730769230769234"/>
    <n v="122.12073211538463"/>
    <n v="178.77307692307693"/>
    <m/>
    <n v="0"/>
    <n v="5.395667046750285"/>
    <m/>
    <x v="7"/>
  </r>
  <r>
    <x v="4"/>
    <x v="0"/>
    <s v="Solid"/>
    <s v="KR20-022"/>
    <s v="TXL Solid Sheet Set"/>
    <x v="0"/>
    <s v="T2"/>
    <s v="Laser"/>
    <n v="178"/>
    <n v="190"/>
    <m/>
    <n v="190"/>
    <n v="-12"/>
    <n v="0.93684210526315792"/>
    <n v="1014.6000000000001"/>
    <n v="5.7"/>
    <n v="3.6327590000000001"/>
    <n v="30.46153846153846"/>
    <n v="110.65942799999999"/>
    <n v="173.63076923076923"/>
    <m/>
    <n v="0"/>
    <n v="5.8434343434343443"/>
    <m/>
    <x v="7"/>
  </r>
  <r>
    <x v="4"/>
    <x v="0"/>
    <s v="Solid"/>
    <s v="KR20-023"/>
    <s v="F Solid Sheet Set"/>
    <x v="0"/>
    <s v="T2"/>
    <s v="Laser"/>
    <n v="168"/>
    <n v="168"/>
    <m/>
    <n v="168"/>
    <n v="0"/>
    <n v="1"/>
    <n v="1386"/>
    <n v="8.25"/>
    <n v="4.5789470000000003"/>
    <n v="23.23076923076923"/>
    <n v="106.37246107692307"/>
    <n v="191.65384615384616"/>
    <m/>
    <n v="0"/>
    <n v="7.2317880794701983"/>
    <m/>
    <x v="7"/>
  </r>
  <r>
    <x v="4"/>
    <x v="0"/>
    <s v="Solid"/>
    <s v="KR20-024"/>
    <s v="Q Solid Sheet Set"/>
    <x v="0"/>
    <s v="T2"/>
    <s v="Laser"/>
    <n v="296"/>
    <n v="330"/>
    <m/>
    <n v="330"/>
    <n v="-34"/>
    <n v="0.89696969696969697"/>
    <n v="2649.2000000000003"/>
    <n v="8.9499999999999993"/>
    <n v="4.920388"/>
    <n v="57.384615384615387"/>
    <n v="282.35457292307694"/>
    <n v="513.59230769230771"/>
    <m/>
    <n v="0"/>
    <n v="5.1581769436997318"/>
    <m/>
    <x v="7"/>
  </r>
  <r>
    <x v="4"/>
    <x v="0"/>
    <s v="Solid"/>
    <s v="KR20-025"/>
    <s v="K Solid Sheet Set"/>
    <x v="0"/>
    <s v="T2"/>
    <s v="Laser"/>
    <n v="144"/>
    <n v="178"/>
    <m/>
    <n v="178"/>
    <n v="-34"/>
    <n v="0.8089887640449438"/>
    <n v="1432.8"/>
    <n v="9.9499999999999993"/>
    <n v="5.6605629999999998"/>
    <n v="46.346153846153847"/>
    <n v="262.34532365384615"/>
    <n v="461.14423076923072"/>
    <m/>
    <n v="0"/>
    <n v="3.1070539419087138"/>
    <m/>
    <x v="7"/>
  </r>
  <r>
    <x v="4"/>
    <x v="0"/>
    <s v="Stripe"/>
    <s v="KR20-026"/>
    <s v="T Stripe Sheet Set"/>
    <x v="0"/>
    <s v="T2"/>
    <s v="Laser"/>
    <n v="308"/>
    <n v="308"/>
    <m/>
    <n v="308"/>
    <n v="0"/>
    <n v="1"/>
    <n v="1632.3999999999999"/>
    <n v="5.3"/>
    <n v="3.842857"/>
    <n v="77.307692307692307"/>
    <n v="297.08240653846156"/>
    <n v="409.73076923076923"/>
    <m/>
    <n v="0"/>
    <n v="3.9840796019900493"/>
    <m/>
    <x v="7"/>
  </r>
  <r>
    <x v="4"/>
    <x v="0"/>
    <s v="Stripe"/>
    <s v="KR20-027"/>
    <s v="TXL Stripe Sheet Set"/>
    <x v="0"/>
    <s v="T2"/>
    <s v="Laser"/>
    <n v="260"/>
    <n v="284"/>
    <m/>
    <n v="284"/>
    <n v="-24"/>
    <n v="0.91549295774647887"/>
    <n v="1482"/>
    <n v="5.7"/>
    <n v="3.8398059999999998"/>
    <n v="54.53846153846154"/>
    <n v="209.41711184615383"/>
    <n v="310.8692307692308"/>
    <m/>
    <n v="0"/>
    <n v="4.7672778561354017"/>
    <m/>
    <x v="7"/>
  </r>
  <r>
    <x v="4"/>
    <x v="0"/>
    <s v="Stripe"/>
    <s v="KR20-028"/>
    <s v="F Stripe Sheet Set"/>
    <x v="0"/>
    <s v="T2"/>
    <s v="Laser"/>
    <n v="334"/>
    <n v="344"/>
    <m/>
    <n v="344"/>
    <n v="-10"/>
    <n v="0.97093023255813948"/>
    <n v="2755.5"/>
    <n v="8.25"/>
    <n v="4.9112679999999997"/>
    <n v="49.115384615384613"/>
    <n v="241.21881676923076"/>
    <n v="405.20192307692304"/>
    <m/>
    <n v="0"/>
    <n v="6.8003132341425223"/>
    <m/>
    <x v="7"/>
  </r>
  <r>
    <x v="4"/>
    <x v="0"/>
    <s v="Stripe"/>
    <s v="KR20-029"/>
    <s v="Q Stripe Sheet Set"/>
    <x v="0"/>
    <s v="T2"/>
    <s v="Laser"/>
    <n v="572"/>
    <n v="592"/>
    <m/>
    <n v="592"/>
    <n v="-20"/>
    <n v="0.96621621621621623"/>
    <n v="5119.3999999999996"/>
    <n v="8.9499999999999993"/>
    <n v="5.2790699999999999"/>
    <n v="61.230769230769234"/>
    <n v="323.24151692307692"/>
    <n v="548.01538461538462"/>
    <m/>
    <n v="0"/>
    <n v="9.3417085427135671"/>
    <m/>
    <x v="7"/>
  </r>
  <r>
    <x v="4"/>
    <x v="0"/>
    <s v="Stripe"/>
    <s v="KR20-030"/>
    <s v="K Stripe Sheet Set"/>
    <x v="0"/>
    <s v="T2"/>
    <s v="Laser"/>
    <n v="332"/>
    <n v="332"/>
    <m/>
    <n v="332"/>
    <n v="0"/>
    <n v="1"/>
    <n v="3303.4"/>
    <n v="9.9499999999999993"/>
    <n v="5.9279760000000001"/>
    <n v="49.96153846153846"/>
    <n v="296.17080092307691"/>
    <n v="497.11730769230763"/>
    <m/>
    <n v="0"/>
    <n v="6.6451116243264057"/>
    <m/>
    <x v="7"/>
  </r>
  <r>
    <x v="4"/>
    <x v="0"/>
    <s v="Stripe"/>
    <s v="KR20-031"/>
    <s v="T Stripe Sheet Set"/>
    <x v="0"/>
    <s v="T2"/>
    <s v="Laser"/>
    <n v="178"/>
    <n v="178"/>
    <m/>
    <n v="178"/>
    <n v="0"/>
    <n v="1"/>
    <n v="943.40000000000009"/>
    <n v="5.3"/>
    <n v="3.8418920000000001"/>
    <n v="67.269230769230774"/>
    <n v="258.44111953846158"/>
    <n v="356.52692307692308"/>
    <m/>
    <n v="0"/>
    <n v="2.6460834762721559"/>
    <m/>
    <x v="7"/>
  </r>
  <r>
    <x v="4"/>
    <x v="0"/>
    <s v="Stripe"/>
    <s v="KR20-032"/>
    <s v="TXL Stripe Sheet Set"/>
    <x v="0"/>
    <s v="T2"/>
    <s v="Laser"/>
    <n v="144"/>
    <n v="146"/>
    <m/>
    <n v="146"/>
    <n v="-2"/>
    <n v="0.98630136986301364"/>
    <n v="820.8"/>
    <n v="5.7"/>
    <n v="3.837288"/>
    <n v="44.115384615384613"/>
    <n v="169.28343599999999"/>
    <n v="251.4576923076923"/>
    <m/>
    <n v="0"/>
    <n v="3.2641673931996511"/>
    <m/>
    <x v="7"/>
  </r>
  <r>
    <x v="4"/>
    <x v="0"/>
    <s v="Stripe"/>
    <s v="KR20-033"/>
    <s v="F Stripe Sheet Set"/>
    <x v="0"/>
    <s v="T2"/>
    <s v="Laser"/>
    <n v="182"/>
    <n v="182"/>
    <m/>
    <n v="182"/>
    <n v="0"/>
    <n v="1"/>
    <n v="1501.5"/>
    <n v="8.25"/>
    <n v="4.9171050000000003"/>
    <n v="42.07692307692308"/>
    <n v="206.89664884615388"/>
    <n v="347.13461538461542"/>
    <m/>
    <n v="0"/>
    <n v="4.3254113345521024"/>
    <m/>
    <x v="7"/>
  </r>
  <r>
    <x v="4"/>
    <x v="0"/>
    <s v="Stripe"/>
    <s v="KR20-034"/>
    <s v="Q Stripe Sheet Set"/>
    <x v="0"/>
    <s v="T2"/>
    <s v="Laser"/>
    <n v="264"/>
    <n v="270"/>
    <m/>
    <n v="270"/>
    <n v="-6"/>
    <n v="0.97777777777777775"/>
    <n v="2362.7999999999997"/>
    <n v="8.9499999999999993"/>
    <n v="5.2801799999999997"/>
    <n v="86.84615384615384"/>
    <n v="458.56332461538454"/>
    <n v="777.27307692307681"/>
    <m/>
    <n v="0"/>
    <n v="3.0398582816651905"/>
    <m/>
    <x v="7"/>
  </r>
  <r>
    <x v="4"/>
    <x v="0"/>
    <s v="Stripe"/>
    <s v="KR20-035"/>
    <s v="K Stripe Sheet Set"/>
    <x v="0"/>
    <s v="T2"/>
    <s v="Laser"/>
    <n v="140"/>
    <n v="140"/>
    <m/>
    <n v="140"/>
    <n v="0"/>
    <n v="1"/>
    <n v="1393"/>
    <n v="9.9499999999999993"/>
    <n v="5.9301589999999997"/>
    <n v="44.692307692307693"/>
    <n v="265.0324906923077"/>
    <n v="444.68846153846152"/>
    <m/>
    <n v="0"/>
    <n v="3.132530120481928"/>
    <m/>
    <x v="7"/>
  </r>
  <r>
    <x v="4"/>
    <x v="0"/>
    <s v="Lattice"/>
    <s v="KR20-036"/>
    <s v="T Lattice Sheet Set"/>
    <x v="0"/>
    <s v="T2"/>
    <s v="Laser"/>
    <n v="186"/>
    <n v="186"/>
    <m/>
    <n v="186"/>
    <n v="0"/>
    <n v="1"/>
    <n v="985.8"/>
    <n v="5.3"/>
    <n v="4.29359"/>
    <n v="47.384615384615387"/>
    <n v="203.45011076923078"/>
    <n v="251.13846153846154"/>
    <m/>
    <n v="0"/>
    <n v="3.9253246753246751"/>
    <m/>
    <x v="7"/>
  </r>
  <r>
    <x v="4"/>
    <x v="0"/>
    <s v="Lattice"/>
    <s v="KR20-037"/>
    <s v="TXL Lattice Sheet Set"/>
    <x v="0"/>
    <s v="T2"/>
    <s v="Laser"/>
    <n v="186"/>
    <n v="210"/>
    <m/>
    <n v="210"/>
    <n v="-24"/>
    <n v="0.88571428571428568"/>
    <n v="1060.2"/>
    <n v="5.7"/>
    <n v="4.2936170000000002"/>
    <n v="33.346153846153847"/>
    <n v="143.17561303846153"/>
    <n v="190.07307692307694"/>
    <m/>
    <n v="0"/>
    <n v="5.577854671280277"/>
    <m/>
    <x v="7"/>
  </r>
  <r>
    <x v="4"/>
    <x v="0"/>
    <s v="Lattice"/>
    <s v="KR20-038"/>
    <s v="F Lattice Sheet Set"/>
    <x v="0"/>
    <s v="T2"/>
    <s v="Laser"/>
    <n v="166"/>
    <n v="166"/>
    <m/>
    <n v="166"/>
    <n v="0"/>
    <n v="1"/>
    <n v="1369.5"/>
    <n v="8.25"/>
    <n v="5.4605259999999998"/>
    <n v="49.07692307692308"/>
    <n v="267.9858144615385"/>
    <n v="404.88461538461542"/>
    <m/>
    <n v="0"/>
    <n v="3.3824451410658303"/>
    <m/>
    <x v="7"/>
  </r>
  <r>
    <x v="4"/>
    <x v="0"/>
    <s v="Lattice"/>
    <s v="KR20-039"/>
    <s v="Q Lattice Sheet Set"/>
    <x v="0"/>
    <s v="T2"/>
    <s v="Laser"/>
    <n v="292"/>
    <n v="292"/>
    <m/>
    <n v="292"/>
    <n v="0"/>
    <n v="1"/>
    <n v="2613.3999999999996"/>
    <n v="8.9499999999999993"/>
    <n v="5.878571"/>
    <n v="87.230769230769226"/>
    <n v="512.79227030769232"/>
    <n v="780.71538461538455"/>
    <m/>
    <n v="0"/>
    <n v="3.3474426807760138"/>
    <m/>
    <x v="7"/>
  </r>
  <r>
    <x v="4"/>
    <x v="0"/>
    <s v="Lattice"/>
    <s v="KR20-040"/>
    <s v="K Lattice Sheet Set"/>
    <x v="0"/>
    <s v="T2"/>
    <s v="Laser"/>
    <n v="150"/>
    <n v="174"/>
    <m/>
    <n v="174"/>
    <n v="-24"/>
    <n v="0.86206896551724133"/>
    <n v="1492.5"/>
    <n v="9.9499999999999993"/>
    <n v="6.7980770000000001"/>
    <n v="31.115384615384617"/>
    <n v="211.52478050000002"/>
    <n v="309.59807692307692"/>
    <m/>
    <n v="0"/>
    <n v="4.8207663782447465"/>
    <m/>
    <x v="7"/>
  </r>
  <r>
    <x v="8"/>
    <x v="0"/>
    <s v="Lilian"/>
    <s v="ME70-658"/>
    <s v="Lilian shower curtain"/>
    <x v="0"/>
    <s v="T2"/>
    <s v="Daisey"/>
    <n v="730"/>
    <n v="844"/>
    <m/>
    <n v="844"/>
    <n v="-114"/>
    <n v="0.86492890995260663"/>
    <n v="9844"/>
    <n v="15"/>
    <n v="8.4826666666666668"/>
    <n v="96.961538461538467"/>
    <n v="822.49241025641027"/>
    <n v="1454.4230769230769"/>
    <m/>
    <n v="0"/>
    <n v="6.7683194499537223"/>
    <m/>
    <x v="6"/>
  </r>
  <r>
    <x v="8"/>
    <x v="0"/>
    <s v="Anna Sheer"/>
    <s v="ME70-659"/>
    <s v="Anna Sheer shower curtain"/>
    <x v="0"/>
    <s v="T2"/>
    <s v="Daisey"/>
    <n v="1094"/>
    <n v="1094"/>
    <m/>
    <n v="1094"/>
    <n v="0"/>
    <n v="1"/>
    <n v="8262.7999999999993"/>
    <n v="8.6"/>
    <n v="4.7542776666666668"/>
    <n v="102.11538461538461"/>
    <n v="485.4848925"/>
    <n v="878.19230769230762"/>
    <m/>
    <n v="0"/>
    <n v="9.4088731222353612"/>
    <m/>
    <x v="6"/>
  </r>
  <r>
    <x v="8"/>
    <x v="0"/>
    <s v="Jersey Knit"/>
    <s v="ME20-636"/>
    <s v="R+R JERSEY KNIT SHEET SET NAVY TWIN"/>
    <x v="1"/>
    <s v="T2"/>
    <s v="Daisey"/>
    <n v="578"/>
    <n v="586"/>
    <m/>
    <n v="586"/>
    <n v="-8"/>
    <n v="0.98634812286689422"/>
    <n v="7452.1600000000008"/>
    <n v="13.12"/>
    <n v="8.4895010000000006"/>
    <n v="13.461538461538462"/>
    <n v="114.28174423076923"/>
    <n v="176.61538461538461"/>
    <n v="0"/>
    <n v="0"/>
    <n v="42.194285714285719"/>
    <m/>
    <x v="7"/>
  </r>
  <r>
    <x v="8"/>
    <x v="0"/>
    <s v="Jersey Knit"/>
    <s v="ME20-637"/>
    <s v="R+R JERSEY KNIT SHEET SET NAVY TXL"/>
    <x v="1"/>
    <s v="T2"/>
    <s v="Daisey"/>
    <n v="600"/>
    <n v="604"/>
    <m/>
    <n v="604"/>
    <n v="-4"/>
    <n v="0.99337748344370858"/>
    <n v="8100"/>
    <n v="13.5"/>
    <n v="5.8433333333333337"/>
    <n v="10.923076923076923"/>
    <n v="63.827179487179492"/>
    <n v="147.46153846153845"/>
    <n v="0"/>
    <n v="0"/>
    <n v="54.929577464788736"/>
    <m/>
    <x v="7"/>
  </r>
  <r>
    <x v="8"/>
    <x v="0"/>
    <s v="Jersey Knit"/>
    <s v="ME20-638"/>
    <s v="R+R JERSEY KNIT SHEET SET NAVY FULL"/>
    <x v="1"/>
    <s v="T2"/>
    <s v="Daisey"/>
    <n v="574"/>
    <n v="576"/>
    <m/>
    <n v="576"/>
    <n v="-2"/>
    <n v="0.99652777777777779"/>
    <n v="9493.9600000000009"/>
    <n v="16.54"/>
    <n v="10.780359333333333"/>
    <n v="12.76923076923077"/>
    <n v="137.6568961025641"/>
    <n v="211.20307692307694"/>
    <n v="0"/>
    <n v="0"/>
    <n v="44.951807228915662"/>
    <m/>
    <x v="7"/>
  </r>
  <r>
    <x v="8"/>
    <x v="0"/>
    <s v="Jersey Knit"/>
    <s v="ME20-639"/>
    <s v="R+R JERSEY KNIT SHEET SET NAVY QUEEN"/>
    <x v="1"/>
    <s v="T2"/>
    <s v="Daisey"/>
    <n v="936"/>
    <n v="952"/>
    <m/>
    <n v="952"/>
    <n v="-16"/>
    <n v="0.98319327731092432"/>
    <n v="16707.599999999999"/>
    <n v="17.850000000000001"/>
    <n v="11.369622333333332"/>
    <n v="4.4615384615384617"/>
    <n v="50.726007333333328"/>
    <n v="79.638461538461542"/>
    <n v="0"/>
    <n v="0"/>
    <n v="209.79310344827584"/>
    <m/>
    <x v="7"/>
  </r>
  <r>
    <x v="8"/>
    <x v="0"/>
    <m/>
    <s v="ME95G-0018"/>
    <s v="Warm Natural Landscape"/>
    <x v="1"/>
    <s v="T2"/>
    <s v="Daisey"/>
    <n v="524"/>
    <n v="582"/>
    <m/>
    <n v="582"/>
    <n v="-58"/>
    <n v="0.90034364261168387"/>
    <n v="6556.7"/>
    <n v="13.8"/>
    <n v="6.0473980000000003"/>
    <n v="38.026442307692307"/>
    <n v="229.96103115865384"/>
    <n v="524.76490384615386"/>
    <n v="240"/>
    <n v="3312"/>
    <n v="12.494547466768543"/>
    <m/>
    <x v="3"/>
  </r>
  <r>
    <x v="4"/>
    <x v="0"/>
    <s v="Turkish"/>
    <s v="FR71-476"/>
    <s v="Tub Mat"/>
    <x v="0"/>
    <s v="T2"/>
    <s v="Laser"/>
    <n v="1035"/>
    <n v="1035"/>
    <m/>
    <n v="1035"/>
    <n v="0"/>
    <n v="1"/>
    <n v="4841.04"/>
    <n v="4.88"/>
    <n v="2.3502070000000002"/>
    <n v="69.75"/>
    <n v="163.92693825000001"/>
    <n v="340.38"/>
    <m/>
    <n v="0"/>
    <n v="14.222457253657677"/>
    <m/>
    <x v="6"/>
  </r>
  <r>
    <x v="4"/>
    <x v="0"/>
    <s v="Turkish"/>
    <s v="FR71-480"/>
    <s v="Tub Mat"/>
    <x v="0"/>
    <s v="T2"/>
    <s v="Laser"/>
    <n v="1224"/>
    <n v="1224"/>
    <m/>
    <n v="1224"/>
    <n v="0"/>
    <n v="1"/>
    <n v="5763.36"/>
    <n v="4.88"/>
    <n v="2.3502873333333336"/>
    <n v="50.71153846153846"/>
    <n v="119.18668650000001"/>
    <n v="247.47230769230768"/>
    <m/>
    <n v="0"/>
    <n v="23.288908782334619"/>
    <m/>
    <x v="6"/>
  </r>
  <r>
    <x v="4"/>
    <x v="0"/>
    <s v="Turkish"/>
    <s v="FR71-484"/>
    <s v="Tub Mat"/>
    <x v="0"/>
    <s v="T2"/>
    <s v="Laser"/>
    <n v="972"/>
    <n v="972"/>
    <m/>
    <n v="972"/>
    <n v="0"/>
    <n v="1"/>
    <n v="4533.6000000000004"/>
    <n v="4.88"/>
    <n v="2.3501233333333333"/>
    <n v="92.019230769230774"/>
    <n v="216.25654134615385"/>
    <n v="449.05384615384617"/>
    <m/>
    <n v="0"/>
    <n v="10.095893930828924"/>
    <m/>
    <x v="6"/>
  </r>
  <r>
    <x v="4"/>
    <x v="0"/>
    <s v="Turkish"/>
    <s v="FR71-488"/>
    <s v="Tub Mat"/>
    <x v="0"/>
    <s v="T2"/>
    <s v="Laser"/>
    <n v="516"/>
    <n v="516"/>
    <m/>
    <n v="516"/>
    <n v="0"/>
    <n v="1"/>
    <n v="2405.2200000000003"/>
    <n v="4.88"/>
    <n v="2.3495883333333336"/>
    <n v="68.25"/>
    <n v="160.35940375000001"/>
    <n v="333.06"/>
    <m/>
    <n v="0"/>
    <n v="7.2215816969915334"/>
    <m/>
    <x v="6"/>
  </r>
  <r>
    <x v="4"/>
    <x v="0"/>
    <s v="Turkish"/>
    <s v="FR71-492"/>
    <s v="Tub Mat"/>
    <x v="0"/>
    <s v="T2"/>
    <s v="Laser"/>
    <n v="819"/>
    <n v="819"/>
    <m/>
    <n v="819"/>
    <n v="0"/>
    <n v="1"/>
    <n v="2434.5000000000005"/>
    <n v="4.88"/>
    <n v="2.3505723333333335"/>
    <n v="129.40384615384616"/>
    <n v="304.17310059615386"/>
    <n v="631.49076923076927"/>
    <m/>
    <n v="0"/>
    <n v="3.8551632400985221"/>
    <m/>
    <x v="6"/>
  </r>
  <r>
    <x v="4"/>
    <x v="0"/>
    <s v="Turkish"/>
    <s v="FR71-496"/>
    <s v="Tub Mat"/>
    <x v="0"/>
    <s v="T2"/>
    <s v="Laser"/>
    <n v="549"/>
    <n v="549"/>
    <m/>
    <n v="549"/>
    <n v="0"/>
    <n v="1"/>
    <n v="2566.2600000000002"/>
    <n v="4.88"/>
    <n v="2.3496606666666664"/>
    <n v="63.92307692307692"/>
    <n v="150.19753953846151"/>
    <n v="311.94461538461536"/>
    <m/>
    <n v="0"/>
    <n v="8.2266526602355459"/>
    <m/>
    <x v="6"/>
  </r>
  <r>
    <x v="4"/>
    <x v="0"/>
    <s v="Turkish"/>
    <s v="FR71-500"/>
    <s v="Tub Mat"/>
    <x v="0"/>
    <s v="T2"/>
    <s v="Laser"/>
    <n v="528"/>
    <n v="528"/>
    <m/>
    <n v="528"/>
    <n v="0"/>
    <n v="1"/>
    <n v="2463.7800000000002"/>
    <n v="4.88"/>
    <n v="2.34965"/>
    <n v="65.07692307692308"/>
    <n v="152.90799230769233"/>
    <n v="317.57538461538462"/>
    <m/>
    <n v="0"/>
    <n v="7.758094988954773"/>
    <m/>
    <x v="6"/>
  </r>
  <r>
    <x v="4"/>
    <x v="0"/>
    <s v="Turkish"/>
    <s v="FR71-504"/>
    <s v="Tub Mat"/>
    <x v="0"/>
    <s v="T2"/>
    <s v="Laser"/>
    <n v="579"/>
    <n v="579"/>
    <m/>
    <n v="579"/>
    <n v="0"/>
    <n v="1"/>
    <n v="2712.6600000000003"/>
    <n v="4.88"/>
    <n v="2.3498916666666667"/>
    <n v="73.09615384615384"/>
    <n v="171.76804278846151"/>
    <n v="356.70923076923071"/>
    <m/>
    <n v="0"/>
    <n v="7.6046812529920969"/>
    <m/>
    <x v="6"/>
  </r>
  <r>
    <x v="4"/>
    <x v="0"/>
    <s v="Turkish"/>
    <s v="FR71-508"/>
    <s v="Tub Mat"/>
    <x v="0"/>
    <s v="T2"/>
    <s v="Laser"/>
    <n v="531"/>
    <n v="531"/>
    <m/>
    <n v="531"/>
    <n v="0"/>
    <n v="1"/>
    <n v="2478.42"/>
    <n v="4.88"/>
    <n v="2.3496213333333333"/>
    <n v="65.82692307692308"/>
    <n v="154.66834276923078"/>
    <n v="321.23538461538465"/>
    <m/>
    <n v="0"/>
    <n v="7.7152770793523073"/>
    <m/>
    <x v="6"/>
  </r>
  <r>
    <x v="4"/>
    <x v="0"/>
    <s v="Turkish"/>
    <s v="FR71-512"/>
    <s v="Tub Mat"/>
    <x v="0"/>
    <s v="T2"/>
    <s v="Laser"/>
    <n v="915"/>
    <n v="915"/>
    <m/>
    <n v="915"/>
    <n v="0"/>
    <n v="1"/>
    <n v="4255.4399999999996"/>
    <n v="4.88"/>
    <n v="2.3502429999999999"/>
    <n v="103.32692307692308"/>
    <n v="242.84337767307693"/>
    <n v="504.23538461538465"/>
    <m/>
    <n v="0"/>
    <n v="8.4393918591134156"/>
    <m/>
    <x v="6"/>
  </r>
  <r>
    <x v="4"/>
    <x v="0"/>
    <s v="Turkish"/>
    <s v="FR71-516"/>
    <s v="Tub Mat"/>
    <x v="0"/>
    <s v="T2"/>
    <s v="Laser"/>
    <n v="1068"/>
    <n v="1113"/>
    <m/>
    <n v="1113"/>
    <n v="-45"/>
    <n v="0.95956873315363878"/>
    <n v="5002.08"/>
    <n v="4.88"/>
    <n v="2.35"/>
    <n v="37.846153846153847"/>
    <n v="88.938461538461539"/>
    <n v="184.68923076923076"/>
    <m/>
    <n v="0"/>
    <n v="27.083766493402639"/>
    <m/>
    <x v="6"/>
  </r>
  <r>
    <x v="4"/>
    <x v="0"/>
    <s v="Turkish"/>
    <s v="FR73-473"/>
    <s v="Bath Towel"/>
    <x v="0"/>
    <s v="T2"/>
    <s v="Laser"/>
    <n v="4308"/>
    <n v="4308"/>
    <m/>
    <n v="4308"/>
    <n v="0"/>
    <n v="1"/>
    <n v="27012.360000000004"/>
    <n v="6.83"/>
    <n v="5.03"/>
    <n v="222"/>
    <n v="1116.6600000000001"/>
    <n v="1516.26"/>
    <m/>
    <n v="0"/>
    <n v="17.815124055241188"/>
    <m/>
    <x v="6"/>
  </r>
  <r>
    <x v="4"/>
    <x v="0"/>
    <s v="Turkish"/>
    <s v="FR73-474"/>
    <s v="Hand Towel"/>
    <x v="0"/>
    <s v="T2"/>
    <s v="Laser"/>
    <n v="2328"/>
    <n v="2508"/>
    <n v="2328"/>
    <n v="2328"/>
    <n v="0"/>
    <n v="1"/>
    <n v="7809"/>
    <n v="3.52"/>
    <n v="1.56"/>
    <n v="72.34615384615384"/>
    <n v="112.86"/>
    <n v="254.65846153846152"/>
    <m/>
    <n v="0"/>
    <n v="30.664600550964188"/>
    <m/>
    <x v="6"/>
  </r>
  <r>
    <x v="4"/>
    <x v="0"/>
    <s v="Turkish"/>
    <s v="FR73-475"/>
    <s v="Wash Towel"/>
    <x v="0"/>
    <s v="T2"/>
    <s v="Laser"/>
    <n v="1998"/>
    <n v="2712"/>
    <n v="1998"/>
    <n v="1998"/>
    <n v="0"/>
    <n v="1"/>
    <n v="3993.6"/>
    <n v="2.08"/>
    <n v="0.72"/>
    <n v="51.230769230769234"/>
    <n v="36.886153846153846"/>
    <n v="106.56"/>
    <m/>
    <n v="0"/>
    <n v="37.477477477477478"/>
    <m/>
    <x v="6"/>
  </r>
  <r>
    <x v="4"/>
    <x v="0"/>
    <s v="Turkish"/>
    <s v="FR73-477"/>
    <s v="Bath Towel"/>
    <x v="0"/>
    <s v="T2"/>
    <s v="Laser"/>
    <n v="4572"/>
    <n v="4572"/>
    <m/>
    <n v="4572"/>
    <n v="0"/>
    <n v="1"/>
    <n v="28974.6"/>
    <n v="6.83"/>
    <n v="5.0301653333333336"/>
    <n v="407.48076923076923"/>
    <n v="2049.6956393846153"/>
    <n v="2783.0936538461538"/>
    <m/>
    <n v="0"/>
    <n v="10.410932438424396"/>
    <m/>
    <x v="6"/>
  </r>
  <r>
    <x v="4"/>
    <x v="0"/>
    <s v="Turkish"/>
    <s v="FR73-478"/>
    <s v="Hand Towel"/>
    <x v="0"/>
    <s v="T2"/>
    <s v="Laser"/>
    <n v="2784"/>
    <n v="2784"/>
    <m/>
    <n v="2784"/>
    <n v="0"/>
    <n v="1"/>
    <n v="9414.119999999999"/>
    <n v="3.52"/>
    <n v="1.5598383333333334"/>
    <n v="206.53846153846155"/>
    <n v="322.16660961538463"/>
    <n v="727.01538461538462"/>
    <m/>
    <n v="0"/>
    <n v="12.948996952767901"/>
    <m/>
    <x v="6"/>
  </r>
  <r>
    <x v="4"/>
    <x v="0"/>
    <s v="Turkish"/>
    <s v="FR73-479"/>
    <s v="Wash Towel"/>
    <x v="0"/>
    <s v="T2"/>
    <s v="Laser"/>
    <n v="2268"/>
    <n v="2364"/>
    <n v="2268"/>
    <n v="2268"/>
    <n v="0"/>
    <n v="1"/>
    <n v="4555.2"/>
    <n v="2.08"/>
    <n v="0.72"/>
    <n v="61.615384615384613"/>
    <n v="44.363076923076918"/>
    <n v="128.16"/>
    <m/>
    <n v="0"/>
    <n v="35.543071161048687"/>
    <m/>
    <x v="6"/>
  </r>
  <r>
    <x v="4"/>
    <x v="0"/>
    <s v="Turkish"/>
    <s v="FR73-481"/>
    <s v="Bath Towel"/>
    <x v="0"/>
    <s v="T2"/>
    <s v="Laser"/>
    <n v="4581"/>
    <n v="4581"/>
    <m/>
    <n v="4581"/>
    <n v="0"/>
    <n v="1"/>
    <n v="29036.07"/>
    <n v="6.83"/>
    <n v="5.0299266666666673"/>
    <n v="347.01923076923077"/>
    <n v="1745.481282692308"/>
    <n v="2370.1413461538464"/>
    <m/>
    <n v="0"/>
    <n v="12.250775696191438"/>
    <m/>
    <x v="6"/>
  </r>
  <r>
    <x v="4"/>
    <x v="0"/>
    <s v="Turkish"/>
    <s v="FR73-482"/>
    <s v="Hand Towel"/>
    <x v="0"/>
    <s v="T2"/>
    <s v="Laser"/>
    <n v="2742"/>
    <n v="2742"/>
    <m/>
    <n v="2742"/>
    <n v="0"/>
    <n v="1"/>
    <n v="9266.2800000000007"/>
    <n v="3.52"/>
    <n v="1.5598136666666667"/>
    <n v="183"/>
    <n v="285.44590099999999"/>
    <n v="644.16"/>
    <m/>
    <n v="0"/>
    <n v="14.385059612518631"/>
    <m/>
    <x v="6"/>
  </r>
  <r>
    <x v="4"/>
    <x v="0"/>
    <s v="Turkish"/>
    <s v="FR73-483"/>
    <s v="Wash Towel"/>
    <x v="0"/>
    <s v="T2"/>
    <s v="Laser"/>
    <n v="2268"/>
    <n v="2334"/>
    <n v="2268"/>
    <n v="2268"/>
    <n v="0"/>
    <n v="1"/>
    <n v="4555.2"/>
    <n v="2.08"/>
    <n v="0.71870366666666663"/>
    <n v="63.115384615384613"/>
    <n v="45.361258346153839"/>
    <n v="131.28"/>
    <m/>
    <n v="0"/>
    <n v="34.698354661791591"/>
    <m/>
    <x v="6"/>
  </r>
  <r>
    <x v="4"/>
    <x v="0"/>
    <s v="Turkish"/>
    <s v="FR73-485"/>
    <s v="Bath Towel"/>
    <x v="0"/>
    <s v="T2"/>
    <s v="Laser"/>
    <n v="1470"/>
    <n v="1470"/>
    <m/>
    <n v="1470"/>
    <n v="0"/>
    <n v="1"/>
    <n v="9354.66"/>
    <n v="6.83"/>
    <n v="5.0299063333333338"/>
    <n v="148.15384615384616"/>
    <n v="745.19996907692314"/>
    <n v="1011.8907692307693"/>
    <m/>
    <n v="0"/>
    <n v="9.2447330131406709"/>
    <m/>
    <x v="6"/>
  </r>
  <r>
    <x v="4"/>
    <x v="0"/>
    <s v="Turkish"/>
    <s v="FR73-486"/>
    <s v="Hand Towel"/>
    <x v="0"/>
    <s v="T2"/>
    <s v="Laser"/>
    <n v="1020"/>
    <n v="1020"/>
    <m/>
    <n v="1020"/>
    <n v="0"/>
    <n v="1"/>
    <n v="3430.02"/>
    <n v="3.52"/>
    <n v="1.559763"/>
    <n v="91.384615384615387"/>
    <n v="142.53834184615386"/>
    <n v="321.67384615384617"/>
    <m/>
    <n v="0"/>
    <n v="10.663036616161616"/>
    <m/>
    <x v="6"/>
  </r>
  <r>
    <x v="4"/>
    <x v="0"/>
    <s v="Turkish"/>
    <s v="FR73-487"/>
    <s v="Wash Towel"/>
    <x v="0"/>
    <s v="T2"/>
    <s v="Laser"/>
    <n v="1020"/>
    <n v="1020"/>
    <m/>
    <n v="1020"/>
    <n v="0"/>
    <n v="1"/>
    <n v="2044.3799999999999"/>
    <n v="2.08"/>
    <n v="0.72024366666666662"/>
    <n v="72.692307692307693"/>
    <n v="52.356174230769227"/>
    <n v="151.20000000000002"/>
    <m/>
    <n v="0"/>
    <n v="13.521031746031744"/>
    <m/>
    <x v="6"/>
  </r>
  <r>
    <x v="4"/>
    <x v="0"/>
    <s v="Turkish"/>
    <s v="FR73-489"/>
    <s v="Bath Towel"/>
    <x v="0"/>
    <s v="T2"/>
    <s v="Laser"/>
    <n v="1680"/>
    <n v="1680"/>
    <m/>
    <n v="1680"/>
    <n v="0"/>
    <n v="1"/>
    <n v="10788.96"/>
    <n v="6.83"/>
    <n v="5.0297283333333329"/>
    <n v="205.32692307692307"/>
    <n v="1032.7386425961538"/>
    <n v="1402.3828846153845"/>
    <m/>
    <n v="0"/>
    <n v="7.6933055290096215"/>
    <m/>
    <x v="6"/>
  </r>
  <r>
    <x v="4"/>
    <x v="0"/>
    <s v="Turkish"/>
    <s v="FR73-490"/>
    <s v="Hand Towel"/>
    <x v="0"/>
    <s v="T2"/>
    <s v="Laser"/>
    <n v="1152"/>
    <n v="1152"/>
    <m/>
    <n v="1152"/>
    <n v="0"/>
    <n v="1"/>
    <n v="3894.66"/>
    <n v="3.52"/>
    <n v="1.5596726666666669"/>
    <n v="105.46153846153847"/>
    <n v="164.48547892307695"/>
    <n v="371.22461538461539"/>
    <m/>
    <n v="0"/>
    <n v="10.491384026258205"/>
    <m/>
    <x v="6"/>
  </r>
  <r>
    <x v="4"/>
    <x v="0"/>
    <s v="Turkish"/>
    <s v="FR73-491"/>
    <s v="Wash Towel"/>
    <x v="0"/>
    <s v="T2"/>
    <s v="Laser"/>
    <n v="1110"/>
    <n v="1110"/>
    <m/>
    <n v="1110"/>
    <n v="0"/>
    <n v="1"/>
    <n v="2231.58"/>
    <n v="2.08"/>
    <n v="0.71994366666666676"/>
    <n v="79.961538461538467"/>
    <n v="57.567803192307707"/>
    <n v="166.32000000000002"/>
    <m/>
    <n v="0"/>
    <n v="13.417388167388165"/>
    <m/>
    <x v="6"/>
  </r>
  <r>
    <x v="4"/>
    <x v="0"/>
    <s v="Turkish"/>
    <s v="FR73-493"/>
    <s v="Bath Towel"/>
    <x v="0"/>
    <s v="T2"/>
    <s v="Laser"/>
    <n v="1398"/>
    <n v="1398"/>
    <m/>
    <n v="1398"/>
    <n v="0"/>
    <n v="1"/>
    <n v="8862.9"/>
    <n v="6.83"/>
    <n v="5.0295743333333336"/>
    <n v="158.48076923076923"/>
    <n v="797.09080925000001"/>
    <n v="1082.4236538461539"/>
    <m/>
    <n v="0"/>
    <n v="8.1880139707845796"/>
    <m/>
    <x v="6"/>
  </r>
  <r>
    <x v="4"/>
    <x v="0"/>
    <s v="Turkish"/>
    <s v="FR73-494"/>
    <s v="Hand Towel"/>
    <x v="0"/>
    <s v="T2"/>
    <s v="Laser"/>
    <n v="1146"/>
    <n v="1146"/>
    <m/>
    <n v="1146"/>
    <n v="0"/>
    <n v="1"/>
    <n v="3873.54"/>
    <n v="3.52"/>
    <n v="1.5597583333333334"/>
    <n v="88.269230769230774"/>
    <n v="137.67866826923077"/>
    <n v="310.7076923076923"/>
    <m/>
    <n v="0"/>
    <n v="12.466830065359478"/>
    <m/>
    <x v="6"/>
  </r>
  <r>
    <x v="4"/>
    <x v="0"/>
    <s v="Turkish"/>
    <s v="FR73-495"/>
    <s v="Wash Towel"/>
    <x v="0"/>
    <s v="T2"/>
    <s v="Laser"/>
    <n v="1098"/>
    <n v="1098"/>
    <m/>
    <n v="1098"/>
    <n v="0"/>
    <n v="1"/>
    <n v="2206.62"/>
    <n v="2.08"/>
    <n v="0.72019333333333335"/>
    <n v="62.769230769230766"/>
    <n v="45.205981538461536"/>
    <n v="130.56"/>
    <m/>
    <n v="0"/>
    <n v="16.901194852941174"/>
    <m/>
    <x v="6"/>
  </r>
  <r>
    <x v="4"/>
    <x v="0"/>
    <s v="Turkish"/>
    <s v="FR73-497"/>
    <s v="Bath Towel"/>
    <x v="0"/>
    <s v="T2"/>
    <s v="Laser"/>
    <n v="1623"/>
    <n v="1623"/>
    <m/>
    <n v="1623"/>
    <n v="0"/>
    <n v="1"/>
    <n v="10399.65"/>
    <n v="6.83"/>
    <n v="5.0297766666666668"/>
    <n v="123.34615384615384"/>
    <n v="620.40360653846153"/>
    <n v="842.45423076923078"/>
    <m/>
    <n v="0"/>
    <n v="12.344468838982806"/>
    <m/>
    <x v="6"/>
  </r>
  <r>
    <x v="4"/>
    <x v="0"/>
    <s v="Turkish"/>
    <s v="FR73-498"/>
    <s v="Hand Towel"/>
    <x v="0"/>
    <s v="T2"/>
    <s v="Laser"/>
    <n v="1182"/>
    <n v="1182"/>
    <m/>
    <n v="1182"/>
    <n v="0"/>
    <n v="1"/>
    <n v="4000.26"/>
    <n v="3.52"/>
    <n v="1.5600426666666667"/>
    <n v="65.769230769230774"/>
    <n v="102.60280615384616"/>
    <n v="231.50769230769234"/>
    <m/>
    <n v="0"/>
    <n v="17.279166666666665"/>
    <m/>
    <x v="6"/>
  </r>
  <r>
    <x v="4"/>
    <x v="0"/>
    <s v="Turkish"/>
    <s v="FR73-499"/>
    <s v="Wash Towel"/>
    <x v="0"/>
    <s v="T2"/>
    <s v="Laser"/>
    <n v="1038"/>
    <n v="1038"/>
    <m/>
    <n v="1038"/>
    <n v="0"/>
    <n v="1"/>
    <n v="2081.8199999999997"/>
    <n v="2.08"/>
    <n v="0.719885"/>
    <n v="62.07692307692308"/>
    <n v="44.688245769230768"/>
    <n v="129.12"/>
    <m/>
    <n v="0"/>
    <n v="16.123141263940518"/>
    <m/>
    <x v="6"/>
  </r>
  <r>
    <x v="4"/>
    <x v="0"/>
    <s v="Turkish"/>
    <s v="FR73-501"/>
    <s v="Bath Towel"/>
    <x v="0"/>
    <s v="T2"/>
    <s v="Laser"/>
    <n v="2403"/>
    <n v="2403"/>
    <m/>
    <n v="2403"/>
    <n v="0"/>
    <n v="1"/>
    <n v="15727.050000000001"/>
    <n v="6.83"/>
    <n v="5.0297223333333339"/>
    <n v="272.30769230769232"/>
    <n v="1369.6320815384618"/>
    <n v="1859.8615384615387"/>
    <m/>
    <n v="0"/>
    <n v="8.456032707149415"/>
    <m/>
    <x v="6"/>
  </r>
  <r>
    <x v="4"/>
    <x v="0"/>
    <s v="Turkish"/>
    <s v="FR73-502"/>
    <s v="Hand Towel"/>
    <x v="0"/>
    <s v="T2"/>
    <s v="Laser"/>
    <n v="1386"/>
    <n v="1386"/>
    <m/>
    <n v="1386"/>
    <n v="0"/>
    <n v="1"/>
    <n v="4718.34"/>
    <n v="3.52"/>
    <n v="1.559898"/>
    <n v="212.07692307692307"/>
    <n v="330.81836815384617"/>
    <n v="746.51076923076914"/>
    <m/>
    <n v="0"/>
    <n v="6.320525027203483"/>
    <m/>
    <x v="6"/>
  </r>
  <r>
    <x v="4"/>
    <x v="0"/>
    <s v="Turkish"/>
    <s v="FR73-503"/>
    <s v="Wash Towel"/>
    <x v="0"/>
    <s v="T2"/>
    <s v="Laser"/>
    <n v="1188"/>
    <n v="1188"/>
    <m/>
    <n v="1188"/>
    <n v="0"/>
    <n v="1"/>
    <n v="2393.8200000000002"/>
    <n v="2.08"/>
    <n v="0.71990966666666667"/>
    <n v="123.92307692307692"/>
    <n v="89.213420999999997"/>
    <n v="257.76"/>
    <m/>
    <n v="0"/>
    <n v="9.287011173184359"/>
    <m/>
    <x v="6"/>
  </r>
  <r>
    <x v="4"/>
    <x v="0"/>
    <s v="Turkish"/>
    <s v="FR73-505"/>
    <s v="Bath Towel"/>
    <x v="0"/>
    <s v="T2"/>
    <s v="Laser"/>
    <n v="1434"/>
    <n v="1434"/>
    <m/>
    <n v="1434"/>
    <n v="0"/>
    <n v="1"/>
    <n v="9108.7800000000007"/>
    <n v="6.83"/>
    <n v="5.0296073333333338"/>
    <n v="148.61538461538461"/>
    <n v="747.47702830769231"/>
    <n v="1015.0430769230769"/>
    <m/>
    <n v="0"/>
    <n v="8.9737866373234638"/>
    <m/>
    <x v="6"/>
  </r>
  <r>
    <x v="4"/>
    <x v="0"/>
    <s v="Turkish"/>
    <s v="FR73-506"/>
    <s v="Hand Towel"/>
    <x v="0"/>
    <s v="T2"/>
    <s v="Laser"/>
    <n v="1086"/>
    <n v="1086"/>
    <m/>
    <n v="1086"/>
    <n v="0"/>
    <n v="1"/>
    <n v="3662.34"/>
    <n v="3.52"/>
    <n v="1.5596793333333334"/>
    <n v="94.5"/>
    <n v="147.38969700000001"/>
    <n v="332.64"/>
    <m/>
    <n v="0"/>
    <n v="11.009920634920636"/>
    <m/>
    <x v="6"/>
  </r>
  <r>
    <x v="4"/>
    <x v="0"/>
    <s v="Turkish"/>
    <s v="FR73-507"/>
    <s v="Wash Towel"/>
    <x v="0"/>
    <s v="T2"/>
    <s v="Laser"/>
    <n v="966"/>
    <n v="966"/>
    <m/>
    <n v="966"/>
    <n v="0"/>
    <n v="1"/>
    <n v="1932.0599999999997"/>
    <n v="2.08"/>
    <n v="0.72031333333333336"/>
    <n v="78.807692307692307"/>
    <n v="56.76623153846154"/>
    <n v="163.92000000000002"/>
    <m/>
    <n v="0"/>
    <n v="11.786603221083453"/>
    <m/>
    <x v="6"/>
  </r>
  <r>
    <x v="4"/>
    <x v="0"/>
    <s v="Turkish"/>
    <s v="FR73-509"/>
    <s v="Bath Towel"/>
    <x v="0"/>
    <s v="T2"/>
    <s v="Laser"/>
    <n v="3432"/>
    <n v="3432"/>
    <m/>
    <n v="3432"/>
    <n v="0"/>
    <n v="1"/>
    <n v="22024.799999999999"/>
    <n v="6.83"/>
    <n v="5.0295753333333337"/>
    <n v="237.05769230769232"/>
    <n v="1192.2995218076924"/>
    <n v="1619.1040384615385"/>
    <m/>
    <n v="0"/>
    <n v="13.603078910807865"/>
    <m/>
    <x v="6"/>
  </r>
  <r>
    <x v="4"/>
    <x v="0"/>
    <s v="Turkish"/>
    <s v="FR73-510"/>
    <s v="Hand Towel"/>
    <x v="0"/>
    <s v="T2"/>
    <s v="Laser"/>
    <n v="2160"/>
    <n v="2160"/>
    <m/>
    <n v="2160"/>
    <n v="0"/>
    <n v="1"/>
    <n v="7305.119999999999"/>
    <n v="3.52"/>
    <n v="1.5599233333333336"/>
    <n v="101.42307692307692"/>
    <n v="158.21222423076924"/>
    <n v="357.00923076923078"/>
    <m/>
    <n v="0"/>
    <n v="20.46199193298169"/>
    <m/>
    <x v="6"/>
  </r>
  <r>
    <x v="4"/>
    <x v="0"/>
    <s v="Turkish"/>
    <s v="FR73-511"/>
    <s v="Wash Towel"/>
    <x v="0"/>
    <s v="T2"/>
    <s v="Laser"/>
    <n v="2070"/>
    <n v="2070"/>
    <m/>
    <n v="2070"/>
    <n v="0"/>
    <n v="1"/>
    <n v="4162.08"/>
    <n v="2.08"/>
    <n v="0.720024"/>
    <n v="72.57692307692308"/>
    <n v="52.257126461538462"/>
    <n v="150.96"/>
    <m/>
    <n v="0"/>
    <n v="27.570747217806041"/>
    <m/>
    <x v="6"/>
  </r>
  <r>
    <x v="4"/>
    <x v="0"/>
    <s v="Turkish"/>
    <s v="FR73-513"/>
    <s v="Bath Towel"/>
    <x v="0"/>
    <s v="T2"/>
    <s v="Laser"/>
    <n v="3336"/>
    <n v="3336"/>
    <m/>
    <n v="3336"/>
    <n v="0"/>
    <n v="1"/>
    <n v="21369.120000000003"/>
    <n v="6.83"/>
    <n v="5.0297843333333336"/>
    <n v="287.36538461538464"/>
    <n v="1445.3859094807694"/>
    <n v="1962.7055769230772"/>
    <m/>
    <n v="0"/>
    <n v="10.887583064547183"/>
    <m/>
    <x v="6"/>
  </r>
  <r>
    <x v="4"/>
    <x v="0"/>
    <s v="Turkish"/>
    <s v="FR73-514"/>
    <s v="Hand Towel"/>
    <x v="0"/>
    <s v="T2"/>
    <s v="Laser"/>
    <n v="2124"/>
    <n v="2232"/>
    <n v="2124"/>
    <n v="2124"/>
    <n v="0"/>
    <n v="1"/>
    <n v="7178.4"/>
    <n v="3.52"/>
    <n v="1.56"/>
    <n v="78.115384615384613"/>
    <n v="121.86"/>
    <n v="274.96615384615382"/>
    <m/>
    <n v="0"/>
    <n v="26.106485833221434"/>
    <m/>
    <x v="6"/>
  </r>
  <r>
    <x v="4"/>
    <x v="0"/>
    <s v="Turkish"/>
    <s v="FR73-515"/>
    <s v="Wash Towel"/>
    <x v="0"/>
    <s v="T2"/>
    <s v="Laser"/>
    <n v="1848"/>
    <n v="2598"/>
    <n v="1848"/>
    <n v="1848"/>
    <n v="0"/>
    <n v="1"/>
    <n v="3700.32"/>
    <n v="2.08"/>
    <n v="0.72"/>
    <n v="47.07692307692308"/>
    <n v="33.895384615384614"/>
    <n v="97.920000000000016"/>
    <m/>
    <n v="0"/>
    <n v="37.789215686274503"/>
    <m/>
    <x v="6"/>
  </r>
  <r>
    <x v="4"/>
    <x v="0"/>
    <s v="Turkish"/>
    <s v="FR73-517"/>
    <s v="Bath Towel"/>
    <x v="0"/>
    <s v="T2"/>
    <s v="Laser"/>
    <n v="3105"/>
    <n v="3105"/>
    <m/>
    <n v="3105"/>
    <n v="0"/>
    <n v="1"/>
    <n v="19791.39"/>
    <n v="6.83"/>
    <n v="5.0297733333333339"/>
    <n v="334.90384615384613"/>
    <n v="1684.4904346153846"/>
    <n v="2287.393269230769"/>
    <m/>
    <n v="0"/>
    <n v="8.6523774753677039"/>
    <m/>
    <x v="6"/>
  </r>
  <r>
    <x v="4"/>
    <x v="0"/>
    <s v="Turkish"/>
    <s v="FR73-518"/>
    <s v="Hand Towel"/>
    <x v="0"/>
    <s v="T2"/>
    <s v="Laser"/>
    <n v="2130"/>
    <n v="2226"/>
    <n v="2130"/>
    <n v="2130"/>
    <n v="0"/>
    <n v="1"/>
    <n v="7199.5199999999995"/>
    <n v="3.52"/>
    <n v="1.56"/>
    <n v="72.34615384615384"/>
    <n v="112.86"/>
    <n v="254.65846153846152"/>
    <m/>
    <n v="0"/>
    <n v="28.271277366971148"/>
    <m/>
    <x v="6"/>
  </r>
  <r>
    <x v="4"/>
    <x v="0"/>
    <s v="Turkish"/>
    <s v="FR73-519"/>
    <s v="Wash Towel"/>
    <x v="0"/>
    <s v="T2"/>
    <s v="Laser"/>
    <n v="1884"/>
    <n v="2034"/>
    <n v="1884"/>
    <n v="1884"/>
    <n v="0"/>
    <n v="1"/>
    <n v="3775.2000000000003"/>
    <n v="2.08"/>
    <n v="0.72"/>
    <n v="49.153846153846153"/>
    <n v="35.39076923076923"/>
    <n v="102.24000000000001"/>
    <m/>
    <n v="0"/>
    <n v="36.924882629107984"/>
    <m/>
    <x v="6"/>
  </r>
  <r>
    <x v="4"/>
    <x v="0"/>
    <s v="Turkish"/>
    <s v="FR71-520"/>
    <s v="Tub Mat"/>
    <x v="0"/>
    <s v="T2"/>
    <s v="Laser"/>
    <n v="1425"/>
    <n v="1425"/>
    <m/>
    <n v="1425"/>
    <n v="0"/>
    <n v="1"/>
    <n v="4050.4800000000005"/>
    <n v="4.88"/>
    <n v="2.35"/>
    <n v="85.788461538461533"/>
    <n v="201.6028846153846"/>
    <n v="418.6476923076923"/>
    <m/>
    <n v="0"/>
    <n v="9.6751518625905408"/>
    <m/>
    <x v="6"/>
  </r>
  <r>
    <x v="10"/>
    <x v="1"/>
    <s v="Avalon"/>
    <s v="EO10-2259"/>
    <s v="T Comforter set"/>
    <x v="0"/>
    <s v="T2"/>
    <s v="Laser"/>
    <n v="18"/>
    <n v="18"/>
    <m/>
    <n v="18"/>
    <n v="0"/>
    <n v="1"/>
    <n v="1342.98"/>
    <n v="72"/>
    <n v="23.27"/>
    <n v="8.115384615384615"/>
    <n v="188.845"/>
    <n v="584.30769230769226"/>
    <m/>
    <n v="0"/>
    <n v="2.2984123222748818"/>
    <m/>
    <x v="1"/>
  </r>
  <r>
    <x v="10"/>
    <x v="1"/>
    <s v="Avalon"/>
    <s v="EO10-2260"/>
    <s v="F Comforter set"/>
    <x v="0"/>
    <s v="T2"/>
    <s v="Laser"/>
    <n v="23"/>
    <n v="23"/>
    <m/>
    <n v="23"/>
    <n v="0"/>
    <n v="1"/>
    <n v="1922.8200000000002"/>
    <n v="81.599999999999994"/>
    <n v="28.36"/>
    <n v="9.9038461538461533"/>
    <n v="280.87307692307689"/>
    <n v="808.15384615384608"/>
    <m/>
    <n v="0"/>
    <n v="2.3792747001713312"/>
    <m/>
    <x v="1"/>
  </r>
  <r>
    <x v="10"/>
    <x v="1"/>
    <s v="Avalon"/>
    <s v="EO10-2261"/>
    <s v="Q Comforter set"/>
    <x v="0"/>
    <s v="T2"/>
    <s v="Laser"/>
    <n v="260"/>
    <n v="272"/>
    <m/>
    <n v="272"/>
    <n v="-12"/>
    <n v="0.95588235294117652"/>
    <n v="23022.750000000004"/>
    <n v="96"/>
    <n v="31.331882666666665"/>
    <n v="49.71153846153846"/>
    <n v="1557.5560902564102"/>
    <n v="4772.3076923076924"/>
    <m/>
    <n v="0"/>
    <n v="4.8242383945841398"/>
    <m/>
    <x v="1"/>
  </r>
  <r>
    <x v="10"/>
    <x v="1"/>
    <s v="Avalon"/>
    <s v="EO10-2262"/>
    <s v="K Comforter set"/>
    <x v="0"/>
    <s v="T2"/>
    <s v="Laser"/>
    <n v="198"/>
    <n v="223"/>
    <m/>
    <n v="223"/>
    <n v="-25"/>
    <n v="0.88789237668161436"/>
    <n v="20062.39"/>
    <n v="100.8"/>
    <n v="36.59143533333333"/>
    <n v="40.653846153846153"/>
    <n v="1487.5825825897434"/>
    <n v="4097.9076923076918"/>
    <m/>
    <n v="0"/>
    <n v="4.895764254929345"/>
    <m/>
    <x v="1"/>
  </r>
  <r>
    <x v="10"/>
    <x v="1"/>
    <s v="Avalon"/>
    <s v="EO10-2263"/>
    <s v="CK Comforter set"/>
    <x v="0"/>
    <s v="T2"/>
    <s v="Laser"/>
    <n v="25"/>
    <n v="26"/>
    <m/>
    <n v="26"/>
    <n v="-1"/>
    <n v="0.96153846153846156"/>
    <n v="2527.0399999999995"/>
    <n v="100.8"/>
    <n v="36.593333333333334"/>
    <n v="8.0576923076923084"/>
    <n v="294.85782051282052"/>
    <n v="812.21538461538466"/>
    <m/>
    <n v="0"/>
    <n v="3.1112929499564337"/>
    <m/>
    <x v="1"/>
  </r>
  <r>
    <x v="10"/>
    <x v="1"/>
    <s v="Avalon"/>
    <s v="EO11-2267"/>
    <s v=" Euro sham"/>
    <x v="0"/>
    <s v="T2"/>
    <s v="Laser"/>
    <n v="418"/>
    <n v="418"/>
    <m/>
    <n v="418"/>
    <n v="0"/>
    <n v="1"/>
    <n v="7957.0399999999991"/>
    <n v="19.2"/>
    <n v="4.9133333333333331"/>
    <n v="98.90384615384616"/>
    <n v="485.94756410256412"/>
    <n v="1898.9538461538461"/>
    <m/>
    <n v="0"/>
    <n v="4.1902229567697189"/>
    <m/>
    <x v="1"/>
  </r>
  <r>
    <x v="10"/>
    <x v="1"/>
    <s v="Avalon"/>
    <s v="EO12-2264"/>
    <s v="T Duvet Mini set"/>
    <x v="0"/>
    <s v="T2"/>
    <s v="Laser"/>
    <n v="21"/>
    <n v="21"/>
    <m/>
    <n v="21"/>
    <n v="0"/>
    <n v="1"/>
    <n v="1002.48"/>
    <n v="48"/>
    <n v="12.91"/>
    <n v="7.3076923076923075"/>
    <n v="94.342307692307685"/>
    <n v="350.76923076923077"/>
    <m/>
    <n v="0"/>
    <n v="2.8579473684210526"/>
    <m/>
    <x v="1"/>
  </r>
  <r>
    <x v="10"/>
    <x v="1"/>
    <s v="Avalon"/>
    <s v="EO12-2265"/>
    <s v="F/Q Duvet Mini set"/>
    <x v="0"/>
    <s v="T2"/>
    <s v="Laser"/>
    <n v="31"/>
    <n v="31"/>
    <m/>
    <n v="31"/>
    <n v="0"/>
    <n v="1"/>
    <n v="1909.39"/>
    <n v="62.4"/>
    <n v="18.425000000000001"/>
    <n v="30.153846153846153"/>
    <n v="555.5846153846154"/>
    <n v="1881.6"/>
    <m/>
    <n v="0"/>
    <n v="1.0147693452380953"/>
    <m/>
    <x v="1"/>
  </r>
  <r>
    <x v="10"/>
    <x v="1"/>
    <s v="Avalon"/>
    <s v="EO12-2266"/>
    <s v="K Duvet Mini set"/>
    <x v="0"/>
    <s v="T2"/>
    <s v="Laser"/>
    <n v="47"/>
    <n v="47"/>
    <m/>
    <n v="47"/>
    <n v="0"/>
    <n v="1"/>
    <n v="3274.02"/>
    <n v="72"/>
    <n v="21.88"/>
    <n v="18.28846153846154"/>
    <n v="400.15153846153851"/>
    <n v="1316.7692307692309"/>
    <m/>
    <n v="0"/>
    <n v="2.4864037854889585"/>
    <m/>
    <x v="1"/>
  </r>
  <r>
    <x v="10"/>
    <x v="1"/>
    <s v="Avalon"/>
    <s v="EO30-2269"/>
    <s v="Oblong Pillow"/>
    <x v="0"/>
    <s v="T2"/>
    <s v="Laser"/>
    <n v="231"/>
    <n v="263"/>
    <m/>
    <n v="263"/>
    <n v="-32"/>
    <n v="0.87832699619771859"/>
    <n v="3315.06"/>
    <n v="14.4"/>
    <n v="3.0033333333333334"/>
    <n v="58.807692307692307"/>
    <n v="176.61910256410258"/>
    <n v="846.83076923076919"/>
    <m/>
    <n v="0"/>
    <n v="3.9146664486592546"/>
    <m/>
    <x v="1"/>
  </r>
  <r>
    <x v="10"/>
    <x v="1"/>
    <s v="Ivy Paisley"/>
    <s v="EO10-2272"/>
    <s v="Q Comforter set"/>
    <x v="0"/>
    <s v="T2"/>
    <s v="Laser"/>
    <n v="50"/>
    <n v="50"/>
    <m/>
    <n v="50"/>
    <n v="0"/>
    <n v="1"/>
    <n v="4840.75"/>
    <n v="96"/>
    <n v="28.763884999999998"/>
    <n v="20.98076923076923"/>
    <n v="603.48843336538459"/>
    <n v="2014.1538461538462"/>
    <m/>
    <n v="0"/>
    <n v="2.4033665597311336"/>
    <m/>
    <x v="1"/>
  </r>
  <r>
    <x v="10"/>
    <x v="1"/>
    <s v="Ivy Paisley"/>
    <s v="EO10-2273"/>
    <s v="K Comforter set"/>
    <x v="0"/>
    <s v="T2"/>
    <s v="Laser"/>
    <n v="41"/>
    <n v="41"/>
    <m/>
    <n v="41"/>
    <n v="0"/>
    <n v="1"/>
    <n v="4192.47"/>
    <n v="100.8"/>
    <n v="33.796236999999998"/>
    <n v="23.365384615384617"/>
    <n v="789.66207605769227"/>
    <n v="2355.2307692307695"/>
    <m/>
    <n v="0"/>
    <n v="1.7800676072898294"/>
    <m/>
    <x v="1"/>
  </r>
  <r>
    <x v="10"/>
    <x v="1"/>
    <s v="Ivy Paisley"/>
    <s v="EO10-2274"/>
    <s v="CK Comforter set"/>
    <x v="0"/>
    <s v="T2"/>
    <s v="Laser"/>
    <n v="15"/>
    <n v="15"/>
    <m/>
    <n v="15"/>
    <n v="0"/>
    <n v="1"/>
    <n v="1571.92"/>
    <n v="100.8"/>
    <n v="33.741205999999998"/>
    <n v="8.0576923076923084"/>
    <n v="271.87625603846152"/>
    <n v="812.21538461538466"/>
    <m/>
    <n v="0"/>
    <n v="1.9353487138690002"/>
    <m/>
    <x v="1"/>
  </r>
  <r>
    <x v="10"/>
    <x v="1"/>
    <s v="Ivy Paisley"/>
    <s v="EO11-2278"/>
    <s v="Euro sham"/>
    <x v="0"/>
    <s v="T2"/>
    <s v="Laser"/>
    <n v="57"/>
    <n v="57"/>
    <m/>
    <n v="57"/>
    <n v="0"/>
    <n v="1"/>
    <n v="1041.7"/>
    <n v="19.2"/>
    <n v="4.9623119999999998"/>
    <n v="59.096153846153847"/>
    <n v="293.25355338461537"/>
    <n v="1134.6461538461538"/>
    <m/>
    <n v="0"/>
    <n v="0.91808357739451141"/>
    <m/>
    <x v="1"/>
  </r>
  <r>
    <x v="10"/>
    <x v="1"/>
    <s v="Ivy Paisley"/>
    <s v="EO12-2276"/>
    <s v="F/Q Duvet Mini set"/>
    <x v="0"/>
    <s v="T2"/>
    <s v="Laser"/>
    <n v="44"/>
    <n v="44"/>
    <m/>
    <n v="44"/>
    <n v="0"/>
    <n v="1"/>
    <n v="2728.2599999999998"/>
    <n v="62.4"/>
    <n v="18.505025"/>
    <n v="14.26923076923077"/>
    <n v="264.0524721153846"/>
    <n v="890.4"/>
    <m/>
    <n v="0"/>
    <n v="3.0640835579514825"/>
    <m/>
    <x v="1"/>
  </r>
  <r>
    <x v="10"/>
    <x v="1"/>
    <s v="Ivy Paisley"/>
    <s v="EO12-2277"/>
    <s v="K Duvet Mini set"/>
    <x v="0"/>
    <s v="T2"/>
    <s v="Laser"/>
    <n v="27"/>
    <n v="27"/>
    <m/>
    <n v="27"/>
    <n v="0"/>
    <n v="1"/>
    <n v="1967.7800000000002"/>
    <n v="72"/>
    <n v="21.783919999999998"/>
    <n v="16.307692307692307"/>
    <n v="355.24546461538455"/>
    <n v="1174.1538461538462"/>
    <m/>
    <n v="0"/>
    <n v="1.6759132599580715"/>
    <m/>
    <x v="1"/>
  </r>
  <r>
    <x v="10"/>
    <x v="1"/>
    <s v="Ivy Paisley"/>
    <s v="EO30-2279"/>
    <s v="Square Pillow"/>
    <x v="0"/>
    <s v="T2"/>
    <s v="Laser"/>
    <n v="118"/>
    <n v="118"/>
    <m/>
    <n v="118"/>
    <n v="0"/>
    <n v="1"/>
    <n v="1719.77"/>
    <n v="14.4"/>
    <n v="4.6506639999999999"/>
    <n v="35.384615384615387"/>
    <n v="164.56195692307693"/>
    <n v="509.5384615384616"/>
    <m/>
    <n v="0"/>
    <n v="3.3751524758454101"/>
    <m/>
    <x v="1"/>
  </r>
  <r>
    <x v="10"/>
    <x v="1"/>
    <s v="Ivy Paisley"/>
    <s v="EO30-2280"/>
    <s v="Oblong Pillow"/>
    <x v="0"/>
    <s v="T2"/>
    <s v="Laser"/>
    <n v="81"/>
    <n v="81"/>
    <m/>
    <n v="81"/>
    <n v="0"/>
    <n v="1"/>
    <n v="1160.8799999999999"/>
    <n v="14.4"/>
    <n v="3.6536789999999999"/>
    <n v="36.67307692307692"/>
    <n v="133.99165101923074"/>
    <n v="528.09230769230771"/>
    <m/>
    <n v="0"/>
    <n v="2.1982520538367414"/>
    <m/>
    <x v="1"/>
  </r>
  <r>
    <x v="10"/>
    <x v="1"/>
    <s v="Larissa"/>
    <s v="EO10-2249"/>
    <s v="F Comforter set"/>
    <x v="0"/>
    <s v="T2"/>
    <s v="Laser"/>
    <n v="13"/>
    <n v="13"/>
    <m/>
    <n v="13"/>
    <n v="0"/>
    <n v="1"/>
    <n v="1079.96"/>
    <n v="81.599999999999994"/>
    <n v="33.58"/>
    <n v="12.173076923076923"/>
    <n v="408.77192307692309"/>
    <n v="993.32307692307688"/>
    <m/>
    <n v="0"/>
    <n v="1.0872192794969489"/>
    <m/>
    <x v="1"/>
  </r>
  <r>
    <x v="10"/>
    <x v="1"/>
    <s v="Larissa"/>
    <s v="EO10-2250"/>
    <s v="Q Comforter set"/>
    <x v="0"/>
    <s v="T2"/>
    <s v="Laser"/>
    <n v="274"/>
    <n v="274"/>
    <m/>
    <n v="274"/>
    <n v="0"/>
    <n v="1"/>
    <n v="24277.08"/>
    <n v="96"/>
    <n v="35.539794999999998"/>
    <n v="60.730769230769234"/>
    <n v="2158.3590886538464"/>
    <n v="5830.1538461538466"/>
    <m/>
    <n v="0"/>
    <n v="4.164054781507283"/>
    <m/>
    <x v="1"/>
  </r>
  <r>
    <x v="10"/>
    <x v="1"/>
    <s v="Larissa"/>
    <s v="EO10-2251"/>
    <s v="K Comforter set"/>
    <x v="0"/>
    <s v="T2"/>
    <s v="Laser"/>
    <n v="265"/>
    <n v="265"/>
    <m/>
    <n v="265"/>
    <n v="0"/>
    <n v="1"/>
    <n v="26955.07"/>
    <n v="100.8"/>
    <n v="39.089638999999998"/>
    <n v="53"/>
    <n v="2071.7508669999997"/>
    <n v="5342.4"/>
    <m/>
    <n v="0"/>
    <n v="5.0454982779275239"/>
    <m/>
    <x v="1"/>
  </r>
  <r>
    <x v="10"/>
    <x v="1"/>
    <s v="Larissa"/>
    <s v="EO10-2252"/>
    <s v="CK Comforter set"/>
    <x v="0"/>
    <s v="T2"/>
    <s v="Laser"/>
    <n v="31"/>
    <n v="31"/>
    <m/>
    <n v="31"/>
    <n v="0"/>
    <n v="1"/>
    <n v="3123.8600000000006"/>
    <n v="100.8"/>
    <n v="38.452083333333334"/>
    <n v="7.7307692307692308"/>
    <n v="297.26418269230771"/>
    <n v="779.26153846153841"/>
    <m/>
    <n v="0"/>
    <n v="4.0087439785200987"/>
    <m/>
    <x v="1"/>
  </r>
  <r>
    <x v="10"/>
    <x v="1"/>
    <s v="Larissa"/>
    <s v="EO11-2256"/>
    <s v="Euro sham"/>
    <x v="0"/>
    <s v="T2"/>
    <s v="Laser"/>
    <n v="612"/>
    <n v="612"/>
    <m/>
    <n v="612"/>
    <n v="0"/>
    <n v="1"/>
    <n v="11875.28"/>
    <n v="19.2"/>
    <n v="3.8433333333333333"/>
    <n v="115.09615384615384"/>
    <n v="442.3528846153846"/>
    <n v="2209.8461538461538"/>
    <m/>
    <n v="0"/>
    <n v="5.3738039543302705"/>
    <m/>
    <x v="1"/>
  </r>
  <r>
    <x v="10"/>
    <x v="1"/>
    <s v="Larissa"/>
    <s v="EO12-2254"/>
    <s v="F/Q Duvet Mini set"/>
    <x v="0"/>
    <s v="T2"/>
    <s v="Laser"/>
    <n v="43"/>
    <n v="43"/>
    <m/>
    <n v="43"/>
    <n v="0"/>
    <n v="1"/>
    <n v="2664.4900000000002"/>
    <n v="62.4"/>
    <n v="23.945"/>
    <n v="25.25"/>
    <n v="604.61125000000004"/>
    <n v="1575.6"/>
    <m/>
    <n v="0"/>
    <n v="1.6910954556994164"/>
    <m/>
    <x v="1"/>
  </r>
  <r>
    <x v="10"/>
    <x v="1"/>
    <s v="Larissa"/>
    <s v="EO12-2255"/>
    <s v="K Duvet Mini set"/>
    <x v="0"/>
    <s v="T2"/>
    <s v="Laser"/>
    <n v="64"/>
    <n v="64"/>
    <m/>
    <n v="64"/>
    <n v="0"/>
    <n v="1"/>
    <n v="4543.8599999999997"/>
    <n v="72"/>
    <n v="25.684999999999999"/>
    <n v="13.865384615384615"/>
    <n v="356.13240384615381"/>
    <n v="998.30769230769226"/>
    <m/>
    <n v="0"/>
    <n v="4.5515626444752657"/>
    <m/>
    <x v="1"/>
  </r>
  <r>
    <x v="10"/>
    <x v="1"/>
    <s v="Larissa"/>
    <s v="EO30-2257"/>
    <s v="Square Pillow"/>
    <x v="0"/>
    <s v="T2"/>
    <s v="Laser"/>
    <n v="377"/>
    <n v="377"/>
    <m/>
    <n v="377"/>
    <n v="0"/>
    <n v="1"/>
    <n v="5466.56"/>
    <n v="14.4"/>
    <n v="4.0133333333333336"/>
    <n v="76.34615384615384"/>
    <n v="306.4025641025641"/>
    <n v="1099.3846153846152"/>
    <m/>
    <n v="0"/>
    <n v="4.9723817520291078"/>
    <m/>
    <x v="1"/>
  </r>
  <r>
    <x v="10"/>
    <x v="1"/>
    <s v="Larissa"/>
    <s v="EO30-2258"/>
    <s v="Oblong Pillow"/>
    <x v="0"/>
    <s v="T2"/>
    <s v="Laser"/>
    <n v="410"/>
    <n v="410"/>
    <m/>
    <n v="410"/>
    <n v="0"/>
    <n v="1"/>
    <n v="5968.2400000000016"/>
    <n v="14.4"/>
    <n v="2.749144666666667"/>
    <n v="68.42307692307692"/>
    <n v="188.10493700000001"/>
    <n v="985.29230769230765"/>
    <m/>
    <n v="0"/>
    <n v="6.0573293360814455"/>
    <m/>
    <x v="1"/>
  </r>
  <r>
    <x v="10"/>
    <x v="2"/>
    <s v="Nara Navy"/>
    <s v="NS10-3080"/>
    <s v="Q Comforter Set"/>
    <x v="0"/>
    <s v="T2"/>
    <s v="Laser"/>
    <n v="16"/>
    <n v="16"/>
    <m/>
    <n v="16"/>
    <n v="0"/>
    <n v="1"/>
    <n v="1219.6999999999998"/>
    <n v="90"/>
    <n v="34.299999999999997"/>
    <n v="21.76923076923077"/>
    <n v="746.68461538461531"/>
    <n v="1959.2307692307693"/>
    <m/>
    <n v="0"/>
    <n v="0.62254024342363556"/>
    <m/>
    <x v="1"/>
  </r>
  <r>
    <x v="10"/>
    <x v="2"/>
    <s v="Nara Navy"/>
    <s v="NS30-3086"/>
    <s v="Square Pillow"/>
    <x v="0"/>
    <s v="T2"/>
    <s v="Laser"/>
    <n v="47"/>
    <n v="47"/>
    <m/>
    <n v="47"/>
    <n v="0"/>
    <n v="1"/>
    <n v="591.79000000000008"/>
    <n v="13.5"/>
    <n v="4.93"/>
    <n v="44.57692307692308"/>
    <n v="219.76423076923078"/>
    <n v="601.78846153846155"/>
    <m/>
    <n v="0"/>
    <n v="0.98338542165979625"/>
    <m/>
    <x v="1"/>
  </r>
  <r>
    <x v="10"/>
    <x v="2"/>
    <s v="Nara Navy"/>
    <s v="NS11-3085"/>
    <s v="Euro Sham"/>
    <x v="0"/>
    <s v="T2"/>
    <s v="Laser"/>
    <n v="27"/>
    <n v="23"/>
    <m/>
    <n v="23"/>
    <n v="0"/>
    <n v="1"/>
    <n v="397.97999999999996"/>
    <n v="18"/>
    <n v="7.77"/>
    <n v="53.057692307692307"/>
    <n v="412.2582692307692"/>
    <n v="955.03846153846155"/>
    <m/>
    <n v="0"/>
    <n v="0.41671620152229066"/>
    <m/>
    <x v="1"/>
  </r>
  <r>
    <x v="10"/>
    <x v="2"/>
    <s v="Nara Navy"/>
    <s v="NS12-3084"/>
    <s v="K Duvet Mini Set"/>
    <x v="0"/>
    <s v="T2"/>
    <s v="Laser"/>
    <n v="13"/>
    <n v="13"/>
    <m/>
    <n v="13"/>
    <n v="0"/>
    <n v="1"/>
    <n v="1068.3"/>
    <n v="85"/>
    <n v="27.33"/>
    <n v="22.826923076923077"/>
    <n v="623.85980769230764"/>
    <n v="1940.2884615384614"/>
    <m/>
    <n v="0"/>
    <n v="0.5505882352941176"/>
    <m/>
    <x v="1"/>
  </r>
  <r>
    <x v="10"/>
    <x v="2"/>
    <s v="Nara Navy"/>
    <s v="NS12-3083"/>
    <s v="Q Duvet Mini Set"/>
    <x v="0"/>
    <s v="T2"/>
    <s v="Laser"/>
    <n v="5"/>
    <n v="5"/>
    <m/>
    <n v="5"/>
    <n v="0"/>
    <n v="1"/>
    <n v="265.5"/>
    <n v="75"/>
    <n v="23.38"/>
    <n v="14.442307692307692"/>
    <n v="337.66115384615381"/>
    <n v="1083.1730769230769"/>
    <m/>
    <n v="0"/>
    <n v="0.24511318242343541"/>
    <m/>
    <x v="1"/>
  </r>
  <r>
    <x v="10"/>
    <x v="2"/>
    <s v="Nara Navy"/>
    <s v="NS10-3082"/>
    <s v="CK Comforter Set"/>
    <x v="0"/>
    <s v="T2"/>
    <s v="Laser"/>
    <n v="4"/>
    <n v="4"/>
    <m/>
    <n v="4"/>
    <n v="0"/>
    <n v="1"/>
    <n v="420"/>
    <n v="100"/>
    <n v="40.1"/>
    <n v="12"/>
    <n v="481.20000000000005"/>
    <n v="1200"/>
    <m/>
    <n v="0"/>
    <n v="0.35"/>
    <m/>
    <x v="1"/>
  </r>
  <r>
    <x v="10"/>
    <x v="2"/>
    <s v="Nara Navy"/>
    <s v="NS10-3081"/>
    <s v="K Comforter Set"/>
    <x v="0"/>
    <s v="T2"/>
    <s v="Laser"/>
    <n v="11"/>
    <n v="11"/>
    <m/>
    <n v="11"/>
    <n v="0"/>
    <n v="1"/>
    <n v="1094.24"/>
    <n v="100"/>
    <n v="40.1"/>
    <n v="31.057692307692307"/>
    <n v="1245.4134615384614"/>
    <n v="3105.7692307692305"/>
    <m/>
    <n v="0"/>
    <n v="0.35232495356037158"/>
    <m/>
    <x v="1"/>
  </r>
  <r>
    <x v="10"/>
    <x v="2"/>
    <s v="Nara Navy"/>
    <s v="NS30-3087"/>
    <s v="Oblong Pillow"/>
    <x v="0"/>
    <s v="T2"/>
    <s v="Laser"/>
    <n v="82"/>
    <n v="82"/>
    <m/>
    <n v="82"/>
    <n v="0"/>
    <n v="1"/>
    <n v="1127.92"/>
    <n v="13.5"/>
    <n v="3.85"/>
    <n v="40.769230769230766"/>
    <n v="156.96153846153845"/>
    <n v="550.38461538461536"/>
    <m/>
    <n v="0"/>
    <n v="2.0493305380852553"/>
    <m/>
    <x v="1"/>
  </r>
  <r>
    <x v="10"/>
    <x v="2"/>
    <s v="Sterling Dragon"/>
    <s v="NA12-3072"/>
    <s v="K Duvet Cover"/>
    <x v="0"/>
    <s v="T2"/>
    <s v="Laser"/>
    <n v="4"/>
    <n v="4"/>
    <m/>
    <n v="4"/>
    <n v="0"/>
    <n v="1"/>
    <n v="750"/>
    <n v="250"/>
    <n v="63.987000000000002"/>
    <n v="2.6346153846153846"/>
    <n v="168.58113461538463"/>
    <n v="658.65384615384619"/>
    <m/>
    <n v="0"/>
    <n v="1.1386861313868613"/>
    <m/>
    <x v="1"/>
  </r>
  <r>
    <x v="10"/>
    <x v="2"/>
    <s v="Sterling Dragon"/>
    <s v="NA11-3073"/>
    <s v="Q Duvet Sham"/>
    <x v="0"/>
    <s v="T2"/>
    <s v="Laser"/>
    <n v="6"/>
    <n v="6"/>
    <m/>
    <n v="6"/>
    <n v="0"/>
    <n v="1"/>
    <n v="135"/>
    <n v="45"/>
    <n v="8.8369999999999997"/>
    <n v="4.7307692307692308"/>
    <n v="41.805807692307688"/>
    <n v="212.88461538461539"/>
    <m/>
    <n v="0"/>
    <n v="0.63414634146341464"/>
    <m/>
    <x v="1"/>
  </r>
  <r>
    <x v="10"/>
    <x v="2"/>
    <s v="Sterling Dragon"/>
    <s v="NA11-3074"/>
    <s v="K Duvet Sham"/>
    <x v="0"/>
    <s v="T2"/>
    <s v="Laser"/>
    <n v="8"/>
    <n v="8"/>
    <m/>
    <n v="8"/>
    <n v="0"/>
    <n v="1"/>
    <n v="324"/>
    <n v="54"/>
    <n v="10.404999999999999"/>
    <n v="4.4615384615384617"/>
    <n v="46.42230769230769"/>
    <n v="240.92307692307693"/>
    <m/>
    <n v="0"/>
    <n v="1.3448275862068966"/>
    <m/>
    <x v="1"/>
  </r>
  <r>
    <x v="10"/>
    <x v="2"/>
    <s v="Sterling Dragon"/>
    <s v="NA11-3075"/>
    <s v="Euro Sham"/>
    <x v="0"/>
    <s v="T2"/>
    <s v="Laser"/>
    <n v="10"/>
    <n v="10"/>
    <m/>
    <n v="10"/>
    <n v="0"/>
    <n v="1"/>
    <n v="360"/>
    <n v="60"/>
    <n v="14.561999999999999"/>
    <n v="12.346153846153847"/>
    <n v="179.7846923076923"/>
    <n v="740.76923076923083"/>
    <m/>
    <n v="0"/>
    <n v="0.4859813084112149"/>
    <m/>
    <x v="1"/>
  </r>
  <r>
    <x v="10"/>
    <x v="2"/>
    <s v="Sterling Dragon"/>
    <s v="NA30-3076"/>
    <s v="Square Pillow"/>
    <x v="0"/>
    <s v="T2"/>
    <s v="Laser"/>
    <n v="7"/>
    <n v="7"/>
    <m/>
    <n v="7"/>
    <n v="0"/>
    <n v="1"/>
    <n v="234"/>
    <n v="52"/>
    <n v="8.3137249999999998"/>
    <n v="5.9423076923076925"/>
    <n v="49.402712019230769"/>
    <n v="309"/>
    <m/>
    <n v="0"/>
    <n v="0.75728155339805825"/>
    <m/>
    <x v="1"/>
  </r>
  <r>
    <x v="10"/>
    <x v="2"/>
    <s v="Sterling Dragon"/>
    <s v="NA30-3077"/>
    <s v="Oblong Pillow"/>
    <x v="0"/>
    <s v="T2"/>
    <s v="Laser"/>
    <n v="7"/>
    <n v="7"/>
    <m/>
    <n v="7"/>
    <n v="0"/>
    <n v="1"/>
    <n v="234"/>
    <n v="52"/>
    <n v="5.3986929999999997"/>
    <n v="5.9423076923076925"/>
    <n v="32.080694942307694"/>
    <n v="309"/>
    <m/>
    <n v="0"/>
    <n v="0.75728155339805825"/>
    <m/>
    <x v="1"/>
  </r>
  <r>
    <x v="10"/>
    <x v="2"/>
    <s v="Sterling Dragon"/>
    <s v="NA12-3071"/>
    <s v="Q Duvet Cover"/>
    <x v="0"/>
    <s v="T2"/>
    <s v="Laser"/>
    <n v="3"/>
    <n v="3"/>
    <m/>
    <n v="3"/>
    <n v="0"/>
    <n v="1"/>
    <n v="300"/>
    <n v="200"/>
    <n v="57.738999999999997"/>
    <n v="1.9615384615384615"/>
    <n v="113.25726923076923"/>
    <n v="392.30769230769226"/>
    <m/>
    <n v="0"/>
    <n v="0.76470588235294124"/>
    <m/>
    <x v="1"/>
  </r>
  <r>
    <x v="10"/>
    <x v="2"/>
    <s v="Sterling Dragon"/>
    <s v="NA15-3079"/>
    <s v="Runner"/>
    <x v="0"/>
    <s v="T2"/>
    <s v="Laser"/>
    <n v="3"/>
    <n v="3"/>
    <m/>
    <n v="3"/>
    <n v="0"/>
    <n v="1"/>
    <n v="240"/>
    <n v="160"/>
    <n v="31.725000000000001"/>
    <n v="2.0961538461538463"/>
    <n v="66.500480769230776"/>
    <n v="335.38461538461542"/>
    <m/>
    <n v="0"/>
    <n v="0.71559633027522929"/>
    <m/>
    <x v="1"/>
  </r>
  <r>
    <x v="10"/>
    <x v="2"/>
    <s v="Sterling Dragon"/>
    <s v="NA30-3078"/>
    <s v="Oblong Pillow"/>
    <x v="0"/>
    <s v="T2"/>
    <s v="Laser"/>
    <n v="7"/>
    <n v="7"/>
    <m/>
    <n v="7"/>
    <n v="0"/>
    <n v="1"/>
    <n v="234"/>
    <n v="52"/>
    <n v="11.437908"/>
    <n v="5.9423076923076925"/>
    <n v="67.967568692307694"/>
    <n v="309"/>
    <m/>
    <n v="0"/>
    <n v="0.75728155339805825"/>
    <m/>
    <x v="1"/>
  </r>
  <r>
    <x v="4"/>
    <x v="0"/>
    <s v="Bremen"/>
    <s v="FR10-525"/>
    <s v="Q Comforter Set"/>
    <x v="0"/>
    <s v="T2"/>
    <s v="Laser"/>
    <n v="510"/>
    <n v="563"/>
    <n v="524"/>
    <n v="524"/>
    <n v="-14"/>
    <n v="0.97328244274809161"/>
    <n v="26377.599999999999"/>
    <n v="54.88"/>
    <n v="32.924999999999997"/>
    <n v="16.634615384615383"/>
    <n v="547.69471153846143"/>
    <n v="912.90769230769229"/>
    <m/>
    <n v="0"/>
    <n v="28.894049444715954"/>
    <m/>
    <x v="1"/>
  </r>
  <r>
    <x v="4"/>
    <x v="0"/>
    <s v="Bremen"/>
    <s v="FR10-526"/>
    <s v="K Comforter Set"/>
    <x v="0"/>
    <s v="T2"/>
    <s v="Laser"/>
    <n v="483"/>
    <n v="511"/>
    <n v="497"/>
    <n v="497"/>
    <n v="-14"/>
    <n v="0.971830985915493"/>
    <n v="28277.990000000005"/>
    <n v="61.73"/>
    <n v="37.001548"/>
    <n v="15.865384615384615"/>
    <n v="587.04379038461536"/>
    <n v="979.37019230769226"/>
    <m/>
    <n v="0"/>
    <n v="28.873647801520804"/>
    <m/>
    <x v="1"/>
  </r>
  <r>
    <x v="7"/>
    <x v="0"/>
    <s v="Beatrice"/>
    <s v="KL40-2315"/>
    <s v="100% Polyester Printed Window Panel"/>
    <x v="0"/>
    <s v="T2"/>
    <s v="Lisia"/>
    <n v="649"/>
    <n v="649"/>
    <m/>
    <n v="649"/>
    <n v="0"/>
    <n v="1"/>
    <n v="10708.5"/>
    <n v="16.5"/>
    <n v="6.0563019999999996"/>
    <n v="185.14622641509433"/>
    <n v="1121.3014613301887"/>
    <n v="3054.9127358490564"/>
    <m/>
    <n v="0"/>
    <n v="3.5053374436320097"/>
    <m/>
    <x v="1"/>
  </r>
  <r>
    <x v="7"/>
    <x v="0"/>
    <s v="Beatrice"/>
    <s v="KL41-2316"/>
    <s v="100% Polyester Microfiber Valance w/  Embroidery"/>
    <x v="0"/>
    <s v="T2"/>
    <s v="Lisia"/>
    <n v="932"/>
    <n v="932"/>
    <m/>
    <n v="932"/>
    <n v="0"/>
    <n v="1"/>
    <n v="6291"/>
    <n v="6.75"/>
    <n v="1.8469660000000001"/>
    <n v="300.4778024417314"/>
    <n v="554.97228486459494"/>
    <n v="2028.225166481687"/>
    <m/>
    <n v="0"/>
    <n v="3.1017266248169304"/>
    <m/>
    <x v="1"/>
  </r>
  <r>
    <x v="7"/>
    <x v="0"/>
    <s v="Clark"/>
    <s v="KL12-2320"/>
    <s v="100% Polyester Micro Suede Duvet Set"/>
    <x v="0"/>
    <s v="T2"/>
    <s v="Lisia"/>
    <n v="18"/>
    <n v="18"/>
    <m/>
    <n v="18"/>
    <n v="0"/>
    <n v="1"/>
    <n v="540"/>
    <n v="24"/>
    <n v="14.420854500000001"/>
    <n v="25.417353824042348"/>
    <n v="366.53996127153334"/>
    <n v="610.01649177701631"/>
    <m/>
    <n v="0"/>
    <n v="0.88522196904373207"/>
    <m/>
    <x v="1"/>
  </r>
  <r>
    <x v="7"/>
    <x v="0"/>
    <s v="Clark"/>
    <s v="KL12-2321"/>
    <s v="100% Polyester Micro Suede Duvet Set"/>
    <x v="0"/>
    <s v="T2"/>
    <s v="Lisia"/>
    <n v="19"/>
    <n v="19"/>
    <m/>
    <n v="19"/>
    <n v="0"/>
    <n v="1"/>
    <n v="665"/>
    <n v="28"/>
    <n v="17.2150395"/>
    <n v="21.855676809324553"/>
    <n v="376.24633957175615"/>
    <n v="611.95895066108744"/>
    <m/>
    <n v="0"/>
    <n v="1.0866741948648897"/>
    <m/>
    <x v="1"/>
  </r>
  <r>
    <x v="7"/>
    <x v="0"/>
    <s v="Elsa"/>
    <s v="KL12-2318"/>
    <s v="100% Polyester Jacquard Duvet Set"/>
    <x v="0"/>
    <s v="T2"/>
    <s v="Lisia"/>
    <n v="61"/>
    <n v="61"/>
    <m/>
    <n v="61"/>
    <n v="0"/>
    <n v="1"/>
    <n v="1830"/>
    <n v="30"/>
    <n v="14.433417"/>
    <n v="121.83839212469238"/>
    <n v="1758.544320145201"/>
    <n v="3655.1517637407715"/>
    <m/>
    <n v="0"/>
    <n v="0.50066320587660995"/>
    <m/>
    <x v="1"/>
  </r>
  <r>
    <x v="7"/>
    <x v="0"/>
    <s v="Elsa"/>
    <s v="KL12-2319"/>
    <s v="100% Polyester Jacquard Duvet Set"/>
    <x v="0"/>
    <s v="T2"/>
    <s v="Lisia"/>
    <n v="102"/>
    <n v="102"/>
    <m/>
    <n v="102"/>
    <n v="0"/>
    <n v="1"/>
    <n v="3060"/>
    <n v="35"/>
    <n v="16.592965"/>
    <n v="119.99161425576521"/>
    <n v="1991.0166556394131"/>
    <n v="4199.7064989517821"/>
    <m/>
    <n v="0"/>
    <n v="0.72862234557670991"/>
    <m/>
    <x v="1"/>
  </r>
  <r>
    <x v="7"/>
    <x v="0"/>
    <s v="Elsa Charcoal"/>
    <s v="KL10-2324"/>
    <s v="100% Polyester Jacquard 7pcs Comforter Set"/>
    <x v="0"/>
    <s v="T2"/>
    <s v="Lisia"/>
    <n v="8366"/>
    <n v="8366"/>
    <m/>
    <n v="8366"/>
    <n v="0"/>
    <n v="1"/>
    <n v="334640"/>
    <n v="40"/>
    <n v="19.7552995"/>
    <n v="568.68343815513629"/>
    <n v="11234.511641444444"/>
    <n v="22747.337526205451"/>
    <m/>
    <n v="0"/>
    <n v="14.71117222463891"/>
    <m/>
    <x v="1"/>
  </r>
  <r>
    <x v="7"/>
    <x v="0"/>
    <s v="Elsa Charcoal"/>
    <s v="KL10-2325"/>
    <s v="100% Polyester Jacquard 7pcs Comforter Set"/>
    <x v="0"/>
    <s v="T2"/>
    <s v="Lisia"/>
    <n v="4140"/>
    <n v="4140"/>
    <m/>
    <n v="4140"/>
    <n v="0"/>
    <n v="1"/>
    <n v="190440"/>
    <n v="46"/>
    <n v="21.9534585"/>
    <n v="289.71069182389937"/>
    <n v="6360.1516499622639"/>
    <n v="13326.691823899371"/>
    <m/>
    <n v="0"/>
    <n v="14.290118096561306"/>
    <m/>
    <x v="1"/>
  </r>
  <r>
    <x v="7"/>
    <x v="0"/>
    <s v="Elsa Charcoal"/>
    <s v="KL10-2328"/>
    <s v="100% Polyester Jacquard 7pcs Comforter Set"/>
    <x v="0"/>
    <s v="T2"/>
    <s v="Lisia"/>
    <n v="227"/>
    <n v="227"/>
    <m/>
    <n v="227"/>
    <n v="0"/>
    <n v="1"/>
    <n v="10442"/>
    <n v="46"/>
    <n v="25.172125000000001"/>
    <n v="43.816561844863735"/>
    <n v="1102.9559718291405"/>
    <n v="2015.5618448637317"/>
    <m/>
    <n v="0"/>
    <n v="5.1806894571900193"/>
    <m/>
    <x v="1"/>
  </r>
  <r>
    <x v="7"/>
    <x v="0"/>
    <s v="Elsa Charcoal"/>
    <s v="KL40-2326"/>
    <s v="100% Polyester Jacquard Pieced Window Panel"/>
    <x v="0"/>
    <s v="T2"/>
    <s v="Lisia"/>
    <n v="510"/>
    <n v="510"/>
    <m/>
    <n v="510"/>
    <n v="0"/>
    <n v="1"/>
    <n v="8415"/>
    <n v="16.5"/>
    <n v="9.0726914999999995"/>
    <n v="176.23480083857444"/>
    <n v="1598.9239795723272"/>
    <n v="2907.8742138364782"/>
    <m/>
    <n v="0"/>
    <n v="2.8938665778454506"/>
    <m/>
    <x v="1"/>
  </r>
  <r>
    <x v="7"/>
    <x v="0"/>
    <s v="Elsa Charcoal"/>
    <s v="KL41-2327"/>
    <s v="100% Polyester Jacquard Valance"/>
    <x v="0"/>
    <s v="T2"/>
    <s v="Lisia"/>
    <n v="1104"/>
    <n v="1104"/>
    <m/>
    <n v="1104"/>
    <n v="0"/>
    <n v="1"/>
    <n v="7452"/>
    <n v="6.75"/>
    <n v="2.9814645"/>
    <n v="233.56603773584905"/>
    <n v="696.3688499150943"/>
    <n v="1576.5707547169811"/>
    <m/>
    <n v="0"/>
    <n v="4.726714597301882"/>
    <m/>
    <x v="1"/>
  </r>
  <r>
    <x v="7"/>
    <x v="0"/>
    <s v="Elsa Charcoal"/>
    <s v="KL12-2330"/>
    <s v="100% Polyester Jacquard Duvet Set"/>
    <x v="0"/>
    <s v="T2"/>
    <s v="Lisia"/>
    <n v="77"/>
    <n v="77"/>
    <m/>
    <n v="77"/>
    <n v="0"/>
    <n v="1"/>
    <n v="2310"/>
    <n v="30"/>
    <n v="14.705804499999999"/>
    <n v="59.716981132075475"/>
    <n v="878.18624985849056"/>
    <n v="1791.5094339622642"/>
    <m/>
    <n v="0"/>
    <n v="1.2894154818325434"/>
    <m/>
    <x v="1"/>
  </r>
  <r>
    <x v="7"/>
    <x v="0"/>
    <s v="Elsa Charcoal"/>
    <s v="KL12-2331"/>
    <s v="100% Polyester Jacquard Duvet Set"/>
    <x v="0"/>
    <s v="T2"/>
    <s v="Lisia"/>
    <n v="86"/>
    <n v="86"/>
    <m/>
    <n v="86"/>
    <n v="0"/>
    <n v="1"/>
    <n v="3010"/>
    <n v="35"/>
    <n v="16.5915395"/>
    <n v="52.735849056603776"/>
    <n v="874.9689226886793"/>
    <n v="1845.7547169811321"/>
    <m/>
    <n v="0"/>
    <n v="1.6307692307692307"/>
    <m/>
    <x v="1"/>
  </r>
  <r>
    <x v="7"/>
    <x v="0"/>
    <s v="Modern Lights"/>
    <s v="KL10-2322"/>
    <s v="100% Polyester Jacquard 7pcs Comforter Set"/>
    <x v="0"/>
    <s v="T2"/>
    <s v="Lisia"/>
    <n v="7072"/>
    <n v="7072"/>
    <m/>
    <n v="7072"/>
    <n v="0"/>
    <n v="1"/>
    <n v="282880"/>
    <n v="40"/>
    <n v="18.653827"/>
    <n v="236.93481989708403"/>
    <n v="4419.7411406363635"/>
    <n v="9477.392795883361"/>
    <m/>
    <n v="0"/>
    <n v="29.847871254515578"/>
    <m/>
    <x v="1"/>
  </r>
  <r>
    <x v="7"/>
    <x v="0"/>
    <s v="Modern Lights"/>
    <s v="KL10-2323"/>
    <s v="100% Polyester Jacquard 7pcs Comforter Set"/>
    <x v="0"/>
    <s v="T2"/>
    <s v="Lisia"/>
    <n v="3634"/>
    <n v="3634"/>
    <m/>
    <n v="3634"/>
    <n v="0"/>
    <n v="1"/>
    <n v="167164"/>
    <n v="46"/>
    <n v="20.2735375"/>
    <n v="135.82264150943396"/>
    <n v="2753.6054159905661"/>
    <n v="6247.8415094339625"/>
    <m/>
    <n v="0"/>
    <n v="26.755480232267384"/>
    <m/>
    <x v="1"/>
  </r>
  <r>
    <x v="7"/>
    <x v="0"/>
    <s v="Modern Lights"/>
    <s v="KL10-2329"/>
    <s v="100% Polyester Jacquard 7pcs Comforter Set"/>
    <x v="0"/>
    <s v="T2"/>
    <s v="Lisia"/>
    <n v="222"/>
    <n v="222"/>
    <m/>
    <n v="222"/>
    <n v="0"/>
    <n v="1"/>
    <n v="10212"/>
    <n v="46"/>
    <n v="24.629925499999999"/>
    <n v="18.963979416809607"/>
    <n v="467.08140021955404"/>
    <n v="872.34305317324197"/>
    <m/>
    <n v="0"/>
    <n v="11.706403762662806"/>
    <m/>
    <x v="1"/>
  </r>
  <r>
    <x v="7"/>
    <x v="0"/>
    <s v="Buffalo Check"/>
    <s v="KL10-2423"/>
    <s v="100% Polyester Jacquard 7pcs Comforter Set"/>
    <x v="0"/>
    <s v="T2"/>
    <s v="Lisia"/>
    <n v="5122"/>
    <n v="5122"/>
    <m/>
    <n v="5122"/>
    <n v="0"/>
    <n v="1"/>
    <n v="245599.90000000002"/>
    <n v="47.95"/>
    <n v="20.0935755"/>
    <n v="18.132075471698112"/>
    <n v="364.33822746226411"/>
    <n v="869.43301886792449"/>
    <m/>
    <n v="0"/>
    <n v="282.48283038501563"/>
    <m/>
    <x v="1"/>
  </r>
  <r>
    <x v="7"/>
    <x v="0"/>
    <s v="Buffalo Check"/>
    <s v="KL10-2424"/>
    <s v="100% Polyester Jacquard 7pcs Comforter Set"/>
    <x v="0"/>
    <s v="T2"/>
    <s v="Lisia"/>
    <n v="2659"/>
    <n v="2659"/>
    <m/>
    <n v="2659"/>
    <n v="0"/>
    <n v="1"/>
    <n v="142921.25"/>
    <n v="53.75"/>
    <n v="22.4829735"/>
    <n v="20.641509433962263"/>
    <n v="464.08250960377353"/>
    <n v="1109.4811320754716"/>
    <m/>
    <n v="0"/>
    <n v="128.81809872029251"/>
    <m/>
    <x v="1"/>
  </r>
  <r>
    <x v="7"/>
    <x v="0"/>
    <s v="Buffalo Check"/>
    <s v="KL10-2425"/>
    <s v="100% Polyester Jacquard 7pcs Comforter Set"/>
    <x v="0"/>
    <s v="T2"/>
    <s v="Lisia"/>
    <n v="80"/>
    <n v="80"/>
    <m/>
    <n v="80"/>
    <n v="0"/>
    <n v="1"/>
    <n v="4300"/>
    <n v="53.75"/>
    <n v="27.249030999999999"/>
    <n v="4.8113207547169807"/>
    <n v="131.10382839622639"/>
    <n v="258.60849056603769"/>
    <m/>
    <n v="0"/>
    <n v="16.627450980392162"/>
    <m/>
    <x v="1"/>
  </r>
  <r>
    <x v="7"/>
    <x v="0"/>
    <s v="Alamos"/>
    <s v="KL10-2426"/>
    <s v="100% Polyester Slub Printed 7pcs Comforter Set"/>
    <x v="0"/>
    <s v="T2"/>
    <s v="Lisia"/>
    <n v="210"/>
    <n v="210"/>
    <m/>
    <n v="210"/>
    <n v="0"/>
    <n v="1"/>
    <n v="8400"/>
    <n v="40"/>
    <n v="21.503484"/>
    <n v="56.166666666666671"/>
    <n v="1207.7790180000002"/>
    <n v="2246.666666666667"/>
    <m/>
    <n v="0"/>
    <n v="3.7388724035608303"/>
    <m/>
    <x v="1"/>
  </r>
  <r>
    <x v="7"/>
    <x v="0"/>
    <s v="Alamos"/>
    <s v="KL10-2427"/>
    <s v="100% Polyester Slub Printed 7pcs Comforter Set"/>
    <x v="0"/>
    <s v="T2"/>
    <s v="Lisia"/>
    <n v="173"/>
    <n v="173"/>
    <m/>
    <n v="173"/>
    <n v="0"/>
    <n v="1"/>
    <n v="7958"/>
    <n v="46"/>
    <n v="24.276886999999999"/>
    <n v="34.566037735849058"/>
    <n v="839.1557921509434"/>
    <n v="1590.0377358490566"/>
    <m/>
    <n v="0"/>
    <n v="5.0049126637554586"/>
    <m/>
    <x v="1"/>
  </r>
  <r>
    <x v="7"/>
    <x v="0"/>
    <s v="Alamos"/>
    <s v="KL10-2428"/>
    <s v="100% Polyester Slub Printed 7pcs Comforter Set"/>
    <x v="0"/>
    <s v="T2"/>
    <s v="Lisia"/>
    <n v="47"/>
    <n v="47"/>
    <m/>
    <n v="47"/>
    <n v="0"/>
    <n v="1"/>
    <n v="2162"/>
    <n v="46"/>
    <n v="24.272280500000001"/>
    <n v="15.349056603773585"/>
    <n v="372.55660729716982"/>
    <n v="706.05660377358492"/>
    <m/>
    <n v="0"/>
    <n v="3.062077443146896"/>
    <m/>
    <x v="1"/>
  </r>
  <r>
    <x v="7"/>
    <x v="0"/>
    <s v="Belson"/>
    <s v="KL40-2383"/>
    <s v="100% Polyester Window Panel"/>
    <x v="0"/>
    <s v="T2"/>
    <s v="Lisia"/>
    <n v="24"/>
    <n v="24"/>
    <m/>
    <n v="24"/>
    <n v="0"/>
    <n v="1"/>
    <n v="220.8"/>
    <n v="9.1999999999999993"/>
    <n v="4.9147619999999996"/>
    <n v="51.100628930817614"/>
    <n v="251.14742924528301"/>
    <n v="470.12578616352204"/>
    <m/>
    <n v="0"/>
    <n v="0.46966153846153846"/>
    <m/>
    <x v="5"/>
  </r>
  <r>
    <x v="7"/>
    <x v="0"/>
    <s v="Belson"/>
    <s v="KL40-2384"/>
    <s v="100% Polyester Window Panel"/>
    <x v="0"/>
    <s v="T2"/>
    <s v="Lisia"/>
    <n v="52"/>
    <n v="52"/>
    <m/>
    <n v="52"/>
    <n v="0"/>
    <n v="1"/>
    <n v="585"/>
    <n v="11.25"/>
    <n v="6.0272220000000001"/>
    <n v="107.86792452830188"/>
    <n v="650.14392781132074"/>
    <n v="1213.5141509433961"/>
    <m/>
    <n v="0"/>
    <n v="0.48207101626727311"/>
    <m/>
    <x v="5"/>
  </r>
  <r>
    <x v="7"/>
    <x v="0"/>
    <s v="Belson"/>
    <s v="KL40-2385"/>
    <s v="100% Polyester Window Panel"/>
    <x v="0"/>
    <s v="T2"/>
    <s v="Lisia"/>
    <n v="10"/>
    <n v="10"/>
    <m/>
    <n v="10"/>
    <n v="0"/>
    <n v="1"/>
    <n v="127"/>
    <n v="12.7"/>
    <n v="6.7095000000000002"/>
    <n v="63.056603773584904"/>
    <n v="423.07828301886792"/>
    <n v="800.81886792452826"/>
    <m/>
    <n v="0"/>
    <n v="0.15858767205266308"/>
    <m/>
    <x v="5"/>
  </r>
  <r>
    <x v="7"/>
    <x v="0"/>
    <s v="Belson"/>
    <s v="KL40-2386"/>
    <s v="100% Polyester Window Panel"/>
    <x v="0"/>
    <s v="T2"/>
    <s v="Lisia"/>
    <n v="5"/>
    <n v="5"/>
    <m/>
    <n v="5"/>
    <n v="0"/>
    <n v="1"/>
    <n v="71"/>
    <n v="14.2"/>
    <n v="7.46"/>
    <n v="22.679245283018869"/>
    <n v="169.18716981132076"/>
    <n v="322.04528301886791"/>
    <m/>
    <n v="0"/>
    <n v="0.22046589018302831"/>
    <m/>
    <x v="5"/>
  </r>
  <r>
    <x v="7"/>
    <x v="0"/>
    <s v="Belson"/>
    <s v="KL40-2387"/>
    <s v="100% Polyester Window Panel"/>
    <x v="0"/>
    <s v="T2"/>
    <s v="Lisia"/>
    <n v="8"/>
    <n v="8"/>
    <m/>
    <n v="8"/>
    <n v="0"/>
    <n v="1"/>
    <n v="73.599999999999994"/>
    <n v="9.1999999999999993"/>
    <n v="4.912941"/>
    <n v="42.113207547169814"/>
    <n v="206.89970400000001"/>
    <n v="387.44150943396227"/>
    <m/>
    <n v="0"/>
    <n v="0.18996415770609318"/>
    <m/>
    <x v="5"/>
  </r>
  <r>
    <x v="7"/>
    <x v="0"/>
    <s v="Belson"/>
    <s v="KL40-2388"/>
    <s v="100% Polyester Window Panel"/>
    <x v="0"/>
    <s v="T2"/>
    <s v="Lisia"/>
    <n v="43"/>
    <n v="43"/>
    <m/>
    <n v="43"/>
    <n v="0"/>
    <n v="1"/>
    <n v="483.75"/>
    <n v="11.25"/>
    <n v="5.7833333333333341"/>
    <n v="83"/>
    <n v="480.01666666666671"/>
    <n v="933.75"/>
    <m/>
    <n v="0"/>
    <n v="0.51807228915662651"/>
    <m/>
    <x v="5"/>
  </r>
  <r>
    <x v="7"/>
    <x v="0"/>
    <s v="Belson"/>
    <s v="KL40-2389"/>
    <s v="100% Polyester Window Panel"/>
    <x v="0"/>
    <s v="T2"/>
    <s v="Lisia"/>
    <n v="10"/>
    <n v="10"/>
    <m/>
    <n v="10"/>
    <n v="0"/>
    <n v="1"/>
    <n v="127"/>
    <n v="12.7"/>
    <n v="6.7095000000000002"/>
    <n v="51.924528301886795"/>
    <n v="348.38762264150944"/>
    <n v="659.44150943396221"/>
    <m/>
    <n v="0"/>
    <n v="0.19258720930232559"/>
    <m/>
    <x v="5"/>
  </r>
  <r>
    <x v="7"/>
    <x v="0"/>
    <s v="Belson"/>
    <s v="KL40-2390"/>
    <s v="100% Polyester Window Panel"/>
    <x v="0"/>
    <s v="T2"/>
    <s v="Lisia"/>
    <n v="10"/>
    <n v="10"/>
    <m/>
    <n v="10"/>
    <n v="0"/>
    <n v="1"/>
    <n v="142"/>
    <n v="14.2"/>
    <n v="7.46"/>
    <n v="16.754716981132077"/>
    <n v="124.99018867924529"/>
    <n v="237.91698113207548"/>
    <m/>
    <n v="0"/>
    <n v="0.59684684684684686"/>
    <m/>
    <x v="5"/>
  </r>
  <r>
    <x v="7"/>
    <x v="0"/>
    <s v="Belson"/>
    <s v="KL40-2391"/>
    <s v="100% Polyester Window Panel"/>
    <x v="0"/>
    <s v="T2"/>
    <s v="Lisia"/>
    <n v="15"/>
    <n v="15"/>
    <m/>
    <n v="15"/>
    <n v="0"/>
    <n v="1"/>
    <n v="138"/>
    <n v="9.1999999999999993"/>
    <n v="4.91"/>
    <n v="41.773584905660378"/>
    <n v="205.10830188679247"/>
    <n v="384.31698113207545"/>
    <m/>
    <n v="0"/>
    <n v="0.35907859078590787"/>
    <m/>
    <x v="5"/>
  </r>
  <r>
    <x v="7"/>
    <x v="0"/>
    <s v="Belson"/>
    <s v="KL40-2392"/>
    <s v="100% Polyester Window Panel"/>
    <x v="0"/>
    <s v="T2"/>
    <s v="Lisia"/>
    <n v="40"/>
    <n v="40"/>
    <m/>
    <n v="40"/>
    <n v="0"/>
    <n v="1"/>
    <n v="450"/>
    <n v="11.25"/>
    <n v="6.0250000000000004"/>
    <n v="88.735849056603769"/>
    <n v="534.63349056603772"/>
    <n v="998.27830188679241"/>
    <m/>
    <n v="0"/>
    <n v="0.45077610036147142"/>
    <m/>
    <x v="5"/>
  </r>
  <r>
    <x v="7"/>
    <x v="0"/>
    <s v="Belson"/>
    <s v="KL40-2393"/>
    <s v="100% Polyester Window Panel"/>
    <x v="0"/>
    <s v="T2"/>
    <s v="Lisia"/>
    <n v="33"/>
    <n v="33"/>
    <m/>
    <n v="33"/>
    <n v="0"/>
    <n v="1"/>
    <n v="419.1"/>
    <n v="12.7"/>
    <n v="6.7079374999999999"/>
    <n v="48.79245283018868"/>
    <n v="327.29672405660375"/>
    <n v="619.66415094339618"/>
    <m/>
    <n v="0"/>
    <n v="0.67633410672853833"/>
    <m/>
    <x v="5"/>
  </r>
  <r>
    <x v="7"/>
    <x v="0"/>
    <s v="Belson"/>
    <s v="KL40-2394"/>
    <s v="100% Polyester Window Panel"/>
    <x v="0"/>
    <s v="T2"/>
    <s v="Lisia"/>
    <n v="6"/>
    <n v="6"/>
    <m/>
    <n v="6"/>
    <n v="0"/>
    <n v="1"/>
    <n v="85.199999999999989"/>
    <n v="14.2"/>
    <n v="7.4671430000000001"/>
    <n v="17.761006289308177"/>
    <n v="132.62397378616353"/>
    <n v="252.20628930817611"/>
    <m/>
    <n v="0"/>
    <n v="0.33781869688385263"/>
    <m/>
    <x v="5"/>
  </r>
  <r>
    <x v="7"/>
    <x v="0"/>
    <s v="Erika"/>
    <s v="KL40-2395"/>
    <s v="100% Polyester Jacquard Window Panel"/>
    <x v="0"/>
    <s v="T2"/>
    <s v="Lisia"/>
    <n v="6"/>
    <n v="6"/>
    <m/>
    <n v="6"/>
    <n v="0"/>
    <n v="1"/>
    <n v="57"/>
    <n v="9.5"/>
    <n v="5.0750000000000002"/>
    <n v="34.276729559748432"/>
    <n v="173.9544025157233"/>
    <n v="325.62893081761013"/>
    <m/>
    <n v="0"/>
    <n v="0.175045871559633"/>
    <m/>
    <x v="5"/>
  </r>
  <r>
    <x v="7"/>
    <x v="0"/>
    <s v="Erika"/>
    <s v="KL40-2396"/>
    <s v="100% Polyester Jacquard Window Panel"/>
    <x v="0"/>
    <s v="T2"/>
    <s v="Lisia"/>
    <n v="22"/>
    <n v="22"/>
    <m/>
    <n v="22"/>
    <n v="0"/>
    <n v="1"/>
    <n v="257.39999999999998"/>
    <n v="11.7"/>
    <n v="6.2305215"/>
    <n v="71.20754716981132"/>
    <n v="443.66015360377361"/>
    <n v="833.12830188679243"/>
    <m/>
    <n v="0"/>
    <n v="0.30895601483836777"/>
    <m/>
    <x v="5"/>
  </r>
  <r>
    <x v="7"/>
    <x v="0"/>
    <s v="Erika"/>
    <s v="KL40-2397"/>
    <s v="100% Polyester Jacquard Window Panel"/>
    <x v="0"/>
    <s v="T2"/>
    <s v="Lisia"/>
    <n v="22"/>
    <n v="22"/>
    <m/>
    <n v="22"/>
    <n v="0"/>
    <n v="1"/>
    <n v="290.39999999999998"/>
    <n v="13.2"/>
    <n v="6.9794999999999998"/>
    <n v="37.39622641509434"/>
    <n v="261.00696226415096"/>
    <n v="493.63018867924524"/>
    <m/>
    <n v="0"/>
    <n v="0.58829465186680119"/>
    <m/>
    <x v="5"/>
  </r>
  <r>
    <x v="7"/>
    <x v="0"/>
    <s v="Erika"/>
    <s v="KL40-2398"/>
    <s v="100% Polyester Jacquard Window Panel"/>
    <x v="0"/>
    <s v="T2"/>
    <s v="Lisia"/>
    <n v="2"/>
    <n v="2"/>
    <m/>
    <n v="2"/>
    <n v="0"/>
    <n v="1"/>
    <n v="29.2"/>
    <n v="14.6"/>
    <n v="7.86"/>
    <n v="17.924528301886792"/>
    <n v="140.88679245283018"/>
    <n v="261.69811320754712"/>
    <m/>
    <n v="0"/>
    <n v="0.11157894736842107"/>
    <m/>
    <x v="5"/>
  </r>
  <r>
    <x v="7"/>
    <x v="0"/>
    <s v="Erika"/>
    <s v="KL40-2399"/>
    <s v="100% Polyester Jacquard Window Panel"/>
    <x v="0"/>
    <s v="T2"/>
    <s v="Lisia"/>
    <n v="4"/>
    <n v="4"/>
    <m/>
    <n v="4"/>
    <n v="0"/>
    <n v="1"/>
    <n v="38"/>
    <n v="9.5"/>
    <n v="5.0750000000000002"/>
    <n v="50.377358490566039"/>
    <n v="255.66509433962264"/>
    <n v="478.58490566037739"/>
    <m/>
    <n v="0"/>
    <n v="7.9400749063670409E-2"/>
    <m/>
    <x v="5"/>
  </r>
  <r>
    <x v="7"/>
    <x v="0"/>
    <s v="Erika"/>
    <s v="KL40-2400"/>
    <s v="100% Polyester Jacquard Window Panel"/>
    <x v="0"/>
    <s v="T2"/>
    <s v="Lisia"/>
    <n v="20"/>
    <n v="20"/>
    <m/>
    <n v="20"/>
    <n v="0"/>
    <n v="1"/>
    <n v="234"/>
    <n v="11.7"/>
    <n v="6.23"/>
    <n v="101.69811320754717"/>
    <n v="633.57924528301885"/>
    <n v="1189.8679245283017"/>
    <m/>
    <n v="0"/>
    <n v="0.1966604823747681"/>
    <m/>
    <x v="5"/>
  </r>
  <r>
    <x v="7"/>
    <x v="0"/>
    <s v="Erika"/>
    <s v="KL40-2402"/>
    <s v="100% Polyester Jacquard Window Panel"/>
    <x v="0"/>
    <s v="T2"/>
    <s v="Lisia"/>
    <n v="6"/>
    <n v="6"/>
    <m/>
    <n v="6"/>
    <n v="0"/>
    <n v="1"/>
    <n v="87.6"/>
    <n v="14.6"/>
    <n v="7.86"/>
    <n v="22.037735849056602"/>
    <n v="173.21660377358489"/>
    <n v="321.75094339622638"/>
    <m/>
    <n v="0"/>
    <n v="0.27226027397260277"/>
    <m/>
    <x v="5"/>
  </r>
  <r>
    <x v="7"/>
    <x v="0"/>
    <s v="Erika"/>
    <s v="KL40-2403"/>
    <s v="100% Polyester Jacquard Window Panel"/>
    <x v="0"/>
    <s v="T2"/>
    <s v="Lisia"/>
    <n v="8"/>
    <n v="8"/>
    <m/>
    <n v="8"/>
    <n v="0"/>
    <n v="1"/>
    <n v="76"/>
    <n v="9.5"/>
    <n v="5.0750000000000002"/>
    <n v="35.584905660377359"/>
    <n v="180.59339622641511"/>
    <n v="338.05660377358492"/>
    <m/>
    <n v="0"/>
    <n v="0.22481442205726404"/>
    <m/>
    <x v="5"/>
  </r>
  <r>
    <x v="7"/>
    <x v="0"/>
    <s v="Erika"/>
    <s v="KL40-2404"/>
    <s v="100% Polyester Jacquard Window Panel"/>
    <x v="0"/>
    <s v="T2"/>
    <s v="Lisia"/>
    <n v="4"/>
    <n v="4"/>
    <m/>
    <n v="4"/>
    <n v="0"/>
    <n v="1"/>
    <n v="46.8"/>
    <n v="11.7"/>
    <n v="6.23"/>
    <n v="75.132075471698116"/>
    <n v="468.07283018867929"/>
    <n v="879.04528301886785"/>
    <m/>
    <n v="0"/>
    <n v="5.3239578101456554E-2"/>
    <m/>
    <x v="5"/>
  </r>
  <r>
    <x v="7"/>
    <x v="0"/>
    <s v="Erika"/>
    <s v="KL40-2405"/>
    <s v="100% Polyester Jacquard Window Panel"/>
    <x v="0"/>
    <s v="T2"/>
    <s v="Lisia"/>
    <n v="18"/>
    <n v="18"/>
    <m/>
    <n v="18"/>
    <n v="0"/>
    <n v="1"/>
    <n v="237.60000000000002"/>
    <n v="13.2"/>
    <n v="6.9794999999999998"/>
    <n v="40.905660377358494"/>
    <n v="285.50105660377358"/>
    <n v="539.95471698113204"/>
    <m/>
    <n v="0"/>
    <n v="0.44003690036900378"/>
    <m/>
    <x v="5"/>
  </r>
  <r>
    <x v="7"/>
    <x v="0"/>
    <s v="Erika"/>
    <s v="KL40-2406"/>
    <s v="100% Polyester Jacquard Window Panel"/>
    <x v="0"/>
    <s v="T2"/>
    <s v="Lisia"/>
    <n v="4"/>
    <n v="4"/>
    <m/>
    <n v="4"/>
    <n v="0"/>
    <n v="1"/>
    <n v="58.4"/>
    <n v="14.6"/>
    <n v="7.86"/>
    <n v="17.924528301886792"/>
    <n v="140.88679245283018"/>
    <n v="261.69811320754712"/>
    <m/>
    <n v="0"/>
    <n v="0.22315789473684214"/>
    <m/>
    <x v="5"/>
  </r>
  <r>
    <x v="7"/>
    <x v="0"/>
    <s v="Capella"/>
    <s v="KL40-2407"/>
    <s v="100% Polyester Clip Window Panel"/>
    <x v="0"/>
    <s v="T2"/>
    <s v="Lisia"/>
    <n v="35"/>
    <n v="35"/>
    <m/>
    <n v="35"/>
    <n v="0"/>
    <n v="1"/>
    <n v="297.5"/>
    <n v="8.5"/>
    <n v="4.3499999999999996"/>
    <n v="38.943396226415096"/>
    <n v="169.40377358490565"/>
    <n v="331.01886792452831"/>
    <m/>
    <n v="0"/>
    <n v="0.89874031007751931"/>
    <m/>
    <x v="5"/>
  </r>
  <r>
    <x v="7"/>
    <x v="0"/>
    <s v="Capella"/>
    <s v="KL40-2408"/>
    <s v="100% Polyester Clip Window Panel"/>
    <x v="0"/>
    <s v="T2"/>
    <s v="Lisia"/>
    <n v="91"/>
    <n v="91"/>
    <m/>
    <n v="91"/>
    <n v="0"/>
    <n v="1"/>
    <n v="864.5"/>
    <n v="9.5"/>
    <n v="4.9505435000000002"/>
    <n v="76.798742138364773"/>
    <n v="380.19551370125782"/>
    <n v="729.58805031446536"/>
    <m/>
    <n v="0"/>
    <n v="1.1849152403570551"/>
    <m/>
    <x v="5"/>
  </r>
  <r>
    <x v="7"/>
    <x v="0"/>
    <s v="Capella"/>
    <s v="KL40-2409"/>
    <s v="100% Polyester Clip Window Panel"/>
    <x v="0"/>
    <s v="T2"/>
    <s v="Lisia"/>
    <n v="25"/>
    <n v="25"/>
    <m/>
    <n v="25"/>
    <n v="0"/>
    <n v="1"/>
    <n v="267.5"/>
    <n v="10.7"/>
    <n v="5.5845000000000002"/>
    <n v="48.018867924528301"/>
    <n v="268.16136792452829"/>
    <n v="513.80188679245282"/>
    <m/>
    <n v="0"/>
    <n v="0.52062868369351667"/>
    <m/>
    <x v="5"/>
  </r>
  <r>
    <x v="7"/>
    <x v="0"/>
    <s v="Capella"/>
    <s v="KL40-2410"/>
    <s v="100% Polyester Clip Window Panel"/>
    <x v="0"/>
    <s v="T2"/>
    <s v="Lisia"/>
    <n v="22"/>
    <n v="22"/>
    <m/>
    <n v="22"/>
    <n v="0"/>
    <n v="1"/>
    <n v="264"/>
    <n v="12"/>
    <n v="6.2495000000000003"/>
    <n v="17.132075471698112"/>
    <n v="107.06690566037736"/>
    <n v="205.58490566037733"/>
    <m/>
    <n v="0"/>
    <n v="1.2841409691629957"/>
    <m/>
    <x v="5"/>
  </r>
  <r>
    <x v="7"/>
    <x v="0"/>
    <s v="Capella"/>
    <s v="KL40-2411"/>
    <s v="100% Polyester Clip Window Panel"/>
    <x v="0"/>
    <s v="T2"/>
    <s v="Lisia"/>
    <n v="12"/>
    <n v="12"/>
    <m/>
    <n v="12"/>
    <n v="0"/>
    <n v="1"/>
    <n v="102"/>
    <n v="8.5"/>
    <n v="4.3499999999999996"/>
    <n v="44.226415094339622"/>
    <n v="192.38490566037734"/>
    <n v="375.92452830188677"/>
    <m/>
    <n v="0"/>
    <n v="0.27133105802047786"/>
    <m/>
    <x v="5"/>
  </r>
  <r>
    <x v="7"/>
    <x v="0"/>
    <s v="Capella"/>
    <s v="KL40-2412"/>
    <s v="100% Polyester Clip Window Panel"/>
    <x v="0"/>
    <s v="T2"/>
    <s v="Lisia"/>
    <n v="56"/>
    <n v="56"/>
    <m/>
    <n v="56"/>
    <n v="0"/>
    <n v="1"/>
    <n v="532"/>
    <n v="9.5"/>
    <n v="4.95"/>
    <n v="106.54716981132076"/>
    <n v="527.40849056603781"/>
    <n v="1012.1981132075472"/>
    <m/>
    <n v="0"/>
    <n v="0.52558880821675225"/>
    <m/>
    <x v="5"/>
  </r>
  <r>
    <x v="7"/>
    <x v="0"/>
    <s v="Capella"/>
    <s v="KL40-2413"/>
    <s v="100% Polyester Clip Window Panel"/>
    <x v="0"/>
    <s v="T2"/>
    <s v="Lisia"/>
    <n v="14"/>
    <n v="14"/>
    <m/>
    <n v="14"/>
    <n v="0"/>
    <n v="1"/>
    <n v="149.80000000000001"/>
    <n v="10.7"/>
    <n v="5.5845000000000002"/>
    <n v="54.188679245283019"/>
    <n v="302.61667924528302"/>
    <n v="579.81886792452826"/>
    <m/>
    <n v="0"/>
    <n v="0.25835654596100283"/>
    <m/>
    <x v="5"/>
  </r>
  <r>
    <x v="7"/>
    <x v="0"/>
    <s v="Capella"/>
    <s v="KL40-2414"/>
    <s v="100% Polyester Clip Window Panel"/>
    <x v="0"/>
    <s v="T2"/>
    <s v="Lisia"/>
    <n v="19"/>
    <n v="19"/>
    <m/>
    <n v="19"/>
    <n v="0"/>
    <n v="1"/>
    <n v="228"/>
    <n v="12"/>
    <n v="6.2495000000000003"/>
    <n v="19.358490566037737"/>
    <n v="120.98088679245285"/>
    <n v="232.30188679245285"/>
    <m/>
    <n v="0"/>
    <n v="0.9814814814814814"/>
    <m/>
    <x v="5"/>
  </r>
  <r>
    <x v="7"/>
    <x v="0"/>
    <s v="Leanne"/>
    <s v="KL40-2415"/>
    <s v="100% Polyester Embroidered Sheer"/>
    <x v="0"/>
    <s v="T2"/>
    <s v="Lisia"/>
    <n v="12"/>
    <n v="12"/>
    <m/>
    <n v="12"/>
    <n v="0"/>
    <n v="1"/>
    <n v="103.19999999999999"/>
    <n v="8.6"/>
    <n v="4.7045000000000003"/>
    <n v="41.415094339622641"/>
    <n v="194.83731132075474"/>
    <n v="356.16981132075472"/>
    <m/>
    <n v="0"/>
    <n v="0.28974943052391794"/>
    <m/>
    <x v="5"/>
  </r>
  <r>
    <x v="7"/>
    <x v="0"/>
    <s v="Leanne"/>
    <s v="KL40-2416"/>
    <s v="100% Polyester Embroidered Sheer"/>
    <x v="0"/>
    <s v="T2"/>
    <s v="Lisia"/>
    <n v="19"/>
    <n v="19"/>
    <m/>
    <n v="19"/>
    <n v="0"/>
    <n v="1"/>
    <n v="185.25"/>
    <n v="9.75"/>
    <n v="5.4"/>
    <n v="93.547169811320757"/>
    <n v="505.15471698113214"/>
    <n v="912.08490566037733"/>
    <m/>
    <n v="0"/>
    <m/>
    <m/>
    <x v="5"/>
  </r>
  <r>
    <x v="7"/>
    <x v="0"/>
    <s v="Leanne"/>
    <s v="KL40-2417"/>
    <s v="100% Polyester Embroidered Sheer"/>
    <x v="0"/>
    <s v="T2"/>
    <s v="Lisia"/>
    <n v="27"/>
    <n v="27"/>
    <m/>
    <n v="27"/>
    <n v="0"/>
    <n v="1"/>
    <n v="291.60000000000002"/>
    <n v="10.8"/>
    <n v="5.9159845000000004"/>
    <n v="46.113207547169814"/>
    <n v="272.80502109433968"/>
    <n v="498.02264150943404"/>
    <m/>
    <n v="0"/>
    <n v="0.58551554828150565"/>
    <m/>
    <x v="5"/>
  </r>
  <r>
    <x v="7"/>
    <x v="0"/>
    <s v="Leanne"/>
    <s v="KL40-2418"/>
    <s v="100% Polyester Embroidered Sheer"/>
    <x v="0"/>
    <s v="T2"/>
    <s v="Lisia"/>
    <n v="2"/>
    <n v="2"/>
    <m/>
    <n v="2"/>
    <n v="0"/>
    <n v="1"/>
    <n v="24.2"/>
    <n v="12.1"/>
    <n v="6.5049999999999999"/>
    <n v="16"/>
    <n v="104.08"/>
    <n v="193.6"/>
    <m/>
    <n v="0"/>
    <m/>
    <m/>
    <x v="5"/>
  </r>
  <r>
    <x v="7"/>
    <x v="0"/>
    <s v="Leanne"/>
    <s v="KL40-2419"/>
    <s v="100% Polyester Embroidered Sheer"/>
    <x v="0"/>
    <s v="T2"/>
    <s v="Lisia"/>
    <n v="11"/>
    <n v="11"/>
    <m/>
    <n v="11"/>
    <n v="0"/>
    <n v="1"/>
    <n v="94.6"/>
    <n v="8.6"/>
    <n v="4.7045000000000003"/>
    <n v="47.20754716981132"/>
    <n v="222.08790566037737"/>
    <n v="405.98490566037736"/>
    <m/>
    <n v="0"/>
    <n v="0.23301358912869702"/>
    <m/>
    <x v="5"/>
  </r>
  <r>
    <x v="7"/>
    <x v="0"/>
    <s v="Leanne"/>
    <s v="KL40-2420"/>
    <s v="100% Polyester Embroidered Sheer"/>
    <x v="0"/>
    <s v="T2"/>
    <s v="Lisia"/>
    <n v="27"/>
    <n v="27"/>
    <m/>
    <n v="27"/>
    <n v="0"/>
    <n v="1"/>
    <n v="263.25"/>
    <n v="9.75"/>
    <n v="5.4"/>
    <n v="121.62264150943396"/>
    <n v="656.76226415094345"/>
    <n v="1185.8207547169811"/>
    <m/>
    <n v="0"/>
    <m/>
    <m/>
    <x v="5"/>
  </r>
  <r>
    <x v="7"/>
    <x v="0"/>
    <s v="Leanne"/>
    <s v="KL40-2421"/>
    <s v="100% Polyester Embroidered Sheer"/>
    <x v="0"/>
    <s v="T2"/>
    <s v="Lisia"/>
    <n v="11"/>
    <n v="11"/>
    <m/>
    <n v="11"/>
    <n v="0"/>
    <n v="1"/>
    <n v="118.8"/>
    <n v="10.8"/>
    <n v="5.915"/>
    <n v="60.113207547169814"/>
    <n v="355.56962264150945"/>
    <n v="649.22264150943408"/>
    <m/>
    <n v="0"/>
    <n v="0.18298807281858126"/>
    <m/>
    <x v="5"/>
  </r>
  <r>
    <x v="7"/>
    <x v="0"/>
    <s v="Leanne"/>
    <s v="KL40-2422"/>
    <s v="100% Polyester Embroidered Sheer"/>
    <x v="0"/>
    <s v="T2"/>
    <s v="Lisia"/>
    <n v="2"/>
    <n v="2"/>
    <m/>
    <n v="2"/>
    <n v="0"/>
    <n v="1"/>
    <n v="24.2"/>
    <n v="12.1"/>
    <n v="6.5049999999999999"/>
    <n v="25.20754716981132"/>
    <n v="163.97509433962264"/>
    <n v="305.01132075471696"/>
    <m/>
    <n v="0"/>
    <m/>
    <m/>
    <x v="5"/>
  </r>
  <r>
    <x v="7"/>
    <x v="0"/>
    <s v="525TC Cross Weave Sateen Sheet Set"/>
    <s v="KL20-2335"/>
    <s v="55% Cotton 45% Polyester Cross Weave Sateen Sheet Set"/>
    <x v="0"/>
    <s v="T2"/>
    <s v="Lisia"/>
    <n v="143"/>
    <n v="143"/>
    <m/>
    <n v="143"/>
    <n v="0"/>
    <n v="1"/>
    <n v="2945.7999999999997"/>
    <n v="20.6"/>
    <n v="13.725"/>
    <n v="0.61538825834656674"/>
    <n v="8.4462038458066289"/>
    <n v="12.676998121939276"/>
    <m/>
    <n v="0"/>
    <n v="232.37362439155771"/>
    <m/>
    <x v="7"/>
  </r>
  <r>
    <x v="7"/>
    <x v="0"/>
    <s v="525TC Cross Weave Sateen Sheet Set"/>
    <s v="KL20-2336"/>
    <s v="55% Cotton 45% Polyester Cross Weave Sateen Sheet Set"/>
    <x v="0"/>
    <s v="T2"/>
    <s v="Lisia"/>
    <n v="808"/>
    <n v="808"/>
    <m/>
    <n v="808"/>
    <n v="0"/>
    <n v="1"/>
    <n v="19367.760000000002"/>
    <n v="23.97"/>
    <n v="14.817097666666665"/>
    <n v="2.7937019107676959"/>
    <n v="41.394554063398232"/>
    <n v="66.965034801101666"/>
    <m/>
    <n v="0"/>
    <m/>
    <m/>
    <x v="7"/>
  </r>
  <r>
    <x v="7"/>
    <x v="0"/>
    <s v="525TC Cross Weave Sateen Sheet Set"/>
    <s v="KL20-2337"/>
    <s v="55% Cotton 45% Polyester Cross Weave Sateen Sheet Set"/>
    <x v="0"/>
    <s v="T2"/>
    <s v="Lisia"/>
    <n v="527"/>
    <n v="527"/>
    <m/>
    <n v="527"/>
    <n v="0"/>
    <n v="1"/>
    <n v="14782.35"/>
    <n v="28.05"/>
    <n v="17.399777666666669"/>
    <n v="2.0656329686235102"/>
    <n v="35.941554394985722"/>
    <n v="57.94100476988946"/>
    <m/>
    <n v="0"/>
    <n v="255.12760882741941"/>
    <m/>
    <x v="7"/>
  </r>
  <r>
    <x v="7"/>
    <x v="0"/>
    <s v="525TC Cross Weave Sateen Sheet Set"/>
    <s v="KL20-2338"/>
    <s v="55% Cotton 45% Polyester Cross Weave Sateen Sheet Set"/>
    <x v="0"/>
    <s v="T2"/>
    <s v="Lisia"/>
    <n v="21"/>
    <n v="21"/>
    <m/>
    <n v="21"/>
    <n v="0"/>
    <n v="1"/>
    <n v="589.04999999999995"/>
    <n v="28.05"/>
    <n v="17.966666666666665"/>
    <n v="0.60263402087030127"/>
    <n v="10.827324574969746"/>
    <n v="16.903884285411952"/>
    <m/>
    <n v="0"/>
    <m/>
    <m/>
    <x v="7"/>
  </r>
  <r>
    <x v="7"/>
    <x v="0"/>
    <s v="525TC Cross Weave Sateen Sheet Set"/>
    <s v="KL21-2339"/>
    <s v="55% Cotton 45% Polyester Cross Weave Sateen Pillowcase"/>
    <x v="0"/>
    <s v="T2"/>
    <s v="Lisia"/>
    <n v="215"/>
    <n v="215"/>
    <m/>
    <n v="215"/>
    <n v="0"/>
    <n v="1"/>
    <n v="1973.7"/>
    <n v="9.18"/>
    <n v="2.6494046666666669"/>
    <n v="0.49927704281652874"/>
    <n v="1.3227869271976445"/>
    <n v="4.583363253055734"/>
    <m/>
    <n v="0"/>
    <n v="430.62264346691956"/>
    <m/>
    <x v="7"/>
  </r>
  <r>
    <x v="7"/>
    <x v="0"/>
    <s v="525TC Cross Weave Sateen Sheet Set"/>
    <s v="KL21-2340"/>
    <s v="55% Cotton 45% Polyester Cross Weave Sateen Pillowcase"/>
    <x v="0"/>
    <s v="T2"/>
    <s v="Lisia"/>
    <n v="7"/>
    <n v="7"/>
    <m/>
    <n v="7"/>
    <n v="0"/>
    <n v="1"/>
    <n v="71.400000000000006"/>
    <n v="10.199999999999999"/>
    <n v="3.15"/>
    <n v="0.24154613680392245"/>
    <n v="0.76087033093235568"/>
    <n v="2.4637705954000086"/>
    <m/>
    <n v="0"/>
    <m/>
    <m/>
    <x v="7"/>
  </r>
  <r>
    <x v="7"/>
    <x v="0"/>
    <s v="525TC Cross Weave Sateen Sheet Set"/>
    <s v="KL20-2341"/>
    <s v="55% Cotton 45% Polyester Cross Weave Sateen Sheet Set"/>
    <x v="0"/>
    <s v="T2"/>
    <s v="Lisia"/>
    <n v="130"/>
    <n v="130"/>
    <m/>
    <n v="130"/>
    <n v="0"/>
    <n v="1"/>
    <n v="2678"/>
    <n v="20.6"/>
    <n v="13.72"/>
    <n v="0.48652280534026354"/>
    <n v="6.6750928892684165"/>
    <n v="10.02236979000943"/>
    <m/>
    <n v="0"/>
    <n v="267.20227412378091"/>
    <m/>
    <x v="7"/>
  </r>
  <r>
    <x v="7"/>
    <x v="0"/>
    <s v="525TC Cross Weave Sateen Sheet Set"/>
    <s v="KL20-2342"/>
    <s v="55% Cotton 45% Polyester Cross Weave Sateen Sheet Set"/>
    <x v="0"/>
    <s v="T2"/>
    <s v="Lisia"/>
    <n v="739"/>
    <n v="739"/>
    <m/>
    <n v="739"/>
    <n v="0"/>
    <n v="1"/>
    <n v="17713.830000000002"/>
    <n v="23.97"/>
    <n v="14.816832666666668"/>
    <n v="2.3071791054274331"/>
    <n v="34.185086737147969"/>
    <n v="55.303083157095571"/>
    <m/>
    <n v="0"/>
    <m/>
    <m/>
    <x v="7"/>
  </r>
  <r>
    <x v="7"/>
    <x v="0"/>
    <s v="525TC Cross Weave Sateen Sheet Set"/>
    <s v="KL20-2343"/>
    <s v="55% Cotton 45% Polyester Cross Weave Sateen Sheet Set"/>
    <x v="0"/>
    <s v="T2"/>
    <s v="Lisia"/>
    <n v="470"/>
    <n v="470"/>
    <m/>
    <n v="470"/>
    <n v="0"/>
    <n v="1"/>
    <n v="13183.5"/>
    <n v="28.05"/>
    <n v="17.400248666666666"/>
    <n v="1.6964526999527898"/>
    <n v="29.518698830416596"/>
    <n v="47.585498233675757"/>
    <m/>
    <n v="0"/>
    <n v="277.04869107937964"/>
    <m/>
    <x v="7"/>
  </r>
  <r>
    <x v="7"/>
    <x v="0"/>
    <s v="525TC Cross Weave Sateen Sheet Set"/>
    <s v="KL20-2344"/>
    <s v="55% Cotton 45% Polyester Cross Weave Sateen Sheet Set"/>
    <x v="0"/>
    <s v="T2"/>
    <s v="Lisia"/>
    <n v="14"/>
    <n v="14"/>
    <m/>
    <n v="14"/>
    <n v="0"/>
    <n v="1"/>
    <n v="392.7"/>
    <n v="28.05"/>
    <n v="16.899999999999999"/>
    <n v="0.54924026597720577"/>
    <n v="9.2821604950147769"/>
    <n v="15.406189460660622"/>
    <m/>
    <n v="0"/>
    <m/>
    <m/>
    <x v="7"/>
  </r>
  <r>
    <x v="7"/>
    <x v="0"/>
    <s v="525TC Cross Weave Sateen Sheet Set"/>
    <s v="KL21-2345"/>
    <s v="55% Cotton 45% Polyester Cross Weave Sateen Pillowcase"/>
    <x v="0"/>
    <s v="T2"/>
    <s v="Lisia"/>
    <n v="194"/>
    <n v="194"/>
    <m/>
    <n v="194"/>
    <n v="0"/>
    <n v="1"/>
    <n v="1780.9199999999998"/>
    <n v="9.18"/>
    <n v="2.6485506666666669"/>
    <n v="0.36698105807780707"/>
    <n v="0.97196792602601467"/>
    <n v="3.3688861131542689"/>
    <m/>
    <n v="0"/>
    <n v="528.63763872757772"/>
    <m/>
    <x v="7"/>
  </r>
  <r>
    <x v="7"/>
    <x v="0"/>
    <s v="525TC Cross Weave Sateen Sheet Set"/>
    <s v="KL21-2346"/>
    <s v="55% Cotton 45% Polyester Cross Weave Sateen Pillowcase"/>
    <x v="0"/>
    <s v="T2"/>
    <s v="Lisia"/>
    <n v="7"/>
    <n v="7"/>
    <m/>
    <n v="7"/>
    <n v="0"/>
    <n v="1"/>
    <n v="71.400000000000006"/>
    <n v="10.199999999999999"/>
    <n v="3.15"/>
    <n v="0.25773090601260623"/>
    <n v="0.81185235393970956"/>
    <n v="2.6288552413285835"/>
    <m/>
    <n v="0"/>
    <n v="27.160110940119903"/>
    <m/>
    <x v="7"/>
  </r>
  <r>
    <x v="7"/>
    <x v="0"/>
    <s v="525TC Cross Weave Sateen Sheet Set"/>
    <s v="KL20-2347"/>
    <s v="55% Cotton 45% Polyester Cross Weave Sateen Sheet Set"/>
    <x v="0"/>
    <s v="T2"/>
    <s v="Lisia"/>
    <n v="173"/>
    <n v="173"/>
    <m/>
    <n v="173"/>
    <n v="0"/>
    <n v="1"/>
    <n v="3563.8"/>
    <n v="20.6"/>
    <n v="13.716666666666667"/>
    <n v="0.66535148150724366"/>
    <n v="9.126404488007692"/>
    <n v="13.706240519049221"/>
    <m/>
    <n v="0"/>
    <n v="260.01294775521825"/>
    <m/>
    <x v="7"/>
  </r>
  <r>
    <x v="7"/>
    <x v="0"/>
    <s v="525TC Cross Weave Sateen Sheet Set"/>
    <s v="KL20-2348"/>
    <s v="55% Cotton 45% Polyester Cross Weave Sateen Sheet Set"/>
    <x v="0"/>
    <s v="T2"/>
    <s v="Lisia"/>
    <n v="939"/>
    <n v="939"/>
    <m/>
    <n v="939"/>
    <n v="0"/>
    <n v="1"/>
    <n v="22507.829999999998"/>
    <n v="23.97"/>
    <n v="14.816666666666666"/>
    <n v="3.2802247161079592"/>
    <n v="48.601996210332928"/>
    <n v="78.626986445107775"/>
    <m/>
    <n v="0"/>
    <n v="286.26087578357709"/>
    <m/>
    <x v="7"/>
  </r>
  <r>
    <x v="7"/>
    <x v="0"/>
    <s v="525TC Cross Weave Sateen Sheet Set"/>
    <s v="KL20-2349"/>
    <s v="55% Cotton 45% Polyester Cross Weave Sateen Sheet Set"/>
    <x v="0"/>
    <s v="T2"/>
    <s v="Lisia"/>
    <n v="591"/>
    <n v="591"/>
    <m/>
    <n v="591"/>
    <n v="0"/>
    <n v="1"/>
    <n v="16577.55"/>
    <n v="28.05"/>
    <n v="17.400376666666666"/>
    <n v="2.436044558433736"/>
    <n v="42.388092893530683"/>
    <n v="68.331049864066301"/>
    <m/>
    <n v="0"/>
    <n v="242.60639976962719"/>
    <m/>
    <x v="7"/>
  </r>
  <r>
    <x v="7"/>
    <x v="0"/>
    <s v="525TC Cross Weave Sateen Sheet Set"/>
    <s v="KL20-2350"/>
    <s v="55% Cotton 45% Polyester Cross Weave Sateen Sheet Set"/>
    <x v="0"/>
    <s v="T2"/>
    <s v="Lisia"/>
    <n v="15"/>
    <n v="15"/>
    <m/>
    <n v="15"/>
    <n v="0"/>
    <n v="1"/>
    <n v="420.75"/>
    <n v="28.05"/>
    <n v="17.966666666666665"/>
    <n v="0.72806894214418605"/>
    <n v="13.080971993857208"/>
    <n v="20.422333827144421"/>
    <m/>
    <n v="0"/>
    <n v="20.602444537497401"/>
    <m/>
    <x v="7"/>
  </r>
  <r>
    <x v="7"/>
    <x v="0"/>
    <s v="525TC Cross Weave Sateen Sheet Set"/>
    <s v="KL21-2351"/>
    <s v="55% Cotton 45% Polyester Cross Weave Sateen Pillowcase"/>
    <x v="0"/>
    <s v="T2"/>
    <s v="Lisia"/>
    <n v="253"/>
    <n v="253"/>
    <m/>
    <n v="253"/>
    <n v="0"/>
    <n v="1"/>
    <n v="2322.54"/>
    <n v="9.18"/>
    <n v="2.651041666666667"/>
    <n v="0.4830922736078449"/>
    <n v="1.2806977461791307"/>
    <n v="4.4347870717200157"/>
    <m/>
    <n v="0"/>
    <n v="523.70947295541998"/>
    <m/>
    <x v="7"/>
  </r>
  <r>
    <x v="7"/>
    <x v="0"/>
    <s v="525TC Cross Weave Sateen Sheet Set"/>
    <s v="KL21-2352"/>
    <s v="55% Cotton 45% Polyester Cross Weave Sateen Pillowcase"/>
    <x v="0"/>
    <s v="T2"/>
    <s v="Lisia"/>
    <n v="7"/>
    <n v="7"/>
    <m/>
    <n v="7"/>
    <n v="0"/>
    <n v="1"/>
    <n v="71.400000000000006"/>
    <n v="10.199999999999999"/>
    <n v="3.15"/>
    <n v="0.24154613680392245"/>
    <n v="0.76087033093235568"/>
    <n v="2.4637705954000086"/>
    <m/>
    <n v="0"/>
    <n v="28.979970835477793"/>
    <m/>
    <x v="7"/>
  </r>
  <r>
    <x v="7"/>
    <x v="0"/>
    <s v="525TC Cross Weave Sateen Sheet Set"/>
    <s v="KL20-2353"/>
    <s v="55% Cotton 45% Polyester Cross Weave Sateen Sheet Set"/>
    <x v="0"/>
    <s v="T2"/>
    <s v="Lisia"/>
    <n v="192"/>
    <n v="192"/>
    <m/>
    <n v="192"/>
    <n v="0"/>
    <n v="1"/>
    <n v="3955.2"/>
    <n v="20.6"/>
    <n v="13.716666666666667"/>
    <n v="0.73149947387660441"/>
    <n v="10.033734450007424"/>
    <n v="15.068889161858053"/>
    <m/>
    <n v="0"/>
    <n v="262.47455651948724"/>
    <m/>
    <x v="7"/>
  </r>
  <r>
    <x v="7"/>
    <x v="0"/>
    <s v="525TC Cross Weave Sateen Sheet Set"/>
    <s v="KL20-2354"/>
    <s v="55% Cotton 45% Polyester Cross Weave Sateen Sheet Set"/>
    <x v="0"/>
    <s v="T2"/>
    <s v="Lisia"/>
    <n v="1064"/>
    <n v="1064"/>
    <m/>
    <n v="1064"/>
    <n v="0"/>
    <n v="1"/>
    <n v="24784.980000000003"/>
    <n v="23.97"/>
    <n v="14.816666666666666"/>
    <n v="3.5298632375162242"/>
    <n v="52.300806969198725"/>
    <n v="84.610821803263889"/>
    <m/>
    <n v="0"/>
    <n v="292.92919595592338"/>
    <m/>
    <x v="7"/>
  </r>
  <r>
    <x v="7"/>
    <x v="0"/>
    <s v="525TC Cross Weave Sateen Sheet Set"/>
    <s v="KL20-2355"/>
    <s v="55% Cotton 45% Polyester Cross Weave Sateen Sheet Set"/>
    <x v="0"/>
    <s v="T2"/>
    <s v="Lisia"/>
    <n v="667"/>
    <n v="667"/>
    <m/>
    <n v="667"/>
    <n v="0"/>
    <n v="1"/>
    <n v="18709.349999999999"/>
    <n v="28.05"/>
    <n v="17.400173666666667"/>
    <n v="2.614873234600716"/>
    <n v="45.499248398370867"/>
    <n v="73.347194230550087"/>
    <m/>
    <n v="0"/>
    <n v="255.07928689393961"/>
    <m/>
    <x v="7"/>
  </r>
  <r>
    <x v="7"/>
    <x v="0"/>
    <s v="525TC Cross Weave Sateen Sheet Set"/>
    <s v="KL20-2356"/>
    <s v="55% Cotton 45% Polyester Cross Weave Sateen Sheet Set"/>
    <x v="0"/>
    <s v="T2"/>
    <s v="Lisia"/>
    <n v="21"/>
    <n v="21"/>
    <m/>
    <n v="21"/>
    <n v="0"/>
    <n v="1"/>
    <n v="589.04999999999995"/>
    <n v="28.05"/>
    <n v="17.966666666666665"/>
    <n v="0.78955508164162347"/>
    <n v="14.185672966827834"/>
    <n v="22.14702004004754"/>
    <m/>
    <n v="0"/>
    <n v="26.597257731958756"/>
    <m/>
    <x v="7"/>
  </r>
  <r>
    <x v="7"/>
    <x v="0"/>
    <s v="525TC Cross Weave Sateen Sheet Set"/>
    <s v="KL21-2357"/>
    <s v="55% Cotton 45% Polyester Cross Weave Sateen Pillowcase"/>
    <x v="0"/>
    <s v="T2"/>
    <s v="Lisia"/>
    <n v="266"/>
    <n v="266"/>
    <m/>
    <n v="266"/>
    <n v="0"/>
    <n v="1"/>
    <n v="2441.88"/>
    <n v="9.18"/>
    <n v="2.65"/>
    <n v="0.47376856786399824"/>
    <n v="1.2554867048395952"/>
    <n v="4.3491954529915038"/>
    <m/>
    <n v="0"/>
    <n v="561.45556721770311"/>
    <m/>
    <x v="7"/>
  </r>
  <r>
    <x v="7"/>
    <x v="0"/>
    <s v="525TC Cross Weave Sateen Sheet Set"/>
    <s v="KL21-2358"/>
    <s v="55% Cotton 45% Polyester Cross Weave Sateen Pillowcase"/>
    <x v="0"/>
    <s v="T2"/>
    <s v="Lisia"/>
    <n v="3"/>
    <n v="3"/>
    <m/>
    <n v="3"/>
    <n v="0"/>
    <n v="1"/>
    <n v="30.6"/>
    <n v="10.199999999999999"/>
    <n v="3.15"/>
    <n v="0.24154613680392245"/>
    <n v="0.76087033093235568"/>
    <n v="2.4637705954000086"/>
    <m/>
    <n v="0"/>
    <n v="12.419987500919053"/>
    <m/>
    <x v="7"/>
  </r>
  <r>
    <x v="7"/>
    <x v="0"/>
    <s v="525TC Cross Weave Sateen Sheet Set"/>
    <s v="KL20-2359"/>
    <s v="55% Cotton 45% Polyester Cross Weave Sateen Sheet Set"/>
    <x v="0"/>
    <s v="T2"/>
    <s v="Lisia"/>
    <n v="219"/>
    <n v="219"/>
    <m/>
    <n v="219"/>
    <n v="0"/>
    <n v="1"/>
    <n v="4511.3999999999996"/>
    <n v="20.6"/>
    <n v="13.718279666666668"/>
    <n v="0.79421693451354691"/>
    <n v="10.895290023659523"/>
    <n v="16.360868850979067"/>
    <m/>
    <n v="0"/>
    <n v="275.74330196589949"/>
    <m/>
    <x v="7"/>
  </r>
  <r>
    <x v="7"/>
    <x v="0"/>
    <s v="525TC Cross Weave Sateen Sheet Set"/>
    <s v="KL20-2360"/>
    <s v="55% Cotton 45% Polyester Cross Weave Sateen Sheet Set"/>
    <x v="0"/>
    <s v="T2"/>
    <s v="Lisia"/>
    <n v="1197"/>
    <n v="1197"/>
    <m/>
    <n v="1197"/>
    <n v="0"/>
    <n v="1"/>
    <n v="28692.09"/>
    <n v="23.97"/>
    <n v="14.816666666666666"/>
    <n v="3.7748399060525646"/>
    <n v="55.930544608012163"/>
    <n v="90.482912548079966"/>
    <m/>
    <n v="0"/>
    <n v="317.09954058733314"/>
    <m/>
    <x v="7"/>
  </r>
  <r>
    <x v="7"/>
    <x v="0"/>
    <s v="525TC Cross Weave Sateen Sheet Set"/>
    <s v="KL20-2361"/>
    <s v="55% Cotton 45% Polyester Cross Weave Sateen Sheet Set"/>
    <x v="0"/>
    <s v="T2"/>
    <s v="Lisia"/>
    <n v="760"/>
    <n v="760"/>
    <m/>
    <n v="760"/>
    <n v="0"/>
    <n v="1"/>
    <n v="21318"/>
    <n v="28.05"/>
    <n v="17.400386666666666"/>
    <n v="2.7309844501307539"/>
    <n v="47.520185412929166"/>
    <n v="76.604113826167648"/>
    <m/>
    <n v="0"/>
    <n v="278.28792652540102"/>
    <m/>
    <x v="7"/>
  </r>
  <r>
    <x v="7"/>
    <x v="0"/>
    <s v="525TC Cross Weave Sateen Sheet Set"/>
    <s v="KL20-2362"/>
    <s v="55% Cotton 45% Polyester Cross Weave Sateen Sheet Set"/>
    <x v="0"/>
    <s v="T2"/>
    <s v="Lisia"/>
    <n v="29"/>
    <n v="29"/>
    <m/>
    <n v="29"/>
    <n v="0"/>
    <n v="1"/>
    <n v="813.45"/>
    <n v="27.5"/>
    <n v="17.966666666666665"/>
    <n v="0.85227254227856575"/>
    <n v="15.312496676271563"/>
    <n v="23.437494912660558"/>
    <m/>
    <n v="0"/>
    <n v="34.707207533540092"/>
    <m/>
    <x v="7"/>
  </r>
  <r>
    <x v="7"/>
    <x v="0"/>
    <s v="525TC Cross Weave Sateen Sheet Set"/>
    <s v="KL21-2363"/>
    <s v="55% Cotton 45% Polyester Cross Weave Sateen Pillowcase"/>
    <x v="0"/>
    <s v="T2"/>
    <s v="Lisia"/>
    <n v="309"/>
    <n v="309"/>
    <m/>
    <n v="309"/>
    <n v="0"/>
    <n v="1"/>
    <n v="2836.62"/>
    <n v="9.18"/>
    <n v="2.649187"/>
    <n v="0.61538825834656674"/>
    <n v="1.6302785739643662"/>
    <n v="5.6492642116214826"/>
    <m/>
    <n v="0"/>
    <n v="502.12202753140798"/>
    <m/>
    <x v="7"/>
  </r>
  <r>
    <x v="7"/>
    <x v="0"/>
    <s v="525TC Cross Weave Sateen Sheet Set"/>
    <s v="KL21-2364"/>
    <s v="55% Cotton 45% Polyester Cross Weave Sateen Pillowcase"/>
    <x v="0"/>
    <s v="T2"/>
    <s v="Lisia"/>
    <n v="8"/>
    <n v="8"/>
    <m/>
    <n v="8"/>
    <n v="0"/>
    <n v="1"/>
    <n v="81.599999999999994"/>
    <n v="10.199999999999999"/>
    <n v="3.15"/>
    <n v="0.23222243106007573"/>
    <n v="0.73150065783923857"/>
    <n v="2.3686687968127722"/>
    <m/>
    <n v="0"/>
    <n v="34.449729784847563"/>
    <m/>
    <x v="7"/>
  </r>
  <r>
    <x v="7"/>
    <x v="0"/>
    <s v="525TC Cross Weave Sateen Sheet Set"/>
    <s v="KL20-2365"/>
    <s v="55% Cotton 45% Polyester Cross Weave Sateen Sheet Set"/>
    <x v="0"/>
    <s v="T2"/>
    <s v="Lisia"/>
    <n v="113"/>
    <n v="113"/>
    <m/>
    <n v="113"/>
    <n v="0"/>
    <n v="1"/>
    <n v="2327.7999999999997"/>
    <n v="20.6"/>
    <n v="13.717676666666666"/>
    <n v="0.35765735233396034"/>
    <n v="4.9062279167733465"/>
    <n v="7.3677414580795837"/>
    <m/>
    <n v="0"/>
    <n v="315.94485409735665"/>
    <m/>
    <x v="7"/>
  </r>
  <r>
    <x v="7"/>
    <x v="0"/>
    <s v="525TC Cross Weave Sateen Sheet Set"/>
    <s v="KL20-2366"/>
    <s v="55% Cotton 45% Polyester Cross Weave Sateen Sheet Set"/>
    <x v="0"/>
    <s v="T2"/>
    <s v="Lisia"/>
    <n v="604"/>
    <n v="604"/>
    <m/>
    <n v="604"/>
    <n v="0"/>
    <n v="1"/>
    <n v="14477.880000000001"/>
    <n v="23.97"/>
    <n v="14.816462333333332"/>
    <n v="1.8833737607241117"/>
    <n v="27.904936385357143"/>
    <n v="45.144469044556956"/>
    <m/>
    <n v="0"/>
    <n v="320.70108047367967"/>
    <m/>
    <x v="7"/>
  </r>
  <r>
    <x v="7"/>
    <x v="0"/>
    <s v="525TC Cross Weave Sateen Sheet Set"/>
    <s v="KL20-2367"/>
    <s v="55% Cotton 45% Polyester Cross Weave Sateen Sheet Set"/>
    <x v="0"/>
    <s v="T2"/>
    <s v="Lisia"/>
    <n v="381"/>
    <n v="381"/>
    <m/>
    <n v="381"/>
    <n v="0"/>
    <n v="1"/>
    <n v="10687.05"/>
    <n v="28.05"/>
    <n v="17.399685666666667"/>
    <n v="1.4015128082557713"/>
    <n v="24.385882321457693"/>
    <n v="39.312434271574382"/>
    <m/>
    <n v="0"/>
    <n v="271.84910316600462"/>
    <m/>
    <x v="7"/>
  </r>
  <r>
    <x v="7"/>
    <x v="0"/>
    <s v="525TC Cross Weave Sateen Sheet Set"/>
    <s v="KL20-2368"/>
    <s v="55% Cotton 45% Polyester Cross Weave Sateen Sheet Set"/>
    <x v="0"/>
    <s v="T2"/>
    <s v="Lisia"/>
    <n v="13"/>
    <n v="13"/>
    <m/>
    <n v="13"/>
    <n v="0"/>
    <n v="1"/>
    <n v="364.65"/>
    <n v="28.05"/>
    <n v="17.966666666666665"/>
    <n v="0.42380534470332121"/>
    <n v="7.6143693598363367"/>
    <n v="11.88773991892816"/>
    <m/>
    <n v="0"/>
    <n v="30.674459778463767"/>
    <m/>
    <x v="7"/>
  </r>
  <r>
    <x v="7"/>
    <x v="0"/>
    <s v="525TC Cross Weave Sateen Sheet Set"/>
    <s v="KL21-2369"/>
    <s v="55% Cotton 45% Polyester Cross Weave Sateen Pillowcase"/>
    <x v="0"/>
    <s v="T2"/>
    <s v="Lisia"/>
    <n v="151"/>
    <n v="151"/>
    <m/>
    <n v="151"/>
    <n v="0"/>
    <n v="1"/>
    <n v="1386.18"/>
    <n v="9.18"/>
    <n v="2.6516666666666668"/>
    <n v="0.23222243106007573"/>
    <n v="0.61577647969430083"/>
    <n v="2.131801917131495"/>
    <m/>
    <n v="0"/>
    <n v="650.23864968899773"/>
    <m/>
    <x v="7"/>
  </r>
  <r>
    <x v="7"/>
    <x v="0"/>
    <s v="525TC Cross Weave Sateen Sheet Set"/>
    <s v="KL21-2370"/>
    <s v="55% Cotton 45% Polyester Cross Weave Sateen Pillowcase"/>
    <x v="0"/>
    <s v="T2"/>
    <s v="Lisia"/>
    <n v="4"/>
    <n v="4"/>
    <m/>
    <n v="4"/>
    <n v="0"/>
    <n v="1"/>
    <n v="40.799999999999997"/>
    <n v="10.199999999999999"/>
    <n v="3.15"/>
    <n v="0.11611121553003786"/>
    <n v="0.36575032891961928"/>
    <n v="1.1843343984063861"/>
    <m/>
    <n v="0"/>
    <n v="34.449729784847563"/>
    <m/>
    <x v="7"/>
  </r>
  <r>
    <x v="7"/>
    <x v="0"/>
    <s v="525TC Cross Weave Sateen Sheet Set"/>
    <s v="KL20-2371"/>
    <s v="55% Cotton 45% Polyester Cross Weave Sateen Sheet Set"/>
    <x v="0"/>
    <s v="T2"/>
    <s v="Lisia"/>
    <n v="107"/>
    <n v="107"/>
    <m/>
    <n v="107"/>
    <n v="0"/>
    <n v="1"/>
    <n v="2204.1999999999998"/>
    <n v="20.6"/>
    <n v="13.715517333333333"/>
    <n v="0.24497666853634098"/>
    <n v="3.3599817435724391"/>
    <n v="5.0465193718486248"/>
    <m/>
    <n v="0"/>
    <n v="436.7762882861112"/>
    <m/>
    <x v="7"/>
  </r>
  <r>
    <x v="7"/>
    <x v="0"/>
    <s v="525TC Cross Weave Sateen Sheet Set"/>
    <s v="KL20-2372"/>
    <s v="55% Cotton 45% Polyester Cross Weave Sateen Sheet Set"/>
    <x v="0"/>
    <s v="T2"/>
    <s v="Lisia"/>
    <n v="575"/>
    <n v="575"/>
    <m/>
    <n v="575"/>
    <n v="0"/>
    <n v="1"/>
    <n v="13782.75"/>
    <n v="23.97"/>
    <n v="14.816207"/>
    <n v="1.1518742868475071"/>
    <n v="17.066407871910044"/>
    <n v="27.610426655734745"/>
    <m/>
    <n v="0"/>
    <n v="499.18641866178092"/>
    <m/>
    <x v="7"/>
  </r>
  <r>
    <x v="7"/>
    <x v="0"/>
    <s v="525TC Cross Weave Sateen Sheet Set"/>
    <s v="KL20-2373"/>
    <s v="55% Cotton 45% Polyester Cross Weave Sateen Sheet Set"/>
    <x v="0"/>
    <s v="T2"/>
    <s v="Lisia"/>
    <n v="366"/>
    <n v="366"/>
    <m/>
    <n v="366"/>
    <n v="0"/>
    <n v="1"/>
    <n v="10266.299999999999"/>
    <n v="28.05"/>
    <n v="17.399298333333334"/>
    <n v="0.84761068940664241"/>
    <n v="14.747831255508512"/>
    <n v="23.77547983785632"/>
    <m/>
    <n v="0"/>
    <n v="431.80201072760536"/>
    <m/>
    <x v="7"/>
  </r>
  <r>
    <x v="7"/>
    <x v="0"/>
    <s v="525TC Cross Weave Sateen Sheet Set"/>
    <s v="KL20-2374"/>
    <s v="55% Cotton 45% Polyester Cross Weave Sateen Sheet Set"/>
    <x v="0"/>
    <s v="T2"/>
    <s v="Lisia"/>
    <n v="7"/>
    <n v="7"/>
    <m/>
    <n v="7"/>
    <n v="0"/>
    <n v="1"/>
    <n v="196.35"/>
    <n v="28.05"/>
    <n v="17.966666666666665"/>
    <n v="0.23688428393199912"/>
    <n v="4.2560209679782508"/>
    <n v="6.6446041642925753"/>
    <m/>
    <n v="0"/>
    <n v="29.550293011458059"/>
    <m/>
    <x v="7"/>
  </r>
  <r>
    <x v="7"/>
    <x v="0"/>
    <s v="525TC Cross Weave Sateen Sheet Set"/>
    <s v="KL21-2375"/>
    <s v="55% Cotton 45% Polyester Cross Weave Sateen Pillowcase"/>
    <x v="0"/>
    <s v="T2"/>
    <s v="Lisia"/>
    <n v="145"/>
    <n v="145"/>
    <m/>
    <n v="145"/>
    <n v="0"/>
    <n v="1"/>
    <n v="1331.1000000000001"/>
    <n v="9.18"/>
    <n v="2.6518519999999999"/>
    <n v="0.11611121553003786"/>
    <n v="0.30790975912576196"/>
    <n v="1.0659009585657475"/>
    <m/>
    <n v="0"/>
    <n v="1248.8027047007242"/>
    <m/>
    <x v="7"/>
  </r>
  <r>
    <x v="7"/>
    <x v="0"/>
    <s v="525TC Cross Weave Sateen Sheet Set"/>
    <s v="KL21-2376"/>
    <s v="55% Cotton 45% Polyester Cross Weave Sateen Pillowcase"/>
    <x v="0"/>
    <s v="T2"/>
    <s v="Lisia"/>
    <n v="3"/>
    <n v="3"/>
    <m/>
    <n v="3"/>
    <n v="0"/>
    <n v="1"/>
    <n v="30.6"/>
    <n v="10.199999999999999"/>
    <n v="3.15"/>
    <n v="0.12543492127388461"/>
    <n v="0.3951200020127365"/>
    <n v="1.279436196993623"/>
    <m/>
    <n v="0"/>
    <n v="23.916784652413988"/>
    <m/>
    <x v="7"/>
  </r>
  <r>
    <x v="7"/>
    <x v="0"/>
    <s v="525TC Cross Weave Sateen Sheet Set"/>
    <s v="KL20-2377"/>
    <s v="55% Cotton 45% Polyester Cross Weave Sateen Sheet Set"/>
    <x v="0"/>
    <s v="T2"/>
    <s v="Lisia"/>
    <n v="108"/>
    <n v="108"/>
    <m/>
    <n v="108"/>
    <n v="0"/>
    <n v="1"/>
    <n v="2224.7999999999997"/>
    <n v="20.6"/>
    <n v="13.718571333333333"/>
    <n v="0.48652280534026354"/>
    <n v="6.6743978103538533"/>
    <n v="10.02236979000943"/>
    <m/>
    <n v="0"/>
    <n v="221.98342773360255"/>
    <m/>
    <x v="7"/>
  </r>
  <r>
    <x v="7"/>
    <x v="0"/>
    <s v="525TC Cross Weave Sateen Sheet Set"/>
    <s v="KL20-2378"/>
    <s v="55% Cotton 45% Polyester Cross Weave Sateen Sheet Set"/>
    <x v="0"/>
    <s v="T2"/>
    <s v="Lisia"/>
    <n v="588"/>
    <n v="588"/>
    <m/>
    <n v="588"/>
    <n v="0"/>
    <n v="1"/>
    <n v="14094.36"/>
    <n v="23.97"/>
    <n v="14.816279"/>
    <n v="2.3071791054274331"/>
    <n v="34.183809328983266"/>
    <n v="55.303083157095571"/>
    <m/>
    <n v="0"/>
    <n v="254.85667697699864"/>
    <m/>
    <x v="7"/>
  </r>
  <r>
    <x v="7"/>
    <x v="0"/>
    <s v="525TC Cross Weave Sateen Sheet Set"/>
    <s v="KL20-2379"/>
    <s v="55% Cotton 45% Polyester Cross Weave Sateen Sheet Set"/>
    <x v="0"/>
    <s v="T2"/>
    <s v="Lisia"/>
    <n v="370"/>
    <n v="370"/>
    <m/>
    <n v="370"/>
    <n v="0"/>
    <n v="1"/>
    <n v="10378.5"/>
    <n v="28.05"/>
    <n v="17.399709999999999"/>
    <n v="1.6964526999527898"/>
    <n v="29.517785007895554"/>
    <n v="47.585498233675757"/>
    <m/>
    <n v="0"/>
    <n v="218.10216106249035"/>
    <m/>
    <x v="7"/>
  </r>
  <r>
    <x v="7"/>
    <x v="0"/>
    <s v="525TC Cross Weave Sateen Sheet Set"/>
    <s v="KL20-2380"/>
    <s v="55% Cotton 45% Polyester Cross Weave Sateen Sheet Set"/>
    <x v="0"/>
    <s v="T2"/>
    <s v="Lisia"/>
    <n v="15"/>
    <n v="15"/>
    <m/>
    <n v="15"/>
    <n v="0"/>
    <n v="1"/>
    <n v="420.75"/>
    <n v="28.05"/>
    <n v="17.633333333333333"/>
    <n v="0.54924026597720577"/>
    <n v="9.6849366900647276"/>
    <n v="15.406189460660622"/>
    <m/>
    <n v="0"/>
    <n v="27.310452144858804"/>
    <m/>
    <x v="7"/>
  </r>
  <r>
    <x v="7"/>
    <x v="0"/>
    <s v="525TC Cross Weave Sateen Sheet Set"/>
    <s v="KL21-2381"/>
    <s v="55% Cotton 45% Polyester Cross Weave Sateen Pillowcase"/>
    <x v="0"/>
    <s v="T2"/>
    <s v="Lisia"/>
    <n v="152"/>
    <n v="152"/>
    <m/>
    <n v="152"/>
    <n v="0"/>
    <n v="1"/>
    <n v="1395.3600000000001"/>
    <n v="9.18"/>
    <n v="2.6483333333333334"/>
    <n v="0.36698105807780707"/>
    <n v="0.97188816880939244"/>
    <n v="3.3688861131542689"/>
    <m/>
    <n v="0"/>
    <n v="414.19031487933933"/>
    <m/>
    <x v="7"/>
  </r>
  <r>
    <x v="7"/>
    <x v="0"/>
    <s v="525TC Cross Weave Sateen Sheet Set"/>
    <s v="KL21-2382"/>
    <s v="55% Cotton 45% Polyester Cross Weave Sateen Pillowcase"/>
    <x v="0"/>
    <s v="T2"/>
    <s v="Lisia"/>
    <n v="7"/>
    <n v="7"/>
    <m/>
    <n v="7"/>
    <n v="0"/>
    <n v="1"/>
    <n v="71.400000000000006"/>
    <n v="10.199999999999999"/>
    <n v="3.15"/>
    <n v="0.25773090601260623"/>
    <n v="0.81185235393970956"/>
    <n v="2.6288552413285835"/>
    <m/>
    <n v="0"/>
    <n v="27.160110940119903"/>
    <m/>
    <x v="7"/>
  </r>
  <r>
    <x v="10"/>
    <x v="1"/>
    <s v="Kamala"/>
    <s v="EO70-2288"/>
    <s v="shower curtain"/>
    <x v="0"/>
    <s v="T2"/>
    <s v="Laser"/>
    <n v="8"/>
    <n v="8"/>
    <m/>
    <n v="8"/>
    <n v="0"/>
    <n v="1"/>
    <n v="135.48000000000002"/>
    <n v="16"/>
    <n v="8"/>
    <n v="41.192307692307693"/>
    <n v="329.53846153846155"/>
    <n v="659.07692307692309"/>
    <m/>
    <n v="0"/>
    <n v="0.20556022408963587"/>
    <m/>
    <x v="6"/>
  </r>
  <r>
    <x v="2"/>
    <x v="0"/>
    <s v="Classic Denim blue"/>
    <s v="DL12-602"/>
    <s v="F/Q duvet cover"/>
    <x v="0"/>
    <s v="T2"/>
    <s v="Lisia"/>
    <n v="189"/>
    <n v="189"/>
    <m/>
    <n v="189"/>
    <n v="0"/>
    <n v="1"/>
    <n v="10340"/>
    <n v="55"/>
    <n v="21.73105"/>
    <n v="0"/>
    <n v="0"/>
    <n v="0"/>
    <m/>
    <n v="0"/>
    <s v=""/>
    <m/>
    <x v="1"/>
  </r>
  <r>
    <x v="2"/>
    <x v="0"/>
    <s v="Classic Denim blue"/>
    <s v="DL12-603"/>
    <s v="K duvet cover"/>
    <x v="0"/>
    <s v="T2"/>
    <s v="Lisia"/>
    <n v="176"/>
    <n v="176"/>
    <m/>
    <n v="176"/>
    <n v="0"/>
    <n v="1"/>
    <n v="11264"/>
    <n v="64"/>
    <n v="25.313348999999999"/>
    <n v="0"/>
    <n v="0"/>
    <n v="0"/>
    <m/>
    <n v="0"/>
    <s v=""/>
    <m/>
    <x v="1"/>
  </r>
  <r>
    <x v="3"/>
    <x v="0"/>
    <s v="Assorted"/>
    <s v="DG90-111"/>
    <s v="Std Printed Pillowcase Assortment"/>
    <x v="1"/>
    <s v="T2"/>
    <s v="Laser"/>
    <n v="178014"/>
    <n v="180834"/>
    <n v="178014"/>
    <n v="178014"/>
    <n v="0"/>
    <n v="1"/>
    <n v="370269.12"/>
    <n v="2.08"/>
    <n v="1.129705"/>
    <n v="2303.3076923076924"/>
    <n v="2602.0582165384617"/>
    <n v="4790.88"/>
    <n v="0"/>
    <n v="0"/>
    <n v="77.286243863340346"/>
    <m/>
    <x v="7"/>
  </r>
  <r>
    <x v="8"/>
    <x v="0"/>
    <s v="Safford"/>
    <s v="ME10-660"/>
    <s v="7pc comforter set  - Safford  Beige/Red Queen"/>
    <x v="0"/>
    <s v="T2"/>
    <s v="Daisey"/>
    <n v="804"/>
    <n v="830"/>
    <m/>
    <n v="830"/>
    <n v="-26"/>
    <n v="0.96867469879518076"/>
    <n v="27967.200000000001"/>
    <n v="41.2"/>
    <n v="19.472216499999998"/>
    <n v="96.961538461538467"/>
    <n v="1888.0560690961538"/>
    <n v="3994.815384615385"/>
    <m/>
    <n v="0"/>
    <n v="7.000874210033774"/>
    <m/>
    <x v="1"/>
  </r>
  <r>
    <x v="8"/>
    <x v="0"/>
    <s v="Safford"/>
    <s v="ME10-661"/>
    <s v="7pc comforter set  - Safford  Beige/Red King"/>
    <x v="0"/>
    <s v="T2"/>
    <s v="Daisey"/>
    <n v="563"/>
    <n v="593"/>
    <m/>
    <n v="593"/>
    <n v="-30"/>
    <n v="0.94940978077571669"/>
    <n v="22443"/>
    <n v="46.35"/>
    <n v="21.481145000000001"/>
    <n v="102.11538461538461"/>
    <n v="2193.5553836538461"/>
    <n v="4733.0480769230771"/>
    <m/>
    <n v="0"/>
    <n v="4.7417646377659537"/>
    <m/>
    <x v="1"/>
  </r>
  <r>
    <x v="8"/>
    <x v="0"/>
    <s v="Abington"/>
    <s v="ME10-662"/>
    <s v="7pc comforter set  -Abington Taupe  Queen"/>
    <x v="0"/>
    <s v="T2"/>
    <s v="Daisey"/>
    <n v="600"/>
    <n v="600"/>
    <m/>
    <n v="600"/>
    <n v="0"/>
    <n v="1"/>
    <n v="20502"/>
    <n v="41.2"/>
    <n v="18.843990999999999"/>
    <n v="13.461538461538462"/>
    <n v="253.6691096153846"/>
    <n v="554.61538461538464"/>
    <m/>
    <n v="0"/>
    <n v="36.966158113730927"/>
    <m/>
    <x v="1"/>
  </r>
  <r>
    <x v="8"/>
    <x v="0"/>
    <s v="Abington"/>
    <s v="ME10-663"/>
    <s v="7pc comforter set  -Abington Taupe King"/>
    <x v="0"/>
    <s v="T2"/>
    <s v="Daisey"/>
    <n v="451"/>
    <n v="559"/>
    <m/>
    <n v="559"/>
    <n v="-108"/>
    <n v="0.80679785330948117"/>
    <n v="17403"/>
    <n v="46.35"/>
    <n v="20.8554195"/>
    <n v="10.923076923076923"/>
    <n v="227.80535146153846"/>
    <n v="506.28461538461539"/>
    <m/>
    <n v="0"/>
    <n v="34.373945941018277"/>
    <m/>
    <x v="1"/>
  </r>
  <r>
    <x v="8"/>
    <x v="0"/>
    <s v="Lainey"/>
    <s v="ME10-664"/>
    <s v="7pc comforter set  - Lainey  Mushroom Queen"/>
    <x v="0"/>
    <s v="T2"/>
    <s v="Daisey"/>
    <n v="590"/>
    <n v="590"/>
    <m/>
    <n v="590"/>
    <n v="0"/>
    <n v="1"/>
    <n v="18768.8"/>
    <n v="39.14"/>
    <n v="18.5929365"/>
    <n v="12.76923076923077"/>
    <n v="237.41749684615385"/>
    <n v="499.78769230769234"/>
    <m/>
    <n v="0"/>
    <n v="37.553545813299181"/>
    <m/>
    <x v="1"/>
  </r>
  <r>
    <x v="8"/>
    <x v="0"/>
    <s v="Lainey"/>
    <s v="ME10-665"/>
    <s v="7pc comforter set  - Lainey  Mushroom King"/>
    <x v="0"/>
    <s v="T2"/>
    <s v="Daisey"/>
    <n v="521"/>
    <n v="523"/>
    <m/>
    <n v="523"/>
    <n v="-2"/>
    <n v="0.99617590822179736"/>
    <n v="19775.22"/>
    <n v="44.29"/>
    <n v="20.854986"/>
    <n v="4.4615384615384617"/>
    <n v="93.045322153846158"/>
    <n v="197.60153846153847"/>
    <m/>
    <n v="0"/>
    <n v="100.07624512422046"/>
    <m/>
    <x v="1"/>
  </r>
  <r>
    <x v="8"/>
    <x v="0"/>
    <s v="Tarrant"/>
    <s v="ME10-666"/>
    <s v="7pc comforter set  - Tarrant Auqa Queen"/>
    <x v="0"/>
    <s v="T2"/>
    <s v="Daisey"/>
    <n v="581"/>
    <n v="581"/>
    <m/>
    <n v="581"/>
    <n v="0"/>
    <n v="1"/>
    <n v="18869.080000000002"/>
    <n v="39.14"/>
    <n v="18.970899500000002"/>
    <n v="38.026442307692307"/>
    <n v="721.39581536177889"/>
    <n v="1488.3549519230769"/>
    <m/>
    <n v="0"/>
    <n v="12.677809131228811"/>
    <m/>
    <x v="1"/>
  </r>
  <r>
    <x v="8"/>
    <x v="0"/>
    <s v="Tarrant"/>
    <s v="ME10-667"/>
    <s v="7pc comforter set  - Tarrant Auqa King"/>
    <x v="0"/>
    <s v="T2"/>
    <s v="Daisey"/>
    <n v="404"/>
    <n v="467"/>
    <m/>
    <n v="467"/>
    <n v="-63"/>
    <n v="0.86509635974304067"/>
    <n v="14721"/>
    <n v="44.29"/>
    <n v="20.980317500000002"/>
    <n v="7.6923076923076925"/>
    <n v="161.38705769230771"/>
    <n v="340.69230769230768"/>
    <m/>
    <n v="0"/>
    <n v="43.209076540979908"/>
    <m/>
    <x v="1"/>
  </r>
  <r>
    <x v="8"/>
    <x v="0"/>
    <s v="Marcy"/>
    <s v="ME10-668"/>
    <s v="7pc comforter set  -Marcy Yellow Queen"/>
    <x v="0"/>
    <s v="T2"/>
    <s v="Daisey"/>
    <n v="560"/>
    <n v="560"/>
    <m/>
    <n v="560"/>
    <n v="0"/>
    <n v="1"/>
    <n v="18885.2"/>
    <n v="41.2"/>
    <n v="18.089538999999998"/>
    <n v="65.038461538461533"/>
    <n v="1176.5157864999999"/>
    <n v="2679.5846153846155"/>
    <m/>
    <n v="0"/>
    <n v="7.0478087878144144"/>
    <m/>
    <x v="1"/>
  </r>
  <r>
    <x v="8"/>
    <x v="0"/>
    <s v="Marcy"/>
    <s v="ME10-669"/>
    <s v="7pc comforter set  -Marcy Yellow King"/>
    <x v="0"/>
    <s v="T2"/>
    <s v="Daisey"/>
    <n v="479"/>
    <n v="479"/>
    <m/>
    <n v="479"/>
    <n v="0"/>
    <n v="1"/>
    <n v="18668.400000000001"/>
    <n v="46.35"/>
    <n v="20.350640500000001"/>
    <n v="39.53846153846154"/>
    <n v="804.63301669230771"/>
    <n v="1832.6076923076923"/>
    <m/>
    <n v="0"/>
    <n v="10.186795612808986"/>
    <m/>
    <x v="1"/>
  </r>
  <r>
    <x v="10"/>
    <x v="1"/>
    <s v="Triana"/>
    <s v="EO40-2214"/>
    <s v="Panel"/>
    <x v="0"/>
    <s v="T2"/>
    <s v="Laser"/>
    <n v="1764"/>
    <n v="1764"/>
    <m/>
    <n v="1764"/>
    <n v="0"/>
    <n v="1"/>
    <n v="21238.560000000005"/>
    <n v="12.04"/>
    <n v="4.6500760000000003"/>
    <n v="256.07692307692309"/>
    <n v="1190.7771541538464"/>
    <n v="3083.166153846154"/>
    <m/>
    <n v="0"/>
    <n v="6.8885551216581566"/>
    <m/>
    <x v="5"/>
  </r>
  <r>
    <x v="10"/>
    <x v="1"/>
    <s v="Triana"/>
    <s v="EO40-2215"/>
    <s v="Panel"/>
    <x v="0"/>
    <s v="T2"/>
    <s v="Laser"/>
    <n v="2176"/>
    <n v="2176"/>
    <m/>
    <n v="2176"/>
    <n v="0"/>
    <n v="1"/>
    <n v="30572.800000000003"/>
    <n v="14.05"/>
    <n v="5.5405230000000003"/>
    <n v="356.07692307692309"/>
    <n v="1972.8523820769233"/>
    <n v="5002.8807692307701"/>
    <m/>
    <n v="0"/>
    <n v="6.1110391013177789"/>
    <m/>
    <x v="5"/>
  </r>
  <r>
    <x v="10"/>
    <x v="1"/>
    <s v="Triana"/>
    <s v="EO40-2216"/>
    <s v="Panel"/>
    <x v="0"/>
    <s v="T2"/>
    <s v="Laser"/>
    <n v="126"/>
    <n v="126"/>
    <m/>
    <n v="126"/>
    <n v="0"/>
    <n v="1"/>
    <n v="2022.3"/>
    <n v="16.05"/>
    <n v="6"/>
    <n v="23.53846153846154"/>
    <n v="141.23076923076923"/>
    <n v="377.79230769230776"/>
    <m/>
    <n v="0"/>
    <n v="5.352941176470587"/>
    <m/>
    <x v="5"/>
  </r>
  <r>
    <x v="10"/>
    <x v="1"/>
    <s v="Triana"/>
    <s v="EO40-2217"/>
    <s v="Panel"/>
    <x v="0"/>
    <s v="T2"/>
    <s v="Laser"/>
    <n v="152"/>
    <n v="152"/>
    <m/>
    <n v="152"/>
    <n v="0"/>
    <n v="1"/>
    <n v="3047.6"/>
    <n v="20.05"/>
    <n v="6.5275809999999996"/>
    <n v="27.46153846153846"/>
    <n v="179.25741669230766"/>
    <n v="550.60384615384612"/>
    <m/>
    <n v="0"/>
    <n v="5.5350140056022408"/>
    <m/>
    <x v="5"/>
  </r>
  <r>
    <x v="10"/>
    <x v="1"/>
    <s v="Triana"/>
    <s v="EO40-2218"/>
    <s v="Panel"/>
    <x v="0"/>
    <s v="T2"/>
    <s v="Laser"/>
    <n v="416"/>
    <n v="416"/>
    <m/>
    <n v="416"/>
    <n v="0"/>
    <n v="1"/>
    <n v="5008.6399999999994"/>
    <n v="12.04"/>
    <n v="4.6512890000000002"/>
    <n v="78.5"/>
    <n v="365.12618650000002"/>
    <n v="945.14"/>
    <m/>
    <n v="0"/>
    <n v="5.2993630573248405"/>
    <m/>
    <x v="5"/>
  </r>
  <r>
    <x v="10"/>
    <x v="1"/>
    <s v="Triana"/>
    <s v="EO40-2219"/>
    <s v="Panel"/>
    <x v="0"/>
    <s v="T2"/>
    <s v="Laser"/>
    <n v="556"/>
    <n v="556"/>
    <m/>
    <n v="556"/>
    <n v="0"/>
    <n v="1"/>
    <n v="7811.8"/>
    <n v="14.05"/>
    <n v="5.5402360000000002"/>
    <n v="101.46153846153847"/>
    <n v="562.12086800000009"/>
    <n v="1425.5346153846156"/>
    <m/>
    <n v="0"/>
    <n v="5.4799090219863524"/>
    <m/>
    <x v="5"/>
  </r>
  <r>
    <x v="10"/>
    <x v="1"/>
    <s v="Triana"/>
    <s v="EO40-2220"/>
    <s v="Panel"/>
    <x v="0"/>
    <s v="T2"/>
    <s v="Laser"/>
    <n v="124"/>
    <n v="124"/>
    <m/>
    <n v="124"/>
    <n v="0"/>
    <n v="1"/>
    <n v="1990.2"/>
    <n v="16.05"/>
    <n v="6"/>
    <n v="24"/>
    <n v="144"/>
    <n v="385.20000000000005"/>
    <m/>
    <n v="0"/>
    <n v="5.1666666666666661"/>
    <m/>
    <x v="5"/>
  </r>
  <r>
    <x v="10"/>
    <x v="1"/>
    <s v="Triana"/>
    <s v="EO40-2221"/>
    <s v="Panel"/>
    <x v="0"/>
    <s v="T2"/>
    <s v="Laser"/>
    <n v="150"/>
    <n v="150"/>
    <m/>
    <n v="150"/>
    <n v="0"/>
    <n v="1"/>
    <n v="3007.5"/>
    <n v="20.05"/>
    <n v="6.5340850000000001"/>
    <n v="29.53846153846154"/>
    <n v="193.00681846153847"/>
    <n v="592.2461538461539"/>
    <m/>
    <n v="0"/>
    <n v="5.0781249999999991"/>
    <m/>
    <x v="5"/>
  </r>
  <r>
    <x v="10"/>
    <x v="1"/>
    <s v="Triana"/>
    <s v="EO40-2222"/>
    <s v="Panel"/>
    <x v="0"/>
    <s v="T2"/>
    <s v="Laser"/>
    <n v="424"/>
    <n v="424"/>
    <m/>
    <n v="424"/>
    <n v="0"/>
    <n v="1"/>
    <n v="5104.9599999999991"/>
    <n v="12.04"/>
    <n v="4.6491530000000001"/>
    <n v="71.615384615384613"/>
    <n v="332.9508802307692"/>
    <n v="862.24923076923073"/>
    <m/>
    <n v="0"/>
    <n v="5.9205155746509126"/>
    <m/>
    <x v="5"/>
  </r>
  <r>
    <x v="10"/>
    <x v="1"/>
    <s v="Triana"/>
    <s v="EO40-2223"/>
    <s v="Panel"/>
    <x v="0"/>
    <s v="T2"/>
    <s v="Laser"/>
    <n v="608"/>
    <n v="608"/>
    <m/>
    <n v="608"/>
    <n v="0"/>
    <n v="1"/>
    <n v="8542.4"/>
    <n v="14.05"/>
    <n v="5.5393920000000003"/>
    <n v="118.84615384615384"/>
    <n v="658.33543384615382"/>
    <n v="1669.7884615384614"/>
    <m/>
    <n v="0"/>
    <n v="5.115857605177994"/>
    <m/>
    <x v="5"/>
  </r>
  <r>
    <x v="10"/>
    <x v="1"/>
    <s v="Triana"/>
    <s v="EO40-2224"/>
    <s v="Panel"/>
    <x v="0"/>
    <s v="T2"/>
    <s v="Laser"/>
    <n v="130"/>
    <n v="130"/>
    <m/>
    <n v="130"/>
    <n v="0"/>
    <n v="1"/>
    <n v="2086.5"/>
    <n v="16.05"/>
    <n v="6"/>
    <n v="44.53846153846154"/>
    <n v="267.23076923076923"/>
    <n v="714.84230769230771"/>
    <m/>
    <n v="0"/>
    <n v="2.918825561312608"/>
    <m/>
    <x v="5"/>
  </r>
  <r>
    <x v="10"/>
    <x v="1"/>
    <s v="Triana"/>
    <s v="EO40-2225"/>
    <s v="Panel"/>
    <x v="0"/>
    <s v="T2"/>
    <s v="Laser"/>
    <n v="114"/>
    <n v="114"/>
    <m/>
    <n v="114"/>
    <n v="0"/>
    <n v="1"/>
    <n v="2285.6999999999998"/>
    <n v="20.05"/>
    <n v="6.5316359999999998"/>
    <n v="23.53846153846154"/>
    <n v="153.74466276923079"/>
    <n v="471.94615384615389"/>
    <m/>
    <n v="0"/>
    <n v="4.8431372549019596"/>
    <m/>
    <x v="5"/>
  </r>
  <r>
    <x v="12"/>
    <x v="0"/>
    <s v="N Natori Sheet Blanket"/>
    <s v="NS51N-2752"/>
    <s v="100% Cotton Ringspun Blanket"/>
    <x v="0"/>
    <s v="T2"/>
    <s v="Daisey"/>
    <n v="2212"/>
    <n v="2264"/>
    <m/>
    <n v="2264"/>
    <n v="-52"/>
    <n v="0.97703180212014129"/>
    <n v="56804.160000000011"/>
    <n v="25.68"/>
    <n v="16.892887333333331"/>
    <n v="141.46153846153845"/>
    <n v="2389.6938312307689"/>
    <n v="3632.7323076923076"/>
    <m/>
    <n v="0"/>
    <n v="15.636759108210988"/>
    <m/>
    <x v="0"/>
  </r>
  <r>
    <x v="12"/>
    <x v="0"/>
    <s v="N Natori Sheet Blanket"/>
    <s v="NS51N-2753"/>
    <s v="100% Cotton Ringspun Blanket"/>
    <x v="0"/>
    <s v="T2"/>
    <s v="Daisey"/>
    <n v="2110"/>
    <n v="2236"/>
    <m/>
    <n v="2236"/>
    <n v="-126"/>
    <n v="0.94364937388193204"/>
    <n v="62793.600000000006"/>
    <n v="29.76"/>
    <n v="18.693508666666666"/>
    <n v="101.11538461538461"/>
    <n v="1890.2013186410256"/>
    <n v="3009.1938461538462"/>
    <m/>
    <n v="0"/>
    <n v="20.86724990490681"/>
    <m/>
    <x v="0"/>
  </r>
  <r>
    <x v="4"/>
    <x v="0"/>
    <m/>
    <s v="FR95C-0062"/>
    <s v="Printed Canvas with Hand Painted Embellishment"/>
    <x v="0"/>
    <s v="T2"/>
    <s v="Laser"/>
    <n v="464"/>
    <n v="760"/>
    <n v="464"/>
    <n v="464"/>
    <n v="0"/>
    <n v="1"/>
    <n v="21158.400000000001"/>
    <n v="45.6"/>
    <n v="14.588684000000001"/>
    <n v="40.807692307692307"/>
    <n v="595.33052784615381"/>
    <n v="1860.8307692307692"/>
    <m/>
    <n v="0"/>
    <n v="11.370405278039586"/>
    <m/>
    <x v="3"/>
  </r>
  <r>
    <x v="4"/>
    <x v="0"/>
    <m/>
    <s v="FR95C-0063"/>
    <s v="Printed Wood 36X36&quot;"/>
    <x v="0"/>
    <s v="T2"/>
    <s v="Laser"/>
    <n v="426"/>
    <n v="718"/>
    <n v="426"/>
    <n v="426"/>
    <n v="0"/>
    <n v="1"/>
    <n v="22854.9"/>
    <n v="53.65"/>
    <n v="24"/>
    <n v="41.269230769230766"/>
    <n v="990.46153846153834"/>
    <n v="2214.0942307692308"/>
    <m/>
    <n v="0"/>
    <n v="10.32246039142591"/>
    <m/>
    <x v="3"/>
  </r>
  <r>
    <x v="4"/>
    <x v="0"/>
    <m/>
    <s v="FR95C-0068"/>
    <s v="Printed Canvas"/>
    <x v="0"/>
    <s v="T2"/>
    <s v="Laser"/>
    <n v="420"/>
    <n v="696"/>
    <n v="420"/>
    <n v="420"/>
    <n v="0"/>
    <n v="1"/>
    <n v="7980"/>
    <n v="19"/>
    <n v="4.5419169999999998"/>
    <n v="31.615384615384617"/>
    <n v="143.59445284615384"/>
    <n v="600.69230769230774"/>
    <m/>
    <n v="0"/>
    <n v="13.284671532846714"/>
    <m/>
    <x v="3"/>
  </r>
  <r>
    <x v="4"/>
    <x v="0"/>
    <m/>
    <s v="FR95B-0065A"/>
    <s v="Foil Embellished Plywood Box"/>
    <x v="0"/>
    <s v="T2"/>
    <s v="Laser"/>
    <n v="82"/>
    <n v="138"/>
    <n v="82"/>
    <n v="82"/>
    <n v="0"/>
    <n v="1"/>
    <n v="1869.6000000000001"/>
    <n v="22.8"/>
    <n v="6.9570489999999996"/>
    <n v="12.01923076923077"/>
    <n v="83.618377403846154"/>
    <n v="274.03846153846155"/>
    <m/>
    <n v="0"/>
    <n v="6.8224"/>
    <m/>
    <x v="3"/>
  </r>
  <r>
    <x v="4"/>
    <x v="0"/>
    <m/>
    <s v="FR95B-0069A"/>
    <s v="PRINTED MDF BOX WITH GEL COAT"/>
    <x v="0"/>
    <s v="T2"/>
    <s v="Laser"/>
    <n v="224"/>
    <n v="358"/>
    <n v="246"/>
    <n v="246"/>
    <n v="-22"/>
    <n v="0.91056910569105687"/>
    <n v="4366.96"/>
    <n v="12.92"/>
    <n v="5.9400000000000002E-4"/>
    <n v="24.442307692307693"/>
    <n v="1.451873076923077E-2"/>
    <n v="315.79461538461538"/>
    <m/>
    <n v="0"/>
    <n v="13.828481510621558"/>
    <m/>
    <x v="3"/>
  </r>
  <r>
    <x v="7"/>
    <x v="0"/>
    <s v="525TC Cross Weave Sateen Sheet Set"/>
    <s v="KL20-2471"/>
    <s v="55% Cotton 45% Polyester Cross Weave Sateen Pillowcase"/>
    <x v="0"/>
    <s v="T2"/>
    <s v="Lisia"/>
    <n v="112"/>
    <n v="112"/>
    <m/>
    <n v="112"/>
    <n v="0"/>
    <n v="1"/>
    <n v="2307.1999999999998"/>
    <n v="20.6"/>
    <n v="13.696666666666667"/>
    <n v="0.24497666853634098"/>
    <n v="3.3553637700527505"/>
    <n v="5.0465193718486248"/>
    <m/>
    <n v="0"/>
    <n v="457.18639521536875"/>
    <m/>
    <x v="7"/>
  </r>
  <r>
    <x v="7"/>
    <x v="0"/>
    <s v="525TC Cross Weave Sateen Sheet Set"/>
    <s v="KL20-2472"/>
    <s v="55% Cotton 45% Polyester Cross Weave Sateen Pillowcase"/>
    <x v="0"/>
    <s v="T2"/>
    <s v="Lisia"/>
    <n v="408"/>
    <n v="408"/>
    <m/>
    <n v="408"/>
    <n v="0"/>
    <n v="1"/>
    <n v="9779.76"/>
    <n v="23.97"/>
    <n v="14.799404666666666"/>
    <n v="1.1518742868475071"/>
    <n v="17.047053696184335"/>
    <n v="27.610426655734745"/>
    <m/>
    <n v="0"/>
    <n v="354.20531967653324"/>
    <m/>
    <x v="7"/>
  </r>
  <r>
    <x v="7"/>
    <x v="0"/>
    <s v="525TC Cross Weave Sateen Sheet Set"/>
    <s v="KL20-2473"/>
    <s v="55% Cotton 45% Polyester Cross Weave Sateen Pillowcase"/>
    <x v="0"/>
    <s v="T2"/>
    <s v="Lisia"/>
    <n v="261"/>
    <n v="261"/>
    <m/>
    <n v="261"/>
    <n v="0"/>
    <n v="1"/>
    <n v="7321.05"/>
    <n v="28.05"/>
    <n v="17.300444333333331"/>
    <n v="0.84761068940664241"/>
    <n v="14.664041548417906"/>
    <n v="23.77547983785632"/>
    <m/>
    <n v="0"/>
    <n v="307.92438469919398"/>
    <m/>
    <x v="7"/>
  </r>
  <r>
    <x v="7"/>
    <x v="0"/>
    <s v="525TC Cross Weave Sateen Sheet Set"/>
    <s v="KL20-2474"/>
    <s v="55% Cotton 45% Polyester Cross Weave Sateen Pillowcase"/>
    <x v="0"/>
    <s v="T2"/>
    <s v="Lisia"/>
    <n v="5"/>
    <n v="5"/>
    <m/>
    <n v="5"/>
    <n v="0"/>
    <n v="1"/>
    <n v="140.25"/>
    <n v="28.05"/>
    <n v="17.7"/>
    <n v="0.23688428393199912"/>
    <n v="4.1928518255963843"/>
    <n v="6.6446041642925753"/>
    <m/>
    <n v="0"/>
    <n v="21.107352151041471"/>
    <m/>
    <x v="7"/>
  </r>
  <r>
    <x v="7"/>
    <x v="0"/>
    <s v="525TC Cross Weave Sateen Sheet Set"/>
    <s v="KL21-2475"/>
    <s v="55% Cotton 45% Polyester Cross Weave Sateen Pillowcase"/>
    <x v="0"/>
    <s v="T2"/>
    <s v="Lisia"/>
    <n v="110"/>
    <n v="110"/>
    <m/>
    <n v="110"/>
    <n v="0"/>
    <n v="1"/>
    <n v="1009.8000000000001"/>
    <n v="9.18"/>
    <n v="2.6488096666666667"/>
    <n v="0.11611121553003786"/>
    <n v="0.30755651010438112"/>
    <n v="1.0659009585657475"/>
    <m/>
    <n v="0"/>
    <n v="947.36756908330801"/>
    <m/>
    <x v="7"/>
  </r>
  <r>
    <x v="7"/>
    <x v="0"/>
    <s v="525TC Cross Weave Sateen Sheet Set"/>
    <s v="KL21-2476"/>
    <s v="55% Cotton 45% Polyester Cross Weave Sateen Pillowcase"/>
    <x v="0"/>
    <s v="T2"/>
    <s v="Lisia"/>
    <n v="3"/>
    <n v="3"/>
    <m/>
    <n v="3"/>
    <n v="0"/>
    <n v="1"/>
    <n v="30.6"/>
    <n v="10.199999999999999"/>
    <n v="3.15"/>
    <n v="0.12543492127388461"/>
    <n v="0.3951200020127365"/>
    <n v="1.279436196993623"/>
    <m/>
    <n v="0"/>
    <n v="23.916784652413988"/>
    <m/>
    <x v="7"/>
  </r>
  <r>
    <x v="7"/>
    <x v="0"/>
    <s v="525TC Cross Weave Sateen Sheet Set"/>
    <s v="KL20-2477"/>
    <s v="55% Cotton 45% Polyester Cross Weave Sateen Pillowcase"/>
    <x v="0"/>
    <s v="T2"/>
    <s v="Lisia"/>
    <n v="109"/>
    <n v="109"/>
    <m/>
    <n v="109"/>
    <n v="0"/>
    <n v="1"/>
    <n v="2245.3999999999996"/>
    <n v="20.6"/>
    <n v="13.698850666666667"/>
    <n v="0.24497666853634098"/>
    <n v="3.3558987990968339"/>
    <n v="5.0465193718486248"/>
    <m/>
    <n v="0"/>
    <n v="444.94033105781421"/>
    <m/>
    <x v="7"/>
  </r>
  <r>
    <x v="7"/>
    <x v="0"/>
    <s v="525TC Cross Weave Sateen Sheet Set"/>
    <s v="KL20-2478"/>
    <s v="55% Cotton 45% Polyester Cross Weave Sateen Pillowcase"/>
    <x v="0"/>
    <s v="T2"/>
    <s v="Lisia"/>
    <n v="427"/>
    <n v="427"/>
    <m/>
    <n v="427"/>
    <n v="0"/>
    <n v="1"/>
    <n v="10235.19"/>
    <n v="23.97"/>
    <n v="14.798830333333333"/>
    <n v="1.1518742868475071"/>
    <n v="17.046392136385588"/>
    <n v="27.610426655734745"/>
    <m/>
    <n v="0"/>
    <n v="370.70017524970513"/>
    <m/>
    <x v="7"/>
  </r>
  <r>
    <x v="7"/>
    <x v="0"/>
    <s v="525TC Cross Weave Sateen Sheet Set"/>
    <s v="KL20-2479"/>
    <s v="55% Cotton 45% Polyester Cross Weave Sateen Pillowcase"/>
    <x v="0"/>
    <s v="T2"/>
    <s v="Lisia"/>
    <n v="272"/>
    <n v="272"/>
    <m/>
    <n v="272"/>
    <n v="0"/>
    <n v="1"/>
    <n v="7629.6"/>
    <n v="28.05"/>
    <n v="17.3"/>
    <n v="0.84761068940664241"/>
    <n v="14.663664926734914"/>
    <n v="23.77547983785632"/>
    <m/>
    <n v="0"/>
    <n v="320.90204075931331"/>
    <m/>
    <x v="7"/>
  </r>
  <r>
    <x v="7"/>
    <x v="0"/>
    <s v="525TC Cross Weave Sateen Sheet Set"/>
    <s v="KL20-2480"/>
    <s v="55% Cotton 45% Polyester Cross Weave Sateen Pillowcase"/>
    <x v="0"/>
    <s v="T2"/>
    <s v="Lisia"/>
    <n v="7"/>
    <n v="7"/>
    <m/>
    <n v="7"/>
    <n v="0"/>
    <n v="1"/>
    <n v="196.35"/>
    <n v="28.05"/>
    <n v="17.7"/>
    <n v="0.23688428393199912"/>
    <n v="4.1928518255963843"/>
    <n v="6.6446041642925753"/>
    <m/>
    <n v="0"/>
    <n v="29.550293011458059"/>
    <m/>
    <x v="7"/>
  </r>
  <r>
    <x v="7"/>
    <x v="0"/>
    <s v="525TC Cross Weave Sateen Sheet Set"/>
    <s v="KL21-2481"/>
    <s v="55% Cotton 45% Polyester Cross Weave Sateen Pillowcase"/>
    <x v="0"/>
    <s v="T2"/>
    <s v="Lisia"/>
    <n v="111"/>
    <n v="111"/>
    <m/>
    <n v="111"/>
    <n v="0"/>
    <n v="1"/>
    <n v="1018.98"/>
    <n v="9.18"/>
    <n v="2.6488096666666667"/>
    <n v="0.11611121553003786"/>
    <n v="0.30755651010438112"/>
    <n v="1.0659009585657475"/>
    <m/>
    <n v="0"/>
    <n v="955.98000152951988"/>
    <m/>
    <x v="7"/>
  </r>
  <r>
    <x v="7"/>
    <x v="0"/>
    <s v="525TC Cross Weave Sateen Sheet Set"/>
    <s v="KL21-2482"/>
    <s v="55% Cotton 45% Polyester Cross Weave Sateen Pillowcase"/>
    <x v="0"/>
    <s v="T2"/>
    <s v="Lisia"/>
    <n v="3"/>
    <n v="3"/>
    <m/>
    <n v="3"/>
    <n v="0"/>
    <n v="1"/>
    <n v="30.6"/>
    <n v="10.199999999999999"/>
    <n v="3.15"/>
    <n v="0.12543492127388461"/>
    <n v="0.3951200020127365"/>
    <n v="1.279436196993623"/>
    <m/>
    <n v="0"/>
    <n v="23.916784652413988"/>
    <m/>
    <x v="7"/>
  </r>
  <r>
    <x v="7"/>
    <x v="0"/>
    <s v="Miranda"/>
    <s v="KL10-2429"/>
    <s v="100% Polyester Charmeuse Printed 7pcs Comforter Set"/>
    <x v="0"/>
    <s v="T2"/>
    <s v="Lisia"/>
    <n v="266"/>
    <n v="266"/>
    <m/>
    <n v="266"/>
    <n v="0"/>
    <n v="1"/>
    <n v="10640"/>
    <n v="40"/>
    <n v="21.207788999999998"/>
    <n v="34.471698113207545"/>
    <n v="731.06850005660363"/>
    <n v="1378.8679245283017"/>
    <m/>
    <n v="0"/>
    <n v="7.7164750957854418"/>
    <m/>
    <x v="1"/>
  </r>
  <r>
    <x v="7"/>
    <x v="0"/>
    <s v="Miranda"/>
    <s v="KL10-2430"/>
    <s v="100% Polyester Charmeuse Printed 7pcs Comforter Set"/>
    <x v="0"/>
    <s v="T2"/>
    <s v="Lisia"/>
    <n v="175"/>
    <n v="175"/>
    <m/>
    <n v="175"/>
    <n v="0"/>
    <n v="1"/>
    <n v="8050"/>
    <n v="46"/>
    <n v="23.906040000000001"/>
    <n v="21.113207547169811"/>
    <n v="504.73318415094343"/>
    <n v="971.20754716981128"/>
    <m/>
    <n v="0"/>
    <n v="8.2886505808757818"/>
    <m/>
    <x v="1"/>
  </r>
  <r>
    <x v="7"/>
    <x v="0"/>
    <s v="Miranda"/>
    <s v="KL10-2431"/>
    <s v="100% Polyester Charmeuse Printed 7pcs Comforter Set"/>
    <x v="0"/>
    <s v="T2"/>
    <s v="Lisia"/>
    <n v="55"/>
    <n v="55"/>
    <m/>
    <n v="55"/>
    <n v="0"/>
    <n v="1"/>
    <n v="2530"/>
    <n v="46"/>
    <n v="23.901327500000001"/>
    <n v="7.0188679245283021"/>
    <n v="167.76026094339625"/>
    <n v="322.8679245283019"/>
    <m/>
    <n v="0"/>
    <n v="7.836021505376344"/>
    <m/>
    <x v="1"/>
  </r>
  <r>
    <x v="7"/>
    <x v="0"/>
    <s v="Elsa"/>
    <s v="KL70-2444"/>
    <s v="100% Polyeseter Jacquard Pieced Shower Curtain w/Solid Faux Silk and Pintuck"/>
    <x v="0"/>
    <s v="T2"/>
    <s v="Lisia"/>
    <n v="54"/>
    <n v="54"/>
    <m/>
    <n v="54"/>
    <n v="0"/>
    <n v="1"/>
    <n v="499.5"/>
    <n v="9.25"/>
    <n v="4.5256460000000001"/>
    <n v="28.987421383647796"/>
    <n v="131.18680763522011"/>
    <n v="268.13364779874212"/>
    <m/>
    <n v="0"/>
    <n v="1.8628769798220874"/>
    <m/>
    <x v="6"/>
  </r>
  <r>
    <x v="7"/>
    <x v="0"/>
    <s v="Beatrice"/>
    <s v="KL70-2445"/>
    <s v="100% Polyester Printed Shower Curtain"/>
    <x v="0"/>
    <s v="T2"/>
    <s v="Lisia"/>
    <n v="50"/>
    <n v="50"/>
    <m/>
    <n v="50"/>
    <n v="0"/>
    <n v="1"/>
    <n v="575"/>
    <n v="11.5"/>
    <n v="5.7104819999999998"/>
    <n v="28.555555555555554"/>
    <n v="163.06598599999998"/>
    <n v="328.38888888888886"/>
    <m/>
    <n v="0"/>
    <n v="1.7509727626459146"/>
    <m/>
    <x v="6"/>
  </r>
  <r>
    <x v="7"/>
    <x v="0"/>
    <s v="Elsa"/>
    <s v="KL70-2446"/>
    <s v="100% Polyeseter Jacquard Pieced Shower Curtain w/Solid Faux Silk and Pintuck"/>
    <x v="0"/>
    <s v="T2"/>
    <s v="Lisia"/>
    <n v="52"/>
    <n v="52"/>
    <m/>
    <n v="52"/>
    <n v="0"/>
    <n v="1"/>
    <n v="481"/>
    <n v="9.25"/>
    <n v="4.5256460000000001"/>
    <n v="25.199460916442053"/>
    <n v="114.04383949865232"/>
    <n v="233.095013477089"/>
    <m/>
    <n v="0"/>
    <n v="2.0635362070809706"/>
    <m/>
    <x v="6"/>
  </r>
  <r>
    <x v="7"/>
    <x v="0"/>
    <s v="Daniele"/>
    <s v="KL40-2301"/>
    <s v="100% Polyester Daniele Twisted Tab Window Panel"/>
    <x v="0"/>
    <s v="T2"/>
    <s v="Lisia"/>
    <n v="58"/>
    <n v="58"/>
    <m/>
    <n v="58"/>
    <n v="0"/>
    <n v="1"/>
    <n v="580"/>
    <n v="10"/>
    <n v="5"/>
    <n v="21.660377358490567"/>
    <n v="108.30188679245283"/>
    <n v="216.60377358490567"/>
    <m/>
    <n v="0"/>
    <n v="2.6777003484320558"/>
    <m/>
    <x v="5"/>
  </r>
  <r>
    <x v="7"/>
    <x v="0"/>
    <s v="Daniele"/>
    <s v="KL40-2302"/>
    <s v="100% Polyester Daniele Twisted Tab Window Panel"/>
    <x v="0"/>
    <s v="T2"/>
    <s v="Lisia"/>
    <n v="253"/>
    <n v="253"/>
    <m/>
    <n v="253"/>
    <n v="0"/>
    <n v="1"/>
    <n v="2656.5"/>
    <n v="10.5"/>
    <n v="5.35"/>
    <n v="193.59348198970841"/>
    <n v="1035.72512864494"/>
    <n v="2032.7315608919382"/>
    <m/>
    <n v="0"/>
    <n v="1.3068621804811058"/>
    <m/>
    <x v="5"/>
  </r>
  <r>
    <x v="7"/>
    <x v="0"/>
    <s v="Daniele"/>
    <s v="KL40-2303"/>
    <s v="100% Polyester Daniele Twisted Tab Window Panel"/>
    <x v="0"/>
    <s v="T2"/>
    <s v="Lisia"/>
    <n v="78"/>
    <n v="78"/>
    <m/>
    <n v="78"/>
    <n v="0"/>
    <n v="1"/>
    <n v="1002.3"/>
    <n v="12.85"/>
    <n v="6.2045000000000003"/>
    <n v="64.959568733153631"/>
    <n v="403.04164420485171"/>
    <n v="834.73045822102415"/>
    <m/>
    <n v="0"/>
    <n v="1.2007468879668051"/>
    <m/>
    <x v="5"/>
  </r>
  <r>
    <x v="7"/>
    <x v="0"/>
    <s v="Daniele"/>
    <s v="KL40-2304"/>
    <s v="100% Polyester Daniele Twisted Tab Window Panel"/>
    <x v="0"/>
    <s v="T2"/>
    <s v="Lisia"/>
    <n v="43"/>
    <n v="43"/>
    <m/>
    <n v="43"/>
    <n v="0"/>
    <n v="1"/>
    <n v="642.85"/>
    <n v="14.95"/>
    <n v="6.9844999999999997"/>
    <n v="11.471698113207546"/>
    <n v="80.124075471698106"/>
    <n v="171.50188679245281"/>
    <m/>
    <n v="0"/>
    <n v="3.7483552631578951"/>
    <m/>
    <x v="5"/>
  </r>
  <r>
    <x v="7"/>
    <x v="0"/>
    <s v="Rachel"/>
    <s v="KL40-2432"/>
    <s v="100% Polyester Lined Window Panel"/>
    <x v="0"/>
    <s v="T2"/>
    <s v="Lisia"/>
    <n v="65"/>
    <n v="65"/>
    <m/>
    <n v="65"/>
    <n v="0"/>
    <n v="1"/>
    <n v="510.9"/>
    <n v="7.86"/>
    <n v="4.0916684999999999"/>
    <n v="14.242587601078167"/>
    <n v="58.2759470458221"/>
    <n v="111.9467385444744"/>
    <m/>
    <n v="0"/>
    <n v="4.5637774413323235"/>
    <m/>
    <x v="5"/>
  </r>
  <r>
    <x v="7"/>
    <x v="0"/>
    <s v="Rachel"/>
    <s v="KL40-2433"/>
    <s v="100% Polyester Lined Window Panel"/>
    <x v="0"/>
    <s v="T2"/>
    <s v="Lisia"/>
    <n v="1247"/>
    <n v="1247"/>
    <m/>
    <n v="1247"/>
    <n v="0"/>
    <n v="1"/>
    <n v="10973.599999999999"/>
    <n v="8.8000000000000007"/>
    <n v="4.1458645000000001"/>
    <n v="49.444253859348201"/>
    <n v="204.9891768044597"/>
    <n v="435.10943396226423"/>
    <m/>
    <n v="0"/>
    <n v="25.220321931589528"/>
    <m/>
    <x v="5"/>
  </r>
  <r>
    <x v="7"/>
    <x v="0"/>
    <s v="Rachel"/>
    <s v="KL40-2434"/>
    <s v="100% Polyester Lined Window Panel"/>
    <x v="0"/>
    <s v="T2"/>
    <s v="Lisia"/>
    <n v="51"/>
    <n v="51"/>
    <m/>
    <n v="51"/>
    <n v="0"/>
    <n v="1"/>
    <n v="522.75"/>
    <n v="10.25"/>
    <n v="5.3734950000000001"/>
    <n v="15.962264150943396"/>
    <n v="85.773146603773583"/>
    <n v="163.61320754716979"/>
    <m/>
    <n v="0"/>
    <n v="3.1950354609929081"/>
    <m/>
    <x v="5"/>
  </r>
  <r>
    <x v="7"/>
    <x v="0"/>
    <s v="Rachel"/>
    <s v="KL40-2435"/>
    <s v="100% Polyester Lined Window Panel"/>
    <x v="0"/>
    <s v="T2"/>
    <s v="Lisia"/>
    <n v="18"/>
    <n v="18"/>
    <m/>
    <n v="18"/>
    <n v="0"/>
    <n v="1"/>
    <n v="207"/>
    <n v="11.5"/>
    <n v="5.9432185000000004"/>
    <n v="4.8113207547169816"/>
    <n v="28.59473051886793"/>
    <n v="55.330188679245289"/>
    <m/>
    <n v="0"/>
    <n v="3.7411764705882349"/>
    <m/>
    <x v="5"/>
  </r>
  <r>
    <x v="7"/>
    <x v="0"/>
    <s v="Bonwitt"/>
    <s v="KL40-2436"/>
    <s v="95% Polyester 5% Linen Window Panel"/>
    <x v="0"/>
    <s v="T2"/>
    <s v="Lisia"/>
    <n v="34"/>
    <n v="34"/>
    <m/>
    <n v="34"/>
    <n v="0"/>
    <n v="1"/>
    <n v="278.8"/>
    <n v="8.1999999999999993"/>
    <n v="4.3313594999999996"/>
    <n v="14.19811320754717"/>
    <n v="61.497132523584902"/>
    <n v="116.42452830188678"/>
    <m/>
    <n v="0"/>
    <n v="2.3946843853820603"/>
    <m/>
    <x v="5"/>
  </r>
  <r>
    <x v="7"/>
    <x v="0"/>
    <s v="Bonwitt"/>
    <s v="KL40-2437"/>
    <s v="95% Polyester 5% Linen Window Panel"/>
    <x v="0"/>
    <s v="T2"/>
    <s v="Lisia"/>
    <n v="1238"/>
    <n v="1238"/>
    <m/>
    <n v="1238"/>
    <n v="0"/>
    <n v="1"/>
    <n v="11451.5"/>
    <n v="9.25"/>
    <n v="4.258343"/>
    <n v="65.410901467505255"/>
    <n v="278.54205438784072"/>
    <n v="605.05083857442355"/>
    <m/>
    <n v="0"/>
    <n v="18.926508765744686"/>
    <m/>
    <x v="5"/>
  </r>
  <r>
    <x v="7"/>
    <x v="0"/>
    <s v="Bonwitt"/>
    <s v="KL40-2438"/>
    <s v="95% Polyester 5% Linen Window Panel"/>
    <x v="0"/>
    <s v="T2"/>
    <s v="Lisia"/>
    <n v="49"/>
    <n v="49"/>
    <m/>
    <n v="49"/>
    <n v="0"/>
    <n v="1"/>
    <n v="548.79999999999995"/>
    <n v="11.2"/>
    <n v="5.8411559999999998"/>
    <n v="14.490566037735849"/>
    <n v="84.641656754716976"/>
    <n v="162.2943396226415"/>
    <m/>
    <n v="0"/>
    <n v="3.3815104166666665"/>
    <m/>
    <x v="5"/>
  </r>
  <r>
    <x v="7"/>
    <x v="0"/>
    <s v="Bonwitt"/>
    <s v="KL40-2439"/>
    <s v="95% Polyester 5% Linen Window Panel"/>
    <x v="0"/>
    <s v="T2"/>
    <s v="Lisia"/>
    <n v="2"/>
    <n v="2"/>
    <m/>
    <n v="2"/>
    <n v="0"/>
    <n v="1"/>
    <n v="25.68"/>
    <n v="12.84"/>
    <n v="6.5718490000000003"/>
    <n v="7.5094339622641506"/>
    <n v="49.3508660754717"/>
    <n v="96.421132075471689"/>
    <m/>
    <n v="0"/>
    <n v="0.26633165829145733"/>
    <m/>
    <x v="5"/>
  </r>
  <r>
    <x v="7"/>
    <x v="0"/>
    <s v="Bonwitt"/>
    <s v="KL40-2440"/>
    <s v="95% Polyester 5% Linen Window Panel"/>
    <x v="0"/>
    <s v="T2"/>
    <s v="Lisia"/>
    <n v="50"/>
    <n v="50"/>
    <m/>
    <n v="50"/>
    <n v="0"/>
    <n v="1"/>
    <n v="410"/>
    <n v="8.1999999999999993"/>
    <n v="4.3313594999999996"/>
    <n v="17.79245283018868"/>
    <n v="77.065509594339616"/>
    <n v="145.89811320754717"/>
    <m/>
    <n v="0"/>
    <n v="2.8101802757158008"/>
    <m/>
    <x v="5"/>
  </r>
  <r>
    <x v="7"/>
    <x v="0"/>
    <s v="Bonwitt"/>
    <s v="KL40-2441"/>
    <s v="95% Polyester 5% Linen Window Panel"/>
    <x v="0"/>
    <s v="T2"/>
    <s v="Lisia"/>
    <n v="1193"/>
    <n v="1193"/>
    <m/>
    <n v="1193"/>
    <n v="0"/>
    <n v="1"/>
    <n v="11035.25"/>
    <n v="9.25"/>
    <n v="4.258343"/>
    <n v="69.763102725366878"/>
    <n v="297.07522014884694"/>
    <n v="645.30870020964358"/>
    <m/>
    <n v="0"/>
    <n v="17.100730234095622"/>
    <m/>
    <x v="5"/>
  </r>
  <r>
    <x v="7"/>
    <x v="0"/>
    <s v="Bonwitt"/>
    <s v="KL40-2442"/>
    <s v="95% Polyester 5% Linen Window Panel"/>
    <x v="0"/>
    <s v="T2"/>
    <s v="Lisia"/>
    <n v="31"/>
    <n v="31"/>
    <m/>
    <n v="31"/>
    <n v="0"/>
    <n v="1"/>
    <n v="347.2"/>
    <n v="11.2"/>
    <n v="5.8411559999999998"/>
    <n v="16.683438155136269"/>
    <n v="97.450564880503151"/>
    <n v="186.8545073375262"/>
    <m/>
    <n v="0"/>
    <n v="1.8581301834631816"/>
    <m/>
    <x v="5"/>
  </r>
  <r>
    <x v="7"/>
    <x v="0"/>
    <s v="Bonwitt"/>
    <s v="KL40-2443"/>
    <s v="95% Polyester 5% Linen Window Panel"/>
    <x v="0"/>
    <s v="T2"/>
    <s v="Lisia"/>
    <n v="2"/>
    <n v="2"/>
    <m/>
    <n v="2"/>
    <n v="0"/>
    <n v="1"/>
    <n v="25.68"/>
    <n v="12.84"/>
    <n v="6.5718490000000003"/>
    <n v="7.5094339622641506"/>
    <n v="49.3508660754717"/>
    <n v="96.421132075471689"/>
    <m/>
    <n v="0"/>
    <n v="0.26633165829145733"/>
    <m/>
    <x v="5"/>
  </r>
  <r>
    <x v="7"/>
    <x v="0"/>
    <s v="Chenille"/>
    <s v="KL40-2447"/>
    <s v="100% polyester Chenille Velvet Window Panel"/>
    <x v="0"/>
    <s v="T2"/>
    <s v="Lisia"/>
    <n v="24"/>
    <n v="24"/>
    <m/>
    <n v="24"/>
    <n v="0"/>
    <n v="1"/>
    <n v="223.2"/>
    <n v="9.3000000000000007"/>
    <n v="5.0533333333333337"/>
    <n v="21.730489394404053"/>
    <n v="109.81140640638849"/>
    <n v="202.0935513679577"/>
    <m/>
    <n v="0"/>
    <n v="1.1044390010921881"/>
    <m/>
    <x v="5"/>
  </r>
  <r>
    <x v="7"/>
    <x v="0"/>
    <s v="Chenille"/>
    <s v="KL40-2448"/>
    <s v="100% polyester Chenille Velvet Window Panel"/>
    <x v="0"/>
    <s v="T2"/>
    <s v="Lisia"/>
    <n v="1546"/>
    <n v="1546"/>
    <m/>
    <n v="1546"/>
    <n v="0"/>
    <n v="1"/>
    <n v="16928.7"/>
    <n v="10.95"/>
    <n v="5.9927943333333333"/>
    <n v="92.384390220529809"/>
    <n v="553.64065020204646"/>
    <n v="1011.6090729148013"/>
    <m/>
    <n v="0"/>
    <n v="16.734428795920607"/>
    <m/>
    <x v="5"/>
  </r>
  <r>
    <x v="7"/>
    <x v="0"/>
    <s v="Chenille"/>
    <s v="KL40-2449"/>
    <s v="100% polyester Chenille Velvet Window Panel"/>
    <x v="0"/>
    <s v="T2"/>
    <s v="Lisia"/>
    <n v="33"/>
    <n v="33"/>
    <m/>
    <n v="33"/>
    <n v="0"/>
    <n v="1"/>
    <n v="424.05"/>
    <n v="12.85"/>
    <n v="6.9226666666666672"/>
    <n v="13.779687623222364"/>
    <n v="95.392184186360694"/>
    <n v="177.06898595840735"/>
    <m/>
    <n v="0"/>
    <n v="2.3948293243154808"/>
    <m/>
    <x v="5"/>
  </r>
  <r>
    <x v="7"/>
    <x v="0"/>
    <s v="Chenille"/>
    <s v="KL40-2450"/>
    <s v="100% polyester Chenille Velvet Window Panel"/>
    <x v="0"/>
    <s v="T2"/>
    <s v="Lisia"/>
    <n v="10"/>
    <n v="10"/>
    <m/>
    <n v="10"/>
    <n v="0"/>
    <n v="1"/>
    <n v="145"/>
    <n v="14.5"/>
    <n v="7.72"/>
    <n v="5.3806816077548545"/>
    <n v="41.538862011867472"/>
    <n v="78.019883312445387"/>
    <m/>
    <n v="0"/>
    <n v="1.8585006006650902"/>
    <m/>
    <x v="5"/>
  </r>
  <r>
    <x v="7"/>
    <x v="0"/>
    <s v="Chenille"/>
    <s v="KL40-2451"/>
    <s v="100% polyester Chenille Velvet Window Panel"/>
    <x v="0"/>
    <s v="T2"/>
    <s v="Lisia"/>
    <n v="21"/>
    <n v="21"/>
    <m/>
    <n v="21"/>
    <n v="0"/>
    <n v="1"/>
    <n v="195.3"/>
    <n v="9.3000000000000007"/>
    <n v="5.0533333333333337"/>
    <n v="11.430169313477874"/>
    <n v="57.760455597441528"/>
    <n v="106.30057461534423"/>
    <m/>
    <n v="0"/>
    <n v="1.8372431259822082"/>
    <m/>
    <x v="5"/>
  </r>
  <r>
    <x v="7"/>
    <x v="0"/>
    <s v="Chenille"/>
    <s v="KL40-2452"/>
    <s v="100% polyester Chenille Velvet Window Panel"/>
    <x v="0"/>
    <s v="T2"/>
    <s v="Lisia"/>
    <n v="1497"/>
    <n v="1497"/>
    <m/>
    <n v="1497"/>
    <n v="0"/>
    <n v="1"/>
    <n v="16392.150000000001"/>
    <n v="10.95"/>
    <n v="5.9929623333333337"/>
    <n v="76.256953219365698"/>
    <n v="457.00504829842072"/>
    <n v="835.01363775205436"/>
    <m/>
    <n v="0"/>
    <n v="19.630996739322025"/>
    <m/>
    <x v="5"/>
  </r>
  <r>
    <x v="7"/>
    <x v="0"/>
    <s v="Chenille"/>
    <s v="KL40-2453"/>
    <s v="100% polyester Chenille Velvet Window Panel"/>
    <x v="0"/>
    <s v="T2"/>
    <s v="Lisia"/>
    <n v="31"/>
    <n v="31"/>
    <m/>
    <n v="31"/>
    <n v="0"/>
    <n v="1"/>
    <n v="398.35"/>
    <n v="12.85"/>
    <n v="6.9226666666666672"/>
    <n v="9.2095658428281801"/>
    <n v="63.754754474618551"/>
    <n v="118.34292108034211"/>
    <m/>
    <n v="0"/>
    <n v="3.3660652987394424"/>
    <m/>
    <x v="5"/>
  </r>
  <r>
    <x v="8"/>
    <x v="0"/>
    <s v="Hotel"/>
    <s v="ME10-726"/>
    <s v="7 PC COMF SET HOTEL BLACK/WHITE QUEEN"/>
    <x v="0"/>
    <s v="T2"/>
    <s v="Daisey"/>
    <n v="351"/>
    <n v="351"/>
    <m/>
    <n v="351"/>
    <n v="0"/>
    <n v="1"/>
    <n v="9477"/>
    <n v="39.14"/>
    <n v="20.971"/>
    <n v="67.5"/>
    <n v="1415.5425"/>
    <n v="2641.95"/>
    <m/>
    <n v="0"/>
    <n v="3.5871231476750132"/>
    <m/>
    <x v="1"/>
  </r>
  <r>
    <x v="8"/>
    <x v="0"/>
    <s v="Hotel"/>
    <s v="ME10-727"/>
    <s v="7 PC COMF SET HOTEL BLACK/WHITE KING"/>
    <x v="0"/>
    <s v="T2"/>
    <s v="Daisey"/>
    <n v="351"/>
    <n v="351"/>
    <m/>
    <n v="351"/>
    <n v="0"/>
    <n v="1"/>
    <n v="11232"/>
    <n v="44.29"/>
    <n v="23.553000000000001"/>
    <n v="67.5"/>
    <n v="1589.8275000000001"/>
    <n v="2989.5749999999998"/>
    <m/>
    <n v="0"/>
    <n v="3.7570557687965684"/>
    <m/>
    <x v="1"/>
  </r>
  <r>
    <x v="8"/>
    <x v="0"/>
    <s v="Harlow"/>
    <s v="ME10-728"/>
    <s v="7 PC COMF SET HARLOW GLITZ QUEEN"/>
    <x v="0"/>
    <s v="T2"/>
    <s v="Daisey"/>
    <n v="351"/>
    <n v="351"/>
    <m/>
    <n v="351"/>
    <n v="0"/>
    <n v="1"/>
    <n v="9828"/>
    <n v="41.2"/>
    <n v="22.521000000000001"/>
    <n v="67.5"/>
    <n v="1520.1675"/>
    <n v="2781"/>
    <m/>
    <n v="0"/>
    <n v="3.5339805825242721"/>
    <m/>
    <x v="1"/>
  </r>
  <r>
    <x v="8"/>
    <x v="0"/>
    <s v="Harlow"/>
    <s v="ME10-729"/>
    <s v="7 PC COMF SET HARLOW GLITZ KING"/>
    <x v="0"/>
    <s v="T2"/>
    <s v="Daisey"/>
    <n v="351"/>
    <n v="351"/>
    <m/>
    <n v="351"/>
    <n v="0"/>
    <n v="1"/>
    <n v="11583"/>
    <n v="46.35"/>
    <n v="25.702999999999999"/>
    <n v="67.5"/>
    <n v="1734.9524999999999"/>
    <n v="3128.625"/>
    <m/>
    <n v="0"/>
    <n v="3.7022653721682848"/>
    <m/>
    <x v="1"/>
  </r>
  <r>
    <x v="8"/>
    <x v="0"/>
    <s v="Chesterfield"/>
    <s v="ME10-732"/>
    <s v="7 PC COMF SET CHESTERFIELD BLUE GREEN QUEEN"/>
    <x v="0"/>
    <s v="T2"/>
    <s v="Daisey"/>
    <n v="351"/>
    <n v="351"/>
    <m/>
    <n v="351"/>
    <n v="0"/>
    <n v="1"/>
    <n v="9828"/>
    <n v="41.2"/>
    <n v="21.986999999999998"/>
    <n v="67.5"/>
    <n v="1484.1224999999999"/>
    <n v="2781"/>
    <m/>
    <n v="0"/>
    <n v="3.5339805825242721"/>
    <m/>
    <x v="1"/>
  </r>
  <r>
    <x v="8"/>
    <x v="0"/>
    <s v="Chesterfield"/>
    <s v="ME10-733"/>
    <s v="7 PC COMF SET CHESTERFIELD BLUE GREEN KING"/>
    <x v="0"/>
    <s v="T2"/>
    <s v="Daisey"/>
    <n v="351"/>
    <n v="351"/>
    <m/>
    <n v="351"/>
    <n v="0"/>
    <n v="1"/>
    <n v="11583"/>
    <n v="46.35"/>
    <n v="24.707000000000001"/>
    <n v="67.5"/>
    <n v="1667.7225000000001"/>
    <n v="3128.625"/>
    <m/>
    <n v="0"/>
    <n v="3.7022653721682848"/>
    <m/>
    <x v="1"/>
  </r>
  <r>
    <x v="8"/>
    <x v="0"/>
    <s v="Traford"/>
    <s v="ME10-734"/>
    <s v="7 PC COMF SET TRAFORD NAVY QUEEN"/>
    <x v="0"/>
    <s v="T2"/>
    <s v="Daisey"/>
    <n v="351"/>
    <n v="351"/>
    <m/>
    <n v="351"/>
    <n v="0"/>
    <n v="1"/>
    <n v="9828"/>
    <n v="41.2"/>
    <n v="21.551500000000001"/>
    <n v="67.5"/>
    <n v="1454.7262500000002"/>
    <n v="2781"/>
    <m/>
    <n v="0"/>
    <n v="3.5339805825242721"/>
    <m/>
    <x v="1"/>
  </r>
  <r>
    <x v="8"/>
    <x v="0"/>
    <s v="Traford"/>
    <s v="ME10-735"/>
    <s v="7 PC COMF SET TRAFORD NAVY KING"/>
    <x v="0"/>
    <s v="T2"/>
    <s v="Daisey"/>
    <n v="351"/>
    <n v="351"/>
    <m/>
    <n v="351"/>
    <n v="0"/>
    <n v="1"/>
    <n v="11583"/>
    <n v="46.35"/>
    <n v="24.159500000000001"/>
    <n v="67.5"/>
    <n v="1630.7662500000001"/>
    <n v="3128.625"/>
    <m/>
    <n v="0"/>
    <n v="3.7022653721682848"/>
    <m/>
    <x v="1"/>
  </r>
  <r>
    <x v="8"/>
    <x v="0"/>
    <s v="Etta"/>
    <s v="ME10-736"/>
    <s v="7 PC COMF SET ETTA PURPLE FLORAL QUEEN"/>
    <x v="0"/>
    <s v="T2"/>
    <s v="Daisey"/>
    <n v="351"/>
    <n v="351"/>
    <m/>
    <n v="351"/>
    <n v="0"/>
    <n v="1"/>
    <n v="9477"/>
    <n v="41.2"/>
    <n v="21.202000000000002"/>
    <n v="67.5"/>
    <n v="1431.1350000000002"/>
    <n v="2781"/>
    <m/>
    <n v="0"/>
    <n v="3.407766990291262"/>
    <m/>
    <x v="1"/>
  </r>
  <r>
    <x v="8"/>
    <x v="0"/>
    <s v="Etta"/>
    <s v="ME10-737"/>
    <s v="7 PC COMF SET ETTA PURPLE FLORAL KING"/>
    <x v="0"/>
    <s v="T2"/>
    <s v="Daisey"/>
    <n v="351"/>
    <n v="351"/>
    <m/>
    <n v="351"/>
    <n v="0"/>
    <n v="1"/>
    <n v="11232"/>
    <n v="46.35"/>
    <n v="23.817"/>
    <n v="67.5"/>
    <n v="1607.6475"/>
    <n v="3128.625"/>
    <m/>
    <n v="0"/>
    <n v="3.5900755124056096"/>
    <m/>
    <x v="1"/>
  </r>
  <r>
    <x v="5"/>
    <x v="0"/>
    <m/>
    <s v="HOF10-1954"/>
    <s v="Maise Comf set QN"/>
    <x v="0"/>
    <s v="T2"/>
    <s v="Daisey"/>
    <n v="372"/>
    <n v="372"/>
    <m/>
    <n v="372"/>
    <n v="0"/>
    <n v="1"/>
    <n v="28272"/>
    <n v="76"/>
    <n v="46.617122500000001"/>
    <n v="76.09615384615384"/>
    <n v="3547.3837256249999"/>
    <n v="5783.3076923076915"/>
    <m/>
    <n v="0"/>
    <n v="4.8885519332827911"/>
    <m/>
    <x v="1"/>
  </r>
  <r>
    <x v="5"/>
    <x v="0"/>
    <m/>
    <s v="HOF10-1955"/>
    <s v="Maise Comf set kg"/>
    <x v="0"/>
    <s v="T2"/>
    <s v="Daisey"/>
    <n v="218"/>
    <n v="218"/>
    <m/>
    <n v="218"/>
    <n v="0"/>
    <n v="1"/>
    <n v="19620"/>
    <n v="90"/>
    <n v="54.695250000000001"/>
    <n v="34.82692307692308"/>
    <n v="1904.8672644230771"/>
    <n v="3134.4230769230771"/>
    <m/>
    <n v="0"/>
    <n v="6.2595251242407501"/>
    <m/>
    <x v="1"/>
  </r>
  <r>
    <x v="5"/>
    <x v="0"/>
    <m/>
    <s v="HOF31-1956"/>
    <s v="Maise Cushion 12X20"/>
    <x v="0"/>
    <s v="T2"/>
    <s v="Daisey"/>
    <n v="204"/>
    <n v="204"/>
    <m/>
    <n v="204"/>
    <n v="0"/>
    <n v="1"/>
    <n v="4080"/>
    <n v="20"/>
    <n v="10.2796775"/>
    <n v="28.76923076923077"/>
    <n v="295.73841423076925"/>
    <n v="575.38461538461536"/>
    <m/>
    <n v="0"/>
    <n v="7.0909090909090908"/>
    <m/>
    <x v="1"/>
  </r>
  <r>
    <x v="5"/>
    <x v="0"/>
    <m/>
    <s v="HOF31-1957"/>
    <s v="Maise Cushion 20X20"/>
    <x v="0"/>
    <s v="T2"/>
    <s v="Daisey"/>
    <n v="210"/>
    <n v="222"/>
    <m/>
    <n v="222"/>
    <n v="-12"/>
    <n v="0.94594594594594594"/>
    <n v="4410"/>
    <n v="21"/>
    <n v="11.850519"/>
    <n v="10.461538461538462"/>
    <n v="123.97466030769232"/>
    <n v="219.69230769230771"/>
    <m/>
    <n v="0"/>
    <n v="20.073529411764703"/>
    <m/>
    <x v="1"/>
  </r>
  <r>
    <x v="5"/>
    <x v="0"/>
    <m/>
    <s v="HOF10-1958"/>
    <s v="ISA Comf set QN"/>
    <x v="0"/>
    <s v="T2"/>
    <s v="Daisey"/>
    <n v="337"/>
    <n v="337"/>
    <m/>
    <n v="337"/>
    <n v="0"/>
    <n v="1"/>
    <n v="22504.86"/>
    <n v="66.78"/>
    <n v="41.188304500000001"/>
    <n v="51.78846153846154"/>
    <n v="2133.0789234326926"/>
    <n v="3458.4334615384619"/>
    <m/>
    <n v="0"/>
    <n v="6.5072409951726691"/>
    <m/>
    <x v="1"/>
  </r>
  <r>
    <x v="5"/>
    <x v="0"/>
    <m/>
    <s v="HOF10-1959"/>
    <s v="ISA Comf set KG"/>
    <x v="0"/>
    <s v="T2"/>
    <s v="Daisey"/>
    <n v="177"/>
    <n v="177"/>
    <m/>
    <n v="177"/>
    <n v="0"/>
    <n v="1"/>
    <n v="14165.31"/>
    <n v="80.03"/>
    <n v="48.061997499999997"/>
    <n v="21.076923076923077"/>
    <n v="1012.9990242307691"/>
    <n v="1686.7861538461539"/>
    <m/>
    <n v="0"/>
    <n v="8.3978102189781012"/>
    <m/>
    <x v="1"/>
  </r>
  <r>
    <x v="5"/>
    <x v="0"/>
    <m/>
    <s v="HOF31-1960"/>
    <s v="ISA Cushion 12X20"/>
    <x v="0"/>
    <s v="T2"/>
    <s v="Daisey"/>
    <n v="140"/>
    <n v="140"/>
    <m/>
    <n v="140"/>
    <n v="0"/>
    <n v="1"/>
    <n v="2940"/>
    <n v="21"/>
    <n v="11.209941499999999"/>
    <n v="37.807692307692307"/>
    <n v="423.82201901923071"/>
    <n v="793.96153846153845"/>
    <m/>
    <n v="0"/>
    <n v="3.7029501525940995"/>
    <m/>
    <x v="1"/>
  </r>
  <r>
    <x v="5"/>
    <x v="0"/>
    <m/>
    <s v="HOF31-1961"/>
    <s v="ISA Cushion 20X20"/>
    <x v="0"/>
    <s v="T2"/>
    <s v="Daisey"/>
    <n v="124"/>
    <n v="124"/>
    <m/>
    <n v="124"/>
    <n v="0"/>
    <n v="1"/>
    <n v="2604"/>
    <n v="21"/>
    <n v="11.843429"/>
    <n v="18.615384615384617"/>
    <n v="220.46998600000003"/>
    <n v="390.92307692307696"/>
    <m/>
    <n v="0"/>
    <n v="6.661157024793388"/>
    <m/>
    <x v="1"/>
  </r>
  <r>
    <x v="14"/>
    <x v="0"/>
    <s v="Microfiber Mattress Pad"/>
    <s v="MC16-027"/>
    <s v="100% Polyester Microfiber Mattress Pad"/>
    <x v="1"/>
    <s v="T2"/>
    <s v="Freya"/>
    <n v="5340"/>
    <n v="6006"/>
    <n v="5340"/>
    <n v="5340"/>
    <n v="0"/>
    <n v="1"/>
    <n v="36739.199999999997"/>
    <n v="6.88"/>
    <n v="4.5984784999999997"/>
    <n v="764.07692307692309"/>
    <n v="3513.5913031153846"/>
    <n v="5256.8492307692304"/>
    <n v="0"/>
    <n v="0"/>
    <n v="6.9888251283600118"/>
    <s v="Last order, Macy ordered more  than projection."/>
    <x v="2"/>
  </r>
  <r>
    <x v="14"/>
    <x v="0"/>
    <s v="Microfiber Mattress Pad"/>
    <s v="MC16-028"/>
    <s v="100% Polyester Microfiber Mattress Pad"/>
    <x v="1"/>
    <s v="T2"/>
    <s v="Freya"/>
    <n v="6970"/>
    <n v="7508"/>
    <n v="6970"/>
    <n v="6970"/>
    <n v="0"/>
    <n v="1"/>
    <n v="60569.3"/>
    <n v="8.69"/>
    <n v="5.7339642499999997"/>
    <n v="1008.3461538461538"/>
    <n v="5781.8207977788452"/>
    <n v="8762.5280769230758"/>
    <n v="0"/>
    <n v="0"/>
    <n v="6.9123088072624643"/>
    <s v="Last order, Macy ordered more  than projection."/>
    <x v="2"/>
  </r>
  <r>
    <x v="14"/>
    <x v="0"/>
    <s v="Microfiber Mattress Pad"/>
    <s v="MC16-029"/>
    <s v="100% Polyester Microfiber Mattress Pad"/>
    <x v="1"/>
    <s v="T2"/>
    <s v="Freya"/>
    <n v="20895"/>
    <n v="23987"/>
    <n v="20895"/>
    <n v="20895"/>
    <n v="0"/>
    <n v="1"/>
    <n v="219804.87999999998"/>
    <n v="10.52"/>
    <n v="5.2268856000000001"/>
    <n v="2588.4230769230771"/>
    <n v="13529.391307476924"/>
    <n v="27230.210769230769"/>
    <n v="0"/>
    <n v="0"/>
    <n v="8.0720961678479615"/>
    <s v="Last order, Macy ordered more  than projection."/>
    <x v="2"/>
  </r>
  <r>
    <x v="14"/>
    <x v="0"/>
    <s v="Microfiber Mattress Pad"/>
    <s v="MC16-030"/>
    <s v="100% Polyester Microfiber Mattress Pad"/>
    <x v="1"/>
    <s v="T2"/>
    <s v="Freya"/>
    <n v="6516"/>
    <n v="7338"/>
    <n v="6516"/>
    <n v="6516"/>
    <n v="0"/>
    <n v="1"/>
    <n v="74409.3"/>
    <n v="11.43"/>
    <n v="7.7783186000000004"/>
    <n v="599.57692307692309"/>
    <n v="4663.7003329000008"/>
    <n v="6853.1642307692309"/>
    <n v="0"/>
    <n v="0"/>
    <n v="10.857656039515042"/>
    <s v="Last order, Macy ordered more  than projection."/>
    <x v="2"/>
  </r>
  <r>
    <x v="14"/>
    <x v="0"/>
    <s v="Microfiber Mattress Pad"/>
    <s v="MC16-031"/>
    <s v="100% Polyester Microfiber Mattress Pad"/>
    <x v="1"/>
    <s v="T2"/>
    <s v="Freya"/>
    <n v="1504"/>
    <n v="1932"/>
    <n v="1504"/>
    <n v="1504"/>
    <n v="0"/>
    <n v="1"/>
    <n v="17190.72"/>
    <n v="11.43"/>
    <n v="7.6953740000000002"/>
    <n v="182.19230769230768"/>
    <n v="1402.0379476153846"/>
    <n v="2082.4580769230765"/>
    <n v="0"/>
    <n v="0"/>
    <n v="8.2550137217648327"/>
    <s v="Last order, Macy ordered more  than projection."/>
    <x v="2"/>
  </r>
  <r>
    <x v="14"/>
    <x v="0"/>
    <s v="Microfiber Mattress Pad"/>
    <s v="MC16-033"/>
    <s v="100% Polyester Microfiber Mattress Pad"/>
    <x v="1"/>
    <s v="T2"/>
    <s v="Freya"/>
    <n v="1087"/>
    <n v="1691"/>
    <n v="1087"/>
    <n v="1087"/>
    <n v="0"/>
    <n v="1"/>
    <n v="7471.68"/>
    <n v="6.88"/>
    <n v="4.0220867499999997"/>
    <n v="95.57692307692308"/>
    <n v="384.41867591346153"/>
    <n v="657.56923076923078"/>
    <n v="1"/>
    <n v="6.88"/>
    <n v="11.362575452716298"/>
    <s v="Last order, Macy ordered more  than projection."/>
    <x v="2"/>
  </r>
  <r>
    <x v="14"/>
    <x v="0"/>
    <s v="Sherpa"/>
    <s v="MCC10-344"/>
    <s v="100% Polyester Solid Microvelvet Comforter"/>
    <x v="0"/>
    <s v="T2"/>
    <s v="Freya"/>
    <n v="354"/>
    <n v="354"/>
    <m/>
    <n v="354"/>
    <n v="0"/>
    <n v="1"/>
    <n v="8039.3399999999992"/>
    <n v="22.71"/>
    <n v="10.002874"/>
    <n v="37.846153846153847"/>
    <n v="378.5703083076923"/>
    <n v="859.48615384615391"/>
    <m/>
    <n v="0"/>
    <n v="9.3536585365853639"/>
    <m/>
    <x v="2"/>
  </r>
  <r>
    <x v="14"/>
    <x v="0"/>
    <s v="Sherpa"/>
    <s v="MCC10-345"/>
    <s v="100% Polyester Solid Microvelvet Comforter"/>
    <x v="0"/>
    <s v="T2"/>
    <s v="Freya"/>
    <n v="1766"/>
    <n v="1766"/>
    <m/>
    <n v="1766"/>
    <n v="0"/>
    <n v="1"/>
    <n v="51814.44"/>
    <n v="29.34"/>
    <n v="14.379223"/>
    <n v="167.07692307692307"/>
    <n v="2402.4363350769227"/>
    <n v="4902.0369230769229"/>
    <m/>
    <n v="0"/>
    <n v="10.569981583793739"/>
    <m/>
    <x v="2"/>
  </r>
  <r>
    <x v="14"/>
    <x v="0"/>
    <s v="Sherpa"/>
    <s v="MCC10-346"/>
    <s v="100% Polyester Solid Microvelvet Comforter"/>
    <x v="0"/>
    <s v="T2"/>
    <s v="Freya"/>
    <n v="1442"/>
    <n v="1442"/>
    <m/>
    <n v="1442"/>
    <n v="0"/>
    <n v="1"/>
    <n v="49201.039999999994"/>
    <n v="34.119999999999997"/>
    <n v="16.221347000000002"/>
    <n v="133.46153846153845"/>
    <n v="2164.9259265384617"/>
    <n v="4553.707692307692"/>
    <m/>
    <n v="0"/>
    <n v="10.804610951008645"/>
    <m/>
    <x v="2"/>
  </r>
  <r>
    <x v="14"/>
    <x v="0"/>
    <s v="Sherpa"/>
    <s v="MCC10-347"/>
    <s v="100% Polyester Solid Microvelvet Comforter"/>
    <x v="0"/>
    <s v="T2"/>
    <s v="Freya"/>
    <n v="386"/>
    <n v="392"/>
    <m/>
    <n v="392"/>
    <n v="-6"/>
    <n v="0.98469387755102045"/>
    <n v="8766.06"/>
    <n v="22.71"/>
    <n v="9.9699109999999997"/>
    <n v="56.384615384615387"/>
    <n v="562.14959715384612"/>
    <n v="1280.4946153846154"/>
    <m/>
    <n v="0"/>
    <n v="6.8458390177353339"/>
    <m/>
    <x v="2"/>
  </r>
  <r>
    <x v="14"/>
    <x v="0"/>
    <s v="Sherpa"/>
    <s v="MCC10-348"/>
    <s v="100% Polyester Solid Microvelvet Comforter"/>
    <x v="0"/>
    <s v="T2"/>
    <s v="Freya"/>
    <n v="2074"/>
    <n v="2078"/>
    <m/>
    <n v="2078"/>
    <n v="-4"/>
    <n v="0.99807507218479308"/>
    <n v="60851.159999999996"/>
    <n v="29.34"/>
    <n v="13.80864"/>
    <n v="189.69230769230768"/>
    <n v="2619.3927876923076"/>
    <n v="5565.5723076923077"/>
    <m/>
    <n v="0"/>
    <n v="10.933495539334954"/>
    <m/>
    <x v="2"/>
  </r>
  <r>
    <x v="14"/>
    <x v="0"/>
    <s v="Sherpa"/>
    <s v="MCC10-349"/>
    <s v="100% Polyester Solid Microvelvet Comforter"/>
    <x v="0"/>
    <s v="T2"/>
    <s v="Freya"/>
    <n v="1492"/>
    <n v="1498"/>
    <m/>
    <n v="1498"/>
    <n v="-6"/>
    <n v="0.99599465954606137"/>
    <n v="50907.040000000001"/>
    <n v="34.119999999999997"/>
    <n v="14.896824000000001"/>
    <n v="143.19230769230768"/>
    <n v="2133.1106058461537"/>
    <n v="4885.7215384615374"/>
    <m/>
    <n v="0"/>
    <n v="10.419554123019074"/>
    <m/>
    <x v="2"/>
  </r>
  <r>
    <x v="14"/>
    <x v="0"/>
    <s v="Sherpa"/>
    <s v="MCC10-350"/>
    <s v="100% Polyester Solid Microvelvet Comforter"/>
    <x v="1"/>
    <s v="T2"/>
    <s v="Freya"/>
    <n v="36"/>
    <n v="36"/>
    <m/>
    <n v="36"/>
    <n v="0"/>
    <n v="1"/>
    <n v="817.56"/>
    <n v="22.71"/>
    <n v="9.8586489999999998"/>
    <n v="84"/>
    <n v="828.12651600000004"/>
    <n v="1907.64"/>
    <n v="0"/>
    <n v="0"/>
    <n v="0.42857142857142855"/>
    <m/>
    <x v="2"/>
  </r>
  <r>
    <x v="14"/>
    <x v="0"/>
    <s v="Sherpa"/>
    <s v="MCC10-351"/>
    <s v="100% Polyester Solid Microvelvet Comforter"/>
    <x v="1"/>
    <s v="T2"/>
    <s v="Freya"/>
    <n v="94"/>
    <n v="94"/>
    <m/>
    <n v="94"/>
    <n v="0"/>
    <n v="1"/>
    <n v="2757.96"/>
    <n v="29.34"/>
    <n v="12.63754"/>
    <n v="197"/>
    <n v="2489.5953799999997"/>
    <n v="5779.98"/>
    <n v="0"/>
    <n v="0"/>
    <n v="0.47715736040609141"/>
    <m/>
    <x v="2"/>
  </r>
  <r>
    <x v="14"/>
    <x v="0"/>
    <s v="Sherpa"/>
    <s v="MCC10-352"/>
    <s v="100% Polyester Solid Microvelvet Comforter"/>
    <x v="1"/>
    <s v="T2"/>
    <s v="Freya"/>
    <n v="120"/>
    <n v="120"/>
    <m/>
    <n v="120"/>
    <n v="0"/>
    <n v="1"/>
    <n v="4094.3999999999996"/>
    <n v="34.119999999999997"/>
    <n v="14.491023"/>
    <n v="131"/>
    <n v="1898.3240129999999"/>
    <n v="4469.7199999999993"/>
    <n v="0"/>
    <n v="0"/>
    <n v="0.91603053435114512"/>
    <m/>
    <x v="2"/>
  </r>
  <r>
    <x v="14"/>
    <x v="0"/>
    <s v="Sherpa"/>
    <s v="MCC10-353"/>
    <s v="100% Polyester Solid Microvelvet Comforter"/>
    <x v="0"/>
    <s v="T2"/>
    <s v="Freya"/>
    <n v="244"/>
    <n v="248"/>
    <m/>
    <n v="248"/>
    <n v="-4"/>
    <n v="0.9838709677419355"/>
    <n v="5541.2400000000007"/>
    <n v="22.71"/>
    <n v="9.9579179999999994"/>
    <n v="34.53846153846154"/>
    <n v="343.93116784615387"/>
    <n v="784.36846153846159"/>
    <m/>
    <n v="0"/>
    <n v="7.0645879732739427"/>
    <m/>
    <x v="2"/>
  </r>
  <r>
    <x v="14"/>
    <x v="0"/>
    <s v="Sherpa"/>
    <s v="MCC10-354"/>
    <s v="100% Polyester Solid Microvelvet Comforter"/>
    <x v="0"/>
    <s v="T2"/>
    <s v="Freya"/>
    <n v="1122"/>
    <n v="1128"/>
    <m/>
    <n v="1128"/>
    <n v="-6"/>
    <n v="0.99468085106382975"/>
    <n v="32919.479999999996"/>
    <n v="29.34"/>
    <n v="14.485488"/>
    <n v="105.80769230769231"/>
    <n v="1532.6760572307692"/>
    <n v="3104.3976923076921"/>
    <m/>
    <n v="0"/>
    <n v="10.604143947655398"/>
    <m/>
    <x v="2"/>
  </r>
  <r>
    <x v="14"/>
    <x v="0"/>
    <s v="Sherpa"/>
    <s v="MCC10-355"/>
    <s v="100% Polyester Solid Microvelvet Comforter"/>
    <x v="0"/>
    <s v="T2"/>
    <s v="Freya"/>
    <n v="916"/>
    <n v="918"/>
    <m/>
    <n v="918"/>
    <n v="-2"/>
    <n v="0.9978213507625272"/>
    <n v="31253.920000000002"/>
    <n v="34.119999999999997"/>
    <n v="14.85913"/>
    <n v="89.384615384615387"/>
    <n v="1328.1776200000002"/>
    <n v="3049.8030769230768"/>
    <m/>
    <n v="0"/>
    <n v="10.247848537005165"/>
    <m/>
    <x v="2"/>
  </r>
  <r>
    <x v="14"/>
    <x v="0"/>
    <s v="Sherpa"/>
    <s v="MCC10-356"/>
    <s v="100% Polyester Solid Microvelvet Comforter"/>
    <x v="0"/>
    <s v="T2"/>
    <s v="Freya"/>
    <n v="200"/>
    <n v="200"/>
    <m/>
    <n v="200"/>
    <n v="0"/>
    <n v="1"/>
    <n v="4541.9999999999991"/>
    <n v="22.71"/>
    <n v="9.9543490000000006"/>
    <n v="29.03846153846154"/>
    <n v="289.05898057692309"/>
    <n v="659.46346153846162"/>
    <m/>
    <n v="0"/>
    <n v="6.8874172185430442"/>
    <m/>
    <x v="2"/>
  </r>
  <r>
    <x v="14"/>
    <x v="0"/>
    <s v="Sherpa"/>
    <s v="MCC10-357"/>
    <s v="100% Polyester Solid Microvelvet Comforter"/>
    <x v="0"/>
    <s v="T2"/>
    <s v="Freya"/>
    <n v="848"/>
    <n v="856"/>
    <m/>
    <n v="856"/>
    <n v="-8"/>
    <n v="0.99065420560747663"/>
    <n v="24880.320000000003"/>
    <n v="29.34"/>
    <n v="12.984285"/>
    <n v="81.34615384615384"/>
    <n v="1056.2216451923075"/>
    <n v="2386.6961538461537"/>
    <m/>
    <n v="0"/>
    <n v="10.424586288416078"/>
    <m/>
    <x v="2"/>
  </r>
  <r>
    <x v="14"/>
    <x v="0"/>
    <s v="Sherpa"/>
    <s v="MCC10-358"/>
    <s v="100% Polyester Solid Microvelvet Comforter"/>
    <x v="0"/>
    <s v="T2"/>
    <s v="Freya"/>
    <n v="836"/>
    <n v="840"/>
    <m/>
    <n v="840"/>
    <n v="-4"/>
    <n v="0.99523809523809526"/>
    <n v="28524.32"/>
    <n v="34.119999999999997"/>
    <n v="14.913284000000001"/>
    <n v="75"/>
    <n v="1118.4963"/>
    <n v="2559"/>
    <m/>
    <n v="0"/>
    <n v="11.146666666666667"/>
    <m/>
    <x v="2"/>
  </r>
  <r>
    <x v="14"/>
    <x v="0"/>
    <s v="HD Promotion Alt comforter"/>
    <s v="MCG10-197"/>
    <s v="100% Polyester Microfiber Solid Comforter"/>
    <x v="1"/>
    <s v="T2"/>
    <s v="Freya"/>
    <n v="2567"/>
    <n v="2617"/>
    <n v="2567"/>
    <n v="2567"/>
    <n v="0"/>
    <n v="1"/>
    <n v="37412.28"/>
    <n v="14.58"/>
    <n v="3.0797845000000001"/>
    <n v="480.73076923076923"/>
    <n v="1480.54717175"/>
    <n v="7009.0546153846153"/>
    <n v="1"/>
    <n v="14.58"/>
    <n v="5.3377070165613247"/>
    <s v="Last order, Macy ordered more  than projection."/>
    <x v="2"/>
  </r>
  <r>
    <x v="14"/>
    <x v="0"/>
    <s v="HD Promotion Alt comforter"/>
    <s v="MCG10-198"/>
    <s v="100% Polyester Microfiber Solid Comforter"/>
    <x v="1"/>
    <s v="T2"/>
    <s v="Freya"/>
    <n v="1996"/>
    <n v="2068"/>
    <n v="1996"/>
    <n v="1996"/>
    <n v="0"/>
    <n v="1"/>
    <n v="33612.640000000007"/>
    <n v="16.84"/>
    <n v="3.5439769999999999"/>
    <n v="524.65384615384619"/>
    <n v="1859.3611637307692"/>
    <n v="8835.17076923077"/>
    <n v="0"/>
    <n v="0"/>
    <n v="3.8044131661901623"/>
    <s v="Last order, Macy ordered more  than projection."/>
    <x v="2"/>
  </r>
  <r>
    <x v="14"/>
    <x v="0"/>
    <s v="HD Promotion Alt comforter"/>
    <s v="MCG10-200"/>
    <s v="100% Polyester Microfiber Solid Comforter"/>
    <x v="1"/>
    <s v="T2"/>
    <s v="Freya"/>
    <n v="2859"/>
    <n v="2927"/>
    <n v="2859"/>
    <n v="2859"/>
    <n v="0"/>
    <n v="1"/>
    <n v="41669.64"/>
    <n v="14.58"/>
    <n v="6.2755729999999996"/>
    <n v="658.42307692307691"/>
    <n v="4131.9820841153842"/>
    <n v="9599.8084615384614"/>
    <n v="0"/>
    <n v="0"/>
    <n v="4.3406741047958413"/>
    <s v="Last order, Macy ordered more  than projection."/>
    <x v="2"/>
  </r>
  <r>
    <x v="14"/>
    <x v="0"/>
    <s v="HD Promotion Alt comforter"/>
    <s v="MCG10-201"/>
    <s v="100% Polyester Microfiber Solid Comforter"/>
    <x v="1"/>
    <s v="T2"/>
    <s v="Freya"/>
    <n v="2802"/>
    <n v="2858"/>
    <n v="2802"/>
    <n v="2802"/>
    <n v="0"/>
    <n v="1"/>
    <n v="47185.68"/>
    <n v="16.84"/>
    <n v="7.0647469999999997"/>
    <n v="701.03846153846155"/>
    <n v="4952.6593680384613"/>
    <n v="11805.487692307692"/>
    <n v="0"/>
    <n v="0"/>
    <n v="3.9969276348274541"/>
    <s v="Last order, Macy ordered more  than projection."/>
    <x v="2"/>
  </r>
  <r>
    <x v="14"/>
    <x v="0"/>
    <s v="HD Promotion Alt comforter"/>
    <s v="MCG10-203"/>
    <s v="100% Polyester Microfiber Solid Comforter"/>
    <x v="1"/>
    <s v="T2"/>
    <s v="Freya"/>
    <n v="7346"/>
    <n v="7588"/>
    <n v="7346"/>
    <n v="7346"/>
    <n v="0"/>
    <n v="1"/>
    <n v="107075.52"/>
    <n v="14.58"/>
    <n v="0.01"/>
    <n v="1952.0384615384614"/>
    <n v="19.520384615384614"/>
    <n v="28460.720769230767"/>
    <n v="0"/>
    <n v="0"/>
    <n v="3.7622209524560128"/>
    <s v="Last order, Macy ordered more  than projection."/>
    <x v="2"/>
  </r>
  <r>
    <x v="14"/>
    <x v="0"/>
    <s v="HD Promotion Alt comforter"/>
    <s v="MCG10-204"/>
    <s v="100% Polyester Microfiber Solid Comforter"/>
    <x v="1"/>
    <s v="T2"/>
    <s v="Freya"/>
    <n v="4410"/>
    <n v="4552"/>
    <n v="4410"/>
    <n v="4410"/>
    <n v="0"/>
    <n v="1"/>
    <n v="74264.399999999994"/>
    <n v="16.84"/>
    <n v="7.4599615000000004"/>
    <n v="1245.4230769230769"/>
    <n v="9290.8082050576922"/>
    <n v="20972.924615384614"/>
    <n v="0"/>
    <n v="0"/>
    <n v="3.5409653809332631"/>
    <s v="Last order, Macy ordered more  than projection."/>
    <x v="2"/>
  </r>
  <r>
    <x v="14"/>
    <x v="0"/>
    <s v="HD Promotion Alt comforter"/>
    <s v="MCG10-261"/>
    <s v="100% Polyester Solid Microfiber Comforter"/>
    <x v="1"/>
    <s v="T2"/>
    <s v="Freya"/>
    <n v="322"/>
    <n v="322"/>
    <n v="322"/>
    <n v="322"/>
    <n v="0"/>
    <n v="1"/>
    <n v="144"/>
    <n v="11.59"/>
    <n v="2"/>
    <n v="12.538461538461538"/>
    <n v="25.076923076923077"/>
    <n v="145.32076923076923"/>
    <n v="0"/>
    <n v="0"/>
    <n v="0.99091135260458296"/>
    <s v="Last order, Macy ordered more  than projection."/>
    <x v="2"/>
  </r>
  <r>
    <x v="14"/>
    <x v="0"/>
    <s v="HD Promotion Alt comforter"/>
    <s v="MCG10-262"/>
    <s v="100% Polyester Solid Microfiber Comforter"/>
    <x v="1"/>
    <s v="T2"/>
    <s v="Freya"/>
    <n v="997"/>
    <n v="1013"/>
    <n v="997"/>
    <n v="997"/>
    <n v="0"/>
    <n v="1"/>
    <n v="11543.640000000001"/>
    <n v="11.59"/>
    <n v="0.01"/>
    <n v="235.30769230769232"/>
    <n v="2.3530769230769231"/>
    <n v="2727.2161538461542"/>
    <n v="1"/>
    <n v="11.59"/>
    <n v="4.2327558025498533"/>
    <s v="Last order, Macy ordered more  than projection."/>
    <x v="2"/>
  </r>
  <r>
    <x v="14"/>
    <x v="0"/>
    <s v="HD Promotion Alt comforter"/>
    <s v="MCG10-263"/>
    <s v="100% Polyester Solid Microfiber Comforter"/>
    <x v="1"/>
    <s v="T2"/>
    <s v="Freya"/>
    <n v="713"/>
    <n v="725"/>
    <n v="713"/>
    <n v="713"/>
    <n v="0"/>
    <n v="1"/>
    <n v="8252.0800000000017"/>
    <n v="11.59"/>
    <n v="0.01"/>
    <n v="118.34615384615384"/>
    <n v="1.1834615384615383"/>
    <n v="1371.6319230769229"/>
    <n v="1"/>
    <n v="11.59"/>
    <n v="6.0162495937601577"/>
    <s v="Last order, Macy ordered more  than projection."/>
    <x v="2"/>
  </r>
  <r>
    <x v="14"/>
    <x v="0"/>
    <s v="HD Promotion Alt comforter"/>
    <s v="MCG10-264"/>
    <s v="100% Polyester Solid Microfiber Comforter"/>
    <x v="1"/>
    <s v="T2"/>
    <s v="Freya"/>
    <n v="3709"/>
    <n v="3755"/>
    <n v="3709"/>
    <n v="3709"/>
    <n v="0"/>
    <n v="1"/>
    <n v="42975.72"/>
    <n v="11.59"/>
    <n v="0.01"/>
    <n v="994.65384615384619"/>
    <n v="9.9465384615384629"/>
    <n v="11528.038076923078"/>
    <n v="1"/>
    <n v="11.59"/>
    <n v="3.7279300877769614"/>
    <s v="Last order, Macy ordered more  than projection."/>
    <x v="2"/>
  </r>
  <r>
    <x v="14"/>
    <x v="0"/>
    <s v="HD Promotion Alt comforter"/>
    <s v="MCG10-265"/>
    <s v="100% Polyester Solid Microfiber Comforter"/>
    <x v="1"/>
    <s v="T2"/>
    <s v="Freya"/>
    <n v="1585"/>
    <n v="1903"/>
    <n v="1585"/>
    <n v="1585"/>
    <n v="0"/>
    <n v="1"/>
    <n v="18358.560000000001"/>
    <n v="11.59"/>
    <n v="5.192844"/>
    <n v="360.53846153846155"/>
    <n v="1872.2199867692309"/>
    <n v="4178.6407692307694"/>
    <n v="1"/>
    <n v="11.59"/>
    <n v="4.3934286323874545"/>
    <s v="Last order, Macy ordered more  than projection."/>
    <x v="2"/>
  </r>
  <r>
    <x v="14"/>
    <x v="0"/>
    <s v="HD Promotion Alt comforter"/>
    <s v="MCG10-266"/>
    <s v="100% Polyester Solid Microfiber Comforter"/>
    <x v="1"/>
    <s v="T2"/>
    <s v="Freya"/>
    <n v="2749"/>
    <n v="2865"/>
    <n v="2749"/>
    <n v="2749"/>
    <n v="0"/>
    <n v="1"/>
    <n v="40036.68"/>
    <n v="14.58"/>
    <n v="6.8463085000000001"/>
    <n v="352.07692307692309"/>
    <n v="2410.427231115385"/>
    <n v="5133.2815384615387"/>
    <n v="1"/>
    <n v="14.58"/>
    <n v="7.7994319423202967"/>
    <s v="Last order, Macy ordered more  than projection."/>
    <x v="2"/>
  </r>
  <r>
    <x v="14"/>
    <x v="0"/>
    <s v="HD Promotion Alt comforter"/>
    <s v="MCG10-267"/>
    <s v="100% Polyester Solid Microfiber Comforter"/>
    <x v="1"/>
    <s v="T2"/>
    <s v="Freya"/>
    <n v="3320"/>
    <n v="3458"/>
    <n v="3320"/>
    <n v="3320"/>
    <n v="0"/>
    <n v="1"/>
    <n v="55908.799999999996"/>
    <n v="16.84"/>
    <n v="7.8366210000000001"/>
    <n v="684.46153846153845"/>
    <n v="5363.8656659999997"/>
    <n v="11526.332307692308"/>
    <n v="0"/>
    <n v="0"/>
    <n v="4.8505282085861987"/>
    <s v="Last order, Macy ordered more  than projection."/>
    <x v="2"/>
  </r>
  <r>
    <x v="14"/>
    <x v="0"/>
    <s v="Microfiber Waterpoof Mattress Pad "/>
    <s v="MCG16-170"/>
    <s v="100% Polyester Microfiber Waterproof Mattress Pad"/>
    <x v="1"/>
    <s v="T2"/>
    <s v="Freya"/>
    <n v="2431"/>
    <n v="2565"/>
    <n v="2431"/>
    <n v="2431"/>
    <n v="0"/>
    <n v="1"/>
    <n v="18759.600000000002"/>
    <n v="7.72"/>
    <n v="2.1050439999999999"/>
    <n v="343.07692307692309"/>
    <n v="722.19201846153851"/>
    <n v="2648.5538461538463"/>
    <n v="0"/>
    <n v="0"/>
    <n v="7.0829596412556057"/>
    <s v="Last order, Macy ordered more  than projection."/>
    <x v="2"/>
  </r>
  <r>
    <x v="14"/>
    <x v="0"/>
    <s v="Microfiber Waterpoof Mattress Pad "/>
    <s v="MCG16-171"/>
    <s v="100% Polyester Microfiber Waterproof Mattress Pad"/>
    <x v="1"/>
    <s v="T2"/>
    <s v="Freya"/>
    <n v="1068"/>
    <n v="1076"/>
    <n v="1068"/>
    <n v="1068"/>
    <n v="0"/>
    <n v="1"/>
    <n v="8244.9599999999991"/>
    <n v="7.72"/>
    <n v="0.01"/>
    <n v="220.19230769230768"/>
    <n v="2.2019230769230766"/>
    <n v="1699.8846153846152"/>
    <n v="0"/>
    <n v="0"/>
    <n v="4.8503056768558954"/>
    <s v="Last order, Macy ordered more  than projection."/>
    <x v="2"/>
  </r>
  <r>
    <x v="14"/>
    <x v="0"/>
    <s v="Microfiber Waterpoof Mattress Pad "/>
    <s v="MCG16-172"/>
    <s v="100% Polyester Microfiber Waterproof Mattress Pad"/>
    <x v="1"/>
    <s v="T2"/>
    <s v="Freya"/>
    <n v="2372"/>
    <n v="2554"/>
    <n v="2372"/>
    <n v="2372"/>
    <n v="0"/>
    <n v="1"/>
    <n v="22367.96"/>
    <n v="9.43"/>
    <n v="5.2480310000000001"/>
    <n v="364.23076923076923"/>
    <n v="1911.4943680769231"/>
    <n v="3434.6961538461537"/>
    <n v="0"/>
    <n v="0"/>
    <n v="6.5123548046462512"/>
    <s v="Last order, Macy ordered more  than projection."/>
    <x v="2"/>
  </r>
  <r>
    <x v="14"/>
    <x v="0"/>
    <s v="Microfiber Waterpoof Mattress Pad "/>
    <s v="MCG16-173"/>
    <s v="100% Polyester Microfiber Waterproof Mattress Pad"/>
    <x v="1"/>
    <s v="T2"/>
    <s v="Freya"/>
    <n v="2842"/>
    <n v="3414"/>
    <n v="2842"/>
    <n v="2842"/>
    <n v="0"/>
    <n v="1"/>
    <n v="30125.200000000001"/>
    <n v="10.6"/>
    <n v="5.7800694999999997"/>
    <n v="144.65384615384616"/>
    <n v="836.10928421153847"/>
    <n v="1533.3307692307692"/>
    <n v="0"/>
    <n v="0"/>
    <n v="19.646902419569265"/>
    <s v="Last order, Macy ordered more  than projection."/>
    <x v="2"/>
  </r>
  <r>
    <x v="14"/>
    <x v="0"/>
    <s v="Microfiber Waterpoof Mattress Pad "/>
    <s v="MCG16-174"/>
    <s v="100% Polyester Microfiber Waterproof Mattress Pad"/>
    <x v="1"/>
    <s v="T2"/>
    <s v="Freya"/>
    <n v="2877"/>
    <n v="2975"/>
    <n v="2877"/>
    <n v="2877"/>
    <n v="0"/>
    <n v="1"/>
    <n v="36467.68"/>
    <n v="12.68"/>
    <n v="3.6805650000000001"/>
    <n v="280.53846153846155"/>
    <n v="1032.5400426923077"/>
    <n v="3557.2276923076925"/>
    <n v="1"/>
    <n v="12.68"/>
    <n v="10.251713737318344"/>
    <s v="Last order, Macy ordered more  than projection."/>
    <x v="2"/>
  </r>
  <r>
    <x v="14"/>
    <x v="0"/>
    <s v="Microfiber Waterpoof Mattress Pad "/>
    <s v="MCG16-175"/>
    <s v="100% Polyester Microfiber Waterproof Mattress Pad"/>
    <x v="1"/>
    <s v="T2"/>
    <s v="Freya"/>
    <n v="817"/>
    <n v="933"/>
    <n v="817"/>
    <n v="817"/>
    <n v="0"/>
    <n v="1"/>
    <n v="10346.880000000001"/>
    <n v="12.68"/>
    <n v="3.6448"/>
    <n v="92.8"/>
    <n v="338.23743999999999"/>
    <n v="1176.704"/>
    <n v="1"/>
    <n v="12.68"/>
    <n v="8.793103448275863"/>
    <s v="Last order, Macy ordered more  than projection."/>
    <x v="2"/>
  </r>
  <r>
    <x v="14"/>
    <x v="0"/>
    <s v="MS Fleece blanket"/>
    <s v="MCG51-235"/>
    <s v="100% Polyester Micro Fleece Knitted Blanket w/ 2&quot; Satin Binding"/>
    <x v="0"/>
    <s v="T2"/>
    <s v="Freya"/>
    <n v="4382"/>
    <n v="4484"/>
    <m/>
    <n v="4484"/>
    <n v="-102"/>
    <n v="0.9772524531668153"/>
    <n v="31944.78"/>
    <n v="7.29"/>
    <n v="4.219392"/>
    <n v="405.42307692307691"/>
    <n v="1710.6388873846154"/>
    <n v="2955.5342307692308"/>
    <m/>
    <n v="0"/>
    <n v="10.808462195237643"/>
    <m/>
    <x v="0"/>
  </r>
  <r>
    <x v="14"/>
    <x v="0"/>
    <s v="MS Fleece blanket"/>
    <s v="MCG51-238"/>
    <s v="100% Polyester Micro Fleece Knitted Blanket w/ 2&quot; Satin Binding"/>
    <x v="0"/>
    <s v="T2"/>
    <s v="Freya"/>
    <n v="5486"/>
    <n v="5486"/>
    <m/>
    <n v="5486"/>
    <n v="0"/>
    <n v="1"/>
    <n v="39992.939999999995"/>
    <n v="7.29"/>
    <n v="4.3332810000000004"/>
    <n v="647.23076923076928"/>
    <n v="2804.6327949230772"/>
    <n v="4718.3123076923084"/>
    <m/>
    <n v="0"/>
    <n v="8.4761112431661498"/>
    <m/>
    <x v="0"/>
  </r>
  <r>
    <x v="14"/>
    <x v="0"/>
    <s v="MS Fleece blanket"/>
    <s v="MCG51-239"/>
    <s v="100% Polyester Micro Fleece Knitted Blanket w/ 2&quot; Satin Binding"/>
    <x v="0"/>
    <s v="T2"/>
    <s v="Freya"/>
    <n v="4036"/>
    <n v="4364"/>
    <m/>
    <n v="4364"/>
    <n v="-328"/>
    <n v="0.92483959670027494"/>
    <n v="29422.44"/>
    <n v="7.29"/>
    <n v="4.2109375"/>
    <n v="423.26923076923077"/>
    <n v="1782.3602764423076"/>
    <n v="3085.6326923076922"/>
    <m/>
    <n v="0"/>
    <n v="9.5353021353930032"/>
    <m/>
    <x v="0"/>
  </r>
  <r>
    <x v="14"/>
    <x v="0"/>
    <s v="MS Fleece blanket"/>
    <s v="MCG51-240"/>
    <s v="100% Polyester Micro Fleece Knitted Blanket w/ 2&quot; Satin Binding"/>
    <x v="0"/>
    <s v="T2"/>
    <s v="Freya"/>
    <n v="4005"/>
    <n v="4213"/>
    <m/>
    <n v="4213"/>
    <n v="-208"/>
    <n v="0.95062900545929263"/>
    <n v="29189.160000000003"/>
    <n v="7.29"/>
    <n v="4.2254740000000002"/>
    <n v="382.19230769230768"/>
    <n v="1614.9436591538461"/>
    <n v="2786.1819230769229"/>
    <m/>
    <n v="0"/>
    <n v="10.476401328368725"/>
    <m/>
    <x v="0"/>
  </r>
  <r>
    <x v="14"/>
    <x v="0"/>
    <s v="MS Fleece blanket"/>
    <s v="MCG51-241"/>
    <s v="100% Polyester Micro Fleece Knitted Blanket w/ 2&quot; Satin Binding"/>
    <x v="0"/>
    <s v="T2"/>
    <s v="Freya"/>
    <n v="12292"/>
    <n v="16480"/>
    <m/>
    <n v="16480"/>
    <n v="-4188"/>
    <n v="0.74587378640776703"/>
    <n v="108661.28"/>
    <n v="8.84"/>
    <n v="5.5793140000000001"/>
    <n v="714.53846153846155"/>
    <n v="3986.634442"/>
    <n v="6316.5199999999995"/>
    <m/>
    <n v="0"/>
    <n v="17.202712886209497"/>
    <m/>
    <x v="0"/>
  </r>
  <r>
    <x v="14"/>
    <x v="0"/>
    <s v="MS Fleece blanket"/>
    <s v="MCG51-244"/>
    <s v="100% Polyester Micro Fleece Knitted Blanket w/ 2&quot; Satin Binding"/>
    <x v="0"/>
    <s v="T2"/>
    <s v="Freya"/>
    <n v="18996"/>
    <n v="20578"/>
    <m/>
    <n v="20578"/>
    <n v="-1582"/>
    <n v="0.92312178054232674"/>
    <n v="167924.63999999998"/>
    <n v="8.84"/>
    <n v="5.5803159999999998"/>
    <n v="1211.7307692307693"/>
    <n v="6761.8405992307689"/>
    <n v="10711.7"/>
    <m/>
    <n v="0"/>
    <n v="15.676749722266305"/>
    <m/>
    <x v="0"/>
  </r>
  <r>
    <x v="14"/>
    <x v="0"/>
    <s v="MS Fleece blanket"/>
    <s v="MCG51-245"/>
    <s v="100% Polyester Micro Fleece Knitted Blanket w/ 2&quot; Satin Binding"/>
    <x v="0"/>
    <s v="T2"/>
    <s v="Freya"/>
    <n v="13704"/>
    <n v="19728"/>
    <m/>
    <n v="19728"/>
    <n v="-6024"/>
    <n v="0.694647201946472"/>
    <n v="121143.36"/>
    <n v="8.84"/>
    <n v="5.5802670000000001"/>
    <n v="955.57692307692309"/>
    <n v="5332.3743698076923"/>
    <n v="8447.2999999999993"/>
    <m/>
    <n v="0"/>
    <n v="14.341074662910044"/>
    <m/>
    <x v="0"/>
  </r>
  <r>
    <x v="14"/>
    <x v="0"/>
    <s v="MS Fleece blanket"/>
    <s v="MCG51-246"/>
    <s v="100% Polyester Micro Fleece Knitted Blanket w/ 2&quot; Satin Binding"/>
    <x v="0"/>
    <s v="T2"/>
    <s v="Freya"/>
    <n v="14812"/>
    <n v="18236"/>
    <m/>
    <n v="18236"/>
    <n v="-3424"/>
    <n v="0.81223952621188855"/>
    <n v="130938.08000000002"/>
    <n v="8.84"/>
    <n v="5.5804749999999999"/>
    <n v="742.19230769230774"/>
    <n v="4141.7856182692312"/>
    <n v="6560.9800000000005"/>
    <m/>
    <n v="0"/>
    <n v="19.957091775923718"/>
    <m/>
    <x v="0"/>
  </r>
  <r>
    <x v="14"/>
    <x v="0"/>
    <s v="MS Fleece blanket"/>
    <s v="MCG51-247"/>
    <s v="100% Polyester Micro Fleece Knitted Blanket w/ 2&quot; Satin Binding"/>
    <x v="0"/>
    <s v="T2"/>
    <s v="Freya"/>
    <n v="7896"/>
    <n v="9952"/>
    <m/>
    <n v="9952"/>
    <n v="-2056"/>
    <n v="0.79340836012861737"/>
    <n v="79828.56"/>
    <n v="10.11"/>
    <n v="6.5032009999999998"/>
    <n v="389.11538461538464"/>
    <n v="2530.4955583461538"/>
    <n v="3933.9565384615385"/>
    <m/>
    <n v="0"/>
    <n v="20.292181476722348"/>
    <m/>
    <x v="0"/>
  </r>
  <r>
    <x v="14"/>
    <x v="0"/>
    <s v="MS Fleece blanket"/>
    <s v="MCG51-250"/>
    <s v="100% Polyester Micro Fleece Knitted Blanket w/ 2&quot; Satin Binding"/>
    <x v="0"/>
    <s v="T2"/>
    <s v="Freya"/>
    <n v="11270"/>
    <n v="13172"/>
    <m/>
    <n v="13172"/>
    <n v="-1902"/>
    <n v="0.85560279380504101"/>
    <n v="113939.69999999998"/>
    <n v="10.11"/>
    <n v="7.135745"/>
    <n v="592.73076923076928"/>
    <n v="4229.5756228846158"/>
    <n v="5992.5080769230772"/>
    <m/>
    <n v="0"/>
    <n v="19.013691519044833"/>
    <m/>
    <x v="0"/>
  </r>
  <r>
    <x v="14"/>
    <x v="0"/>
    <s v="MS Fleece blanket"/>
    <s v="MCG51-251"/>
    <s v="100% Polyester Micro Fleece Knitted Blanket w/ 2&quot; Satin Binding"/>
    <x v="0"/>
    <s v="T2"/>
    <s v="Freya"/>
    <n v="10878"/>
    <n v="13960"/>
    <m/>
    <n v="13960"/>
    <n v="-3082"/>
    <n v="0.77922636103151866"/>
    <n v="109976.58"/>
    <n v="10.11"/>
    <n v="6.2976770000000002"/>
    <n v="513.42307692307691"/>
    <n v="3233.3727028076923"/>
    <n v="5190.707307692307"/>
    <m/>
    <n v="0"/>
    <n v="21.187205034084954"/>
    <m/>
    <x v="0"/>
  </r>
  <r>
    <x v="14"/>
    <x v="0"/>
    <s v="MS Fleece blanket"/>
    <s v="MCG51-252"/>
    <s v="100% Polyester Micro Fleece Knitted Blanket w/ 2&quot; Satin Binding"/>
    <x v="0"/>
    <s v="T2"/>
    <s v="Freya"/>
    <n v="10340"/>
    <n v="14464"/>
    <m/>
    <n v="14464"/>
    <n v="-4124"/>
    <n v="0.7148783185840708"/>
    <n v="104537.4"/>
    <n v="10.11"/>
    <n v="6.2918715000000001"/>
    <n v="498.73076923076923"/>
    <n v="3137.949913096154"/>
    <n v="5042.168076923077"/>
    <m/>
    <n v="0"/>
    <n v="20.73262898126012"/>
    <m/>
    <x v="0"/>
  </r>
  <r>
    <x v="14"/>
    <x v="0"/>
    <s v="Sherpa"/>
    <s v="MCH10-329"/>
    <s v="100% Polyester Solid Microvelvet Comforter"/>
    <x v="0"/>
    <s v="T2"/>
    <s v="Freya"/>
    <n v="652"/>
    <n v="652"/>
    <m/>
    <n v="652"/>
    <n v="0"/>
    <n v="1"/>
    <n v="14806.919999999998"/>
    <n v="22.71"/>
    <n v="9.9330599999999993"/>
    <n v="67.038461538461533"/>
    <n v="665.89706076923062"/>
    <n v="1522.4434615384614"/>
    <m/>
    <n v="0"/>
    <n v="9.7257601835915093"/>
    <m/>
    <x v="2"/>
  </r>
  <r>
    <x v="14"/>
    <x v="0"/>
    <s v="Sherpa"/>
    <s v="MCH10-330"/>
    <s v="100% Polyester Solid Microvelvet Comforter"/>
    <x v="0"/>
    <s v="T2"/>
    <s v="Freya"/>
    <n v="4372"/>
    <n v="4372"/>
    <m/>
    <n v="4372"/>
    <n v="0"/>
    <n v="1"/>
    <n v="128274.48"/>
    <n v="29.34"/>
    <n v="13.033327"/>
    <n v="306.76923076923077"/>
    <n v="3998.2236981538463"/>
    <n v="9000.6092307692306"/>
    <m/>
    <n v="0"/>
    <n v="14.251755265797392"/>
    <m/>
    <x v="2"/>
  </r>
  <r>
    <x v="14"/>
    <x v="0"/>
    <s v="Sherpa"/>
    <s v="MCH10-331"/>
    <s v="100% Polyester Solid Microvelvet Comforter"/>
    <x v="0"/>
    <s v="T2"/>
    <s v="Freya"/>
    <n v="2422"/>
    <n v="2422"/>
    <m/>
    <n v="2422"/>
    <n v="0"/>
    <n v="1"/>
    <n v="82638.64"/>
    <n v="34.119999999999997"/>
    <n v="14.833921"/>
    <n v="193.42307692307693"/>
    <n v="2869.2226426538464"/>
    <n v="6599.5953846153843"/>
    <m/>
    <n v="0"/>
    <n v="12.521773712467688"/>
    <m/>
    <x v="2"/>
  </r>
  <r>
    <x v="14"/>
    <x v="0"/>
    <s v="Sherpa"/>
    <s v="MCH10-332"/>
    <s v="100% Polyester Solid Microvelvet Comforter"/>
    <x v="0"/>
    <s v="T2"/>
    <s v="Freya"/>
    <n v="658"/>
    <n v="658"/>
    <m/>
    <n v="658"/>
    <n v="0"/>
    <n v="1"/>
    <n v="14943.179999999998"/>
    <n v="22.71"/>
    <n v="9.9230689999999999"/>
    <n v="63.53846153846154"/>
    <n v="630.49653799999999"/>
    <n v="1442.9584615384617"/>
    <m/>
    <n v="0"/>
    <n v="10.355932203389829"/>
    <m/>
    <x v="2"/>
  </r>
  <r>
    <x v="14"/>
    <x v="0"/>
    <s v="Sherpa"/>
    <s v="MCH10-333"/>
    <s v="100% Polyester Solid Microvelvet Comforter"/>
    <x v="0"/>
    <s v="T2"/>
    <s v="Freya"/>
    <n v="4200"/>
    <n v="4200"/>
    <m/>
    <n v="4200"/>
    <n v="0"/>
    <n v="1"/>
    <n v="123169.31999999999"/>
    <n v="29.34"/>
    <n v="12.885270500000001"/>
    <n v="317.53846153846155"/>
    <n v="4091.5689710769234"/>
    <n v="9316.5784615384619"/>
    <m/>
    <n v="0"/>
    <n v="13.220445736434108"/>
    <m/>
    <x v="2"/>
  </r>
  <r>
    <x v="14"/>
    <x v="0"/>
    <s v="Sherpa"/>
    <s v="MCH10-334"/>
    <s v="100% Polyester Solid Microvelvet Comforter"/>
    <x v="0"/>
    <s v="T2"/>
    <s v="Freya"/>
    <n v="2446"/>
    <n v="2446"/>
    <m/>
    <n v="2446"/>
    <n v="0"/>
    <n v="1"/>
    <n v="83457.51999999999"/>
    <n v="34.119999999999997"/>
    <n v="14.921306"/>
    <n v="182.11538461538461"/>
    <n v="2717.3993811538462"/>
    <n v="6213.7769230769227"/>
    <m/>
    <n v="0"/>
    <n v="13.431045406546989"/>
    <m/>
    <x v="2"/>
  </r>
  <r>
    <x v="14"/>
    <x v="0"/>
    <s v="Sherpa"/>
    <s v="MCH10-335"/>
    <s v="100% Polyester Solid Microvelvet Comforter"/>
    <x v="1"/>
    <s v="T2"/>
    <s v="Freya"/>
    <n v="44"/>
    <n v="44"/>
    <m/>
    <n v="44"/>
    <n v="0"/>
    <n v="1"/>
    <n v="999.24"/>
    <n v="22.71"/>
    <n v="9.8788830000000001"/>
    <n v="5"/>
    <n v="49.394415000000002"/>
    <n v="113.55000000000001"/>
    <n v="0"/>
    <n v="0"/>
    <n v="8.7999999999999989"/>
    <m/>
    <x v="2"/>
  </r>
  <r>
    <x v="14"/>
    <x v="0"/>
    <s v="Sherpa"/>
    <s v="MCH10-336"/>
    <s v="100% Polyester Solid Microvelvet Comforter"/>
    <x v="1"/>
    <s v="T2"/>
    <s v="Freya"/>
    <n v="176"/>
    <n v="176"/>
    <m/>
    <n v="176"/>
    <n v="0"/>
    <n v="1"/>
    <n v="5163.84"/>
    <n v="29.34"/>
    <n v="6.3628470000000004"/>
    <n v="25"/>
    <n v="159.07117500000001"/>
    <n v="733.5"/>
    <n v="0"/>
    <n v="0"/>
    <n v="7.04"/>
    <m/>
    <x v="2"/>
  </r>
  <r>
    <x v="14"/>
    <x v="0"/>
    <s v="Sherpa"/>
    <s v="MCH10-337"/>
    <s v="100% Polyester Solid Microvelvet Comforter"/>
    <x v="1"/>
    <s v="T2"/>
    <s v="Freya"/>
    <n v="116"/>
    <n v="116"/>
    <m/>
    <n v="116"/>
    <n v="0"/>
    <n v="1"/>
    <n v="3957.92"/>
    <n v="34.119999999999997"/>
    <n v="15.529462499999999"/>
    <n v="21"/>
    <n v="326.11871249999996"/>
    <n v="716.52"/>
    <n v="0"/>
    <n v="0"/>
    <n v="5.5238095238095237"/>
    <m/>
    <x v="2"/>
  </r>
  <r>
    <x v="14"/>
    <x v="0"/>
    <s v="Sherpa"/>
    <s v="MCH10-338"/>
    <s v="100% Polyester Solid Microvelvet Comforter"/>
    <x v="0"/>
    <s v="T2"/>
    <s v="Freya"/>
    <n v="538"/>
    <n v="538"/>
    <m/>
    <n v="538"/>
    <n v="0"/>
    <n v="1"/>
    <n v="12217.98"/>
    <n v="22.71"/>
    <n v="9.8813359999999992"/>
    <n v="56.692307692307693"/>
    <n v="560.19574092307687"/>
    <n v="1287.4823076923078"/>
    <m/>
    <n v="0"/>
    <n v="9.4898236092265922"/>
    <m/>
    <x v="2"/>
  </r>
  <r>
    <x v="14"/>
    <x v="0"/>
    <s v="Sherpa"/>
    <s v="MCH10-339"/>
    <s v="100% Polyester Solid Microvelvet Comforter"/>
    <x v="0"/>
    <s v="T2"/>
    <s v="Freya"/>
    <n v="3880"/>
    <n v="3880"/>
    <m/>
    <n v="3880"/>
    <n v="0"/>
    <n v="1"/>
    <n v="113839.2"/>
    <n v="29.34"/>
    <n v="13.085186"/>
    <n v="263.11538461538464"/>
    <n v="3442.9137471538465"/>
    <n v="7719.8053846153853"/>
    <m/>
    <n v="0"/>
    <n v="14.746382107878963"/>
    <m/>
    <x v="2"/>
  </r>
  <r>
    <x v="14"/>
    <x v="0"/>
    <s v="Sherpa"/>
    <s v="MCH10-340"/>
    <s v="100% Polyester Solid Microvelvet Comforter"/>
    <x v="0"/>
    <s v="T2"/>
    <s v="Freya"/>
    <n v="2234"/>
    <n v="2234"/>
    <m/>
    <n v="2234"/>
    <n v="0"/>
    <n v="1"/>
    <n v="76224.08"/>
    <n v="34.119999999999997"/>
    <n v="14.926304999999999"/>
    <n v="165.96153846153845"/>
    <n v="2477.1925413461536"/>
    <n v="5662.6076923076917"/>
    <m/>
    <n v="0"/>
    <n v="13.460950173812284"/>
    <m/>
    <x v="2"/>
  </r>
  <r>
    <x v="14"/>
    <x v="0"/>
    <s v="Sherpa"/>
    <s v="MCH10-341"/>
    <s v="100% Polyester Solid Microvelvet Comforter"/>
    <x v="0"/>
    <s v="T2"/>
    <s v="Freya"/>
    <n v="756"/>
    <n v="756"/>
    <m/>
    <n v="756"/>
    <n v="0"/>
    <n v="1"/>
    <n v="17168.759999999998"/>
    <n v="22.71"/>
    <n v="9.8223839999999996"/>
    <n v="68.807692307692307"/>
    <n v="675.85557599999993"/>
    <n v="1562.6226923076924"/>
    <m/>
    <n v="0"/>
    <n v="10.98714365567356"/>
    <m/>
    <x v="2"/>
  </r>
  <r>
    <x v="14"/>
    <x v="0"/>
    <s v="Sherpa"/>
    <s v="MCH10-342"/>
    <s v="100% Polyester Solid Microvelvet Comforter"/>
    <x v="0"/>
    <s v="T2"/>
    <s v="Freya"/>
    <n v="4104"/>
    <n v="4104"/>
    <m/>
    <n v="4104"/>
    <n v="0"/>
    <n v="1"/>
    <n v="120411.36"/>
    <n v="29.34"/>
    <n v="13.021907000000001"/>
    <n v="275.07692307692309"/>
    <n v="3582.0261101538467"/>
    <n v="8070.7569230769232"/>
    <m/>
    <n v="0"/>
    <n v="14.919463087248323"/>
    <m/>
    <x v="2"/>
  </r>
  <r>
    <x v="14"/>
    <x v="0"/>
    <s v="Sherpa"/>
    <s v="MCH10-343"/>
    <s v="100% Polyester Solid Microvelvet Comforter"/>
    <x v="0"/>
    <s v="T2"/>
    <s v="Freya"/>
    <n v="2446"/>
    <n v="2446"/>
    <m/>
    <n v="2446"/>
    <n v="0"/>
    <n v="1"/>
    <n v="83457.520000000019"/>
    <n v="34.119999999999997"/>
    <n v="14.921937"/>
    <n v="162"/>
    <n v="2417.3537940000001"/>
    <n v="5527.44"/>
    <m/>
    <n v="0"/>
    <n v="15.098765432098769"/>
    <m/>
    <x v="2"/>
  </r>
  <r>
    <x v="14"/>
    <x v="0"/>
    <s v="HD Promotion Alt comforter"/>
    <s v="MCG10-366"/>
    <s v="100% Polyester Solid Microfiber Comforter"/>
    <x v="1"/>
    <s v="T2"/>
    <s v="Freya"/>
    <n v="304"/>
    <n v="426"/>
    <m/>
    <n v="426"/>
    <n v="-122"/>
    <n v="0.71361502347417838"/>
    <n v="3699.6800000000003"/>
    <n v="12.17"/>
    <n v="5.2496850000000004"/>
    <n v="20.153846153846153"/>
    <n v="105.80134384615386"/>
    <n v="245.27230769230769"/>
    <n v="0"/>
    <n v="0"/>
    <n v="15.083969465648856"/>
    <m/>
    <x v="2"/>
  </r>
  <r>
    <x v="14"/>
    <x v="0"/>
    <s v="HD Promotion Alt comforter"/>
    <s v="MCG10-367"/>
    <s v="100% Polyester Solid Microfiber Comforter"/>
    <x v="1"/>
    <s v="T2"/>
    <s v="Freya"/>
    <n v="1382"/>
    <n v="1440"/>
    <n v="1382"/>
    <n v="1382"/>
    <n v="0"/>
    <n v="1"/>
    <n v="21127.800000000003"/>
    <n v="15.31"/>
    <n v="6.9735990000000001"/>
    <n v="290.34615384615387"/>
    <n v="2024.7576481153849"/>
    <n v="4445.1996153846158"/>
    <n v="1"/>
    <n v="15.31"/>
    <n v="4.7529474102530136"/>
    <s v="Last order, Macy ordered more  than projection."/>
    <x v="2"/>
  </r>
  <r>
    <x v="14"/>
    <x v="0"/>
    <s v="HD Promotion Alt comforter"/>
    <s v="MCG10-368"/>
    <s v="100% Polyester Solid Microfiber Comforter"/>
    <x v="1"/>
    <s v="T2"/>
    <s v="Freya"/>
    <n v="1622"/>
    <n v="1686"/>
    <n v="1622"/>
    <n v="1622"/>
    <n v="0"/>
    <n v="1"/>
    <n v="28676.959999999995"/>
    <n v="17.68"/>
    <n v="7.8725509999999996"/>
    <n v="358.73076923076923"/>
    <n v="2824.1262760384616"/>
    <n v="6342.36"/>
    <n v="0"/>
    <n v="0"/>
    <n v="4.5214967299238769"/>
    <s v="Last order, Macy ordered more  than projection."/>
    <x v="2"/>
  </r>
  <r>
    <x v="14"/>
    <x v="0"/>
    <s v="HD Promotion Alt comforter"/>
    <s v="MCG10-363"/>
    <s v="100% Polyester Solid Microfiber Comforter"/>
    <x v="1"/>
    <s v="T2"/>
    <s v="Freya"/>
    <n v="538"/>
    <n v="548"/>
    <n v="538"/>
    <n v="538"/>
    <n v="0"/>
    <n v="1"/>
    <n v="6235.42"/>
    <n v="11.59"/>
    <n v="4.9882780000000002"/>
    <n v="122.26923076923077"/>
    <n v="609.91291392307699"/>
    <n v="1417.1003846153847"/>
    <n v="0"/>
    <n v="0"/>
    <n v="4.4001258257313616"/>
    <s v="Last order, Macy ordered more  than projection."/>
    <x v="2"/>
  </r>
  <r>
    <x v="14"/>
    <x v="0"/>
    <s v="HD Promotion Alt comforter"/>
    <s v="MCG10-364"/>
    <s v="100% Polyester Solid Microfiber Comforter"/>
    <x v="1"/>
    <s v="T2"/>
    <s v="Freya"/>
    <n v="1414"/>
    <n v="1456"/>
    <n v="1414"/>
    <n v="1414"/>
    <n v="0"/>
    <n v="1"/>
    <n v="20616.12"/>
    <n v="14.58"/>
    <n v="6.5003789999999997"/>
    <n v="280.34615384615387"/>
    <n v="1822.3562511923078"/>
    <n v="4087.4469230769232"/>
    <n v="0"/>
    <n v="0"/>
    <n v="5.0437645767595001"/>
    <s v="Last order, Macy ordered more  than projection."/>
    <x v="2"/>
  </r>
  <r>
    <x v="14"/>
    <x v="0"/>
    <s v="HD Promotion Alt comforter"/>
    <s v="MCG10-365"/>
    <s v="100% Polyester Solid Microfiber Comforter"/>
    <x v="1"/>
    <s v="T2"/>
    <s v="Freya"/>
    <n v="1354"/>
    <n v="1400"/>
    <n v="1354"/>
    <n v="1354"/>
    <n v="0"/>
    <n v="1"/>
    <n v="22801.360000000001"/>
    <n v="16.84"/>
    <n v="7.4183830000000004"/>
    <n v="311.5"/>
    <n v="2310.8263045000003"/>
    <n v="5245.66"/>
    <n v="0"/>
    <n v="0"/>
    <n v="4.346709470304976"/>
    <s v="Last order, Macy ordered more  than projection."/>
    <x v="2"/>
  </r>
  <r>
    <x v="14"/>
    <x v="0"/>
    <s v="HD Promotion Alt comforter"/>
    <s v="MCG10-369"/>
    <s v="100% Polyester Solid Microfiber Comforter"/>
    <x v="1"/>
    <s v="T2"/>
    <s v="Freya"/>
    <n v="604"/>
    <n v="624"/>
    <n v="604"/>
    <n v="604"/>
    <n v="0"/>
    <n v="1"/>
    <n v="7350.6799999999994"/>
    <n v="12.17"/>
    <n v="5.0027910000000002"/>
    <n v="142.5"/>
    <n v="712.8977175"/>
    <n v="1734.2249999999999"/>
    <n v="0"/>
    <n v="0"/>
    <n v="4.23859649122807"/>
    <s v="Last order, Macy ordered more  than projection."/>
    <x v="2"/>
  </r>
  <r>
    <x v="14"/>
    <x v="0"/>
    <s v="HD Promotion Alt comforter"/>
    <s v="MCG10-370"/>
    <s v="100% Polyester Solid Microfiber Comforter"/>
    <x v="1"/>
    <s v="T2"/>
    <s v="Freya"/>
    <n v="1324"/>
    <n v="1434"/>
    <n v="1324"/>
    <n v="1324"/>
    <n v="0"/>
    <n v="1"/>
    <n v="20209.199999999997"/>
    <n v="15.31"/>
    <n v="6.8955580000000003"/>
    <n v="260.26923076923077"/>
    <n v="1794.7015763846155"/>
    <n v="3984.7219230769233"/>
    <n v="1"/>
    <n v="15.31"/>
    <n v="5.0716713462391008"/>
    <s v="Last order, Macy ordered more  than projection."/>
    <x v="2"/>
  </r>
  <r>
    <x v="14"/>
    <x v="0"/>
    <s v="HD Promotion Alt comforter"/>
    <s v="MCG10-371"/>
    <s v="100% Polyester Solid Microfiber Comforter"/>
    <x v="1"/>
    <s v="T2"/>
    <s v="Freya"/>
    <n v="1952"/>
    <n v="1998"/>
    <n v="1952"/>
    <n v="1952"/>
    <n v="0"/>
    <n v="1"/>
    <n v="34511.360000000001"/>
    <n v="17.68"/>
    <n v="7.8709009999999999"/>
    <n v="469.5"/>
    <n v="3695.3880195000002"/>
    <n v="8300.76"/>
    <n v="0"/>
    <n v="0"/>
    <n v="4.1576144834930773"/>
    <s v="Last order, Macy ordered more  than projection."/>
    <x v="2"/>
  </r>
  <r>
    <x v="14"/>
    <x v="0"/>
    <s v="MS Fleece blanket"/>
    <s v="MCG51-404"/>
    <s v="100% Polyester Knitted Micro Fleece Blanket w/ 2&quot; Satin Binding"/>
    <x v="1"/>
    <s v="T2"/>
    <s v="Freya"/>
    <n v="352"/>
    <n v="352"/>
    <m/>
    <n v="352"/>
    <n v="0"/>
    <n v="1"/>
    <n v="2625.92"/>
    <n v="7.46"/>
    <n v="4.5210569999999999"/>
    <n v="91.730769230769226"/>
    <n v="414.72003634615379"/>
    <n v="684.31153846153848"/>
    <n v="0"/>
    <n v="0"/>
    <n v="3.8373165618448639"/>
    <m/>
    <x v="0"/>
  </r>
  <r>
    <x v="14"/>
    <x v="0"/>
    <s v="MS Fleece blanket"/>
    <s v="MCG51-405"/>
    <s v="100% Polyester Knitted Micro Fleece Blanket w/ 2&quot; Satin Binding"/>
    <x v="1"/>
    <s v="T2"/>
    <s v="Freya"/>
    <n v="810"/>
    <n v="810"/>
    <m/>
    <n v="810"/>
    <n v="0"/>
    <n v="1"/>
    <n v="7371"/>
    <n v="9.1"/>
    <n v="5.83474"/>
    <n v="258.53846153846155"/>
    <n v="1508.5047030769231"/>
    <n v="2352.6999999999998"/>
    <n v="0"/>
    <n v="0"/>
    <n v="3.1329961321035409"/>
    <m/>
    <x v="0"/>
  </r>
  <r>
    <x v="14"/>
    <x v="0"/>
    <s v="MS Fleece blanket"/>
    <s v="MCG51-406"/>
    <s v="100% Polyester Knitted Micro Fleece Blanket w/ 2&quot; Satin Binding"/>
    <x v="1"/>
    <s v="T2"/>
    <s v="Freya"/>
    <n v="708"/>
    <n v="708"/>
    <m/>
    <n v="708"/>
    <n v="0"/>
    <n v="1"/>
    <n v="7441.08"/>
    <n v="10.51"/>
    <n v="6.9262579999999998"/>
    <n v="251.65384615384616"/>
    <n v="1743.0194651538461"/>
    <n v="2644.8819230769232"/>
    <n v="0"/>
    <n v="0"/>
    <n v="2.8133883539660705"/>
    <m/>
    <x v="0"/>
  </r>
  <r>
    <x v="14"/>
    <x v="0"/>
    <s v="MS Fleece blanket"/>
    <s v="MCG51-407"/>
    <s v="100% Polyester Knitted Micro Fleece Blanket w/ 2&quot; Satin Binding"/>
    <x v="1"/>
    <s v="T2"/>
    <s v="Freya"/>
    <n v="424"/>
    <n v="426"/>
    <m/>
    <n v="426"/>
    <n v="-2"/>
    <n v="0.99530516431924887"/>
    <n v="3163.04"/>
    <n v="7.46"/>
    <n v="4.5300010000000004"/>
    <n v="135.15384615384616"/>
    <n v="612.24705823076931"/>
    <n v="1008.2476923076923"/>
    <n v="0"/>
    <n v="0"/>
    <n v="3.1371656232214002"/>
    <m/>
    <x v="0"/>
  </r>
  <r>
    <x v="14"/>
    <x v="0"/>
    <s v="MS Fleece blanket"/>
    <s v="MCG51-408"/>
    <s v="100% Polyester Knitted Micro Fleece Blanket w/ 2&quot; Satin Binding"/>
    <x v="1"/>
    <s v="T2"/>
    <s v="Freya"/>
    <n v="1072"/>
    <n v="1072"/>
    <m/>
    <n v="1072"/>
    <n v="0"/>
    <n v="1"/>
    <n v="9755.2000000000007"/>
    <n v="9.1"/>
    <n v="5.837472"/>
    <n v="344.84615384615387"/>
    <n v="2013.0297673846155"/>
    <n v="3138.1"/>
    <n v="0"/>
    <n v="0"/>
    <n v="3.1086326120901187"/>
    <m/>
    <x v="0"/>
  </r>
  <r>
    <x v="14"/>
    <x v="0"/>
    <s v="MS Fleece blanket"/>
    <s v="MCG51-409"/>
    <s v="100% Polyester Knitted Micro Fleece Blanket w/ 2&quot; Satin Binding"/>
    <x v="1"/>
    <s v="T2"/>
    <s v="Freya"/>
    <n v="856"/>
    <n v="856"/>
    <m/>
    <n v="856"/>
    <n v="0"/>
    <n v="1"/>
    <n v="8996.56"/>
    <n v="10.51"/>
    <n v="6.9276150000000003"/>
    <n v="285.53846153846155"/>
    <n v="1978.1005292307693"/>
    <n v="3001.0092307692307"/>
    <n v="0"/>
    <n v="0"/>
    <n v="2.9978448275862069"/>
    <m/>
    <x v="0"/>
  </r>
  <r>
    <x v="14"/>
    <x v="0"/>
    <s v="Sherpa"/>
    <s v="MCC10-452"/>
    <s v="100% Polyester Solid Microvelvet Comforter"/>
    <x v="1"/>
    <s v="T2"/>
    <s v="Freya"/>
    <n v="48"/>
    <n v="48"/>
    <m/>
    <n v="48"/>
    <n v="0"/>
    <n v="1"/>
    <n v="1144.8"/>
    <n v="23.85"/>
    <n v="10.438167"/>
    <n v="8.5384615384615383"/>
    <n v="89.125887461538454"/>
    <n v="203.6423076923077"/>
    <n v="0"/>
    <n v="0"/>
    <n v="5.621621621621621"/>
    <m/>
    <x v="2"/>
  </r>
  <r>
    <x v="14"/>
    <x v="0"/>
    <s v="Sherpa"/>
    <s v="MCC10-453"/>
    <s v="100% Polyester Solid Microvelvet Comforter"/>
    <x v="1"/>
    <s v="T2"/>
    <s v="Freya"/>
    <n v="172"/>
    <n v="172"/>
    <m/>
    <n v="172"/>
    <n v="0"/>
    <n v="1"/>
    <n v="5299.32"/>
    <n v="30.81"/>
    <n v="13.524240000000001"/>
    <n v="30.615384615384617"/>
    <n v="414.04980923076926"/>
    <n v="943.26"/>
    <n v="0"/>
    <n v="0"/>
    <n v="5.6180904522613062"/>
    <m/>
    <x v="2"/>
  </r>
  <r>
    <x v="14"/>
    <x v="0"/>
    <s v="Sherpa"/>
    <s v="MCC10-454"/>
    <s v="100% Polyester Solid Microvelvet Comforter"/>
    <x v="1"/>
    <s v="T2"/>
    <s v="Freya"/>
    <n v="92"/>
    <n v="92"/>
    <m/>
    <n v="92"/>
    <n v="0"/>
    <n v="1"/>
    <n v="3296.3599999999997"/>
    <n v="35.83"/>
    <n v="15.471539999999999"/>
    <n v="16.384615384615383"/>
    <n v="253.49523230769228"/>
    <n v="587.06076923076921"/>
    <n v="0"/>
    <n v="0"/>
    <n v="5.6150234741784031"/>
    <m/>
    <x v="2"/>
  </r>
  <r>
    <x v="14"/>
    <x v="0"/>
    <s v="solid cozy plush throw"/>
    <s v="MCG50-384"/>
    <m/>
    <x v="1"/>
    <s v="T2"/>
    <s v="Freya"/>
    <n v="44140"/>
    <n v="44152"/>
    <m/>
    <n v="44152"/>
    <n v="-12"/>
    <n v="0.99972821163254211"/>
    <n v="264840"/>
    <n v="6"/>
    <n v="3.56792"/>
    <n v="1619.5384615384614"/>
    <n v="5778.3836676923074"/>
    <n v="9717.2307692307695"/>
    <n v="11"/>
    <n v="66"/>
    <n v="27.254678445901014"/>
    <m/>
    <x v="0"/>
  </r>
  <r>
    <x v="14"/>
    <x v="0"/>
    <s v="solid cozy plush throw"/>
    <s v="MCG50-385"/>
    <m/>
    <x v="1"/>
    <s v="T2"/>
    <s v="Freya"/>
    <n v="54124"/>
    <n v="54156"/>
    <m/>
    <n v="54156"/>
    <n v="-32"/>
    <n v="0.99940911441022229"/>
    <n v="324744"/>
    <n v="6"/>
    <n v="3.5682550000000002"/>
    <n v="1770.5384615384614"/>
    <n v="6317.7327180769234"/>
    <n v="10623.23076923077"/>
    <n v="0"/>
    <n v="0"/>
    <n v="30.569231437633054"/>
    <m/>
    <x v="0"/>
  </r>
  <r>
    <x v="14"/>
    <x v="0"/>
    <s v="solid cozy plush throw"/>
    <s v="MCC50-420"/>
    <m/>
    <x v="1"/>
    <s v="T2"/>
    <s v="Freya"/>
    <n v="5580"/>
    <n v="5580"/>
    <m/>
    <n v="5580"/>
    <n v="0"/>
    <n v="1"/>
    <n v="33480"/>
    <n v="6"/>
    <n v="3.5836510000000001"/>
    <n v="233.15384615384616"/>
    <n v="835.54201392307698"/>
    <n v="1398.9230769230769"/>
    <n v="0"/>
    <n v="0"/>
    <n v="23.932695480039591"/>
    <m/>
    <x v="0"/>
  </r>
  <r>
    <x v="14"/>
    <x v="0"/>
    <s v="solid cozy plush throw"/>
    <s v="MCC50-427"/>
    <m/>
    <x v="1"/>
    <s v="T2"/>
    <s v="Freya"/>
    <n v="4300"/>
    <n v="4300"/>
    <m/>
    <n v="4300"/>
    <n v="0"/>
    <n v="1"/>
    <n v="25800"/>
    <n v="6"/>
    <n v="3.5680000000000001"/>
    <n v="167.15384615384616"/>
    <n v="596.40492307692307"/>
    <n v="1002.9230769230769"/>
    <n v="0"/>
    <n v="0"/>
    <n v="25.724804417855498"/>
    <m/>
    <x v="0"/>
  </r>
  <r>
    <x v="14"/>
    <x v="0"/>
    <s v="solid cozy plush throw"/>
    <s v="MCC50-428"/>
    <m/>
    <x v="1"/>
    <s v="T2"/>
    <s v="Freya"/>
    <n v="4940"/>
    <n v="4940"/>
    <m/>
    <n v="4940"/>
    <n v="0"/>
    <n v="1"/>
    <n v="29640"/>
    <n v="6"/>
    <n v="3.568727"/>
    <n v="142.07692307692307"/>
    <n v="507.03375146153843"/>
    <n v="852.46153846153834"/>
    <n v="28"/>
    <n v="168"/>
    <n v="34.769897130481866"/>
    <m/>
    <x v="0"/>
  </r>
  <r>
    <x v="14"/>
    <x v="0"/>
    <s v="Delancy 10pc set(Haley)"/>
    <s v="MCH10-344"/>
    <m/>
    <x v="1"/>
    <s v="T2"/>
    <s v="Freya"/>
    <n v="78"/>
    <n v="78"/>
    <m/>
    <n v="78"/>
    <n v="0"/>
    <n v="1"/>
    <n v="4992"/>
    <n v="64"/>
    <n v="24.392620999999998"/>
    <n v="11.538461538461538"/>
    <n v="281.45331923076918"/>
    <n v="738.46153846153845"/>
    <n v="0"/>
    <n v="0"/>
    <n v="6.76"/>
    <m/>
    <x v="1"/>
  </r>
  <r>
    <x v="14"/>
    <x v="0"/>
    <s v="Delancy 10pc set(Haley)"/>
    <s v="MCH10-345"/>
    <m/>
    <x v="1"/>
    <s v="T2"/>
    <s v="Freya"/>
    <n v="1334"/>
    <n v="1338"/>
    <m/>
    <n v="1338"/>
    <n v="-4"/>
    <n v="0.99701046337817634"/>
    <n v="85376"/>
    <n v="64"/>
    <n v="25.474309000000002"/>
    <n v="121.38461538461539"/>
    <n v="3092.1892001538463"/>
    <n v="7768.6153846153848"/>
    <n v="0"/>
    <n v="0"/>
    <n v="10.989860583016476"/>
    <m/>
    <x v="1"/>
  </r>
  <r>
    <x v="14"/>
    <x v="0"/>
    <s v="Delancy 10pc set(Haley)"/>
    <s v="MCH10-346"/>
    <m/>
    <x v="1"/>
    <s v="T2"/>
    <s v="Freya"/>
    <n v="900"/>
    <n v="904"/>
    <m/>
    <n v="904"/>
    <n v="-4"/>
    <n v="0.99557522123893805"/>
    <n v="64800"/>
    <n v="72"/>
    <n v="27.310783000000001"/>
    <n v="91.384615384615387"/>
    <n v="2495.7854003076923"/>
    <n v="6579.6923076923076"/>
    <n v="0"/>
    <n v="0"/>
    <n v="9.8484848484848477"/>
    <m/>
    <x v="1"/>
  </r>
  <r>
    <x v="14"/>
    <x v="0"/>
    <s v="Delancy 10pc set(Haley)"/>
    <s v="MCH10-347"/>
    <m/>
    <x v="1"/>
    <s v="T2"/>
    <s v="Freya"/>
    <n v="220"/>
    <n v="220"/>
    <m/>
    <n v="220"/>
    <n v="0"/>
    <n v="1"/>
    <n v="15840"/>
    <n v="72"/>
    <n v="27.303978000000001"/>
    <n v="27.807692307692307"/>
    <n v="759.26061900000002"/>
    <n v="2002.1538461538462"/>
    <n v="0"/>
    <n v="0"/>
    <n v="7.9114799446749648"/>
    <m/>
    <x v="1"/>
  </r>
  <r>
    <x v="14"/>
    <x v="0"/>
    <s v="solid cozy plush throw"/>
    <s v="MCG50-442"/>
    <s v="100% Polyester Solid Glimmersoft Cozy Plush Throw"/>
    <x v="1"/>
    <s v="T2"/>
    <s v="Freya"/>
    <n v="56144"/>
    <n v="56196"/>
    <m/>
    <n v="56196"/>
    <n v="-52"/>
    <n v="0.99907466723610217"/>
    <n v="336864"/>
    <n v="6"/>
    <n v="3.5677675"/>
    <n v="3471.7692307692309"/>
    <n v="12386.465429038462"/>
    <n v="20830.615384615387"/>
    <n v="0"/>
    <n v="0"/>
    <n v="16.171581769436997"/>
    <m/>
    <x v="0"/>
  </r>
  <r>
    <x v="14"/>
    <x v="0"/>
    <s v="solid cozy plush throw"/>
    <s v="MCG50-443"/>
    <s v="100% Polyester Solid Glimmersoft Cozy Plush Throw"/>
    <x v="1"/>
    <s v="T2"/>
    <s v="Freya"/>
    <n v="5724"/>
    <n v="5724"/>
    <m/>
    <n v="5724"/>
    <n v="0"/>
    <n v="1"/>
    <n v="34344"/>
    <n v="6"/>
    <n v="3.5679400000000001"/>
    <n v="29"/>
    <n v="103.47026"/>
    <n v="174"/>
    <n v="0"/>
    <n v="0"/>
    <n v="197.37931034482759"/>
    <m/>
    <x v="0"/>
  </r>
  <r>
    <x v="14"/>
    <x v="0"/>
    <s v="solid cozy plush throw"/>
    <s v="MCC50-460"/>
    <s v="100% Polyester Solid Glimmersoft Cozy Plush Throw"/>
    <x v="1"/>
    <s v="T2"/>
    <s v="Freya"/>
    <n v="3904"/>
    <n v="3904"/>
    <m/>
    <n v="3904"/>
    <n v="0"/>
    <n v="1"/>
    <n v="23424"/>
    <n v="6"/>
    <n v="3.5685020000000001"/>
    <n v="137.07692307692307"/>
    <n v="489.15927415384613"/>
    <n v="822.46153846153834"/>
    <n v="0"/>
    <n v="0"/>
    <n v="28.480359147025819"/>
    <m/>
    <x v="0"/>
  </r>
  <r>
    <x v="14"/>
    <x v="0"/>
    <s v="solid cozy plush throw"/>
    <s v="MCC50-461"/>
    <s v="100% Polyester Solid Glimmersoft Cozy Plush Throw"/>
    <x v="1"/>
    <s v="T2"/>
    <s v="Freya"/>
    <n v="1600"/>
    <n v="1600"/>
    <m/>
    <n v="1600"/>
    <n v="0"/>
    <n v="1"/>
    <n v="9600"/>
    <n v="6"/>
    <n v="3.5680000000000001"/>
    <n v="77.538461538461533"/>
    <n v="276.65723076923075"/>
    <n v="465.23076923076917"/>
    <n v="0"/>
    <n v="0"/>
    <n v="20.634920634920636"/>
    <m/>
    <x v="0"/>
  </r>
  <r>
    <x v="14"/>
    <x v="0"/>
    <s v="solid cozy plush throw"/>
    <s v="MCC50-462"/>
    <s v="100% Polyester Solid Glimmersoft Cozy Plush Throw"/>
    <x v="1"/>
    <s v="T2"/>
    <s v="Freya"/>
    <n v="1600"/>
    <n v="1600"/>
    <m/>
    <n v="1600"/>
    <n v="0"/>
    <n v="1"/>
    <n v="9600"/>
    <n v="6"/>
    <n v="3.5680000000000001"/>
    <n v="77.538461538461533"/>
    <n v="276.65723076923075"/>
    <n v="465.23076923076917"/>
    <n v="0"/>
    <n v="0"/>
    <n v="20.634920634920636"/>
    <m/>
    <x v="0"/>
  </r>
  <r>
    <x v="14"/>
    <x v="0"/>
    <s v="solid cozy plush throw"/>
    <s v="MCC50-476"/>
    <s v="100% Polyester Solid Glimmersoft Cozy Plush Throw"/>
    <x v="1"/>
    <s v="T2"/>
    <s v="Freya"/>
    <n v="3196"/>
    <n v="3196"/>
    <m/>
    <n v="3196"/>
    <n v="0"/>
    <n v="1"/>
    <n v="19176"/>
    <n v="6"/>
    <n v="3.5680000000000001"/>
    <n v="162.46153846153845"/>
    <n v="579.66276923076919"/>
    <n v="974.76923076923072"/>
    <n v="0"/>
    <n v="0"/>
    <n v="19.672348484848484"/>
    <m/>
    <x v="0"/>
  </r>
  <r>
    <x v="14"/>
    <x v="0"/>
    <s v="solid cozy plush throw"/>
    <s v="MCG50-477"/>
    <s v="100% Polyester Solid Glimmersoft Cozy Plush Throw"/>
    <x v="1"/>
    <s v="T2"/>
    <s v="Freya"/>
    <n v="23120"/>
    <n v="23144"/>
    <m/>
    <n v="23144"/>
    <n v="-24"/>
    <n v="0.99896301417213962"/>
    <n v="138720"/>
    <n v="6"/>
    <n v="0.5"/>
    <n v="625.23076923076928"/>
    <n v="312.61538461538464"/>
    <n v="3751.3846153846157"/>
    <n v="4"/>
    <n v="24"/>
    <n v="36.978346456692911"/>
    <m/>
    <x v="0"/>
  </r>
  <r>
    <x v="14"/>
    <x v="0"/>
    <s v="solid cozy plush throw"/>
    <s v="MCC50-463"/>
    <s v="100% Polyester Solid Glimmersoft Cozy Plush Throw"/>
    <x v="1"/>
    <s v="T2"/>
    <s v="Freya"/>
    <n v="1600"/>
    <n v="1600"/>
    <m/>
    <n v="1600"/>
    <n v="0"/>
    <n v="1"/>
    <n v="9600"/>
    <n v="6"/>
    <n v="3.5680000000000001"/>
    <n v="80.84615384615384"/>
    <n v="288.45907692307691"/>
    <n v="485.07692307692304"/>
    <n v="0"/>
    <n v="0"/>
    <n v="19.790675547098004"/>
    <m/>
    <x v="0"/>
  </r>
  <r>
    <x v="14"/>
    <x v="0"/>
    <s v="printed cozy plush throw"/>
    <s v="MCC50-464"/>
    <s v="100% Polyster Printed Glimmersoft Cozy Plush Throw"/>
    <x v="1"/>
    <s v="T2"/>
    <s v="Freya"/>
    <n v="4268"/>
    <n v="4268"/>
    <m/>
    <n v="4268"/>
    <n v="0"/>
    <n v="1"/>
    <n v="26888.400000000001"/>
    <n v="6.3"/>
    <n v="3.63"/>
    <n v="229.61538461538461"/>
    <n v="833.5038461538461"/>
    <n v="1446.5769230769231"/>
    <n v="0"/>
    <n v="0"/>
    <n v="18.587604690117253"/>
    <m/>
    <x v="0"/>
  </r>
  <r>
    <x v="14"/>
    <x v="0"/>
    <s v="printed cozy plush throw"/>
    <s v="MCC50-465"/>
    <s v="100% Polyster Printed Glimmersoft Cozy Plush Throw"/>
    <x v="1"/>
    <s v="T2"/>
    <s v="Freya"/>
    <n v="1064"/>
    <n v="1064"/>
    <m/>
    <n v="1064"/>
    <n v="0"/>
    <n v="1"/>
    <n v="6703.2"/>
    <n v="6.3"/>
    <n v="3.63"/>
    <n v="51"/>
    <n v="185.13"/>
    <n v="321.3"/>
    <n v="0"/>
    <n v="0"/>
    <n v="20.862745098039213"/>
    <m/>
    <x v="0"/>
  </r>
  <r>
    <x v="14"/>
    <x v="0"/>
    <s v="printed cozy plush throw"/>
    <s v="MCC50-466"/>
    <s v="100% Polyster Printed Glimmersoft Cozy Plush Throw"/>
    <x v="1"/>
    <s v="T2"/>
    <s v="Freya"/>
    <n v="1920"/>
    <n v="1920"/>
    <m/>
    <n v="1920"/>
    <n v="0"/>
    <n v="1"/>
    <n v="12096"/>
    <n v="6.3"/>
    <n v="3.63"/>
    <n v="89.538461538461533"/>
    <n v="325.02461538461534"/>
    <n v="564.0923076923076"/>
    <n v="0"/>
    <n v="0"/>
    <n v="21.443298969072167"/>
    <m/>
    <x v="0"/>
  </r>
  <r>
    <x v="14"/>
    <x v="0"/>
    <s v="printed cozy plush throw"/>
    <s v="MCC50-467"/>
    <s v="100% Polyster Printed Glimmersoft Cozy Plush Throw"/>
    <x v="1"/>
    <s v="T2"/>
    <s v="Freya"/>
    <n v="2240"/>
    <n v="2240"/>
    <m/>
    <n v="2240"/>
    <n v="0"/>
    <n v="1"/>
    <n v="14112"/>
    <n v="6.3"/>
    <n v="3.63"/>
    <n v="114"/>
    <n v="413.82"/>
    <n v="718.19999999999993"/>
    <n v="0"/>
    <n v="0"/>
    <n v="19.649122807017545"/>
    <m/>
    <x v="0"/>
  </r>
  <r>
    <x v="14"/>
    <x v="0"/>
    <s v="prinded  cozy plush throw"/>
    <s v="MCG50-440"/>
    <s v="100% Polyster Printed Glimmersoft Cozy Plush Throw"/>
    <x v="1"/>
    <s v="T2"/>
    <s v="Freya"/>
    <n v="6800"/>
    <n v="6800"/>
    <m/>
    <n v="6800"/>
    <n v="0"/>
    <n v="1"/>
    <n v="42840"/>
    <n v="6.3"/>
    <n v="4.0119999999999996"/>
    <n v="81.692307692307693"/>
    <n v="327.74953846153841"/>
    <n v="514.6615384615385"/>
    <n v="0"/>
    <n v="0"/>
    <n v="83.239171374764595"/>
    <m/>
    <x v="0"/>
  </r>
  <r>
    <x v="14"/>
    <x v="0"/>
    <s v="prinded  cozy plush throw"/>
    <s v="MCG50-441"/>
    <s v="100% Polyster Printed Glimmersoft Cozy Plush Throw"/>
    <x v="1"/>
    <s v="T2"/>
    <s v="Freya"/>
    <n v="7568"/>
    <n v="7568"/>
    <m/>
    <n v="7568"/>
    <n v="0"/>
    <n v="1"/>
    <n v="47678.400000000001"/>
    <n v="6.3"/>
    <n v="3.6296390000000001"/>
    <n v="107.15384615384616"/>
    <n v="388.92977900000005"/>
    <n v="675.06923076923078"/>
    <n v="0"/>
    <n v="0"/>
    <n v="70.627422828427854"/>
    <m/>
    <x v="0"/>
  </r>
  <r>
    <x v="14"/>
    <x v="0"/>
    <s v="prinded  cozy plush throw"/>
    <s v="MCC50-458"/>
    <s v="100% Polyster Printed Glimmersoft Cozy Plush Throw"/>
    <x v="1"/>
    <s v="T2"/>
    <s v="Freya"/>
    <n v="3412"/>
    <n v="3412"/>
    <m/>
    <n v="3412"/>
    <n v="0"/>
    <n v="1"/>
    <n v="21495.599999999999"/>
    <n v="6.3"/>
    <n v="4.0118520000000002"/>
    <n v="86.769230769230774"/>
    <n v="348.10531200000003"/>
    <n v="546.64615384615388"/>
    <n v="4"/>
    <n v="25.2"/>
    <n v="39.322695035460988"/>
    <m/>
    <x v="0"/>
  </r>
  <r>
    <x v="14"/>
    <x v="0"/>
    <s v="prinded  cozy plush throw"/>
    <s v="MCC50-459"/>
    <s v="100% Polyster Printed Glimmersoft Cozy Plush Throw"/>
    <x v="1"/>
    <s v="T2"/>
    <s v="Freya"/>
    <n v="3892"/>
    <n v="3892"/>
    <m/>
    <n v="3892"/>
    <n v="0"/>
    <n v="1"/>
    <n v="24519.599999999999"/>
    <n v="6.3"/>
    <n v="3.6296840000000001"/>
    <n v="112"/>
    <n v="406.524608"/>
    <n v="705.6"/>
    <n v="0"/>
    <n v="0"/>
    <n v="34.75"/>
    <m/>
    <x v="0"/>
  </r>
  <r>
    <x v="14"/>
    <x v="0"/>
    <s v="printed cozy plush throw"/>
    <s v="MCC50-473"/>
    <s v="100% Polyster Printed Glimmersoft Cozy Plush Throw"/>
    <x v="1"/>
    <s v="T2"/>
    <s v="Freya"/>
    <n v="2128"/>
    <n v="2128"/>
    <m/>
    <n v="2128"/>
    <n v="0"/>
    <n v="1"/>
    <n v="13406.400000000001"/>
    <n v="6.3"/>
    <n v="3.63"/>
    <n v="107"/>
    <n v="388.40999999999997"/>
    <n v="674.1"/>
    <n v="0"/>
    <n v="0"/>
    <n v="19.88785046728972"/>
    <m/>
    <x v="0"/>
  </r>
  <r>
    <x v="14"/>
    <x v="0"/>
    <s v="printed cozy plush throw"/>
    <s v="MCC50-474"/>
    <s v="100% Polyster Printed Glimmersoft Cozy Plush Throw"/>
    <x v="1"/>
    <s v="T2"/>
    <s v="Freya"/>
    <n v="1064"/>
    <n v="1064"/>
    <m/>
    <n v="1064"/>
    <n v="0"/>
    <n v="1"/>
    <n v="6703.2"/>
    <n v="6.3"/>
    <n v="3.63"/>
    <n v="51"/>
    <n v="185.13"/>
    <n v="321.3"/>
    <n v="0"/>
    <n v="0"/>
    <n v="20.862745098039213"/>
    <m/>
    <x v="0"/>
  </r>
  <r>
    <x v="14"/>
    <x v="0"/>
    <s v="printed cozy plush throw"/>
    <s v="MCC50-468"/>
    <s v="100% Polyster Printed Glimmersoft Cozy Plush Throw"/>
    <x v="1"/>
    <s v="T2"/>
    <s v="Freya"/>
    <n v="1596"/>
    <n v="1600"/>
    <m/>
    <n v="1600"/>
    <n v="-4"/>
    <n v="0.99750000000000005"/>
    <n v="10054.799999999999"/>
    <n v="6.3"/>
    <n v="3.63"/>
    <n v="75.07692307692308"/>
    <n v="272.52923076923076"/>
    <n v="472.98461538461538"/>
    <n v="0"/>
    <n v="0"/>
    <n v="21.258196721311474"/>
    <m/>
    <x v="0"/>
  </r>
  <r>
    <x v="14"/>
    <x v="0"/>
    <s v="printed cozy plush throw"/>
    <s v="MCC50-469"/>
    <s v="100% Polyster Printed Glimmersoft Cozy Plush Throw"/>
    <x v="1"/>
    <s v="T2"/>
    <s v="Freya"/>
    <n v="1064"/>
    <n v="1064"/>
    <m/>
    <n v="1064"/>
    <n v="0"/>
    <n v="1"/>
    <n v="6703.2"/>
    <n v="6.3"/>
    <n v="3.63"/>
    <n v="51"/>
    <n v="185.13"/>
    <n v="321.3"/>
    <n v="0"/>
    <n v="0"/>
    <n v="20.862745098039213"/>
    <m/>
    <x v="0"/>
  </r>
  <r>
    <x v="14"/>
    <x v="0"/>
    <s v="printed cozy plush throw"/>
    <s v="MCC50-470"/>
    <s v="100% Polyster Printed Glimmersoft Cozy Plush Throw"/>
    <x v="1"/>
    <s v="T2"/>
    <s v="Freya"/>
    <n v="1064"/>
    <n v="1064"/>
    <m/>
    <n v="1064"/>
    <n v="0"/>
    <n v="1"/>
    <n v="6703.1999999999989"/>
    <n v="6.3"/>
    <n v="3.63"/>
    <n v="51"/>
    <n v="185.13"/>
    <n v="321.3"/>
    <n v="0"/>
    <n v="0"/>
    <n v="20.862745098039213"/>
    <m/>
    <x v="0"/>
  </r>
  <r>
    <x v="14"/>
    <x v="0"/>
    <s v="printed cozy plush throw"/>
    <s v="MCC50-471"/>
    <s v="100% Polyster Printed Glimmersoft Cozy Plush Throw"/>
    <x v="1"/>
    <s v="T2"/>
    <s v="Freya"/>
    <n v="2132"/>
    <n v="2132"/>
    <m/>
    <n v="2132"/>
    <n v="0"/>
    <n v="1"/>
    <n v="13431.600000000002"/>
    <n v="6.3"/>
    <n v="3.63"/>
    <n v="107.23076923076923"/>
    <n v="389.24769230769226"/>
    <n v="675.55384615384605"/>
    <n v="0"/>
    <n v="0"/>
    <n v="19.882352941176478"/>
    <m/>
    <x v="0"/>
  </r>
  <r>
    <x v="14"/>
    <x v="0"/>
    <s v="printed cozy plush throw"/>
    <s v="MCC50-472"/>
    <s v="100% Polyster Printed Glimmersoft Cozy Plush Throw"/>
    <x v="1"/>
    <s v="T2"/>
    <s v="Freya"/>
    <n v="2132"/>
    <n v="2132"/>
    <m/>
    <n v="2132"/>
    <n v="0"/>
    <n v="1"/>
    <n v="13431.6"/>
    <n v="6.3"/>
    <n v="3.63"/>
    <n v="107.15384615384616"/>
    <n v="388.96846153846155"/>
    <n v="675.06923076923078"/>
    <n v="0"/>
    <n v="0"/>
    <n v="19.896625987078249"/>
    <m/>
    <x v="0"/>
  </r>
  <r>
    <x v="14"/>
    <x v="0"/>
    <s v="printed cozy plush throw"/>
    <s v="MCC50-475"/>
    <s v="100% Polyster Printed Glimmersoft Cozy Plush Throw"/>
    <x v="1"/>
    <s v="T2"/>
    <s v="Freya"/>
    <n v="1108"/>
    <n v="1108"/>
    <m/>
    <n v="1108"/>
    <n v="0"/>
    <n v="1"/>
    <n v="7977.5999999999995"/>
    <n v="7.2"/>
    <n v="4.0119999999999996"/>
    <n v="47.230769230769234"/>
    <n v="189.48984615384614"/>
    <n v="340.06153846153848"/>
    <n v="0"/>
    <n v="0"/>
    <n v="23.459283387622147"/>
    <m/>
    <x v="0"/>
  </r>
  <r>
    <x v="14"/>
    <x v="0"/>
    <s v="printed cozy plush throw"/>
    <s v="MCG50-465"/>
    <s v="100% Polyster Printed Glimmersoft Cozy Plush Throw"/>
    <x v="1"/>
    <s v="T2"/>
    <s v="Freya"/>
    <n v="41052"/>
    <n v="41052"/>
    <m/>
    <n v="41052"/>
    <n v="0"/>
    <n v="1"/>
    <n v="258627.6"/>
    <n v="6.3"/>
    <n v="0.5"/>
    <n v="1287.7692307692307"/>
    <n v="643.88461538461536"/>
    <n v="8112.9461538461537"/>
    <n v="16"/>
    <n v="100.8"/>
    <n v="31.878382414431638"/>
    <m/>
    <x v="0"/>
  </r>
  <r>
    <x v="14"/>
    <x v="0"/>
    <s v="printed cozy plush throw"/>
    <s v="MCG50-466"/>
    <s v="100% Polyster Printed Glimmersoft Cozy Plush Throw"/>
    <x v="1"/>
    <s v="T2"/>
    <s v="Freya"/>
    <n v="2184"/>
    <n v="2184"/>
    <m/>
    <n v="2184"/>
    <n v="0"/>
    <n v="1"/>
    <n v="13759.199999999999"/>
    <n v="6.3"/>
    <n v="3.6304120000000002"/>
    <n v="69"/>
    <n v="250.49842800000002"/>
    <n v="434.7"/>
    <n v="0"/>
    <n v="0"/>
    <n v="31.652173913043477"/>
    <m/>
    <x v="0"/>
  </r>
  <r>
    <x v="14"/>
    <x v="0"/>
    <s v="printed cozy plush throw"/>
    <s v="MCG50-467"/>
    <s v="100% Polyster Printed Glimmersoft Cozy Plush Throw"/>
    <x v="1"/>
    <s v="T2"/>
    <s v="Freya"/>
    <n v="29640"/>
    <n v="29696"/>
    <m/>
    <n v="29696"/>
    <n v="-56"/>
    <n v="0.99811422413793105"/>
    <n v="186732"/>
    <n v="6.3"/>
    <n v="0.5"/>
    <n v="886.15384615384619"/>
    <n v="443.07692307692309"/>
    <n v="5582.7692307692305"/>
    <n v="4"/>
    <n v="25.2"/>
    <n v="33.447916666666671"/>
    <m/>
    <x v="0"/>
  </r>
  <r>
    <x v="14"/>
    <x v="0"/>
    <s v="printed cozy plush throw"/>
    <s v="MCG50-468"/>
    <s v="100% Polyster Printed Glimmersoft Cozy Plush Throw"/>
    <x v="1"/>
    <s v="T2"/>
    <s v="Freya"/>
    <n v="27076"/>
    <n v="27076"/>
    <m/>
    <n v="27076"/>
    <n v="0"/>
    <n v="1"/>
    <n v="170578.8"/>
    <n v="6.3"/>
    <n v="0.5"/>
    <n v="789.92307692307691"/>
    <n v="394.96153846153845"/>
    <n v="4976.5153846153844"/>
    <n v="4"/>
    <n v="25.2"/>
    <n v="34.27675528289025"/>
    <m/>
    <x v="0"/>
  </r>
  <r>
    <x v="14"/>
    <x v="0"/>
    <s v="printed cozy plush throw"/>
    <s v="MCG50-474"/>
    <s v="100% Polyster Printed Glimmersoft Cozy Plush Throw"/>
    <x v="1"/>
    <s v="T2"/>
    <s v="Freya"/>
    <n v="1788"/>
    <n v="1788"/>
    <m/>
    <n v="1788"/>
    <n v="0"/>
    <n v="1"/>
    <n v="11264.400000000001"/>
    <n v="6.3"/>
    <n v="3.63"/>
    <n v="48.615384615384613"/>
    <n v="176.47384615384615"/>
    <n v="306.27692307692303"/>
    <n v="0"/>
    <n v="0"/>
    <n v="36.77848101265824"/>
    <m/>
    <x v="0"/>
  </r>
  <r>
    <x v="14"/>
    <x v="0"/>
    <s v="printed cozy plush throw"/>
    <s v="MCG50-475"/>
    <s v="100% Polyster Printed Glimmersoft Cozy Plush Throw"/>
    <x v="1"/>
    <s v="T2"/>
    <s v="Freya"/>
    <n v="1344"/>
    <n v="1344"/>
    <m/>
    <n v="1344"/>
    <n v="0"/>
    <n v="1"/>
    <n v="8467.2000000000007"/>
    <n v="6.3"/>
    <n v="3.63"/>
    <n v="36.46153846153846"/>
    <n v="132.35538461538459"/>
    <n v="229.7076923076923"/>
    <n v="0"/>
    <n v="0"/>
    <n v="36.860759493670891"/>
    <m/>
    <x v="0"/>
  </r>
  <r>
    <x v="14"/>
    <x v="0"/>
    <s v="printed cozy plush throw"/>
    <s v="MCG50-469"/>
    <s v="100% Polyster Printed Glimmersoft Cozy Plush Throw"/>
    <x v="1"/>
    <s v="T2"/>
    <s v="Freya"/>
    <n v="1784"/>
    <n v="1784"/>
    <m/>
    <n v="1784"/>
    <n v="0"/>
    <n v="1"/>
    <n v="11239.2"/>
    <n v="6.3"/>
    <n v="0.01"/>
    <n v="45.769230769230766"/>
    <n v="0.45769230769230768"/>
    <n v="288.34615384615381"/>
    <n v="4"/>
    <n v="25.2"/>
    <n v="38.978151260504212"/>
    <m/>
    <x v="0"/>
  </r>
  <r>
    <x v="14"/>
    <x v="0"/>
    <s v="printed cozy plush throw"/>
    <s v="MCG50-470"/>
    <s v="100% Polyster Printed Glimmersoft Cozy Plush Throw"/>
    <x v="1"/>
    <s v="T2"/>
    <s v="Freya"/>
    <n v="2184"/>
    <n v="2184"/>
    <m/>
    <n v="2184"/>
    <n v="0"/>
    <n v="1"/>
    <n v="13759.2"/>
    <n v="6.3"/>
    <n v="3.6295739999999999"/>
    <n v="71.92307692307692"/>
    <n v="261.05012999999997"/>
    <n v="453.11538461538458"/>
    <n v="0"/>
    <n v="0"/>
    <n v="30.365775401069524"/>
    <m/>
    <x v="0"/>
  </r>
  <r>
    <x v="14"/>
    <x v="0"/>
    <s v="printed cozy plush throw"/>
    <s v="MCG50-471"/>
    <s v="100% Polyster Printed Glimmersoft Cozy Plush Throw"/>
    <x v="1"/>
    <s v="T2"/>
    <s v="Freya"/>
    <n v="2184"/>
    <n v="2184"/>
    <m/>
    <n v="2184"/>
    <n v="0"/>
    <n v="1"/>
    <n v="13759.2"/>
    <n v="6.3"/>
    <n v="3.6295739999999999"/>
    <n v="71.92307692307692"/>
    <n v="261.05012999999997"/>
    <n v="453.11538461538458"/>
    <n v="0"/>
    <n v="0"/>
    <n v="30.365775401069524"/>
    <m/>
    <x v="0"/>
  </r>
  <r>
    <x v="14"/>
    <x v="0"/>
    <s v="printed cozy plush throw"/>
    <s v="MCG50-472"/>
    <s v="100% Polyster Printed Glimmersoft Cozy Plush Throw"/>
    <x v="1"/>
    <s v="T2"/>
    <s v="Freya"/>
    <n v="1748"/>
    <n v="1748"/>
    <m/>
    <n v="1748"/>
    <n v="0"/>
    <n v="1"/>
    <n v="11012.4"/>
    <n v="6.3"/>
    <n v="3.6290070000000001"/>
    <n v="58.692307692307693"/>
    <n v="212.99479546153847"/>
    <n v="369.76153846153846"/>
    <n v="0"/>
    <n v="0"/>
    <n v="29.782437745740499"/>
    <m/>
    <x v="0"/>
  </r>
  <r>
    <x v="14"/>
    <x v="0"/>
    <s v="printed cozy plush throw"/>
    <s v="MCG50-473"/>
    <s v="100% Polyster Printed Glimmersoft Cozy Plush Throw"/>
    <x v="1"/>
    <s v="T2"/>
    <s v="Freya"/>
    <n v="1748"/>
    <n v="1748"/>
    <m/>
    <n v="1748"/>
    <n v="0"/>
    <n v="1"/>
    <n v="11012.400000000001"/>
    <n v="6.3"/>
    <n v="3.6291389999999999"/>
    <n v="58.692307692307693"/>
    <n v="213.00254284615383"/>
    <n v="369.76153846153846"/>
    <n v="0"/>
    <n v="0"/>
    <n v="29.782437745740502"/>
    <m/>
    <x v="0"/>
  </r>
  <r>
    <x v="14"/>
    <x v="0"/>
    <s v="printed cozy plush throw"/>
    <s v="MCG50-476"/>
    <s v="100% Polyster Printed Glimmersoft Cozy Plush Throw"/>
    <x v="1"/>
    <s v="T2"/>
    <s v="Freya"/>
    <n v="3164"/>
    <n v="3164"/>
    <m/>
    <n v="3164"/>
    <n v="0"/>
    <n v="1"/>
    <n v="22780.799999999999"/>
    <n v="7.2"/>
    <n v="4.0121669999999998"/>
    <n v="92.769230769230774"/>
    <n v="372.20564630769229"/>
    <n v="667.93846153846164"/>
    <n v="0"/>
    <n v="0"/>
    <n v="34.106135986732994"/>
    <m/>
    <x v="0"/>
  </r>
  <r>
    <x v="14"/>
    <x v="0"/>
    <s v="MS Fleece blanket"/>
    <s v="MCG51-444"/>
    <s v="100% Polyester Microfleece Solid Blanket w/ 2&quot; Satin Pipin"/>
    <x v="1"/>
    <s v="T2"/>
    <s v="Freya"/>
    <n v="184"/>
    <n v="184"/>
    <m/>
    <n v="184"/>
    <n v="0"/>
    <n v="1"/>
    <n v="1341.3600000000001"/>
    <n v="7.29"/>
    <n v="4.1815600000000002"/>
    <n v="10"/>
    <n v="41.815600000000003"/>
    <n v="72.900000000000006"/>
    <n v="0"/>
    <n v="0"/>
    <n v="18.399999999999999"/>
    <m/>
    <x v="0"/>
  </r>
  <r>
    <x v="14"/>
    <x v="0"/>
    <s v="MS Fleece blanket"/>
    <s v="MCG51-445"/>
    <s v="100% Polyester Microfleece Solid Blanket w/ 2&quot; Satin Pipin"/>
    <x v="1"/>
    <s v="T2"/>
    <s v="Freya"/>
    <n v="446"/>
    <n v="446"/>
    <m/>
    <n v="446"/>
    <n v="0"/>
    <n v="1"/>
    <n v="3942.6400000000003"/>
    <n v="8.84"/>
    <n v="5.3119750000000003"/>
    <n v="24.115384615384617"/>
    <n v="128.10032019230772"/>
    <n v="213.18"/>
    <n v="0"/>
    <n v="0"/>
    <n v="18.494417862838915"/>
    <m/>
    <x v="0"/>
  </r>
  <r>
    <x v="14"/>
    <x v="0"/>
    <s v="MS Fleece blanket"/>
    <s v="MCG51-446"/>
    <s v="100% Polyester Microfleece Solid Blanket w/ 2&quot; Satin Pipin"/>
    <x v="1"/>
    <s v="T2"/>
    <s v="Freya"/>
    <n v="296"/>
    <n v="296"/>
    <m/>
    <n v="296"/>
    <n v="0"/>
    <n v="1"/>
    <n v="2992.56"/>
    <n v="10.11"/>
    <n v="6.1925739999999996"/>
    <n v="16"/>
    <n v="99.081183999999993"/>
    <n v="161.76"/>
    <n v="2"/>
    <n v="20.22"/>
    <n v="18.5"/>
    <m/>
    <x v="0"/>
  </r>
  <r>
    <x v="14"/>
    <x v="0"/>
    <s v="MS Fleece blanket"/>
    <s v="MCG51-447"/>
    <s v="100% Polyester Microfleece Solid Blanket w/ 2&quot; Satin Pipin"/>
    <x v="1"/>
    <s v="T2"/>
    <s v="Freya"/>
    <n v="164"/>
    <n v="164"/>
    <m/>
    <n v="164"/>
    <n v="0"/>
    <n v="1"/>
    <n v="1195.56"/>
    <n v="7.29"/>
    <n v="4.1860220000000004"/>
    <n v="8.8461538461538467"/>
    <n v="37.030194615384623"/>
    <n v="64.488461538461536"/>
    <n v="0"/>
    <n v="0"/>
    <n v="18.53913043478261"/>
    <m/>
    <x v="0"/>
  </r>
  <r>
    <x v="14"/>
    <x v="0"/>
    <s v="MS Fleece blanket"/>
    <s v="MCG51-448"/>
    <s v="100% Polyester Microfleece Solid Blanket w/ 2&quot; Satin Pipin"/>
    <x v="1"/>
    <s v="T2"/>
    <s v="Freya"/>
    <n v="402"/>
    <n v="402"/>
    <m/>
    <n v="402"/>
    <n v="0"/>
    <n v="1"/>
    <n v="3553.6800000000003"/>
    <n v="8.84"/>
    <n v="5.3135199999999996"/>
    <n v="21.73076923076923"/>
    <n v="115.46687692307691"/>
    <n v="192.1"/>
    <n v="0"/>
    <n v="0"/>
    <n v="18.499115044247791"/>
    <m/>
    <x v="0"/>
  </r>
  <r>
    <x v="14"/>
    <x v="0"/>
    <s v="MS Fleece blanket"/>
    <s v="MCG51-449"/>
    <s v="100% Polyester Microfleece Solid Blanket w/ 2&quot; Satin Pipin"/>
    <x v="1"/>
    <s v="T2"/>
    <s v="Freya"/>
    <n v="266"/>
    <n v="266"/>
    <m/>
    <n v="266"/>
    <n v="0"/>
    <n v="1"/>
    <n v="2689.26"/>
    <n v="10.11"/>
    <n v="6.1925480000000004"/>
    <n v="14.346153846153847"/>
    <n v="88.839246307692321"/>
    <n v="145.03961538461539"/>
    <n v="2"/>
    <n v="20.22"/>
    <n v="18.541554959785525"/>
    <m/>
    <x v="0"/>
  </r>
  <r>
    <x v="14"/>
    <x v="0"/>
    <s v="MS Fleece blanket"/>
    <s v="MCG51-450"/>
    <s v="100% Polyester Microfleece Solid Blanket w/ 2&quot; Satin Pipin"/>
    <x v="1"/>
    <s v="T2"/>
    <s v="Freya"/>
    <n v="1332"/>
    <n v="1332"/>
    <m/>
    <n v="1332"/>
    <n v="0"/>
    <n v="1"/>
    <n v="9710.2800000000007"/>
    <n v="7.29"/>
    <n v="4.1828630000000002"/>
    <n v="51.192307692307693"/>
    <n v="214.13040973076926"/>
    <n v="373.1919230769231"/>
    <n v="0"/>
    <n v="0"/>
    <n v="26.019534184823442"/>
    <m/>
    <x v="0"/>
  </r>
  <r>
    <x v="14"/>
    <x v="0"/>
    <s v="MS Fleece blanket"/>
    <s v="MCG51-451"/>
    <s v="100% Polyester Microfleece Solid Blanket w/ 2&quot; Satin Pipin"/>
    <x v="1"/>
    <s v="T2"/>
    <s v="Freya"/>
    <n v="2004"/>
    <n v="2004"/>
    <m/>
    <n v="2004"/>
    <n v="0"/>
    <n v="1"/>
    <n v="17715.36"/>
    <n v="8.84"/>
    <n v="2.5"/>
    <n v="70.65384615384616"/>
    <n v="176.63461538461542"/>
    <n v="624.58000000000004"/>
    <n v="14"/>
    <n v="123.75999999999999"/>
    <n v="28.363636363636363"/>
    <m/>
    <x v="0"/>
  </r>
  <r>
    <x v="14"/>
    <x v="0"/>
    <s v="MS Fleece blanket"/>
    <s v="MCG51-452"/>
    <s v="100% Polyester Microfleece Solid Blanket w/ 2&quot; Satin Pipin"/>
    <x v="1"/>
    <s v="T2"/>
    <s v="Freya"/>
    <n v="1716"/>
    <n v="1716"/>
    <m/>
    <n v="1716"/>
    <n v="0"/>
    <n v="1"/>
    <n v="17348.760000000002"/>
    <n v="10.11"/>
    <n v="6.1944480000000004"/>
    <n v="69"/>
    <n v="427.41691200000002"/>
    <n v="697.58999999999992"/>
    <n v="0"/>
    <n v="0"/>
    <n v="24.869565217391312"/>
    <m/>
    <x v="0"/>
  </r>
  <r>
    <x v="14"/>
    <x v="0"/>
    <s v="MS Fleece blanket"/>
    <s v="MCG51-453"/>
    <s v="100% Polyester Microfleece Solid Blanket w/ 2&quot; Satin Pipin"/>
    <x v="1"/>
    <s v="T2"/>
    <s v="Freya"/>
    <n v="1310"/>
    <n v="1310"/>
    <m/>
    <n v="1310"/>
    <n v="0"/>
    <n v="1"/>
    <n v="9549.8999999999978"/>
    <n v="7.29"/>
    <n v="4.1830449999999999"/>
    <n v="50"/>
    <n v="209.15224999999998"/>
    <n v="364.5"/>
    <n v="0"/>
    <n v="0"/>
    <n v="26.199999999999996"/>
    <m/>
    <x v="0"/>
  </r>
  <r>
    <x v="14"/>
    <x v="0"/>
    <s v="MS Fleece blanket"/>
    <s v="MCG51-454"/>
    <s v="100% Polyester Microfleece Solid Blanket w/ 2&quot; Satin Pipin"/>
    <x v="1"/>
    <s v="T2"/>
    <s v="Freya"/>
    <n v="1956"/>
    <n v="1956"/>
    <m/>
    <n v="1956"/>
    <n v="0"/>
    <n v="1"/>
    <n v="17291.04"/>
    <n v="8.84"/>
    <n v="5.3141600000000002"/>
    <n v="68.192307692307693"/>
    <n v="362.38483384615387"/>
    <n v="602.82000000000005"/>
    <n v="0"/>
    <n v="0"/>
    <n v="28.683587140439933"/>
    <m/>
    <x v="0"/>
  </r>
  <r>
    <x v="14"/>
    <x v="0"/>
    <s v="MS Fleece blanket"/>
    <s v="MCG51-455"/>
    <s v="100% Polyester Microfleece Solid Blanket w/ 2&quot; Satin Pipin"/>
    <x v="1"/>
    <s v="T2"/>
    <s v="Freya"/>
    <n v="1682"/>
    <n v="1682"/>
    <m/>
    <n v="1682"/>
    <n v="0"/>
    <n v="1"/>
    <n v="17005.02"/>
    <n v="10.11"/>
    <n v="2.5"/>
    <n v="67.269230769230774"/>
    <n v="168.17307692307693"/>
    <n v="680.09192307692308"/>
    <n v="0"/>
    <n v="0"/>
    <n v="25.004002287021155"/>
    <m/>
    <x v="0"/>
  </r>
  <r>
    <x v="14"/>
    <x v="0"/>
    <s v="MS Fleece blanket"/>
    <s v="MCG51-456"/>
    <s v="100% Polyester Microfleece Solid Blanket w/ 2&quot; Satin Pipin"/>
    <x v="1"/>
    <s v="T2"/>
    <s v="Freya"/>
    <n v="1590"/>
    <n v="1590"/>
    <m/>
    <n v="1590"/>
    <n v="0"/>
    <n v="1"/>
    <n v="11591.1"/>
    <n v="7.29"/>
    <n v="4.1832250000000002"/>
    <n v="72.192307692307693"/>
    <n v="301.99666634615386"/>
    <n v="526.28192307692314"/>
    <n v="2"/>
    <n v="14.58"/>
    <n v="22.02450719232818"/>
    <m/>
    <x v="0"/>
  </r>
  <r>
    <x v="14"/>
    <x v="0"/>
    <s v="MS Fleece blanket"/>
    <s v="MCG51-457"/>
    <s v="100% Polyester Microfleece Solid Blanket w/ 2&quot; Satin Pipin"/>
    <x v="1"/>
    <s v="T2"/>
    <s v="Freya"/>
    <n v="3276"/>
    <n v="3276"/>
    <m/>
    <n v="3276"/>
    <n v="0"/>
    <n v="1"/>
    <n v="28959.839999999997"/>
    <n v="8.84"/>
    <n v="5.3139120000000002"/>
    <n v="175.92307692307693"/>
    <n v="934.83974953846166"/>
    <n v="1555.16"/>
    <n v="0"/>
    <n v="0"/>
    <n v="18.621775251421074"/>
    <m/>
    <x v="0"/>
  </r>
  <r>
    <x v="14"/>
    <x v="0"/>
    <s v="MS Fleece blanket"/>
    <s v="MCG51-458"/>
    <s v="100% Polyester Microfleece Solid Blanket w/ 2&quot; Satin Pipin"/>
    <x v="1"/>
    <s v="T2"/>
    <s v="Freya"/>
    <n v="2444"/>
    <n v="2444"/>
    <m/>
    <n v="2444"/>
    <n v="0"/>
    <n v="1"/>
    <n v="24708.84"/>
    <n v="10.11"/>
    <n v="6.1935799999999999"/>
    <n v="130.53846153846155"/>
    <n v="808.5004046153847"/>
    <n v="1319.7438461538461"/>
    <n v="0"/>
    <n v="0"/>
    <n v="18.722451384796702"/>
    <m/>
    <x v="0"/>
  </r>
  <r>
    <x v="14"/>
    <x v="0"/>
    <s v="MS Fleece blanket"/>
    <s v="MCG51-459"/>
    <s v="100% Polyester Microfleece Solid Blanket w/ 2&quot; Satin Pipin"/>
    <x v="1"/>
    <s v="T2"/>
    <s v="Freya"/>
    <n v="1296"/>
    <n v="1296"/>
    <m/>
    <n v="1296"/>
    <n v="0"/>
    <n v="1"/>
    <n v="9447.84"/>
    <n v="7.29"/>
    <n v="4.1828709999999996"/>
    <n v="49.269230769230766"/>
    <n v="206.08683657692305"/>
    <n v="359.17269230769227"/>
    <n v="2"/>
    <n v="14.58"/>
    <n v="26.304449648711948"/>
    <m/>
    <x v="0"/>
  </r>
  <r>
    <x v="14"/>
    <x v="0"/>
    <s v="MS Fleece blanket"/>
    <s v="MCG51-460"/>
    <s v="100% Polyester Microfleece Solid Blanket w/ 2&quot; Satin Pipin"/>
    <x v="1"/>
    <s v="T2"/>
    <s v="Freya"/>
    <n v="2056"/>
    <n v="2060"/>
    <m/>
    <n v="2060"/>
    <n v="-4"/>
    <n v="0.99805825242718449"/>
    <n v="18175.039999999997"/>
    <n v="8.84"/>
    <n v="5.3142120000000004"/>
    <n v="74.269230769230774"/>
    <n v="394.68243738461541"/>
    <n v="656.54000000000008"/>
    <n v="0"/>
    <n v="0"/>
    <n v="27.683065769031582"/>
    <m/>
    <x v="0"/>
  </r>
  <r>
    <x v="14"/>
    <x v="0"/>
    <s v="MS Fleece blanket"/>
    <s v="MCG51-461"/>
    <s v="100% Polyester Microfleece Solid Blanket w/ 2&quot; Satin Pipin"/>
    <x v="1"/>
    <s v="T2"/>
    <s v="Freya"/>
    <n v="1752"/>
    <n v="1752"/>
    <m/>
    <n v="1752"/>
    <n v="0"/>
    <n v="1"/>
    <n v="17712.72"/>
    <n v="10.11"/>
    <n v="6.1924289999999997"/>
    <n v="70.92307692307692"/>
    <n v="439.18611830769225"/>
    <n v="717.03230769230765"/>
    <n v="0"/>
    <n v="0"/>
    <n v="24.702819956616054"/>
    <m/>
    <x v="0"/>
  </r>
  <r>
    <x v="14"/>
    <x v="0"/>
    <s v="Sherpa"/>
    <s v="MCC10-458"/>
    <s v="100% Polyester Printed Microvelvet Sherpa Comforter"/>
    <x v="0"/>
    <s v="T2"/>
    <s v="Freya"/>
    <n v="142"/>
    <n v="142"/>
    <m/>
    <n v="142"/>
    <n v="0"/>
    <n v="1"/>
    <n v="3598.2799999999997"/>
    <n v="23.85"/>
    <n v="12.185150999999999"/>
    <n v="25.46153846153846"/>
    <n v="310.25269084615383"/>
    <n v="607.25769230769231"/>
    <m/>
    <n v="0"/>
    <n v="5.9254580807792907"/>
    <m/>
    <x v="2"/>
  </r>
  <r>
    <x v="14"/>
    <x v="0"/>
    <s v="Sherpa"/>
    <s v="MCC10-459"/>
    <s v="100% Polyester Printed Microvelvet Sherpa Comforter"/>
    <x v="0"/>
    <s v="T2"/>
    <s v="Freya"/>
    <n v="427"/>
    <n v="427"/>
    <m/>
    <n v="427"/>
    <n v="0"/>
    <n v="1"/>
    <n v="13792.099999999999"/>
    <n v="30.81"/>
    <n v="15.719001"/>
    <n v="75.25"/>
    <n v="1182.85482525"/>
    <n v="2318.4524999999999"/>
    <m/>
    <n v="0"/>
    <n v="5.9488387189299754"/>
    <m/>
    <x v="2"/>
  </r>
  <r>
    <x v="14"/>
    <x v="0"/>
    <s v="Sherpa"/>
    <s v="MCC10-460"/>
    <s v="100% Polyester Printed Microvelvet Sherpa Comforter"/>
    <x v="0"/>
    <s v="T2"/>
    <s v="Freya"/>
    <n v="306"/>
    <n v="306"/>
    <m/>
    <n v="306"/>
    <n v="0"/>
    <n v="1"/>
    <n v="11419.92"/>
    <n v="35.83"/>
    <n v="18.162848"/>
    <n v="47.5"/>
    <n v="862.73527999999999"/>
    <n v="1701.925"/>
    <m/>
    <n v="0"/>
    <n v="6.7100019096023624"/>
    <m/>
    <x v="2"/>
  </r>
  <r>
    <x v="14"/>
    <x v="0"/>
    <s v="Sherpa"/>
    <s v="MCC10-461"/>
    <s v="100% Polyester Printed Microvelvet Sherpa Comforter"/>
    <x v="0"/>
    <s v="T2"/>
    <s v="Freya"/>
    <n v="75"/>
    <n v="75"/>
    <m/>
    <n v="75"/>
    <n v="0"/>
    <n v="1"/>
    <n v="1900.5"/>
    <n v="23.85"/>
    <n v="12.185150999999999"/>
    <n v="13.307692307692308"/>
    <n v="162.15624023076924"/>
    <n v="317.38846153846157"/>
    <m/>
    <n v="0"/>
    <n v="5.9879303450030896"/>
    <m/>
    <x v="2"/>
  </r>
  <r>
    <x v="14"/>
    <x v="0"/>
    <s v="Sherpa"/>
    <s v="MCC10-462"/>
    <s v="100% Polyester Printed Microvelvet Sherpa Comforter"/>
    <x v="0"/>
    <s v="T2"/>
    <s v="Freya"/>
    <n v="311"/>
    <n v="311"/>
    <m/>
    <n v="311"/>
    <n v="0"/>
    <n v="1"/>
    <n v="10045.300000000001"/>
    <n v="30.81"/>
    <n v="15.717475"/>
    <n v="62.82692307692308"/>
    <n v="987.48059278846165"/>
    <n v="1935.6975"/>
    <m/>
    <n v="0"/>
    <n v="5.1894988757282592"/>
    <m/>
    <x v="2"/>
  </r>
  <r>
    <x v="14"/>
    <x v="0"/>
    <s v="Sherpa"/>
    <s v="MCC10-463"/>
    <s v="100% Polyester Printed Microvelvet Sherpa Comforter"/>
    <x v="0"/>
    <s v="T2"/>
    <s v="Freya"/>
    <n v="230"/>
    <n v="230"/>
    <m/>
    <n v="230"/>
    <n v="0"/>
    <n v="1"/>
    <n v="8583.6"/>
    <n v="35.83"/>
    <n v="18.165500000000002"/>
    <n v="33.596153846153847"/>
    <n v="610.29093269230771"/>
    <n v="1203.7501923076923"/>
    <m/>
    <n v="0"/>
    <n v="7.1307153717205258"/>
    <m/>
    <x v="2"/>
  </r>
  <r>
    <x v="14"/>
    <x v="0"/>
    <s v="Sherpa"/>
    <s v="MCC10-464"/>
    <s v="100% Polyester Printed Microvelvet Sherpa Comforter"/>
    <x v="0"/>
    <s v="T2"/>
    <s v="Freya"/>
    <n v="73"/>
    <n v="73"/>
    <m/>
    <n v="73"/>
    <n v="0"/>
    <n v="1"/>
    <n v="1849.8200000000002"/>
    <n v="23.85"/>
    <n v="12.185150999999999"/>
    <n v="10.576923076923077"/>
    <n v="128.88140480769229"/>
    <n v="252.25961538461539"/>
    <m/>
    <n v="0"/>
    <n v="7.3330009529254818"/>
    <m/>
    <x v="2"/>
  </r>
  <r>
    <x v="14"/>
    <x v="0"/>
    <s v="Sherpa"/>
    <s v="MCC10-465"/>
    <s v="100% Polyester Printed Microvelvet Sherpa Comforter"/>
    <x v="0"/>
    <s v="T2"/>
    <s v="Freya"/>
    <n v="338"/>
    <n v="338"/>
    <m/>
    <n v="338"/>
    <n v="0"/>
    <n v="1"/>
    <n v="10917.400000000001"/>
    <n v="30.81"/>
    <n v="15.721237500000001"/>
    <n v="56.403846153846153"/>
    <n v="886.73826129807696"/>
    <n v="1737.8025"/>
    <m/>
    <n v="0"/>
    <n v="6.282301930167554"/>
    <m/>
    <x v="2"/>
  </r>
  <r>
    <x v="14"/>
    <x v="0"/>
    <s v="Sherpa"/>
    <s v="MCC10-466"/>
    <s v="100% Polyester Printed Microvelvet Sherpa Comforter"/>
    <x v="0"/>
    <s v="T2"/>
    <s v="Freya"/>
    <n v="231"/>
    <n v="231"/>
    <m/>
    <n v="231"/>
    <n v="0"/>
    <n v="1"/>
    <n v="8620.92"/>
    <n v="35.83"/>
    <n v="18.167137499999999"/>
    <n v="39.46153846153846"/>
    <n v="716.90319519230763"/>
    <n v="1413.906923076923"/>
    <m/>
    <n v="0"/>
    <n v="6.0972330351415804"/>
    <m/>
    <x v="2"/>
  </r>
  <r>
    <x v="14"/>
    <x v="0"/>
    <s v="2 Pack|2 Pack|2 Pack"/>
    <s v="MCC32-467"/>
    <s v="100% Polyester Microfiber Pillow + Solid Velvet to Berber Pillowcase Set (2pk)"/>
    <x v="0"/>
    <s v="T2"/>
    <s v="Freya"/>
    <n v="96"/>
    <n v="96"/>
    <m/>
    <n v="96"/>
    <n v="0"/>
    <n v="1"/>
    <n v="1680"/>
    <n v="16"/>
    <n v="7.1312825000000002"/>
    <n v="194.82692307692307"/>
    <n v="1389.3658270673077"/>
    <n v="3117.2307692307691"/>
    <m/>
    <n v="0"/>
    <n v="0.5389398874740895"/>
    <m/>
    <x v="2"/>
  </r>
  <r>
    <x v="14"/>
    <x v="0"/>
    <s v="2 Pack|2 Pack|2 Pack"/>
    <s v="MCC32-468"/>
    <s v="100% Polyester Microfiber Pillow + Solid Velvet to Berber Pillowcase Set (2pk)"/>
    <x v="0"/>
    <s v="T2"/>
    <s v="Freya"/>
    <n v="151"/>
    <n v="151"/>
    <m/>
    <n v="151"/>
    <n v="0"/>
    <n v="1"/>
    <n v="2642.5"/>
    <n v="16"/>
    <n v="7.0303459999999998"/>
    <n v="227.48076923076923"/>
    <n v="1599.2685160384615"/>
    <n v="3639.6923076923076"/>
    <m/>
    <n v="0"/>
    <n v="0.72602290979795414"/>
    <m/>
    <x v="2"/>
  </r>
  <r>
    <x v="14"/>
    <x v="0"/>
    <s v="2 Pack|2 Pack|2 Pack"/>
    <s v="MCC32-469"/>
    <s v="100% Polyester Microfiber Pillow + Solid Velvet to Berber Pillowcase Set (2pk)"/>
    <x v="0"/>
    <s v="T2"/>
    <s v="Freya"/>
    <n v="138"/>
    <n v="138"/>
    <m/>
    <n v="138"/>
    <n v="0"/>
    <n v="1"/>
    <n v="2415"/>
    <n v="16"/>
    <n v="6.9320000000000004"/>
    <n v="113.03846153846153"/>
    <n v="783.58261538461534"/>
    <n v="1808.6153846153845"/>
    <m/>
    <n v="0"/>
    <n v="1.3352756039469207"/>
    <m/>
    <x v="2"/>
  </r>
  <r>
    <x v="14"/>
    <x v="0"/>
    <s v="2 Pack|2 Pack|2 Pack"/>
    <s v="MCC32-470"/>
    <s v="100% Polyester Microfiber Pillow + Solid Velvet to Berber Pillowcase Set (2pk)"/>
    <x v="0"/>
    <s v="T2"/>
    <s v="Freya"/>
    <n v="146"/>
    <n v="146"/>
    <m/>
    <n v="146"/>
    <n v="0"/>
    <n v="1"/>
    <n v="2555"/>
    <n v="16"/>
    <n v="6.9302650000000003"/>
    <n v="142.53846153846155"/>
    <n v="987.82931115384622"/>
    <n v="2280.6153846153848"/>
    <m/>
    <n v="0"/>
    <n v="1.1203116567728009"/>
    <m/>
    <x v="2"/>
  </r>
  <r>
    <x v="14"/>
    <x v="0"/>
    <s v="2 Pack|2 Pack|2 Pack"/>
    <s v="MCC32-471"/>
    <s v="100% Polyester Microfiber Pillow + Solid Velvet to Berber Pillowcase Set (2pk)"/>
    <x v="0"/>
    <s v="T2"/>
    <s v="Freya"/>
    <n v="64"/>
    <n v="64"/>
    <m/>
    <n v="64"/>
    <n v="0"/>
    <n v="1"/>
    <n v="1120"/>
    <n v="16"/>
    <n v="6.9321890000000002"/>
    <n v="94.40384615384616"/>
    <n v="654.42530386538465"/>
    <n v="1510.4615384615386"/>
    <m/>
    <n v="0"/>
    <n v="0.74149521287431241"/>
    <m/>
    <x v="2"/>
  </r>
  <r>
    <x v="14"/>
    <x v="0"/>
    <s v="2 Pack|2 Pack|2 Pack"/>
    <s v="MCC32-472"/>
    <s v="100% Polyester Microfiber Pillow + Printed Velvet to Berber Pillowcase Set (2pk)"/>
    <x v="0"/>
    <s v="T2"/>
    <s v="Freya"/>
    <n v="113"/>
    <n v="113"/>
    <m/>
    <n v="113"/>
    <n v="0"/>
    <n v="1"/>
    <n v="1994.45"/>
    <n v="16.149999999999999"/>
    <n v="6.9829629999999998"/>
    <n v="53.67307692307692"/>
    <n v="374.79711024999995"/>
    <n v="866.8201923076922"/>
    <m/>
    <n v="0"/>
    <n v="2.3008808720644534"/>
    <m/>
    <x v="2"/>
  </r>
  <r>
    <x v="14"/>
    <x v="0"/>
    <s v="2 Pack|2 Pack|2 Pack"/>
    <s v="MCC32-473"/>
    <s v="100% Polyester Microfiber Pillow + Printed Velvet to Berber Pillowcase Set (2pk)"/>
    <x v="0"/>
    <s v="T2"/>
    <s v="Freya"/>
    <n v="32"/>
    <n v="32"/>
    <m/>
    <n v="32"/>
    <n v="0"/>
    <n v="1"/>
    <n v="564.79999999999995"/>
    <n v="16.149999999999999"/>
    <n v="6.985563"/>
    <n v="44.942307692307693"/>
    <n v="313.94732175000001"/>
    <n v="725.81826923076915"/>
    <m/>
    <n v="0"/>
    <n v="0.77815621890942721"/>
    <m/>
    <x v="2"/>
  </r>
  <r>
    <x v="14"/>
    <x v="0"/>
    <s v="2 Pack|2 Pack|2 Pack"/>
    <s v="MCC32-474"/>
    <s v="100% Polyester Microfiber Pillow + Printed Velvet to Berber Pillowcase Set (2pk)"/>
    <x v="0"/>
    <s v="T2"/>
    <s v="Freya"/>
    <n v="96"/>
    <n v="96"/>
    <m/>
    <n v="96"/>
    <n v="0"/>
    <n v="1"/>
    <n v="1694.4"/>
    <n v="16.149999999999999"/>
    <n v="6.9875350000000003"/>
    <n v="41.365384615384613"/>
    <n v="289.04207278846155"/>
    <n v="668.05096153846148"/>
    <m/>
    <n v="0"/>
    <n v="2.5363334499181751"/>
    <m/>
    <x v="2"/>
  </r>
  <r>
    <x v="14"/>
    <x v="0"/>
    <s v="Hotel Glass"/>
    <s v="MCH71-484"/>
    <s v="Lotion Pump"/>
    <x v="0"/>
    <s v="T2"/>
    <s v="Freya"/>
    <n v="840"/>
    <n v="840"/>
    <m/>
    <n v="840"/>
    <n v="0"/>
    <n v="1"/>
    <n v="5712"/>
    <n v="6.8"/>
    <n v="2.7597779999999998"/>
    <n v="189"/>
    <n v="521.59804199999996"/>
    <n v="1285.2"/>
    <m/>
    <n v="0"/>
    <n v="4.4444444444444446"/>
    <m/>
    <x v="6"/>
  </r>
  <r>
    <x v="14"/>
    <x v="0"/>
    <s v="Serene"/>
    <s v="MCH71-475"/>
    <s v="Lotion Pump"/>
    <x v="0"/>
    <s v="T2"/>
    <s v="Freya"/>
    <n v="828"/>
    <n v="828"/>
    <m/>
    <n v="828"/>
    <n v="0"/>
    <n v="1"/>
    <n v="6624"/>
    <n v="8"/>
    <n v="3.3494014999999999"/>
    <n v="134.69230769230768"/>
    <n v="451.13861742307688"/>
    <n v="1077.5384615384614"/>
    <m/>
    <n v="0"/>
    <n v="6.1473443746430618"/>
    <m/>
    <x v="6"/>
  </r>
  <r>
    <x v="14"/>
    <x v="0"/>
    <s v="Stowe Marble"/>
    <s v="MCH71-502"/>
    <s v="Lotion Pump"/>
    <x v="0"/>
    <s v="T2"/>
    <s v="Freya"/>
    <n v="816"/>
    <n v="816"/>
    <m/>
    <n v="816"/>
    <n v="0"/>
    <n v="1"/>
    <n v="5548.7999999999993"/>
    <n v="6.8"/>
    <n v="2.7598539999999998"/>
    <n v="188.69230769230768"/>
    <n v="520.76322015384608"/>
    <n v="1283.1076923076921"/>
    <m/>
    <n v="0"/>
    <n v="4.3245006114961271"/>
    <m/>
    <x v="6"/>
  </r>
  <r>
    <x v="14"/>
    <x v="0"/>
    <s v="Rose"/>
    <s v="MCH71-490"/>
    <s v="Lotion Pump"/>
    <x v="0"/>
    <s v="T2"/>
    <s v="Freya"/>
    <n v="772"/>
    <n v="772"/>
    <m/>
    <n v="772"/>
    <n v="0"/>
    <n v="1"/>
    <n v="5018"/>
    <n v="6.5"/>
    <n v="2.5994649999999999"/>
    <n v="125.84615384615384"/>
    <n v="327.1326723076923"/>
    <n v="818"/>
    <m/>
    <n v="0"/>
    <n v="6.1344743276283618"/>
    <m/>
    <x v="6"/>
  </r>
  <r>
    <x v="14"/>
    <x v="0"/>
    <s v="Hotel Glass"/>
    <s v="MCH71-485"/>
    <s v="Toothbrush Holder"/>
    <x v="0"/>
    <s v="T2"/>
    <s v="Freya"/>
    <n v="784"/>
    <n v="784"/>
    <m/>
    <n v="784"/>
    <n v="0"/>
    <n v="1"/>
    <n v="4312"/>
    <n v="5.5"/>
    <n v="1.8002149999999999"/>
    <n v="105.23076923076923"/>
    <n v="189.43800923076921"/>
    <n v="578.76923076923072"/>
    <m/>
    <n v="0"/>
    <n v="7.4502923976608191"/>
    <m/>
    <x v="6"/>
  </r>
  <r>
    <x v="14"/>
    <x v="0"/>
    <s v="Hotel Glass"/>
    <s v="MCH71-486"/>
    <s v="soap dish"/>
    <x v="0"/>
    <s v="T2"/>
    <s v="Freya"/>
    <n v="832"/>
    <n v="832"/>
    <m/>
    <n v="832"/>
    <n v="0"/>
    <n v="1"/>
    <n v="5241.5999999999995"/>
    <n v="6.3"/>
    <n v="1.849715"/>
    <n v="66.769230769230774"/>
    <n v="123.50404769230769"/>
    <n v="420.64615384615388"/>
    <m/>
    <n v="0"/>
    <n v="12.460829493087555"/>
    <m/>
    <x v="6"/>
  </r>
  <r>
    <x v="14"/>
    <x v="0"/>
    <s v="Serene"/>
    <s v="MCH71-476"/>
    <s v="Toothbrush Holder"/>
    <x v="0"/>
    <s v="T2"/>
    <s v="Freya"/>
    <n v="812"/>
    <n v="812"/>
    <m/>
    <n v="812"/>
    <n v="0"/>
    <n v="1"/>
    <n v="4872"/>
    <n v="6"/>
    <n v="2.9"/>
    <n v="84.384615384615387"/>
    <n v="244.71538461538461"/>
    <n v="506.30769230769232"/>
    <m/>
    <n v="0"/>
    <n v="9.6226071103008195"/>
    <m/>
    <x v="6"/>
  </r>
  <r>
    <x v="14"/>
    <x v="0"/>
    <s v="Stowe Marble"/>
    <s v="MCH71-503"/>
    <s v="Toothbrush Holder"/>
    <x v="0"/>
    <s v="T2"/>
    <s v="Freya"/>
    <n v="820"/>
    <n v="820"/>
    <m/>
    <n v="820"/>
    <n v="0"/>
    <n v="1"/>
    <n v="4920"/>
    <n v="6"/>
    <n v="2.419886"/>
    <n v="111.23076923076923"/>
    <n v="269.1657812307692"/>
    <n v="667.38461538461536"/>
    <m/>
    <n v="0"/>
    <n v="7.3720608575380364"/>
    <m/>
    <x v="6"/>
  </r>
  <r>
    <x v="14"/>
    <x v="0"/>
    <s v="Chase - hammered brushed chrome"/>
    <s v="MCH71-480"/>
    <s v="Lotion Pump"/>
    <x v="0"/>
    <s v="T2"/>
    <s v="Freya"/>
    <n v="752"/>
    <n v="752"/>
    <m/>
    <n v="752"/>
    <n v="0"/>
    <n v="1"/>
    <n v="5414.4000000000005"/>
    <n v="7.2"/>
    <n v="3.1"/>
    <n v="221"/>
    <n v="685.1"/>
    <n v="1591.2"/>
    <m/>
    <n v="0"/>
    <n v="3.4027149321266972"/>
    <m/>
    <x v="6"/>
  </r>
  <r>
    <x v="14"/>
    <x v="0"/>
    <s v="Autumn"/>
    <s v="MCH71-510"/>
    <s v="Lotion Pump"/>
    <x v="0"/>
    <s v="T2"/>
    <s v="Freya"/>
    <n v="756"/>
    <n v="756"/>
    <m/>
    <n v="756"/>
    <n v="0"/>
    <n v="1"/>
    <n v="5140.7999999999993"/>
    <n v="6.8"/>
    <n v="2.5"/>
    <n v="151.92307692307693"/>
    <n v="379.80769230769232"/>
    <n v="1033.0769230769231"/>
    <m/>
    <n v="0"/>
    <n v="4.9762025316455691"/>
    <m/>
    <x v="6"/>
  </r>
  <r>
    <x v="14"/>
    <x v="0"/>
    <s v="Rose"/>
    <s v="MCH71-491"/>
    <s v="Toothbrush Holder"/>
    <x v="0"/>
    <s v="T2"/>
    <s v="Freya"/>
    <n v="772"/>
    <n v="772"/>
    <m/>
    <n v="772"/>
    <n v="0"/>
    <n v="1"/>
    <n v="4632"/>
    <n v="6"/>
    <n v="2.4797929999999999"/>
    <n v="93.07692307692308"/>
    <n v="230.81150230769231"/>
    <n v="558.46153846153845"/>
    <m/>
    <n v="0"/>
    <n v="8.2942148760330578"/>
    <m/>
    <x v="6"/>
  </r>
  <r>
    <x v="14"/>
    <x v="0"/>
    <s v="Florence"/>
    <s v="MCH71-506"/>
    <s v="Lotion Pump"/>
    <x v="0"/>
    <s v="T2"/>
    <s v="Freya"/>
    <n v="752"/>
    <n v="752"/>
    <m/>
    <n v="752"/>
    <n v="0"/>
    <n v="1"/>
    <n v="5113.5999999999995"/>
    <n v="6.8"/>
    <n v="2.4"/>
    <n v="191.23076923076923"/>
    <n v="458.95384615384614"/>
    <n v="1300.3692307692306"/>
    <m/>
    <n v="0"/>
    <n v="3.9324215607401447"/>
    <m/>
    <x v="6"/>
  </r>
  <r>
    <x v="14"/>
    <x v="0"/>
    <s v="Cape Mosaic"/>
    <s v="MCH71-497"/>
    <s v="Lotion Pump"/>
    <x v="0"/>
    <s v="T2"/>
    <s v="Freya"/>
    <n v="988"/>
    <n v="988"/>
    <m/>
    <n v="988"/>
    <n v="0"/>
    <n v="1"/>
    <n v="6718.4"/>
    <n v="6.8"/>
    <n v="2.429735"/>
    <n v="182.76923076923077"/>
    <n v="444.08079692307695"/>
    <n v="1242.8307692307692"/>
    <m/>
    <n v="0"/>
    <n v="5.4057239057239057"/>
    <m/>
    <x v="6"/>
  </r>
  <r>
    <x v="14"/>
    <x v="0"/>
    <s v="Hotel Glass"/>
    <s v="MCH71-487"/>
    <s v="Tray"/>
    <x v="0"/>
    <s v="T2"/>
    <s v="Freya"/>
    <n v="812"/>
    <n v="812"/>
    <m/>
    <n v="812"/>
    <n v="0"/>
    <n v="1"/>
    <n v="8769.5999999999985"/>
    <n v="10.8"/>
    <n v="3.6503930000000002"/>
    <n v="108.15384615384616"/>
    <n v="394.80404292307696"/>
    <n v="1168.0615384615387"/>
    <m/>
    <n v="0"/>
    <n v="7.5078236130867682"/>
    <m/>
    <x v="6"/>
  </r>
  <r>
    <x v="14"/>
    <x v="0"/>
    <s v="Stowe Marble"/>
    <s v="MCH71-504"/>
    <s v="soap dish"/>
    <x v="0"/>
    <s v="T2"/>
    <s v="Freya"/>
    <n v="776"/>
    <n v="776"/>
    <m/>
    <n v="776"/>
    <n v="0"/>
    <n v="1"/>
    <n v="4656"/>
    <n v="6"/>
    <n v="2.4304070000000002"/>
    <n v="94.461538461538467"/>
    <n v="229.57998430769234"/>
    <n v="566.76923076923083"/>
    <m/>
    <n v="0"/>
    <n v="8.2149837133550481"/>
    <m/>
    <x v="6"/>
  </r>
  <r>
    <x v="14"/>
    <x v="0"/>
    <s v="Rose"/>
    <s v="MCH71-492"/>
    <s v="soap dish"/>
    <x v="0"/>
    <s v="T2"/>
    <s v="Freya"/>
    <n v="756"/>
    <n v="756"/>
    <m/>
    <n v="756"/>
    <n v="0"/>
    <n v="1"/>
    <n v="4347"/>
    <n v="5.75"/>
    <n v="2.2003940000000002"/>
    <n v="79.615384615384613"/>
    <n v="175.18521461538464"/>
    <n v="457.78846153846155"/>
    <m/>
    <n v="0"/>
    <n v="9.4956521739130437"/>
    <m/>
    <x v="6"/>
  </r>
  <r>
    <x v="14"/>
    <x v="0"/>
    <s v="Serene"/>
    <s v="MCH71-477"/>
    <s v="Cotton Jar"/>
    <x v="0"/>
    <s v="T2"/>
    <s v="Freya"/>
    <n v="796"/>
    <n v="796"/>
    <m/>
    <n v="796"/>
    <n v="0"/>
    <n v="1"/>
    <n v="5572"/>
    <n v="7"/>
    <n v="3.4500495"/>
    <n v="84.07692307692308"/>
    <n v="290.06954642307693"/>
    <n v="588.53846153846155"/>
    <m/>
    <n v="0"/>
    <n v="9.4675205855443725"/>
    <m/>
    <x v="6"/>
  </r>
  <r>
    <x v="14"/>
    <x v="0"/>
    <s v="Chase - hammered brushed chrome"/>
    <s v="MCH71-481"/>
    <s v="Toothbrush Holder"/>
    <x v="0"/>
    <s v="T2"/>
    <s v="Freya"/>
    <n v="848"/>
    <n v="848"/>
    <m/>
    <n v="848"/>
    <n v="0"/>
    <n v="1"/>
    <n v="4876"/>
    <n v="5.75"/>
    <n v="2.65"/>
    <n v="132.61538461538461"/>
    <n v="351.43076923076922"/>
    <n v="762.53846153846155"/>
    <m/>
    <n v="0"/>
    <n v="6.3944315545243615"/>
    <m/>
    <x v="6"/>
  </r>
  <r>
    <x v="14"/>
    <x v="0"/>
    <s v="Rose"/>
    <s v="MCH71-493"/>
    <s v="Tray"/>
    <x v="0"/>
    <s v="T2"/>
    <s v="Freya"/>
    <n v="736"/>
    <n v="736"/>
    <m/>
    <n v="736"/>
    <n v="0"/>
    <n v="1"/>
    <n v="4563.2000000000007"/>
    <n v="6.2"/>
    <n v="3"/>
    <n v="109.61538461538461"/>
    <n v="328.84615384615381"/>
    <n v="679.61538461538464"/>
    <m/>
    <n v="0"/>
    <n v="6.7143859649122817"/>
    <m/>
    <x v="6"/>
  </r>
  <r>
    <x v="14"/>
    <x v="0"/>
    <s v="Florence"/>
    <s v="MCH71-507"/>
    <s v="Toothbrush Holder"/>
    <x v="0"/>
    <s v="T2"/>
    <s v="Freya"/>
    <n v="724"/>
    <n v="724"/>
    <m/>
    <n v="724"/>
    <n v="0"/>
    <n v="1"/>
    <n v="4344"/>
    <n v="6"/>
    <n v="2.4"/>
    <n v="101.07692307692308"/>
    <n v="242.58461538461538"/>
    <n v="606.46153846153845"/>
    <m/>
    <n v="0"/>
    <n v="7.1628614916286146"/>
    <m/>
    <x v="6"/>
  </r>
  <r>
    <x v="14"/>
    <x v="0"/>
    <s v="Cape Mosaic"/>
    <s v="MCH71-498"/>
    <s v="Toothbrush Holder"/>
    <x v="0"/>
    <s v="T2"/>
    <s v="Freya"/>
    <n v="920"/>
    <n v="920"/>
    <m/>
    <n v="920"/>
    <n v="0"/>
    <n v="1"/>
    <n v="5796"/>
    <n v="6.3"/>
    <n v="2.089734"/>
    <n v="145.15384615384616"/>
    <n v="303.33292753846155"/>
    <n v="914.46923076923076"/>
    <m/>
    <n v="0"/>
    <n v="6.338102808691044"/>
    <m/>
    <x v="6"/>
  </r>
  <r>
    <x v="14"/>
    <x v="0"/>
    <s v="Hotel Glass"/>
    <s v="MCH71-488"/>
    <s v="Stacking jar"/>
    <x v="0"/>
    <s v="T2"/>
    <s v="Freya"/>
    <n v="848"/>
    <n v="848"/>
    <m/>
    <n v="848"/>
    <n v="0"/>
    <n v="1"/>
    <n v="8649.6"/>
    <n v="10.199999999999999"/>
    <n v="4.8497519999999996"/>
    <n v="234.15384615384616"/>
    <n v="1135.5880836923077"/>
    <n v="2388.3692307692309"/>
    <m/>
    <n v="0"/>
    <n v="3.621550591327201"/>
    <m/>
    <x v="6"/>
  </r>
  <r>
    <x v="14"/>
    <x v="0"/>
    <s v="Serene"/>
    <s v="MCH71-478"/>
    <s v="Tissue Cover"/>
    <x v="0"/>
    <s v="T2"/>
    <s v="Freya"/>
    <n v="762"/>
    <n v="762"/>
    <m/>
    <n v="762"/>
    <n v="0"/>
    <n v="1"/>
    <n v="9525"/>
    <n v="12.5"/>
    <n v="6.5"/>
    <n v="127.80769230769231"/>
    <n v="830.75"/>
    <n v="1597.5961538461538"/>
    <m/>
    <n v="0"/>
    <n v="5.9620824556123981"/>
    <m/>
    <x v="6"/>
  </r>
  <r>
    <x v="14"/>
    <x v="0"/>
    <s v="Stowe Marble"/>
    <s v="MCH71-505"/>
    <s v="Cotton Jar"/>
    <x v="0"/>
    <s v="T2"/>
    <s v="Freya"/>
    <n v="724"/>
    <n v="724"/>
    <m/>
    <n v="724"/>
    <n v="0"/>
    <n v="1"/>
    <n v="5212.8"/>
    <n v="7.2"/>
    <n v="3.299617"/>
    <n v="111.07692307692308"/>
    <n v="366.51130369230771"/>
    <n v="799.75384615384621"/>
    <m/>
    <n v="0"/>
    <n v="6.5180055401662047"/>
    <m/>
    <x v="6"/>
  </r>
  <r>
    <x v="14"/>
    <x v="0"/>
    <s v="Chase - hammered brushed chrome"/>
    <s v="MCH71-482"/>
    <s v="Tissue Cover"/>
    <x v="0"/>
    <s v="T2"/>
    <s v="Freya"/>
    <n v="756"/>
    <n v="756"/>
    <m/>
    <n v="756"/>
    <n v="0"/>
    <n v="1"/>
    <n v="7182"/>
    <n v="9.5"/>
    <n v="4.75"/>
    <n v="95.42307692307692"/>
    <n v="453.25961538461536"/>
    <n v="906.51923076923072"/>
    <m/>
    <n v="0"/>
    <n v="7.9226118500604601"/>
    <m/>
    <x v="6"/>
  </r>
  <r>
    <x v="14"/>
    <x v="0"/>
    <s v="Autumn"/>
    <s v="MCH71-511"/>
    <s v="Toothbrush Holder"/>
    <x v="0"/>
    <s v="T2"/>
    <s v="Freya"/>
    <n v="732"/>
    <n v="732"/>
    <m/>
    <n v="732"/>
    <n v="0"/>
    <n v="1"/>
    <n v="4611.5999999999995"/>
    <n v="6.3"/>
    <n v="2.25"/>
    <n v="122.76923076923077"/>
    <n v="276.23076923076923"/>
    <n v="773.44615384615383"/>
    <m/>
    <n v="0"/>
    <n v="5.962406015037593"/>
    <m/>
    <x v="6"/>
  </r>
  <r>
    <x v="14"/>
    <x v="0"/>
    <s v="Rose"/>
    <s v="MCH71-494"/>
    <s v="Cotton Jar"/>
    <x v="0"/>
    <s v="T2"/>
    <s v="Freya"/>
    <n v="752"/>
    <n v="752"/>
    <m/>
    <n v="752"/>
    <n v="0"/>
    <n v="1"/>
    <n v="5113.5999999999995"/>
    <n v="6.8"/>
    <n v="3.3004549999999999"/>
    <n v="151"/>
    <n v="498.36870499999998"/>
    <n v="1026.8"/>
    <m/>
    <n v="0"/>
    <n v="4.9801324503311255"/>
    <m/>
    <x v="6"/>
  </r>
  <r>
    <x v="14"/>
    <x v="0"/>
    <s v="Florence"/>
    <s v="MCH71-508"/>
    <s v="Tissue Cover"/>
    <x v="0"/>
    <s v="T2"/>
    <s v="Freya"/>
    <n v="736"/>
    <n v="736"/>
    <m/>
    <n v="736"/>
    <n v="0"/>
    <n v="1"/>
    <n v="6992"/>
    <n v="9.5"/>
    <n v="4.75"/>
    <n v="87.230769230769226"/>
    <n v="414.34615384615381"/>
    <n v="828.69230769230762"/>
    <m/>
    <n v="0"/>
    <n v="8.4373897707231045"/>
    <m/>
    <x v="6"/>
  </r>
  <r>
    <x v="14"/>
    <x v="0"/>
    <s v="Cape Mosaic"/>
    <s v="MCH71-499"/>
    <s v="Tray"/>
    <x v="0"/>
    <s v="T2"/>
    <s v="Freya"/>
    <n v="884"/>
    <n v="884"/>
    <m/>
    <n v="884"/>
    <n v="0"/>
    <n v="1"/>
    <n v="5746"/>
    <n v="6.5"/>
    <n v="2.35"/>
    <n v="113.15384615384616"/>
    <n v="265.9115384615385"/>
    <n v="735.5"/>
    <m/>
    <n v="0"/>
    <n v="7.8123725356900069"/>
    <m/>
    <x v="6"/>
  </r>
  <r>
    <x v="14"/>
    <x v="0"/>
    <s v="Hotel Glass"/>
    <s v="MCH71-489"/>
    <s v="Cotton Jar"/>
    <x v="0"/>
    <s v="T2"/>
    <s v="Freya"/>
    <n v="848"/>
    <n v="848"/>
    <m/>
    <n v="848"/>
    <n v="0"/>
    <n v="1"/>
    <n v="6360"/>
    <n v="7.5"/>
    <n v="3.1"/>
    <n v="279.30769230769232"/>
    <n v="865.85384615384623"/>
    <n v="2094.8076923076924"/>
    <m/>
    <n v="0"/>
    <n v="3.0360782153676671"/>
    <m/>
    <x v="6"/>
  </r>
  <r>
    <x v="14"/>
    <x v="0"/>
    <s v="Autumn"/>
    <s v="MCH71-512"/>
    <s v="Tray"/>
    <x v="0"/>
    <s v="T2"/>
    <s v="Freya"/>
    <n v="740"/>
    <n v="740"/>
    <m/>
    <n v="740"/>
    <n v="0"/>
    <n v="1"/>
    <n v="4810"/>
    <n v="6.5"/>
    <n v="2.0598350000000001"/>
    <n v="104.46153846153847"/>
    <n v="215.17353307692309"/>
    <n v="679"/>
    <m/>
    <n v="0"/>
    <n v="7.0839469808541971"/>
    <m/>
    <x v="6"/>
  </r>
  <r>
    <x v="14"/>
    <x v="0"/>
    <s v="Rose"/>
    <s v="MCH71-495"/>
    <s v="Tissue Cover"/>
    <x v="0"/>
    <s v="T2"/>
    <s v="Freya"/>
    <n v="756"/>
    <n v="756"/>
    <m/>
    <n v="756"/>
    <n v="0"/>
    <n v="1"/>
    <n v="9450"/>
    <n v="12.5"/>
    <n v="6.2993629999999996"/>
    <n v="80.961538461538467"/>
    <n v="510.0061198076923"/>
    <n v="1012.0192307692308"/>
    <m/>
    <n v="0"/>
    <n v="9.337767220902613"/>
    <m/>
    <x v="6"/>
  </r>
  <r>
    <x v="14"/>
    <x v="0"/>
    <s v="Cape Mosaic"/>
    <s v="MCH71-500"/>
    <s v="Tissue Cover"/>
    <x v="0"/>
    <s v="T2"/>
    <s v="Freya"/>
    <n v="866"/>
    <n v="866"/>
    <m/>
    <n v="866"/>
    <n v="0"/>
    <n v="1"/>
    <n v="10825"/>
    <n v="12.5"/>
    <n v="6.2598469999999997"/>
    <n v="94.884615384615387"/>
    <n v="593.96317496153847"/>
    <n v="1186.0576923076924"/>
    <m/>
    <n v="0"/>
    <n v="9.1268747466558562"/>
    <m/>
    <x v="6"/>
  </r>
  <r>
    <x v="14"/>
    <x v="0"/>
    <s v="Serene"/>
    <s v="MCH71-479"/>
    <s v="Wastebasket"/>
    <x v="0"/>
    <s v="T2"/>
    <s v="Freya"/>
    <n v="818"/>
    <n v="818"/>
    <m/>
    <n v="818"/>
    <n v="0"/>
    <n v="1"/>
    <n v="12679"/>
    <n v="15.5"/>
    <n v="9.5"/>
    <n v="213.07692307692307"/>
    <n v="2024.2307692307691"/>
    <n v="3302.6923076923076"/>
    <m/>
    <n v="0"/>
    <n v="3.8389891696750902"/>
    <m/>
    <x v="6"/>
  </r>
  <r>
    <x v="14"/>
    <x v="0"/>
    <s v="Chase - hammered brushed chrome"/>
    <s v="MCH71-483"/>
    <s v="Wastebasket"/>
    <x v="0"/>
    <s v="T2"/>
    <s v="Freya"/>
    <n v="798"/>
    <n v="798"/>
    <m/>
    <n v="798"/>
    <n v="0"/>
    <n v="1"/>
    <n v="9576"/>
    <n v="12"/>
    <n v="6.8"/>
    <n v="156.76923076923077"/>
    <n v="1066.0307692307692"/>
    <n v="1881.2307692307693"/>
    <m/>
    <n v="0"/>
    <n v="5.0902845927379783"/>
    <m/>
    <x v="6"/>
  </r>
  <r>
    <x v="14"/>
    <x v="0"/>
    <s v="Rose"/>
    <s v="MCH71-496"/>
    <s v="Wastebasket"/>
    <x v="0"/>
    <s v="T2"/>
    <s v="Freya"/>
    <n v="796"/>
    <n v="796"/>
    <m/>
    <n v="796"/>
    <n v="0"/>
    <n v="1"/>
    <n v="11940"/>
    <n v="15"/>
    <n v="9.8000000000000007"/>
    <n v="120.19230769230769"/>
    <n v="1177.8846153846155"/>
    <n v="1802.8846153846155"/>
    <m/>
    <n v="0"/>
    <n v="6.6227199999999993"/>
    <m/>
    <x v="6"/>
  </r>
  <r>
    <x v="14"/>
    <x v="0"/>
    <s v="Florence"/>
    <s v="MCH71-509"/>
    <s v="Wastebasket"/>
    <x v="0"/>
    <s v="T2"/>
    <s v="Freya"/>
    <n v="762"/>
    <n v="762"/>
    <m/>
    <n v="762"/>
    <n v="0"/>
    <n v="1"/>
    <n v="9525"/>
    <n v="12.5"/>
    <n v="7"/>
    <n v="130.5"/>
    <n v="913.5"/>
    <n v="1631.25"/>
    <m/>
    <n v="0"/>
    <n v="5.8390804597701154"/>
    <m/>
    <x v="6"/>
  </r>
  <r>
    <x v="14"/>
    <x v="0"/>
    <s v="Cape Mosaic"/>
    <s v="MCH71-501"/>
    <s v="Wastebasket"/>
    <x v="0"/>
    <s v="T2"/>
    <s v="Freya"/>
    <n v="978"/>
    <n v="978"/>
    <m/>
    <n v="978"/>
    <n v="0"/>
    <n v="1"/>
    <n v="15159"/>
    <n v="15.5"/>
    <n v="8.9210379999999994"/>
    <n v="162.5"/>
    <n v="1449.6686749999999"/>
    <n v="2518.75"/>
    <m/>
    <n v="0"/>
    <n v="6.0184615384615388"/>
    <m/>
    <x v="6"/>
  </r>
  <r>
    <x v="14"/>
    <x v="0"/>
    <s v="printed cozy plush throw"/>
    <s v="MCG50-389"/>
    <m/>
    <x v="1"/>
    <s v="T2"/>
    <s v="Freya"/>
    <n v="58838"/>
    <n v="58832"/>
    <m/>
    <n v="58832"/>
    <n v="0"/>
    <n v="1"/>
    <n v="370642"/>
    <n v="6.2993643563683337"/>
    <n v="3.763137"/>
    <n v="1924"/>
    <n v="7240.2755879999995"/>
    <n v="12119.977021652674"/>
    <n v="20"/>
    <n v="125.98728712736667"/>
    <n v="30.581081081081081"/>
    <m/>
    <x v="0"/>
  </r>
  <r>
    <x v="14"/>
    <x v="0"/>
    <s v="printed cozy plush throw"/>
    <s v="MCC50-432"/>
    <m/>
    <x v="1"/>
    <s v="T2"/>
    <s v="Freya"/>
    <n v="5580"/>
    <n v="5580"/>
    <m/>
    <n v="5580"/>
    <n v="0"/>
    <n v="1"/>
    <n v="35154"/>
    <n v="6.3"/>
    <n v="3.7441550000000001"/>
    <n v="105"/>
    <n v="393.13627500000001"/>
    <n v="661.5"/>
    <n v="12"/>
    <n v="75.599999999999994"/>
    <n v="53.142857142857146"/>
    <m/>
    <x v="0"/>
  </r>
  <r>
    <x v="14"/>
    <x v="0"/>
    <s v="cozy plush wrap"/>
    <s v="MCG04-462"/>
    <m/>
    <x v="1"/>
    <s v="T2"/>
    <s v="Freya"/>
    <n v="23116"/>
    <n v="23304"/>
    <m/>
    <n v="23304"/>
    <n v="-188"/>
    <n v="0.9919327154136629"/>
    <n v="194174.4"/>
    <n v="8.4"/>
    <n v="3.9451740000000002"/>
    <n v="997"/>
    <n v="3933.3384780000001"/>
    <n v="8374.8000000000011"/>
    <n v="0"/>
    <n v="0"/>
    <n v="23.185556670010026"/>
    <m/>
    <x v="0"/>
  </r>
  <r>
    <x v="14"/>
    <x v="0"/>
    <s v="cozy plush wrap"/>
    <s v="MCG04-463"/>
    <m/>
    <x v="1"/>
    <s v="T2"/>
    <s v="Freya"/>
    <n v="20656"/>
    <n v="20712"/>
    <m/>
    <n v="20712"/>
    <n v="-56"/>
    <n v="0.99729625337968331"/>
    <n v="167313.60000000001"/>
    <n v="8.1"/>
    <n v="3.9451740000000002"/>
    <n v="872"/>
    <n v="3440.1917280000002"/>
    <n v="7063.2"/>
    <n v="0"/>
    <n v="0"/>
    <n v="23.688073394495415"/>
    <m/>
    <x v="0"/>
  </r>
  <r>
    <x v="14"/>
    <x v="0"/>
    <s v="cozy plush wrap"/>
    <s v="MCG50-374"/>
    <m/>
    <x v="1"/>
    <s v="T2"/>
    <s v="Freya"/>
    <n v="22892"/>
    <n v="22892"/>
    <m/>
    <n v="22892"/>
    <n v="0"/>
    <n v="1"/>
    <n v="185425.2"/>
    <n v="8.1"/>
    <n v="2.8892226666666669"/>
    <n v="949"/>
    <n v="2741.8723106666671"/>
    <n v="7686.9"/>
    <n v="32"/>
    <n v="259.2"/>
    <n v="24.12223393045311"/>
    <m/>
    <x v="0"/>
  </r>
  <r>
    <x v="15"/>
    <x v="0"/>
    <s v="MS Comforter"/>
    <s v="MS15-001-133-01"/>
    <s v="MS ComforterComforterF/QNAQUA/BRNSTN"/>
    <x v="0"/>
    <s v="T1"/>
    <s v="Anna"/>
    <n v="92906"/>
    <n v="97194"/>
    <n v="93206"/>
    <n v="93206"/>
    <n v="-300"/>
    <n v="0.99678132309078815"/>
    <n v="1161476.48"/>
    <n v="12.5"/>
    <n v="6.8819113999999999"/>
    <n v="6240"/>
    <n v="42943.127136000003"/>
    <n v="78000"/>
    <m/>
    <n v="0"/>
    <n v="14.890724102564102"/>
    <s v="1.Warehouse issue.Warehouse can't ship orders on time due to hurricane impact."/>
    <x v="1"/>
  </r>
  <r>
    <x v="15"/>
    <x v="0"/>
    <s v="MS Comforter"/>
    <s v="MS15-001-133-02"/>
    <s v="MS ComforterComforterKingAQUA/BRNSTN"/>
    <x v="0"/>
    <s v="T1"/>
    <s v="Anna"/>
    <n v="47686"/>
    <n v="47686"/>
    <m/>
    <n v="47686"/>
    <n v="0"/>
    <n v="1"/>
    <n v="731980.1"/>
    <n v="15.35"/>
    <n v="8.0966491999999999"/>
    <n v="4671"/>
    <n v="37819.4484132"/>
    <n v="71699.849999999991"/>
    <m/>
    <n v="0"/>
    <n v="10.208948833226291"/>
    <m/>
    <x v="1"/>
  </r>
  <r>
    <x v="15"/>
    <x v="0"/>
    <s v="MS Comforter"/>
    <s v="MS15-001-133-03"/>
    <s v="MS ComforterComforterT/TXLAQUA/BRNSTN"/>
    <x v="0"/>
    <s v="T1"/>
    <s v="Anna"/>
    <n v="73946"/>
    <n v="73972"/>
    <m/>
    <n v="73972"/>
    <n v="-26"/>
    <n v="0.99964851565457202"/>
    <n v="776678.96"/>
    <n v="10.5"/>
    <n v="5.4610744000000002"/>
    <n v="5754"/>
    <n v="31423.022097600002"/>
    <n v="60417"/>
    <m/>
    <n v="0"/>
    <n v="12.855304963834682"/>
    <m/>
    <x v="1"/>
  </r>
  <r>
    <x v="15"/>
    <x v="0"/>
    <s v="MS Comforter"/>
    <s v="MS15-001-133-04"/>
    <s v="MS ComforterComforterF/QNRedSedona/DkBrn"/>
    <x v="0"/>
    <s v="T1"/>
    <s v="Anna"/>
    <n v="101448"/>
    <n v="102062"/>
    <n v="101448"/>
    <n v="101448"/>
    <n v="0"/>
    <n v="1"/>
    <n v="1268222.3599999999"/>
    <n v="12.5"/>
    <n v="6.2084764000000003"/>
    <n v="9643"/>
    <n v="59868.337925200001"/>
    <n v="120537.5"/>
    <m/>
    <n v="0"/>
    <n v="10.521392595665249"/>
    <s v="1.Warehouse issue.Warehouse can't ship orders on time due to hurricane impact."/>
    <x v="1"/>
  </r>
  <r>
    <x v="15"/>
    <x v="0"/>
    <s v="MS Comforter"/>
    <s v="MS15-001-133-05"/>
    <s v="MS ComforterComforterKingRedSedona/DkBrn"/>
    <x v="0"/>
    <s v="T1"/>
    <s v="Anna"/>
    <n v="53093"/>
    <n v="53098"/>
    <m/>
    <n v="53098"/>
    <n v="-5"/>
    <n v="0.99990583449470793"/>
    <n v="814977.55"/>
    <n v="15.35"/>
    <n v="7.6138407499999996"/>
    <n v="6730"/>
    <n v="51241.148247499994"/>
    <n v="103305.5"/>
    <m/>
    <n v="0"/>
    <n v="7.8890044576523035"/>
    <m/>
    <x v="1"/>
  </r>
  <r>
    <x v="15"/>
    <x v="0"/>
    <s v="MS Comforter"/>
    <s v="MS15-001-133-06"/>
    <s v="MS ComforterComforterT/TXLRedSedona/DkBrn"/>
    <x v="0"/>
    <s v="T1"/>
    <s v="Anna"/>
    <n v="81710"/>
    <n v="81712"/>
    <m/>
    <n v="81712"/>
    <n v="-2"/>
    <n v="0.99997552379087529"/>
    <n v="858198.88"/>
    <n v="10.5"/>
    <n v="5.0986010000000004"/>
    <n v="11118"/>
    <n v="56686.245918000008"/>
    <n v="116739"/>
    <m/>
    <n v="0"/>
    <n v="7.351432511842658"/>
    <m/>
    <x v="1"/>
  </r>
  <r>
    <x v="15"/>
    <x v="0"/>
    <s v="MS Comforter"/>
    <s v="MS15-001-133-07"/>
    <s v="MS ComforterComforterKingRich Black"/>
    <x v="0"/>
    <s v="T1"/>
    <s v="Anna"/>
    <n v="77615"/>
    <n v="77615"/>
    <m/>
    <n v="77615"/>
    <n v="0"/>
    <n v="1"/>
    <n v="1191390.25"/>
    <n v="15.35"/>
    <n v="7.6463334999999999"/>
    <n v="10179"/>
    <n v="77832.028696499998"/>
    <n v="156247.65"/>
    <m/>
    <n v="0"/>
    <n v="7.625012280184694"/>
    <m/>
    <x v="1"/>
  </r>
  <r>
    <x v="15"/>
    <x v="0"/>
    <s v="MS Comforter"/>
    <s v="MS15-001-133-08"/>
    <s v="MS ComforterComforterKingGrey/Black"/>
    <x v="0"/>
    <s v="T1"/>
    <s v="Anna"/>
    <n v="81247"/>
    <n v="81247"/>
    <m/>
    <n v="81247"/>
    <n v="0"/>
    <n v="1"/>
    <n v="1247141.4499999997"/>
    <n v="15.35"/>
    <n v="7.4114297499999999"/>
    <n v="10144"/>
    <n v="75181.543384000004"/>
    <n v="155710.39999999999"/>
    <m/>
    <n v="0"/>
    <n v="8.0093651419558345"/>
    <m/>
    <x v="1"/>
  </r>
  <r>
    <x v="15"/>
    <x v="0"/>
    <s v="MS Comforter"/>
    <s v="MS15-001-133-09"/>
    <s v="MS ComforterComforterKingNavy/Blue Eyes"/>
    <x v="0"/>
    <s v="T1"/>
    <s v="Anna"/>
    <n v="62037"/>
    <n v="62037"/>
    <m/>
    <n v="62037"/>
    <n v="0"/>
    <n v="1"/>
    <n v="952267.95"/>
    <n v="15.35"/>
    <n v="7.3740107500000001"/>
    <n v="8386"/>
    <n v="61838.454149500001"/>
    <n v="128725.09999999999"/>
    <m/>
    <n v="0"/>
    <n v="7.3976866205580727"/>
    <m/>
    <x v="1"/>
  </r>
  <r>
    <x v="15"/>
    <x v="0"/>
    <s v="MS 5oz comforter"/>
    <s v="MS15-001-133-10"/>
    <s v="MS 5oz comforterZebraK"/>
    <x v="0"/>
    <s v="T1"/>
    <s v="Anna"/>
    <n v="2960"/>
    <n v="2966"/>
    <n v="2960"/>
    <n v="2960"/>
    <n v="0"/>
    <n v="1"/>
    <n v="50912.000000000007"/>
    <n v="17.2"/>
    <n v="7.6296365000000002"/>
    <n v="1069"/>
    <n v="8156.0814184999999"/>
    <n v="18386.8"/>
    <m/>
    <n v="0"/>
    <n v="2.7689429373246028"/>
    <s v="Warehouse issue.We have enough inventory to ship."/>
    <x v="1"/>
  </r>
  <r>
    <x v="15"/>
    <x v="0"/>
    <s v="Monique paisley"/>
    <s v="MS35-001-822-01"/>
    <s v="Monique paisley BNB T/TXL"/>
    <x v="0"/>
    <s v="T1"/>
    <s v="Anna"/>
    <n v="39386"/>
    <n v="40097"/>
    <n v="39386"/>
    <n v="39386"/>
    <n v="0"/>
    <n v="1"/>
    <n v="938568.37999999989"/>
    <n v="23.83"/>
    <n v="11.725714399999999"/>
    <n v="6570"/>
    <n v="77037.943608000001"/>
    <n v="156563.09999999998"/>
    <m/>
    <n v="0"/>
    <n v="5.9948249619482494"/>
    <s v="1.Warehouse issue.Warehouse can't ship orders on time due to hurricane impact."/>
    <x v="1"/>
  </r>
  <r>
    <x v="15"/>
    <x v="0"/>
    <s v="Monique paisley"/>
    <s v="MS35-001-822-02"/>
    <s v="Monique paisley BNB Full"/>
    <x v="0"/>
    <s v="T1"/>
    <s v="Anna"/>
    <n v="46295"/>
    <n v="46591"/>
    <n v="46295"/>
    <n v="46295"/>
    <n v="0"/>
    <n v="1"/>
    <n v="1315703.9000000001"/>
    <n v="28.42"/>
    <n v="14.096152"/>
    <n v="6513"/>
    <n v="91808.237976000004"/>
    <n v="185099.46000000002"/>
    <m/>
    <n v="0"/>
    <n v="7.1080915092891139"/>
    <s v="1.Warehouse issue.Warehouse can't ship orders on time due to hurricane impact."/>
    <x v="1"/>
  </r>
  <r>
    <x v="15"/>
    <x v="0"/>
    <s v="Monique paisley"/>
    <s v="MS35-001-822-03"/>
    <s v="Monique paisley BNB Queen"/>
    <x v="1"/>
    <s v="T1"/>
    <s v="Anna"/>
    <n v="69757"/>
    <n v="85013"/>
    <n v="69757"/>
    <n v="69757"/>
    <n v="0"/>
    <n v="1"/>
    <n v="2117124.9500000002"/>
    <n v="30.35"/>
    <n v="13.0926338"/>
    <n v="9376"/>
    <n v="122756.5345088"/>
    <n v="284561.60000000003"/>
    <n v="0"/>
    <n v="0"/>
    <n v="7.4399530716723543"/>
    <s v="1.WM mistake.RC item, WM didn't get flipped in time.2.Warehouse issue.Warehouse can't ship orders on time due to hurricane impact."/>
    <x v="1"/>
  </r>
  <r>
    <x v="15"/>
    <x v="0"/>
    <s v="Monique paisley"/>
    <s v="MS35-001-822-07"/>
    <s v="Monique paisley BNB King"/>
    <x v="1"/>
    <s v="T1"/>
    <s v="Anna"/>
    <n v="43645"/>
    <n v="44238"/>
    <n v="43645"/>
    <n v="43645"/>
    <n v="0"/>
    <n v="1"/>
    <n v="1525392.75"/>
    <n v="34.950000000000003"/>
    <n v="15.977988"/>
    <n v="7765"/>
    <n v="124069.07682"/>
    <n v="271386.75"/>
    <n v="0"/>
    <n v="0"/>
    <n v="5.6207340631036704"/>
    <s v="1.WM mistake.RC item, WM didn't get flipped in time.2.Warehouse issue.Warehouse can't ship orders on time due to hurricane impact."/>
    <x v="1"/>
  </r>
  <r>
    <x v="15"/>
    <x v="0"/>
    <s v="Senna BNB"/>
    <s v="MS44-001-009-30"/>
    <s v="Senna BNB T/TXL"/>
    <x v="0"/>
    <s v="T1"/>
    <s v="Anna"/>
    <n v="15698"/>
    <n v="16350"/>
    <n v="15733"/>
    <n v="15733"/>
    <n v="-35"/>
    <n v="0.9977753765969618"/>
    <n v="374083.33999999997"/>
    <n v="23.83"/>
    <n v="12.521594666666665"/>
    <n v="3207"/>
    <n v="40156.754095999997"/>
    <n v="76422.81"/>
    <m/>
    <n v="0"/>
    <n v="4.8949173682569374"/>
    <s v="1.WM mistake.WM kept ordering high  orders for deleted stores after LOW of deleted stores."/>
    <x v="1"/>
  </r>
  <r>
    <x v="15"/>
    <x v="0"/>
    <s v="Senna BNB"/>
    <s v="MS44-001-009-31"/>
    <s v="Senna BNB Full"/>
    <x v="0"/>
    <s v="T1"/>
    <s v="Anna"/>
    <n v="22198"/>
    <n v="22508"/>
    <n v="22198"/>
    <n v="22198"/>
    <n v="0"/>
    <n v="1"/>
    <n v="630867.16"/>
    <n v="28.42"/>
    <n v="15.068861666666667"/>
    <n v="3558"/>
    <n v="53615.009810000003"/>
    <n v="101118.36"/>
    <m/>
    <n v="0"/>
    <n v="6.238898257448005"/>
    <s v="1.WM mistake.WM kept ordering high  orders for deleted stores after LOW of deleted stores."/>
    <x v="1"/>
  </r>
  <r>
    <x v="15"/>
    <x v="0"/>
    <s v="Senna BNB"/>
    <s v="MS44-001-009-32"/>
    <s v="Senna BNB Queen"/>
    <x v="1"/>
    <s v="T1"/>
    <s v="Anna"/>
    <n v="57740"/>
    <n v="71380"/>
    <n v="57740"/>
    <n v="57740"/>
    <n v="0"/>
    <n v="1"/>
    <n v="1752409"/>
    <n v="30.35"/>
    <n v="15.380731000000001"/>
    <n v="4158"/>
    <n v="63953.079498000006"/>
    <n v="126195.3"/>
    <n v="0"/>
    <n v="0"/>
    <n v="13.886483886483886"/>
    <s v="1.WM mistake.WM take seasonal warehouse fill qty without pre-notification.WM kept ordering high  orders for deleted stores after LOW of deleted stores."/>
    <x v="1"/>
  </r>
  <r>
    <x v="15"/>
    <x v="0"/>
    <s v="Senna BNB"/>
    <s v="MS44-001-009-33"/>
    <s v="Senna BNB King"/>
    <x v="1"/>
    <s v="T1"/>
    <s v="Anna"/>
    <n v="35597"/>
    <n v="43174"/>
    <n v="35597"/>
    <n v="35597"/>
    <n v="0"/>
    <n v="1"/>
    <n v="1244115.1499999999"/>
    <n v="34.950000000000003"/>
    <n v="17.611020799999999"/>
    <n v="2654"/>
    <n v="46739.649203199995"/>
    <n v="92757.3"/>
    <n v="0"/>
    <n v="0"/>
    <n v="13.412584777694045"/>
    <s v="1.WM mistake.WM take seasonal warehouse fill qty without pre-notification.WM kept ordering high  orders for deleted stores after LOW of deleted stores."/>
    <x v="1"/>
  </r>
  <r>
    <x v="15"/>
    <x v="0"/>
    <s v="MS Comforter"/>
    <s v="MS44-001-108-04"/>
    <s v="MS ComforterComforterF/QNGrey/Black"/>
    <x v="0"/>
    <s v="T1"/>
    <s v="Anna"/>
    <n v="167470"/>
    <n v="167986"/>
    <m/>
    <n v="167986"/>
    <n v="-516"/>
    <n v="0.99692831545485938"/>
    <n v="2093576.88"/>
    <n v="12.5"/>
    <n v="5.4250284999999998"/>
    <n v="19735"/>
    <n v="107062.93744749999"/>
    <n v="246687.5"/>
    <m/>
    <n v="0"/>
    <n v="8.4867570509247532"/>
    <m/>
    <x v="1"/>
  </r>
  <r>
    <x v="15"/>
    <x v="0"/>
    <s v="MS Comforter"/>
    <s v="MS44-001-108-06"/>
    <s v="MS ComforterComforterF/QNRich Black"/>
    <x v="0"/>
    <s v="T1"/>
    <s v="Anna"/>
    <n v="168652"/>
    <n v="168652"/>
    <m/>
    <n v="168652"/>
    <n v="0"/>
    <n v="1"/>
    <n v="2108306.52"/>
    <n v="12.5"/>
    <n v="5.4367295000000002"/>
    <n v="12934"/>
    <n v="70318.65935300001"/>
    <n v="161675"/>
    <m/>
    <n v="0"/>
    <n v="13.040399072212773"/>
    <m/>
    <x v="1"/>
  </r>
  <r>
    <x v="15"/>
    <x v="0"/>
    <s v="MS Comforter"/>
    <s v="MS44-001-108-08"/>
    <s v="MS ComforterComforterF/QNNavy/Blue Eyes"/>
    <x v="0"/>
    <s v="T1"/>
    <s v="Anna"/>
    <n v="156164"/>
    <n v="156194"/>
    <m/>
    <n v="156194"/>
    <n v="-30"/>
    <n v="0.99980793116252864"/>
    <n v="1952296.12"/>
    <n v="12.5"/>
    <n v="6.4721451666666674"/>
    <n v="13581"/>
    <n v="87898.20350850001"/>
    <n v="169762.5"/>
    <m/>
    <n v="0"/>
    <n v="11.500161225241147"/>
    <m/>
    <x v="1"/>
  </r>
  <r>
    <x v="15"/>
    <x v="0"/>
    <s v="MS 5oz comforter"/>
    <s v="MS44-001-108-14"/>
    <s v="MS 5oz comforterGrey PlaidF/Q"/>
    <x v="0"/>
    <s v="T1"/>
    <s v="Anna"/>
    <n v="94206"/>
    <n v="97157"/>
    <n v="95661"/>
    <n v="95661"/>
    <n v="-1455"/>
    <n v="0.98479003982814317"/>
    <n v="1371624.7999999998"/>
    <n v="14.56"/>
    <n v="7.0325515000000003"/>
    <n v="9675"/>
    <n v="68039.935762499998"/>
    <n v="140868"/>
    <m/>
    <n v="0"/>
    <n v="9.7369509043927636"/>
    <s v="Warehouse issue.Warehouse didn't receive containers in time due to hurricane."/>
    <x v="1"/>
  </r>
  <r>
    <x v="15"/>
    <x v="0"/>
    <s v="MS 5oz comforter"/>
    <s v="MS44-001-108-18"/>
    <s v="MS 5oz comforterZebraF/Q"/>
    <x v="0"/>
    <s v="T1"/>
    <s v="Anna"/>
    <n v="30344"/>
    <n v="31626"/>
    <n v="31158"/>
    <n v="31158"/>
    <n v="-814"/>
    <n v="0.97387508825983693"/>
    <n v="438167.36"/>
    <n v="14.44"/>
    <n v="6.1726025"/>
    <n v="3426"/>
    <n v="21147.336165000001"/>
    <n v="49471.439999999995"/>
    <m/>
    <n v="0"/>
    <n v="8.856976065382371"/>
    <s v="Warehouse issue.Warehouse didn't receive containers in time due to hurricane."/>
    <x v="1"/>
  </r>
  <r>
    <x v="15"/>
    <x v="0"/>
    <s v="MS 5oz comforter"/>
    <s v="MS44-001-108-20"/>
    <s v="MS 5oz comforterLeopardF/Q"/>
    <x v="0"/>
    <s v="T1"/>
    <s v="Anna"/>
    <n v="25580"/>
    <n v="27105"/>
    <n v="25805"/>
    <n v="25805"/>
    <n v="-225"/>
    <n v="0.99128075954272432"/>
    <n v="372444.8"/>
    <n v="14.56"/>
    <n v="7.4936654000000003"/>
    <n v="2657"/>
    <n v="19910.6689678"/>
    <n v="38685.919999999998"/>
    <m/>
    <n v="0"/>
    <n v="9.6273993225442229"/>
    <s v="Warehouse issue.Warehouse didn't receive containers in time due to hurricane."/>
    <x v="1"/>
  </r>
  <r>
    <x v="15"/>
    <x v="0"/>
    <s v="MS Comforter"/>
    <s v="MS45-001-001-02"/>
    <s v="MS ComforterComforterT/TXLRich Black"/>
    <x v="0"/>
    <s v="T1"/>
    <s v="Anna"/>
    <n v="102650"/>
    <n v="103146"/>
    <m/>
    <n v="103146"/>
    <n v="-496"/>
    <n v="0.99519128226009734"/>
    <n v="1077825"/>
    <n v="10.5"/>
    <n v="5.2401891666666671"/>
    <n v="11664"/>
    <n v="61121.566440000002"/>
    <n v="122472"/>
    <m/>
    <n v="0"/>
    <n v="8.800582990397805"/>
    <m/>
    <x v="1"/>
  </r>
  <r>
    <x v="15"/>
    <x v="0"/>
    <s v="MS Comforter"/>
    <s v="MS45-001-001-03"/>
    <s v="MS ComforterComforterT/TXLNavy/Blue Eyes"/>
    <x v="0"/>
    <s v="T1"/>
    <s v="Anna"/>
    <n v="139064"/>
    <n v="139064"/>
    <m/>
    <n v="139064"/>
    <n v="0"/>
    <n v="1"/>
    <n v="1460403.4"/>
    <n v="10.5"/>
    <n v="5.2664613333333339"/>
    <n v="15386"/>
    <n v="81029.774074666682"/>
    <n v="161553"/>
    <m/>
    <n v="0"/>
    <n v="9.0397788960898282"/>
    <m/>
    <x v="1"/>
  </r>
  <r>
    <x v="15"/>
    <x v="0"/>
    <s v="MS Comforter"/>
    <s v="MS45-001-001-05"/>
    <s v="MS ComforterComforterT/TXLGrey/Black"/>
    <x v="0"/>
    <s v="T1"/>
    <s v="Anna"/>
    <n v="125522"/>
    <n v="125522"/>
    <m/>
    <n v="125522"/>
    <n v="0"/>
    <n v="1"/>
    <n v="1318368.3999999999"/>
    <n v="10.5"/>
    <n v="5.1162866666666664"/>
    <n v="17618"/>
    <n v="90138.738493333323"/>
    <n v="184989"/>
    <m/>
    <n v="0"/>
    <n v="7.126739427749758"/>
    <m/>
    <x v="1"/>
  </r>
  <r>
    <x v="15"/>
    <x v="0"/>
    <s v="MS 5oz comforter"/>
    <s v="MS45-001-001-06"/>
    <s v="MS 5oz comforterZebraT/TXL"/>
    <x v="0"/>
    <s v="T1"/>
    <s v="Anna"/>
    <n v="24666"/>
    <n v="26960"/>
    <n v="25712"/>
    <n v="25712"/>
    <n v="-1046"/>
    <n v="0.95931860609831987"/>
    <n v="289085.52"/>
    <n v="11.72"/>
    <n v="5.8626522000000003"/>
    <n v="3362"/>
    <n v="19710.236696399999"/>
    <n v="39402.639999999999"/>
    <m/>
    <n v="0"/>
    <n v="7.3367043426531833"/>
    <s v="Warehouse issue.Warehouse didn't receive containers in time due to hurricane."/>
    <x v="1"/>
  </r>
  <r>
    <x v="15"/>
    <x v="0"/>
    <s v="MS 5oz comforter"/>
    <s v="MS45-001-001-07"/>
    <s v="MS 5oz comforterLeopardT/TXL"/>
    <x v="0"/>
    <s v="T1"/>
    <s v="Anna"/>
    <n v="17674"/>
    <n v="18418"/>
    <n v="18238"/>
    <n v="18238"/>
    <n v="-564"/>
    <n v="0.96907555653032129"/>
    <n v="207139.27999999997"/>
    <n v="11.72"/>
    <n v="5.7121557999999997"/>
    <n v="2022"/>
    <n v="11549.979027599999"/>
    <n v="23697.84"/>
    <m/>
    <n v="0"/>
    <n v="8.7408506429277928"/>
    <s v="Warehouse issue.Warehouse didn't receive containers in time due to hurricane."/>
    <x v="1"/>
  </r>
  <r>
    <x v="15"/>
    <x v="0"/>
    <s v="MS 5oz comforter"/>
    <s v="MS45-001-001-08"/>
    <s v="MS 5oz comforterGrey PlaidT/TXL"/>
    <x v="0"/>
    <s v="T1"/>
    <s v="Anna"/>
    <n v="85696"/>
    <n v="86738"/>
    <m/>
    <n v="86738"/>
    <n v="-1042"/>
    <n v="0.9879868108556803"/>
    <n v="1004357.1199999999"/>
    <n v="11.72"/>
    <n v="5.6224432000000002"/>
    <n v="9233"/>
    <n v="51912.018065600001"/>
    <n v="108210.76000000001"/>
    <m/>
    <n v="0"/>
    <n v="9.2814903065092587"/>
    <m/>
    <x v="1"/>
  </r>
  <r>
    <x v="15"/>
    <x v="0"/>
    <s v="Senna BNB"/>
    <s v="MS9744409622-70"/>
    <s v="Senna BNB Queen"/>
    <x v="0"/>
    <s v="T1"/>
    <s v="Anna"/>
    <n v="7354"/>
    <n v="7372"/>
    <n v="7354"/>
    <n v="7354"/>
    <n v="0"/>
    <n v="1"/>
    <n v="203411.63999999998"/>
    <n v="27.66"/>
    <n v="16.169623000000001"/>
    <n v="909"/>
    <n v="14698.187307000002"/>
    <n v="25142.94"/>
    <m/>
    <n v="0"/>
    <n v="8.0902090209020905"/>
    <s v="1.WM mistake.WM take seasonal warehouse fill qty without pre-notification.WM kept ordering high  orders for deleted stores after LOW of deleted stores."/>
    <x v="1"/>
  </r>
  <r>
    <x v="15"/>
    <x v="0"/>
    <s v="Senna BNB"/>
    <s v="MS9744409622-71"/>
    <s v="Senna BNB King"/>
    <x v="0"/>
    <s v="T1"/>
    <s v="Anna"/>
    <n v="4177"/>
    <n v="4267"/>
    <n v="4177"/>
    <n v="4177"/>
    <n v="0"/>
    <n v="1"/>
    <n v="133037.45000000001"/>
    <n v="31.85"/>
    <n v="18.099185333333331"/>
    <n v="683"/>
    <n v="12361.743582666664"/>
    <n v="21753.55"/>
    <m/>
    <n v="0"/>
    <n v="6.1156661786237194"/>
    <s v="1.WM mistake.WM take seasonal warehouse fill qty without pre-notification.WM kept ordering high  orders for deleted stores after LOW of deleted stores."/>
    <x v="1"/>
  </r>
  <r>
    <x v="15"/>
    <x v="0"/>
    <s v="Monique paisley"/>
    <s v="MS9744409622-72"/>
    <s v="Monique paisley BNB Queen"/>
    <x v="0"/>
    <s v="T1"/>
    <s v="Anna"/>
    <n v="28294"/>
    <n v="28294"/>
    <m/>
    <n v="28294"/>
    <n v="0"/>
    <n v="1"/>
    <n v="782612.04"/>
    <n v="27.66"/>
    <n v="16.201763"/>
    <n v="6456"/>
    <n v="104598.581928"/>
    <n v="178572.96"/>
    <m/>
    <n v="0"/>
    <n v="4.3825898389095421"/>
    <m/>
    <x v="1"/>
  </r>
  <r>
    <x v="15"/>
    <x v="0"/>
    <s v="Monique paisley"/>
    <s v="MS9744409622-73"/>
    <s v="Monique paisley BNB King"/>
    <x v="0"/>
    <s v="T1"/>
    <s v="Anna"/>
    <n v="16243"/>
    <n v="17540"/>
    <n v="16243"/>
    <n v="16243"/>
    <n v="0"/>
    <n v="1"/>
    <n v="517339.55000000005"/>
    <n v="31.85"/>
    <n v="18.827323666666668"/>
    <n v="1707"/>
    <n v="32138.241499000003"/>
    <n v="54367.950000000004"/>
    <m/>
    <n v="0"/>
    <n v="9.5155243116578792"/>
    <s v="1.Warehouse issue.Warehouse can't ship orders on time due to hurricane impact."/>
    <x v="1"/>
  </r>
  <r>
    <x v="15"/>
    <x v="0"/>
    <s v="AQUA CHEVRON "/>
    <s v="BH15-001-799-05"/>
    <s v="BHG 5PC AQUA CHEVRON "/>
    <x v="1"/>
    <s v="T1"/>
    <s v="Judy"/>
    <n v="6079"/>
    <n v="6747"/>
    <n v="6269"/>
    <n v="6269"/>
    <n v="-190"/>
    <n v="0.96969213590684322"/>
    <n v="175987.05"/>
    <n v="28.95"/>
    <n v="14.507532400000001"/>
    <n v="993.35849056603774"/>
    <n v="14411.180486701887"/>
    <n v="28757.728301886793"/>
    <n v="0"/>
    <n v="0"/>
    <n v="6.1196436711745932"/>
    <s v="WM mistake.WM didn't turn off delete items in time."/>
    <x v="1"/>
  </r>
  <r>
    <x v="15"/>
    <x v="0"/>
    <s v="AQUA CHEVRON "/>
    <s v="BH15-001-799-06"/>
    <s v="BHG 5PC AQUA CHEVRON "/>
    <x v="1"/>
    <s v="T1"/>
    <s v="Judy"/>
    <n v="3364"/>
    <n v="3742"/>
    <n v="3459"/>
    <n v="3459"/>
    <n v="-95"/>
    <n v="0.97253541485978612"/>
    <n v="109330"/>
    <n v="32.5"/>
    <n v="12.841487499999999"/>
    <n v="793.98113207547169"/>
    <n v="10195.898782783019"/>
    <n v="25804.386792452831"/>
    <n v="0"/>
    <n v="0"/>
    <n v="4.2368765000831727"/>
    <s v="WM mistake.WM didn't turn off delete items in time."/>
    <x v="1"/>
  </r>
  <r>
    <x v="15"/>
    <x v="0"/>
    <s v=" LENORE DAMASK "/>
    <s v="BH15-001-799-66"/>
    <s v="BHG5PC LENORE DAMASK "/>
    <x v="1"/>
    <s v="T1"/>
    <s v="Judy"/>
    <n v="19649"/>
    <n v="19866"/>
    <n v="19649"/>
    <n v="19649"/>
    <n v="0"/>
    <n v="1"/>
    <n v="568838.55000000005"/>
    <n v="28.95"/>
    <n v="14.302071333333332"/>
    <n v="2708.3396226415093"/>
    <n v="38734.866477911943"/>
    <n v="78406.43207547169"/>
    <n v="0"/>
    <n v="0"/>
    <n v="7.2549985370135586"/>
    <s v="Others:Running change item"/>
    <x v="1"/>
  </r>
  <r>
    <x v="15"/>
    <x v="0"/>
    <s v=" LENORE DAMASK "/>
    <s v="BH15-001-799-67"/>
    <s v="BHG5PC LENORE DAMASK "/>
    <x v="1"/>
    <s v="T1"/>
    <s v="Judy"/>
    <n v="10499"/>
    <n v="10612"/>
    <n v="10499"/>
    <n v="10499"/>
    <n v="0"/>
    <n v="1"/>
    <n v="341217.5"/>
    <n v="32.5"/>
    <n v="16.006928666666667"/>
    <n v="2185.6792452830186"/>
    <n v="34986.011767459117"/>
    <n v="71034.575471698103"/>
    <n v="0"/>
    <n v="0"/>
    <n v="4.803541060591674"/>
    <s v="Others:Running change item"/>
    <x v="1"/>
  </r>
  <r>
    <x v="15"/>
    <x v="0"/>
    <s v="PINTUCK"/>
    <s v="BH44-001-499-01"/>
    <s v="BHG 3PC PINTUCK"/>
    <x v="1"/>
    <s v="T1"/>
    <s v="Judy"/>
    <n v="57205"/>
    <n v="63987"/>
    <n v="57848"/>
    <n v="57848"/>
    <n v="-643"/>
    <n v="0.98888466325542801"/>
    <n v="1429527.96"/>
    <n v="24.99"/>
    <n v="10.816731000000001"/>
    <n v="10728.603773584906"/>
    <n v="116048.42102445284"/>
    <n v="268107.80830188678"/>
    <n v="0"/>
    <n v="0"/>
    <n v="5.3319146840750173"/>
    <s v="WM mistake.WM didn't turn off delete items in time."/>
    <x v="1"/>
  </r>
  <r>
    <x v="15"/>
    <x v="0"/>
    <s v="PINTUCK"/>
    <s v="BH44-001-499-02"/>
    <s v="BHG 3PC PINTUCK"/>
    <x v="1"/>
    <s v="T1"/>
    <s v="Judy"/>
    <n v="33434"/>
    <n v="36743"/>
    <n v="33731"/>
    <n v="33731"/>
    <n v="-297"/>
    <n v="0.99119504313539475"/>
    <n v="949831.53"/>
    <n v="28.41"/>
    <n v="12.710391"/>
    <n v="6675.3773584905657"/>
    <n v="84846.656298962262"/>
    <n v="189647.47075471698"/>
    <n v="0"/>
    <n v="0"/>
    <n v="5.0084059978235986"/>
    <s v="WM mistake.WM didn't turn off delete items in time."/>
    <x v="1"/>
  </r>
  <r>
    <x v="15"/>
    <x v="0"/>
    <s v="PINTUCK"/>
    <s v="BH44-001-499-03"/>
    <s v="BHG 3PC PINTUCK"/>
    <x v="1"/>
    <s v="T1"/>
    <s v="Judy"/>
    <n v="34423"/>
    <n v="36267"/>
    <n v="34423"/>
    <n v="34423"/>
    <n v="0"/>
    <n v="1"/>
    <n v="860205.77999999991"/>
    <n v="24.99"/>
    <n v="8.2325900000000001"/>
    <n v="4238.0754716981128"/>
    <n v="34890.337747547164"/>
    <n v="105909.50603773583"/>
    <n v="0"/>
    <n v="0"/>
    <n v="8.1220828250629964"/>
    <s v="WM mistake.WM didn't turn off delete items in time."/>
    <x v="1"/>
  </r>
  <r>
    <x v="15"/>
    <x v="0"/>
    <s v="PINTUCK"/>
    <s v="BH44-001-499-04"/>
    <s v="BHG 3PC PINTUCK"/>
    <x v="1"/>
    <s v="T1"/>
    <s v="Judy"/>
    <n v="21535"/>
    <n v="23191"/>
    <n v="21582"/>
    <n v="21582"/>
    <n v="-47"/>
    <n v="0.99782225929014923"/>
    <n v="611809.35000000009"/>
    <n v="28.41"/>
    <n v="13.772107999999999"/>
    <n v="3748"/>
    <n v="51617.860783999997"/>
    <n v="106480.68000000001"/>
    <n v="0"/>
    <n v="0"/>
    <n v="5.7457310565635007"/>
    <s v="WM mistake.WM didn't turn off delete items in time."/>
    <x v="1"/>
  </r>
  <r>
    <x v="15"/>
    <x v="0"/>
    <s v="KASHMIR"/>
    <s v="BH44-001-799-92"/>
    <s v="BHG 5PC KASHMIR FQ"/>
    <x v="1"/>
    <s v="T1"/>
    <s v="Judy"/>
    <n v="18874"/>
    <n v="19604"/>
    <n v="18874"/>
    <n v="18874"/>
    <n v="0"/>
    <n v="1"/>
    <n v="546402.29999999993"/>
    <n v="28.95"/>
    <n v="14.757067599999999"/>
    <n v="3472.1666666666665"/>
    <n v="51238.998218466659"/>
    <n v="100519.22499999999"/>
    <n v="0"/>
    <n v="0"/>
    <n v="5.4357989727835641"/>
    <s v="Others:Running change item"/>
    <x v="1"/>
  </r>
  <r>
    <x v="15"/>
    <x v="0"/>
    <s v="KASHMIR"/>
    <s v="BH44-001-799-93"/>
    <s v="BHG 5PC KASHMIR KG"/>
    <x v="1"/>
    <s v="T1"/>
    <s v="Judy"/>
    <n v="16110"/>
    <n v="16642"/>
    <n v="16110"/>
    <n v="16110"/>
    <n v="0"/>
    <n v="1"/>
    <n v="523575"/>
    <n v="32.5"/>
    <n v="13.652426"/>
    <n v="2992.6111111111113"/>
    <n v="40856.401741222224"/>
    <n v="97259.861111111124"/>
    <n v="0"/>
    <n v="0"/>
    <n v="5.3832587669630749"/>
    <s v="Others:Running change item"/>
    <x v="1"/>
  </r>
  <r>
    <x v="15"/>
    <x v="0"/>
    <s v="PINTUCK"/>
    <s v="BH45-001-799-46"/>
    <s v="BHG 3PC PINTUCK"/>
    <x v="1"/>
    <s v="T1"/>
    <s v="Judy"/>
    <n v="21562"/>
    <n v="22670"/>
    <n v="21633"/>
    <n v="21633"/>
    <n v="-71"/>
    <n v="0.99671797716451715"/>
    <n v="538809.3899999999"/>
    <n v="24.99"/>
    <n v="12.046160799999999"/>
    <n v="3185.2830188679245"/>
    <n v="38370.431438792453"/>
    <n v="79600.222641509434"/>
    <n v="0"/>
    <n v="0"/>
    <n v="6.7689432531690548"/>
    <s v="WM mistake.WM didn't turn off delete items in time."/>
    <x v="1"/>
  </r>
  <r>
    <x v="15"/>
    <x v="0"/>
    <s v="PINTUCK"/>
    <s v="BH45-001-799-47"/>
    <s v="BHG 3PC PINTUCK"/>
    <x v="1"/>
    <s v="T1"/>
    <s v="Judy"/>
    <n v="16623"/>
    <n v="17488"/>
    <n v="16833"/>
    <n v="16833"/>
    <n v="-210"/>
    <n v="0.98752450543575121"/>
    <n v="472259.43000000011"/>
    <n v="28.41"/>
    <n v="13.6638454"/>
    <n v="2469.0566037735848"/>
    <n v="33736.807717811316"/>
    <n v="70145.898113207542"/>
    <n v="0"/>
    <n v="0"/>
    <n v="6.7325309491059171"/>
    <s v="WM mistake.WM didn't turn off delete items in time."/>
    <x v="1"/>
  </r>
  <r>
    <x v="15"/>
    <x v="0"/>
    <s v="MS Bedskirt"/>
    <s v="MS10-001-014-01"/>
    <s v="MS BedskirtSham/bedskirt setSTDArctic White"/>
    <x v="0"/>
    <s v="T1"/>
    <s v="Judy"/>
    <n v="47550"/>
    <n v="47550"/>
    <m/>
    <n v="47550"/>
    <n v="0"/>
    <n v="1"/>
    <n v="109365"/>
    <n v="2.2999999999999998"/>
    <n v="0.92118112500000005"/>
    <n v="4779.3962264150941"/>
    <n v="4402.6895926698116"/>
    <n v="10992.611320754715"/>
    <m/>
    <n v="0"/>
    <n v="9.9489554218579777"/>
    <m/>
    <x v="1"/>
  </r>
  <r>
    <x v="15"/>
    <x v="0"/>
    <s v="MS Bedskirt"/>
    <s v="MS10-001-014-03"/>
    <s v="MS BedskirtSham/bedskirt setSTDNavy"/>
    <x v="0"/>
    <s v="T1"/>
    <s v="Judy"/>
    <n v="50628"/>
    <n v="50628"/>
    <m/>
    <n v="50628"/>
    <n v="0"/>
    <n v="1"/>
    <n v="116444.40000000001"/>
    <n v="2.2999999999999998"/>
    <n v="0.94651560000000001"/>
    <n v="5022.4905660377362"/>
    <n v="4753.8656716075475"/>
    <n v="11551.728301886793"/>
    <m/>
    <n v="0"/>
    <n v="10.080257858989"/>
    <m/>
    <x v="1"/>
  </r>
  <r>
    <x v="15"/>
    <x v="0"/>
    <s v="MS Bedskirt"/>
    <s v="MS10-001-014-05"/>
    <s v="MS BedskirtSham/bedskirt setSTDRich Black"/>
    <x v="0"/>
    <s v="T1"/>
    <s v="Judy"/>
    <n v="56010"/>
    <n v="56010"/>
    <m/>
    <n v="56010"/>
    <n v="0"/>
    <n v="1"/>
    <n v="128823.00000000001"/>
    <n v="2.2999999999999998"/>
    <n v="0.93891212499999999"/>
    <n v="5369.8867924528304"/>
    <n v="5041.8518193113205"/>
    <n v="12350.739622641509"/>
    <m/>
    <n v="0"/>
    <n v="10.430387485769701"/>
    <m/>
    <x v="1"/>
  </r>
  <r>
    <x v="15"/>
    <x v="0"/>
    <s v="MS Bedskirt"/>
    <s v="MS10-001-014-07"/>
    <s v="MS BedskirtSham/bedskirt setSTDIvory"/>
    <x v="0"/>
    <s v="T1"/>
    <s v="Judy"/>
    <n v="20400"/>
    <n v="20400"/>
    <m/>
    <n v="20400"/>
    <n v="0"/>
    <n v="1"/>
    <n v="46920.000000000007"/>
    <n v="2.2999999999999998"/>
    <n v="0.94434412499999998"/>
    <n v="1745.3207547169811"/>
    <n v="1648.1834009575471"/>
    <n v="4014.2377358490562"/>
    <m/>
    <n v="0"/>
    <n v="11.688395926574563"/>
    <m/>
    <x v="1"/>
  </r>
  <r>
    <x v="15"/>
    <x v="0"/>
    <s v="MS Bedskirt"/>
    <s v="MS10-001-014-09"/>
    <s v="MS BedskirtSham/bedskirt setSTDBrown Stone"/>
    <x v="0"/>
    <s v="T1"/>
    <s v="Judy"/>
    <n v="32934"/>
    <n v="32934"/>
    <m/>
    <n v="32934"/>
    <n v="0"/>
    <n v="1"/>
    <n v="75748.200000000012"/>
    <n v="2.2999999999999998"/>
    <n v="0.93531699999999995"/>
    <n v="3335.2075471698113"/>
    <n v="3119.476317396226"/>
    <n v="7670.9773584905652"/>
    <m/>
    <n v="0"/>
    <n v="9.8746478395166513"/>
    <m/>
    <x v="1"/>
  </r>
  <r>
    <x v="15"/>
    <x v="0"/>
    <s v="MS Bedskirt"/>
    <s v="MS10-001-014-11"/>
    <s v="MS BedskirtSham/bedskirt setSTDDark Brown"/>
    <x v="0"/>
    <s v="T1"/>
    <s v="Judy"/>
    <n v="31248"/>
    <n v="31248"/>
    <m/>
    <n v="31248"/>
    <n v="0"/>
    <n v="1"/>
    <n v="71870.399999999994"/>
    <n v="2.2999999999999998"/>
    <n v="0.92882577777777775"/>
    <n v="3144.4528301886794"/>
    <n v="2920.6488456855345"/>
    <n v="7232.2415094339622"/>
    <m/>
    <n v="0"/>
    <n v="9.9375"/>
    <m/>
    <x v="1"/>
  </r>
  <r>
    <x v="15"/>
    <x v="0"/>
    <s v="MS Bedskirt"/>
    <s v="MS10-001-103-01"/>
    <s v="MS BedskirtSham/bedskirt setTwinArctic White"/>
    <x v="0"/>
    <s v="T1"/>
    <s v="Judy"/>
    <n v="67044"/>
    <n v="67044"/>
    <m/>
    <n v="67044"/>
    <n v="0"/>
    <n v="1"/>
    <n v="254767.20000000004"/>
    <n v="3.8"/>
    <n v="1.6084623"/>
    <n v="7328.7169811320755"/>
    <n v="11787.964971520754"/>
    <n v="27849.124528301887"/>
    <m/>
    <n v="0"/>
    <n v="9.14812240295349"/>
    <m/>
    <x v="1"/>
  </r>
  <r>
    <x v="15"/>
    <x v="0"/>
    <s v="MS Bedskirt"/>
    <s v="MS10-001-103-04"/>
    <s v="MS BedskirtSham/bedskirt setKingArctic White"/>
    <x v="0"/>
    <s v="T1"/>
    <s v="Judy"/>
    <n v="35100"/>
    <n v="43074"/>
    <n v="35100"/>
    <n v="35100"/>
    <n v="0"/>
    <n v="1"/>
    <n v="194454"/>
    <n v="5.54"/>
    <n v="2.1955307142857148"/>
    <n v="2616.566037735849"/>
    <n v="5744.7511018059313"/>
    <n v="14495.775849056603"/>
    <m/>
    <n v="0"/>
    <n v="13.414528620256998"/>
    <s v="WM mistake.WM ordered 7.9WOS in 2 weeks."/>
    <x v="1"/>
  </r>
  <r>
    <x v="15"/>
    <x v="0"/>
    <s v="MS Bedskirt"/>
    <s v="MS10-001-103-05"/>
    <s v="MS BedskirtSham/bedskirt setTwinNavy"/>
    <x v="0"/>
    <s v="T1"/>
    <s v="Judy"/>
    <n v="40146"/>
    <n v="40476"/>
    <m/>
    <n v="40476"/>
    <n v="-330"/>
    <n v="0.99184702045656681"/>
    <n v="152554.79999999999"/>
    <n v="3.8"/>
    <n v="1.7348288571428572"/>
    <n v="3808.867924528302"/>
    <n v="6607.7339885175206"/>
    <n v="14473.698113207547"/>
    <m/>
    <n v="0"/>
    <n v="10.540139693862386"/>
    <m/>
    <x v="1"/>
  </r>
  <r>
    <x v="15"/>
    <x v="0"/>
    <s v="MS Bedskirt"/>
    <s v="MS10-001-103-08"/>
    <s v="MS BedskirtSham/bedskirt setKingNavy"/>
    <x v="0"/>
    <s v="T1"/>
    <s v="Judy"/>
    <n v="22680"/>
    <n v="29052"/>
    <n v="22680"/>
    <n v="22680"/>
    <n v="0"/>
    <n v="1"/>
    <n v="125647.19999999998"/>
    <n v="5.54"/>
    <n v="1.923230875"/>
    <n v="1855.6981132075471"/>
    <n v="3568.9359059999997"/>
    <n v="10280.56754716981"/>
    <m/>
    <n v="0"/>
    <n v="12.221815519765739"/>
    <s v="WM mistake.WM ordered 10WOS in 2 weeks."/>
    <x v="1"/>
  </r>
  <r>
    <x v="15"/>
    <x v="0"/>
    <s v="MS Bedskirt"/>
    <s v="MS10-001-103-09"/>
    <s v="MS BedskirtSham/bedskirt setTwinRich Black"/>
    <x v="0"/>
    <s v="T1"/>
    <s v="Judy"/>
    <n v="40314"/>
    <n v="40314"/>
    <m/>
    <n v="40314"/>
    <n v="0"/>
    <n v="1"/>
    <n v="153193.19999999998"/>
    <n v="3.8"/>
    <n v="1.7717133333333335"/>
    <n v="5645.7735849056608"/>
    <n v="10002.692337358492"/>
    <n v="21453.939622641508"/>
    <m/>
    <n v="0"/>
    <n v="7.1405626516412344"/>
    <m/>
    <x v="1"/>
  </r>
  <r>
    <x v="15"/>
    <x v="0"/>
    <s v="MS Bedskirt"/>
    <s v="MS10-001-103-12"/>
    <s v="MS BedskirtSham/bedskirt setKingRich Black"/>
    <x v="0"/>
    <s v="T1"/>
    <s v="Judy"/>
    <n v="36084"/>
    <n v="37356"/>
    <n v="36084"/>
    <n v="36084"/>
    <n v="0"/>
    <n v="1"/>
    <n v="199905.36"/>
    <n v="5.54"/>
    <n v="2.1945744285714288"/>
    <n v="3889.5849056603774"/>
    <n v="8535.9835717196784"/>
    <n v="21548.30037735849"/>
    <m/>
    <n v="0"/>
    <n v="9.2770824844286626"/>
    <s v="WM mistake.WM ordered 9.6WOS in 2 weeks."/>
    <x v="1"/>
  </r>
  <r>
    <x v="15"/>
    <x v="0"/>
    <s v="MS Bedskirt"/>
    <s v="MS10-001-103-13"/>
    <s v="MS BedskirtSham/bedskirt setTwinIvory"/>
    <x v="0"/>
    <s v="T1"/>
    <s v="Judy"/>
    <n v="19122"/>
    <n v="23490"/>
    <n v="19122"/>
    <n v="19122"/>
    <n v="0"/>
    <n v="1"/>
    <n v="72663.599999999991"/>
    <n v="3.8"/>
    <n v="1.7600955"/>
    <n v="1770.4528301886792"/>
    <n v="3116.1660593773586"/>
    <n v="6727.720754716981"/>
    <m/>
    <n v="0"/>
    <n v="10.800626638531874"/>
    <s v="WM mistake.WM ordered 9.6WOS in 2 weeks."/>
    <x v="1"/>
  </r>
  <r>
    <x v="15"/>
    <x v="0"/>
    <s v="MS Bedskirt"/>
    <s v="MS10-001-103-16"/>
    <s v="MS BedskirtSham/bedskirt setKingIvory"/>
    <x v="0"/>
    <s v="T1"/>
    <s v="Judy"/>
    <n v="16116"/>
    <n v="22032"/>
    <n v="16116"/>
    <n v="16116"/>
    <n v="0"/>
    <n v="1"/>
    <n v="89282.64"/>
    <n v="5.54"/>
    <n v="2.2028034285714284"/>
    <n v="1265.433962264151"/>
    <n v="2787.5022707061994"/>
    <n v="7010.5041509433968"/>
    <m/>
    <n v="0"/>
    <n v="12.73555197709787"/>
    <s v="WM mistake.WM ordered 11 WOS in 2 weeks."/>
    <x v="1"/>
  </r>
  <r>
    <x v="15"/>
    <x v="0"/>
    <s v="MS Bedskirt"/>
    <s v="MS10-001-103-17"/>
    <s v="MS BedskirtSham/bedskirt setTwinBrown Stone"/>
    <x v="0"/>
    <s v="T1"/>
    <s v="Judy"/>
    <n v="18780"/>
    <n v="20418"/>
    <n v="18780"/>
    <n v="18780"/>
    <n v="0"/>
    <n v="1"/>
    <n v="71364"/>
    <n v="3.8"/>
    <n v="1.7391317142857143"/>
    <n v="2006.9433962264152"/>
    <n v="3490.3389091536392"/>
    <n v="7626.3849056603776"/>
    <m/>
    <n v="0"/>
    <n v="9.3575135379061365"/>
    <s v="WM mistake.WM ordered 9.5 WOS in 2 weeks."/>
    <x v="1"/>
  </r>
  <r>
    <x v="15"/>
    <x v="0"/>
    <s v="MS Bedskirt"/>
    <s v="MS10-001-103-20"/>
    <s v="MS BedskirtSham/bedskirt setKingBrown Stone"/>
    <x v="0"/>
    <s v="T1"/>
    <s v="Judy"/>
    <n v="18828"/>
    <n v="23364"/>
    <n v="18828"/>
    <n v="18828"/>
    <n v="0"/>
    <n v="1"/>
    <n v="104307.12"/>
    <n v="5.54"/>
    <n v="2.2296611111111115"/>
    <n v="1951.6981132075471"/>
    <n v="4351.625383647799"/>
    <n v="10812.407547169811"/>
    <m/>
    <n v="0"/>
    <n v="9.6469837587006957"/>
    <s v="WM mistake.WM ordered 10.8 WOS in 2 weeks."/>
    <x v="1"/>
  </r>
  <r>
    <x v="15"/>
    <x v="0"/>
    <s v="MS Bedskirt"/>
    <s v="MS10-001-103-21"/>
    <s v="MS BedskirtSham/bedskirt setTwinDark Brown"/>
    <x v="0"/>
    <s v="T1"/>
    <s v="Judy"/>
    <n v="14700"/>
    <n v="17748"/>
    <n v="14700"/>
    <n v="14700"/>
    <n v="0"/>
    <n v="1"/>
    <n v="55860"/>
    <n v="3.8"/>
    <n v="1.7216904285714285"/>
    <n v="1562.0377358490566"/>
    <n v="2689.3454188787059"/>
    <n v="5935.7433962264149"/>
    <m/>
    <n v="0"/>
    <n v="9.4107841716190759"/>
    <s v="WM mistake.WM ordered 11 WOS in 2 weeks."/>
    <x v="1"/>
  </r>
  <r>
    <x v="15"/>
    <x v="0"/>
    <s v="MS Bedskirt"/>
    <s v="MS10-001-103-24"/>
    <s v="MS BedskirtSham/bedskirt setKingDark Brown"/>
    <x v="0"/>
    <s v="T1"/>
    <s v="Judy"/>
    <n v="20346"/>
    <n v="25374"/>
    <n v="20346"/>
    <n v="20346"/>
    <n v="0"/>
    <n v="1"/>
    <n v="112716.84"/>
    <n v="5.54"/>
    <n v="2.1930644285714287"/>
    <n v="2299.2452830188681"/>
    <n v="5042.3930427493269"/>
    <n v="12737.818867924529"/>
    <m/>
    <n v="0"/>
    <n v="8.8489906450024609"/>
    <s v="WM mistake.WM ordered 10.3 WOS in 2 weeks."/>
    <x v="1"/>
  </r>
  <r>
    <x v="15"/>
    <x v="0"/>
    <s v="Body Pillow Cover"/>
    <s v="MS13-008-008-02"/>
    <s v="Solid Cobalt Blue Body Pillow Cover"/>
    <x v="1"/>
    <s v="T1"/>
    <s v="Judy"/>
    <n v="38736"/>
    <n v="41664"/>
    <m/>
    <n v="41664"/>
    <n v="-2928"/>
    <n v="0.92972350230414746"/>
    <n v="60118.559999999998"/>
    <n v="1.55"/>
    <n v="0.93716028571428578"/>
    <n v="5192.9433962264147"/>
    <n v="4866.6203169056607"/>
    <n v="8049.0622641509435"/>
    <n v="0"/>
    <n v="0"/>
    <n v="7.4690141568114221"/>
    <m/>
    <x v="2"/>
  </r>
  <r>
    <x v="15"/>
    <x v="0"/>
    <s v="Bedskirt"/>
    <s v="MS15-001-144-01"/>
    <s v="MS Bedskirt"/>
    <x v="0"/>
    <s v="T1"/>
    <s v="Judy"/>
    <n v="40500"/>
    <n v="40602"/>
    <m/>
    <n v="40602"/>
    <n v="-102"/>
    <n v="0.99748780848234075"/>
    <n v="196830"/>
    <n v="4.8600000000000003"/>
    <n v="1.9565963333333334"/>
    <n v="5315.7735849056608"/>
    <n v="10400.823105056605"/>
    <n v="25834.659622641513"/>
    <m/>
    <n v="0"/>
    <n v="7.6188346537183733"/>
    <m/>
    <x v="1"/>
  </r>
  <r>
    <x v="15"/>
    <x v="0"/>
    <s v="Bedskirt"/>
    <s v="MS15-001-144-02"/>
    <s v="MS Bedskirt"/>
    <x v="0"/>
    <s v="T1"/>
    <s v="Judy"/>
    <n v="15930"/>
    <n v="18564"/>
    <n v="15930"/>
    <n v="15930"/>
    <n v="0"/>
    <n v="1"/>
    <n v="60533.999999999993"/>
    <n v="3.8"/>
    <n v="1.5817516666666667"/>
    <n v="1604.2641509433963"/>
    <n v="2537.5474945283022"/>
    <n v="6096.2037735849053"/>
    <m/>
    <n v="0"/>
    <n v="9.9297861830498899"/>
    <s v="WM mistake.WM ordered 12WOS in 2 weeks."/>
    <x v="1"/>
  </r>
  <r>
    <x v="15"/>
    <x v="0"/>
    <s v="Bedskirt"/>
    <s v="MS15-001-144-03"/>
    <s v="MS Bedskirt"/>
    <x v="0"/>
    <s v="T1"/>
    <s v="Judy"/>
    <n v="14472"/>
    <n v="19338"/>
    <n v="14472"/>
    <n v="14472"/>
    <n v="0"/>
    <n v="1"/>
    <n v="80174.880000000005"/>
    <n v="5.54"/>
    <n v="2.0379887499999998"/>
    <n v="1375.4716981132076"/>
    <n v="2803.1958466981132"/>
    <n v="7620.1132075471705"/>
    <m/>
    <n v="0"/>
    <n v="10.521481481481482"/>
    <s v="WM mistake.WM ordered 9.6WOS in one week."/>
    <x v="1"/>
  </r>
  <r>
    <x v="15"/>
    <x v="0"/>
    <s v="Bedskirt"/>
    <s v="MS15-001-144-04"/>
    <s v="MS Bedskirt"/>
    <x v="0"/>
    <s v="T1"/>
    <s v="Judy"/>
    <n v="109470"/>
    <n v="109470"/>
    <m/>
    <n v="109470"/>
    <n v="0"/>
    <n v="1"/>
    <n v="532024.19999999995"/>
    <n v="4.8600000000000003"/>
    <n v="1.9948189999999999"/>
    <n v="12128.641509433963"/>
    <n v="24194.444527207546"/>
    <n v="58945.197735849062"/>
    <m/>
    <n v="0"/>
    <n v="9.0257429007899574"/>
    <m/>
    <x v="1"/>
  </r>
  <r>
    <x v="15"/>
    <x v="0"/>
    <s v="Bedskirt"/>
    <s v="MS15-001-144-05"/>
    <s v="MS Bedskirt"/>
    <x v="0"/>
    <s v="T1"/>
    <s v="Judy"/>
    <n v="42294"/>
    <n v="43128"/>
    <m/>
    <n v="43128"/>
    <n v="-834"/>
    <n v="0.98066221480244853"/>
    <n v="160717.20000000001"/>
    <n v="3.8"/>
    <n v="1.59520225"/>
    <n v="3636.3396226415093"/>
    <n v="5800.6971478018868"/>
    <n v="13818.090566037734"/>
    <m/>
    <n v="0"/>
    <n v="11.630926808007224"/>
    <m/>
    <x v="1"/>
  </r>
  <r>
    <x v="15"/>
    <x v="0"/>
    <s v="Bedskirt"/>
    <s v="MS15-001-144-06"/>
    <s v="MS Bedskirt"/>
    <x v="0"/>
    <s v="T1"/>
    <s v="Judy"/>
    <n v="36324"/>
    <n v="39798"/>
    <n v="36324"/>
    <n v="36324"/>
    <n v="0"/>
    <n v="1"/>
    <n v="201234.96000000002"/>
    <n v="5.54"/>
    <n v="2.0779846666666666"/>
    <n v="3580.6037735849059"/>
    <n v="7440.4397389182395"/>
    <n v="19836.544905660379"/>
    <m/>
    <n v="0"/>
    <n v="10.144657799886179"/>
    <s v="WM mistake.WM ordered 8.4WOS in 2 weeks."/>
    <x v="1"/>
  </r>
  <r>
    <x v="15"/>
    <x v="0"/>
    <s v="MS Bedskirt"/>
    <s v="MS15-001-144-07"/>
    <s v="MS Sham"/>
    <x v="0"/>
    <s v="T1"/>
    <s v="Judy"/>
    <n v="19236"/>
    <n v="19452"/>
    <m/>
    <n v="19452"/>
    <n v="-216"/>
    <n v="0.98889574336829122"/>
    <n v="45781.680000000008"/>
    <n v="2.38"/>
    <n v="0.92429533333333336"/>
    <n v="1176.6792452830189"/>
    <n v="1087.5991352452832"/>
    <n v="2800.4966037735849"/>
    <m/>
    <n v="0"/>
    <n v="16.347700596497983"/>
    <m/>
    <x v="1"/>
  </r>
  <r>
    <x v="15"/>
    <x v="0"/>
    <s v="MS Bedskirt"/>
    <s v="MS15-001-144-08"/>
    <s v="MS Sham"/>
    <x v="0"/>
    <s v="T1"/>
    <s v="Judy"/>
    <n v="9726"/>
    <n v="10542"/>
    <n v="9726"/>
    <n v="9726"/>
    <n v="0"/>
    <n v="1"/>
    <n v="23147.880000000005"/>
    <n v="2.38"/>
    <n v="0.92508633333333334"/>
    <n v="748.86792452830184"/>
    <n v="692.76748245283011"/>
    <n v="1782.3056603773582"/>
    <m/>
    <n v="0"/>
    <n v="12.987603930461079"/>
    <s v="WM mistake.WM ordered 8.2WOS in 2 weeks."/>
    <x v="1"/>
  </r>
  <r>
    <x v="15"/>
    <x v="0"/>
    <s v="MS Bedskirt"/>
    <s v="MS15-001-144-09"/>
    <s v="MS Sham"/>
    <x v="0"/>
    <s v="T1"/>
    <s v="Judy"/>
    <n v="15708"/>
    <n v="15720"/>
    <m/>
    <n v="15720"/>
    <n v="-12"/>
    <n v="0.99923664122137401"/>
    <n v="37385.040000000001"/>
    <n v="2.38"/>
    <n v="0.923431"/>
    <n v="1212.1132075471698"/>
    <n v="1119.3029113584905"/>
    <n v="2884.8294339622639"/>
    <m/>
    <n v="0"/>
    <n v="12.959185579527412"/>
    <m/>
    <x v="1"/>
  </r>
  <r>
    <x v="15"/>
    <x v="0"/>
    <s v="MS Bedskirt"/>
    <s v="MS15-001-144-10"/>
    <s v="MS Sham"/>
    <x v="0"/>
    <s v="T1"/>
    <s v="Judy"/>
    <n v="15954"/>
    <n v="16146"/>
    <m/>
    <n v="16146"/>
    <n v="-192"/>
    <n v="0.98810850984764032"/>
    <n v="37970.520000000011"/>
    <n v="2.38"/>
    <n v="0.92321299999999995"/>
    <n v="1077.3962264150944"/>
    <n v="994.66620237735845"/>
    <n v="2564.2030188679246"/>
    <m/>
    <n v="0"/>
    <n v="14.807922664705268"/>
    <m/>
    <x v="1"/>
  </r>
  <r>
    <x v="15"/>
    <x v="0"/>
    <s v="MS Bedskirt"/>
    <s v="MS15-001-144-11"/>
    <s v="MS Sham"/>
    <x v="0"/>
    <s v="T1"/>
    <s v="Judy"/>
    <n v="21156"/>
    <n v="21156"/>
    <m/>
    <n v="21156"/>
    <n v="0"/>
    <n v="1"/>
    <n v="50351.280000000006"/>
    <n v="2.38"/>
    <n v="0.9297226666666667"/>
    <n v="1661.7735849056603"/>
    <n v="1544.9885687547169"/>
    <n v="3955.0211320754715"/>
    <m/>
    <n v="0"/>
    <n v="12.730976224538459"/>
    <m/>
    <x v="1"/>
  </r>
  <r>
    <x v="15"/>
    <x v="0"/>
    <s v="MS Bedskirt"/>
    <s v="MS15-001-144-12"/>
    <s v="MS Sham"/>
    <x v="0"/>
    <s v="T1"/>
    <s v="Judy"/>
    <n v="27564"/>
    <n v="27576"/>
    <m/>
    <n v="27576"/>
    <n v="-12"/>
    <n v="0.99956483899042647"/>
    <n v="65602.319999999992"/>
    <n v="2.38"/>
    <n v="0.92955449999999995"/>
    <n v="1978.6415094339623"/>
    <n v="1839.255118981132"/>
    <n v="4709.1667924528301"/>
    <m/>
    <n v="0"/>
    <n v="13.930770110996679"/>
    <m/>
    <x v="1"/>
  </r>
  <r>
    <x v="15"/>
    <x v="0"/>
    <s v="MS Bedskirt"/>
    <s v="MS15-001-144-13"/>
    <s v="MS Sham"/>
    <x v="0"/>
    <s v="T1"/>
    <s v="Judy"/>
    <n v="25056"/>
    <n v="25056"/>
    <m/>
    <n v="25056"/>
    <n v="0"/>
    <n v="1"/>
    <n v="59633.280000000006"/>
    <n v="2.38"/>
    <n v="0.92518674999999995"/>
    <n v="2235.1698113207549"/>
    <n v="2067.9494934339623"/>
    <n v="5319.7041509433966"/>
    <m/>
    <n v="0"/>
    <n v="11.209886547811994"/>
    <m/>
    <x v="1"/>
  </r>
  <r>
    <x v="15"/>
    <x v="0"/>
    <s v="MS Bedskirt"/>
    <s v="MS15-001-144-14"/>
    <s v="MS Sham"/>
    <x v="0"/>
    <s v="T1"/>
    <s v="Judy"/>
    <n v="21132"/>
    <n v="21132"/>
    <m/>
    <n v="21132"/>
    <n v="0"/>
    <n v="1"/>
    <n v="50294.16"/>
    <n v="2.38"/>
    <n v="0.92546233333333339"/>
    <n v="2077.132075471698"/>
    <n v="1922.3074972075472"/>
    <n v="4943.5743396226408"/>
    <m/>
    <n v="0"/>
    <n v="10.173642903858733"/>
    <m/>
    <x v="1"/>
  </r>
  <r>
    <x v="15"/>
    <x v="0"/>
    <s v="MS Bedskirt"/>
    <s v="MS15-001-144-15"/>
    <s v="MS Bedskirt"/>
    <x v="0"/>
    <s v="T1"/>
    <s v="Judy"/>
    <n v="126053"/>
    <n v="126053"/>
    <m/>
    <n v="126053"/>
    <n v="0"/>
    <n v="1"/>
    <n v="612505.79999999993"/>
    <n v="4.8600000000000003"/>
    <n v="1.9712879999999999"/>
    <n v="12362.377358490567"/>
    <n v="24369.80613826415"/>
    <n v="60081.153962264158"/>
    <m/>
    <n v="0"/>
    <n v="10.194641074715431"/>
    <m/>
    <x v="1"/>
  </r>
  <r>
    <x v="15"/>
    <x v="0"/>
    <s v="MS Bedskirt"/>
    <s v="MS15-001-144-16"/>
    <s v="MS Bedskirt"/>
    <x v="0"/>
    <s v="T1"/>
    <s v="Judy"/>
    <n v="52344"/>
    <n v="52344"/>
    <m/>
    <n v="52344"/>
    <n v="0"/>
    <n v="1"/>
    <n v="254391.84000000003"/>
    <n v="4.8600000000000003"/>
    <n v="1.9870760000000001"/>
    <n v="6127.5849056603774"/>
    <n v="12175.976904000001"/>
    <n v="29780.062641509438"/>
    <m/>
    <n v="0"/>
    <n v="8.5423540931512925"/>
    <m/>
    <x v="1"/>
  </r>
  <r>
    <x v="15"/>
    <x v="0"/>
    <s v="MS Bedskirt"/>
    <s v="MS15-001-144-17"/>
    <s v="MS Bedskirt"/>
    <x v="0"/>
    <s v="T1"/>
    <s v="Judy"/>
    <n v="49230"/>
    <n v="49230"/>
    <m/>
    <n v="49230"/>
    <n v="0"/>
    <n v="1"/>
    <n v="239257.8"/>
    <n v="4.8600000000000003"/>
    <n v="1.9584353333333335"/>
    <n v="6755.5471698113206"/>
    <n v="13230.302273358491"/>
    <n v="32831.959245283018"/>
    <m/>
    <n v="0"/>
    <n v="7.2873445721754866"/>
    <m/>
    <x v="1"/>
  </r>
  <r>
    <x v="15"/>
    <x v="0"/>
    <s v="MS Bedskirt"/>
    <s v="MS15-001-144-18"/>
    <s v="MS Bedskirt"/>
    <x v="0"/>
    <s v="T1"/>
    <s v="Judy"/>
    <n v="51570"/>
    <n v="51600"/>
    <m/>
    <n v="51600"/>
    <n v="-30"/>
    <n v="0.99941860465116283"/>
    <n v="250542.71999999997"/>
    <n v="4.8600000000000003"/>
    <n v="1.9895833333333333"/>
    <n v="4980.4528301886794"/>
    <n v="9909.0259433962256"/>
    <n v="24205.000754716984"/>
    <m/>
    <n v="0"/>
    <n v="10.350866027185523"/>
    <m/>
    <x v="1"/>
  </r>
  <r>
    <x v="15"/>
    <x v="0"/>
    <s v="MS Bedskirt"/>
    <s v="MS15-001-144-19"/>
    <s v="MS Bedskirt"/>
    <x v="0"/>
    <s v="T1"/>
    <s v="Judy"/>
    <n v="84678"/>
    <n v="84678"/>
    <m/>
    <n v="84678"/>
    <n v="0"/>
    <n v="1"/>
    <n v="411535.08"/>
    <n v="4.8600000000000003"/>
    <n v="1.992067666666667"/>
    <n v="9658.5283018867922"/>
    <n v="19240.441937773587"/>
    <n v="46940.44754716981"/>
    <m/>
    <n v="0"/>
    <n v="8.7671741856839791"/>
    <m/>
    <x v="1"/>
  </r>
  <r>
    <x v="15"/>
    <x v="0"/>
    <s v="MS Bedskirt"/>
    <s v="MS15-001-144-20"/>
    <s v="MS Bedskirt"/>
    <x v="0"/>
    <s v="T1"/>
    <s v="Judy"/>
    <n v="111096"/>
    <n v="111096"/>
    <m/>
    <n v="111096"/>
    <n v="0"/>
    <n v="1"/>
    <n v="539926.56000000006"/>
    <n v="4.8600000000000003"/>
    <n v="1.978148"/>
    <n v="13238.716981132075"/>
    <n v="26188.14151879245"/>
    <n v="64340.164528301888"/>
    <m/>
    <n v="0"/>
    <n v="8.3917497562894425"/>
    <m/>
    <x v="1"/>
  </r>
  <r>
    <x v="15"/>
    <x v="0"/>
    <s v="MS Bedskirt"/>
    <s v="MS15-001-144-21"/>
    <s v="MS Sham"/>
    <x v="0"/>
    <s v="T1"/>
    <s v="Judy"/>
    <n v="51372"/>
    <n v="51372"/>
    <m/>
    <n v="51372"/>
    <n v="0"/>
    <n v="1"/>
    <n v="118155.60000000002"/>
    <n v="2.2999999999999998"/>
    <n v="0.83368066666666674"/>
    <n v="6071.5471698113206"/>
    <n v="5061.731492226415"/>
    <n v="13964.558490566036"/>
    <m/>
    <n v="0"/>
    <n v="8.461105310262532"/>
    <m/>
    <x v="1"/>
  </r>
  <r>
    <x v="15"/>
    <x v="0"/>
    <s v="MS Bedskirt"/>
    <s v="MS15-001-144-22"/>
    <s v="MS Sham"/>
    <x v="0"/>
    <s v="T1"/>
    <s v="Judy"/>
    <n v="42954"/>
    <n v="42954"/>
    <m/>
    <n v="42954"/>
    <n v="0"/>
    <n v="1"/>
    <n v="98794.2"/>
    <n v="2.2999999999999998"/>
    <n v="0.83908633333333338"/>
    <n v="4293.0566037735853"/>
    <n v="3602.2451244528306"/>
    <n v="9874.0301886792458"/>
    <m/>
    <n v="0"/>
    <n v="10.00545857286008"/>
    <m/>
    <x v="1"/>
  </r>
  <r>
    <x v="15"/>
    <x v="0"/>
    <s v="Body Pillow Cover"/>
    <s v="MS15-008-566-01"/>
    <s v="Body Pillow Cover"/>
    <x v="1"/>
    <s v="T1"/>
    <s v="Judy"/>
    <n v="37782"/>
    <n v="42234"/>
    <m/>
    <n v="42234"/>
    <n v="-4452"/>
    <n v="0.89458729933229153"/>
    <n v="58562.1"/>
    <n v="1.55"/>
    <n v="0.51305880000000004"/>
    <n v="5149.6981132075471"/>
    <n v="2642.0979343245285"/>
    <n v="7982.0320754716986"/>
    <n v="0"/>
    <n v="0"/>
    <n v="7.3367407505111117"/>
    <m/>
    <x v="2"/>
  </r>
  <r>
    <x v="15"/>
    <x v="0"/>
    <s v="Body Pillow Cover"/>
    <s v="WM90-005"/>
    <s v="MS Satin Body Pillow Cover Assortment"/>
    <x v="1"/>
    <s v="T1"/>
    <s v="Judy"/>
    <n v="5338"/>
    <n v="6786"/>
    <n v="6159"/>
    <n v="6159"/>
    <n v="-821"/>
    <n v="0.86669913947069332"/>
    <n v="80710.559999999983"/>
    <n v="15.12"/>
    <n v="7.30201425"/>
    <n v="591.62264150943395"/>
    <n v="4320.0369589245283"/>
    <n v="8945.334339622641"/>
    <n v="0"/>
    <n v="0"/>
    <n v="9.0226431942849832"/>
    <s v="WM mistake.WM didn't turn off delete items in time."/>
    <x v="2"/>
  </r>
  <r>
    <x v="15"/>
    <x v="0"/>
    <s v="Body Pillow Cover"/>
    <s v="WM90-006"/>
    <s v="MS Print Body Pillow Cover Assortment"/>
    <x v="1"/>
    <s v="T1"/>
    <s v="Judy"/>
    <n v="5941"/>
    <n v="6794"/>
    <n v="6582"/>
    <n v="6582"/>
    <n v="-641"/>
    <n v="0.90261318748100883"/>
    <n v="90654.720000000001"/>
    <n v="15.36"/>
    <n v="6.1740019999999998"/>
    <n v="853.35849056603774"/>
    <n v="5268.6370274716983"/>
    <n v="13107.58641509434"/>
    <n v="0"/>
    <n v="0"/>
    <n v="6.9162023525249845"/>
    <s v="WM mistake.WM didn't turn off delete items in time."/>
    <x v="2"/>
  </r>
  <r>
    <x v="15"/>
    <x v="0"/>
    <s v="YZ LONG FUR"/>
    <s v="YZ45-001-777-01"/>
    <s v="YZ LONG FUR Pin Chevron FQ COMF"/>
    <x v="1"/>
    <s v="T1"/>
    <s v="Judy"/>
    <n v="4835"/>
    <n v="7398"/>
    <n v="4835"/>
    <n v="4835"/>
    <n v="0"/>
    <n v="1"/>
    <n v="83589.919999999998"/>
    <n v="17.440000000000001"/>
    <n v="7.0718267499999996"/>
    <n v="333.75471698113205"/>
    <n v="2360.2555354858487"/>
    <n v="5820.6822641509434"/>
    <n v="0"/>
    <n v="0"/>
    <n v="14.360845723330883"/>
    <s v="WM mistake.WM didn't turn off delete items in time."/>
    <x v="1"/>
  </r>
  <r>
    <x v="15"/>
    <x v="0"/>
    <s v="YZ LONG FUR"/>
    <s v="YZ45-001-777-02"/>
    <s v="YZ LONG FUR Pin Chevron FQ COMF"/>
    <x v="1"/>
    <s v="T1"/>
    <s v="Judy"/>
    <n v="3672"/>
    <n v="5384"/>
    <n v="3672"/>
    <n v="3672"/>
    <n v="0"/>
    <n v="1"/>
    <n v="85614.399999999994"/>
    <n v="23.36"/>
    <n v="9.19062175"/>
    <n v="225.9245283018868"/>
    <n v="2076.3868836698111"/>
    <n v="5277.5969811320756"/>
    <n v="0"/>
    <n v="0"/>
    <n v="16.222231501586769"/>
    <s v="WM mistake.WM didn't turn off delete items in time."/>
    <x v="1"/>
  </r>
  <r>
    <x v="15"/>
    <x v="0"/>
    <s v="YZ LONG FUR"/>
    <s v="YZ45-001-777-03"/>
    <s v="YZ LONG FUR BLK TW COMF"/>
    <x v="1"/>
    <s v="T1"/>
    <s v="Judy"/>
    <n v="3274"/>
    <n v="5930"/>
    <n v="3274"/>
    <n v="3274"/>
    <n v="0"/>
    <n v="1"/>
    <n v="54855.48"/>
    <n v="16.760000000000002"/>
    <n v="9.0605429999999991"/>
    <n v="158.81132075471697"/>
    <n v="1438.9168005849056"/>
    <n v="2661.6777358490567"/>
    <n v="0"/>
    <n v="0"/>
    <n v="20.60936200546513"/>
    <s v="WM mistake.WM didn't turn off delete items in time."/>
    <x v="1"/>
  </r>
  <r>
    <x v="15"/>
    <x v="0"/>
    <s v="YZ LONG FUR"/>
    <s v="YZ45-001-777-04"/>
    <s v="YZ LONG FUR BLK FQ COMF"/>
    <x v="1"/>
    <s v="T1"/>
    <s v="Judy"/>
    <n v="5014"/>
    <n v="8055"/>
    <n v="5014"/>
    <n v="5014"/>
    <n v="0"/>
    <n v="1"/>
    <n v="112792.5"/>
    <n v="22.5"/>
    <n v="11.812403"/>
    <n v="270.33962264150944"/>
    <n v="3193.3605695094338"/>
    <n v="6082.6415094339627"/>
    <n v="0"/>
    <n v="0"/>
    <n v="18.543341708542712"/>
    <s v="WM mistake.WM didn't turn off delete items in time."/>
    <x v="1"/>
  </r>
  <r>
    <x v="15"/>
    <x v="0"/>
    <s v="PINTUCK"/>
    <s v="BH16-001-799-11"/>
    <s v="BHG 3PC PINTUCK"/>
    <x v="1"/>
    <s v="T1"/>
    <s v="Judy"/>
    <n v="8153"/>
    <n v="9131"/>
    <n v="8473"/>
    <n v="8473"/>
    <n v="-320"/>
    <n v="0.96223297533341201"/>
    <n v="189720.31"/>
    <n v="23.27"/>
    <n v="11.805673499999999"/>
    <n v="1004.7735849056604"/>
    <n v="11862.028884820755"/>
    <n v="23381.081320754718"/>
    <n v="0"/>
    <n v="0"/>
    <n v="8.1142658629560778"/>
    <s v="WM mistake.WM didn't turn off delete items in time."/>
    <x v="1"/>
  </r>
  <r>
    <x v="15"/>
    <x v="0"/>
    <s v="PINTUCK"/>
    <s v="BH16-001-799-12"/>
    <s v="BHG 3PC PINTUCK"/>
    <x v="1"/>
    <s v="T1"/>
    <s v="Judy"/>
    <n v="4227"/>
    <n v="4607"/>
    <n v="4349"/>
    <n v="4349"/>
    <n v="-122"/>
    <n v="0.97194757415497812"/>
    <n v="111846.42000000001"/>
    <n v="26.46"/>
    <n v="13.334360500000001"/>
    <n v="598.15094339622647"/>
    <n v="7975.9603126603788"/>
    <n v="15827.073962264152"/>
    <n v="0"/>
    <n v="0"/>
    <n v="7.0667781212541794"/>
    <s v="WM mistake.WM didn't turn off delete items in time."/>
    <x v="1"/>
  </r>
  <r>
    <x v="15"/>
    <x v="0"/>
    <s v="PINTUCK"/>
    <s v="BH46-001-799-53"/>
    <s v="BHG 3PC PINTUCK"/>
    <x v="1"/>
    <s v="T1"/>
    <s v="Judy"/>
    <n v="8028"/>
    <n v="8597"/>
    <n v="8124"/>
    <n v="8124"/>
    <n v="-96"/>
    <n v="0.98818316100443127"/>
    <n v="186811.56"/>
    <n v="23.27"/>
    <n v="10.319822"/>
    <n v="746.86792452830184"/>
    <n v="7707.5440386415094"/>
    <n v="17379.616603773582"/>
    <n v="0"/>
    <n v="0"/>
    <n v="10.748888439773648"/>
    <s v="WM mistake.WM didn't turn off delete items in time."/>
    <x v="1"/>
  </r>
  <r>
    <x v="15"/>
    <x v="0"/>
    <s v="PINTUCK"/>
    <s v="BH46-001-799-54"/>
    <s v="BHG 3PC PINTUCK"/>
    <x v="1"/>
    <s v="T1"/>
    <s v="Judy"/>
    <n v="4903"/>
    <n v="5365"/>
    <n v="4974"/>
    <n v="4974"/>
    <n v="-71"/>
    <n v="0.98572577402492967"/>
    <n v="129733.37999999999"/>
    <n v="26.46"/>
    <n v="11.6697015"/>
    <n v="643.20754716981128"/>
    <n v="7506.0400780188675"/>
    <n v="17019.271698113207"/>
    <n v="0"/>
    <n v="0"/>
    <n v="7.622733939571722"/>
    <s v="WM mistake.WM didn't turn off delete items in time."/>
    <x v="1"/>
  </r>
  <r>
    <x v="15"/>
    <x v="0"/>
    <s v="PDQ"/>
    <s v="MS87-600-125-00"/>
    <s v="SIDEKICK MASTER SHIPPER"/>
    <x v="0"/>
    <s v="T1"/>
    <s v="Judy"/>
    <n v="3621"/>
    <n v="3622"/>
    <m/>
    <n v="3622"/>
    <n v="-1"/>
    <n v="0.99972390944229705"/>
    <n v="240006"/>
    <n v="66.3"/>
    <n v="36.881606666666663"/>
    <n v="70"/>
    <n v="2581.7124666666664"/>
    <n v="4641"/>
    <m/>
    <n v="0"/>
    <n v="51.714285714285715"/>
    <m/>
    <x v="2"/>
  </r>
  <r>
    <x v="15"/>
    <x v="0"/>
    <s v="Travel Pillow Cover"/>
    <s v="MS87-600-125-01"/>
    <s v="TRAVEL - MF Chevron"/>
    <x v="0"/>
    <s v="T1"/>
    <s v="Judy"/>
    <n v="150714"/>
    <n v="174258"/>
    <n v="150714"/>
    <n v="150714"/>
    <n v="0"/>
    <n v="1"/>
    <n v="129614.04000000002"/>
    <n v="0.86"/>
    <n v="0.48682599999999998"/>
    <n v="11988.962264150943"/>
    <n v="5836.5385432075473"/>
    <n v="10310.507547169811"/>
    <m/>
    <n v="0"/>
    <n v="12.571063006066904"/>
    <s v="WM mistake.WM ordered too early for replenishment"/>
    <x v="2"/>
  </r>
  <r>
    <x v="15"/>
    <x v="0"/>
    <s v="Travel Pillow Cover"/>
    <s v="MS87-600-125-02"/>
    <s v="TRAVEL - MF Camo"/>
    <x v="0"/>
    <s v="T1"/>
    <s v="Judy"/>
    <n v="93744"/>
    <n v="114588"/>
    <n v="93744"/>
    <n v="93744"/>
    <n v="0"/>
    <n v="1"/>
    <n v="80619.839999999997"/>
    <n v="0.86"/>
    <n v="0.48067874999999999"/>
    <n v="7659.7358490566039"/>
    <n v="3681.8722532547172"/>
    <n v="6587.3728301886795"/>
    <m/>
    <n v="0"/>
    <n v="12.238542143923382"/>
    <s v="WM mistake.WM ordered too early for replenishment"/>
    <x v="2"/>
  </r>
  <r>
    <x v="15"/>
    <x v="0"/>
    <s v="Travel Pillow Cover"/>
    <s v="MS87-600-125-03"/>
    <s v="TRAVEL - MF Brnstn"/>
    <x v="0"/>
    <s v="T1"/>
    <s v="Judy"/>
    <n v="157707"/>
    <n v="184878"/>
    <n v="157707"/>
    <n v="157707"/>
    <n v="0"/>
    <n v="1"/>
    <n v="127742.66999999998"/>
    <n v="0.81"/>
    <n v="0.46298966666666669"/>
    <n v="16749.283018867925"/>
    <n v="7754.7449618113214"/>
    <n v="13566.919245283021"/>
    <m/>
    <n v="0"/>
    <n v="9.4157463231318239"/>
    <s v="WM mistake.WM ordered too early for replenishment"/>
    <x v="2"/>
  </r>
  <r>
    <x v="15"/>
    <x v="0"/>
    <s v="Body Pillow Cover"/>
    <s v="MS87-600-125-04"/>
    <s v="BODY - MF Blue"/>
    <x v="0"/>
    <s v="T1"/>
    <s v="Judy"/>
    <n v="115533"/>
    <n v="125532"/>
    <n v="115533"/>
    <n v="115533"/>
    <n v="0"/>
    <n v="1"/>
    <n v="154814.21999999997"/>
    <n v="1.34"/>
    <n v="0.78666400000000003"/>
    <n v="20563.490566037737"/>
    <n v="16176.557742641511"/>
    <n v="27555.077358490569"/>
    <m/>
    <n v="0"/>
    <n v="5.6183554843948542"/>
    <s v="WM mistake.WM ordered too early for replenishment"/>
    <x v="2"/>
  </r>
  <r>
    <x v="15"/>
    <x v="0"/>
    <s v="Body Pillow Cover"/>
    <s v="MS87-600-125-05"/>
    <s v="BODY - MF White"/>
    <x v="0"/>
    <s v="T1"/>
    <s v="Judy"/>
    <n v="125955"/>
    <n v="135423"/>
    <n v="125955"/>
    <n v="125955"/>
    <n v="0"/>
    <n v="1"/>
    <n v="168779.7"/>
    <n v="1.34"/>
    <n v="0.77030874999999999"/>
    <n v="20230.830188679247"/>
    <n v="15583.985514103775"/>
    <n v="27109.312452830192"/>
    <m/>
    <n v="0"/>
    <n v="6.2258937881096843"/>
    <s v="WM mistake.WM ordered too early for replenishment"/>
    <x v="2"/>
  </r>
  <r>
    <x v="15"/>
    <x v="0"/>
    <s v="Body Pillow Cover"/>
    <s v="MS87-600-125-06"/>
    <s v="BODY - MF B&amp;W Scroll"/>
    <x v="0"/>
    <s v="T1"/>
    <s v="Judy"/>
    <n v="104310"/>
    <n v="115947"/>
    <n v="104310"/>
    <n v="104310"/>
    <n v="0"/>
    <n v="1"/>
    <n v="173154.59999999998"/>
    <n v="1.66"/>
    <n v="0.93980549999999996"/>
    <n v="9009.1886792452824"/>
    <n v="8466.8850712924523"/>
    <n v="14955.253207547168"/>
    <m/>
    <n v="0"/>
    <n v="11.578179091786792"/>
    <s v="WM mistake.WM ordered too early for replenishment"/>
    <x v="2"/>
  </r>
  <r>
    <x v="15"/>
    <x v="0"/>
    <s v="Body Pillow Cover"/>
    <s v="MS87-600-125-07"/>
    <s v="BODY - MF Mint Fret"/>
    <x v="0"/>
    <s v="T1"/>
    <s v="Judy"/>
    <n v="117747"/>
    <n v="128934"/>
    <n v="117747"/>
    <n v="117747"/>
    <n v="0"/>
    <n v="1"/>
    <n v="195460.02000000002"/>
    <n v="1.66"/>
    <n v="0.94207574999999999"/>
    <n v="14322.754716981131"/>
    <n v="13493.119892066037"/>
    <n v="23775.772830188678"/>
    <m/>
    <n v="0"/>
    <n v="8.2209744093710242"/>
    <s v="WM mistake.WM ordered too early for replenishment"/>
    <x v="2"/>
  </r>
  <r>
    <x v="15"/>
    <x v="0"/>
    <s v="Body Pillow Cover"/>
    <s v="MS87-600-125-08"/>
    <s v="BODY - MF Camo"/>
    <x v="0"/>
    <s v="T1"/>
    <s v="Judy"/>
    <n v="83331"/>
    <n v="94707"/>
    <n v="83331"/>
    <n v="83331"/>
    <n v="0"/>
    <n v="1"/>
    <n v="138329.46000000002"/>
    <n v="1.66"/>
    <n v="0.95631500000000003"/>
    <n v="9902.9056603773588"/>
    <n v="9470.2972266037741"/>
    <n v="16438.823396226413"/>
    <m/>
    <n v="0"/>
    <n v="8.414802973779377"/>
    <s v="WM mistake.WM ordered too early for replenishment"/>
    <x v="2"/>
  </r>
  <r>
    <x v="15"/>
    <x v="0"/>
    <s v="Body Pillow Cover"/>
    <s v="MS87-600-125-09"/>
    <s v="BODY - MF Aztec"/>
    <x v="0"/>
    <s v="T1"/>
    <s v="Judy"/>
    <n v="102060"/>
    <n v="113589"/>
    <n v="102060"/>
    <n v="102060"/>
    <n v="0"/>
    <n v="1"/>
    <n v="169419.60000000003"/>
    <n v="1.66"/>
    <n v="0.93450575000000002"/>
    <n v="12698.33962264151"/>
    <n v="11866.671392811322"/>
    <n v="21079.243773584905"/>
    <m/>
    <n v="0"/>
    <n v="8.037271252221359"/>
    <s v="WM mistake.WM ordered too early for replenishment"/>
    <x v="2"/>
  </r>
  <r>
    <x v="15"/>
    <x v="0"/>
    <s v="Body Pillow Cover"/>
    <s v="MS87-600-125-10"/>
    <s v="BODY-Satin Brnstn"/>
    <x v="0"/>
    <s v="T1"/>
    <s v="Judy"/>
    <n v="107604"/>
    <n v="119106"/>
    <n v="107604"/>
    <n v="107604"/>
    <n v="0"/>
    <n v="1"/>
    <n v="186154.92"/>
    <n v="1.73"/>
    <n v="0.91927175000000005"/>
    <n v="10618.490566037735"/>
    <n v="9761.2784050000009"/>
    <n v="18369.988679245282"/>
    <m/>
    <n v="0"/>
    <n v="10.133643697359538"/>
    <s v="WM mistake.WM ordered too early for replenishment"/>
    <x v="2"/>
  </r>
  <r>
    <x v="15"/>
    <x v="0"/>
    <s v="Body Pillow Cover"/>
    <s v="MS87-600-125-11"/>
    <s v="BODY - Satin Blush"/>
    <x v="0"/>
    <s v="T1"/>
    <s v="Judy"/>
    <n v="100071"/>
    <n v="109620"/>
    <n v="100071"/>
    <n v="100071"/>
    <n v="0"/>
    <n v="1"/>
    <n v="173122.83"/>
    <n v="1.73"/>
    <n v="0.94418366666666675"/>
    <n v="9653.7924528301883"/>
    <n v="9114.9531553522011"/>
    <n v="16701.060943396227"/>
    <m/>
    <n v="0"/>
    <n v="10.365977981084761"/>
    <s v="WM mistake.WM ordered too early for replenishment"/>
    <x v="2"/>
  </r>
  <r>
    <x v="15"/>
    <x v="0"/>
    <s v="PINTUCK"/>
    <s v="BH47-001-798-49"/>
    <s v="BHG 3PC NEW WHITE PINTUCK FQ"/>
    <x v="0"/>
    <s v="T1"/>
    <s v="Judy"/>
    <n v="30128"/>
    <n v="31619"/>
    <n v="30128"/>
    <n v="30128"/>
    <n v="0"/>
    <n v="1"/>
    <n v="1013531.7400000001"/>
    <n v="36.049999999999997"/>
    <n v="20.806873333333332"/>
    <n v="3405.6153846153848"/>
    <n v="70860.207929743585"/>
    <n v="122772.43461538461"/>
    <m/>
    <n v="0"/>
    <n v="8.2553689122085263"/>
    <s v="WM mistake.WM ordered too early for replenishment"/>
    <x v="1"/>
  </r>
  <r>
    <x v="15"/>
    <x v="0"/>
    <s v="PINTUCK"/>
    <s v="BH47-001-798-50"/>
    <s v="BHG 3PC NEW WHITE PINTUCK KG"/>
    <x v="0"/>
    <s v="T1"/>
    <s v="Judy"/>
    <n v="23837"/>
    <n v="25288"/>
    <n v="23837"/>
    <n v="23837"/>
    <n v="0"/>
    <n v="1"/>
    <n v="911370.07000000007"/>
    <n v="41.72"/>
    <n v="23.828224800000001"/>
    <n v="2415.3461538461538"/>
    <n v="57553.411123661543"/>
    <n v="100768.24153846153"/>
    <m/>
    <n v="0"/>
    <n v="9.0442192508851669"/>
    <s v="WM mistake.WM ordered too early for replenishment"/>
    <x v="1"/>
  </r>
  <r>
    <x v="15"/>
    <x v="0"/>
    <s v="PINTUCK"/>
    <s v="BH47-001-798-51"/>
    <s v="BHG 3PC GREY FLANNEL PINTUCK FQ"/>
    <x v="0"/>
    <s v="T1"/>
    <s v="Judy"/>
    <n v="24566"/>
    <n v="25741"/>
    <n v="24566"/>
    <n v="24566"/>
    <n v="0"/>
    <n v="1"/>
    <n v="832593.2"/>
    <n v="36.049999999999997"/>
    <n v="22.73798133333333"/>
    <n v="2642.0961538461538"/>
    <n v="60075.933027025632"/>
    <n v="95247.566346153835"/>
    <m/>
    <n v="0"/>
    <n v="8.7413593012355282"/>
    <s v="WM mistake.WM ordered too early for replenishment"/>
    <x v="1"/>
  </r>
  <r>
    <x v="15"/>
    <x v="0"/>
    <s v="PINTUCK"/>
    <s v="BH47-001-798-52"/>
    <s v="BHG 3PC GREY FLANNEL PINTUCK KG"/>
    <x v="0"/>
    <s v="T1"/>
    <s v="Judy"/>
    <n v="21569"/>
    <n v="22704"/>
    <n v="21569"/>
    <n v="21569"/>
    <n v="0"/>
    <n v="1"/>
    <n v="839159.20000000007"/>
    <n v="41.72"/>
    <n v="26.906731666666666"/>
    <n v="1256"/>
    <n v="33794.854973333335"/>
    <n v="52400.32"/>
    <m/>
    <n v="0"/>
    <n v="16.014390751812204"/>
    <s v="WM mistake.WM ordered too early for replenishment"/>
    <x v="1"/>
  </r>
  <r>
    <x v="15"/>
    <x v="0"/>
    <s v="PINTUCK"/>
    <s v="BH47-001-798-47"/>
    <s v="BHG 3PC TAUPE PINTUCK FQ"/>
    <x v="0"/>
    <s v="T1"/>
    <s v="Judy"/>
    <n v="13407"/>
    <n v="14529"/>
    <n v="13407"/>
    <n v="13407"/>
    <n v="0"/>
    <n v="1"/>
    <n v="431303.2"/>
    <n v="36.049999999999997"/>
    <n v="22.665817000000001"/>
    <n v="2508.3461538461538"/>
    <n v="56853.714895730773"/>
    <n v="90425.878846153835"/>
    <m/>
    <n v="0"/>
    <n v="4.7696876768408094"/>
    <s v="WM mistake.WM ordered too early for replenishment"/>
    <x v="1"/>
  </r>
  <r>
    <x v="15"/>
    <x v="0"/>
    <s v="PINTUCK"/>
    <s v="BH47-001-798-48"/>
    <s v="BHG 3PC TAUPE PINTUCK KG"/>
    <x v="0"/>
    <s v="T1"/>
    <s v="Judy"/>
    <n v="13907"/>
    <n v="15020"/>
    <n v="13907"/>
    <n v="13907"/>
    <n v="0"/>
    <n v="1"/>
    <n v="520636.37"/>
    <n v="41.72"/>
    <n v="26.840862000000001"/>
    <n v="1414.5"/>
    <n v="37966.399299000004"/>
    <n v="59012.939999999995"/>
    <m/>
    <n v="0"/>
    <n v="8.8224103052652527"/>
    <s v="WM mistake.WM ordered too early for replenishment"/>
    <x v="1"/>
  </r>
  <r>
    <x v="15"/>
    <x v="0"/>
    <s v="PINTUCK"/>
    <s v="BH47-001-798-53"/>
    <s v="BHG 3PC TEAL PINTUCK FQ"/>
    <x v="0"/>
    <s v="T1"/>
    <s v="Judy"/>
    <n v="4443"/>
    <n v="4718"/>
    <n v="4443"/>
    <n v="4443"/>
    <n v="0"/>
    <n v="1"/>
    <n v="146912.62"/>
    <n v="36.049999999999997"/>
    <n v="23.163937666666666"/>
    <n v="571.38461538461536"/>
    <n v="13235.517614461538"/>
    <n v="20598.415384615382"/>
    <m/>
    <n v="0"/>
    <n v="7.1322292155408524"/>
    <s v="WM mistake.WM ordered too early for replenishment"/>
    <x v="1"/>
  </r>
  <r>
    <x v="15"/>
    <x v="0"/>
    <s v="PINTUCK"/>
    <s v="BH47-001-798-54"/>
    <s v="BHG 3PC TEAL PINTUCK KG"/>
    <x v="0"/>
    <s v="T1"/>
    <s v="Judy"/>
    <n v="4267"/>
    <n v="5160"/>
    <n v="4563"/>
    <n v="4563"/>
    <n v="-296"/>
    <n v="0.93513039666885822"/>
    <n v="162838.91"/>
    <n v="41.72"/>
    <n v="27.984395333333332"/>
    <n v="222.73076923076923"/>
    <n v="6232.9858990512812"/>
    <n v="9292.3276923076919"/>
    <m/>
    <n v="0"/>
    <n v="17.52401716685047"/>
    <s v="WM mistake.WM ordered too early for replenishment"/>
    <x v="1"/>
  </r>
  <r>
    <x v="15"/>
    <x v="0"/>
    <s v="PRINCETON"/>
    <s v="MS9744409622-46"/>
    <s v="MS 7PC PRINCETON BLUSH FQ"/>
    <x v="0"/>
    <s v="T1"/>
    <s v="Judy"/>
    <n v="19870"/>
    <n v="20837"/>
    <n v="19870"/>
    <n v="19870"/>
    <n v="0"/>
    <n v="1"/>
    <n v="578362.52"/>
    <n v="31.18"/>
    <n v="18.05453675"/>
    <n v="1155.2307692307693"/>
    <n v="20857.156377807692"/>
    <n v="36020.095384615386"/>
    <m/>
    <n v="0"/>
    <n v="16.056662644125744"/>
    <s v="WM mistake.WM ordered too early for replenishment"/>
    <x v="1"/>
  </r>
  <r>
    <x v="15"/>
    <x v="0"/>
    <s v="PRINCETON"/>
    <s v="MS9744409622-47"/>
    <s v="MS 7PC PRINCETON BLUSH KG"/>
    <x v="0"/>
    <s v="T1"/>
    <s v="Judy"/>
    <n v="15605"/>
    <n v="16568"/>
    <n v="15605"/>
    <n v="15605"/>
    <n v="0"/>
    <n v="1"/>
    <n v="477787.07000000007"/>
    <n v="33.39"/>
    <n v="19.779482666666667"/>
    <n v="939.71153846153845"/>
    <n v="18587.008086666665"/>
    <n v="31376.968269230769"/>
    <m/>
    <n v="0"/>
    <n v="15.227317881713031"/>
    <s v="WM mistake.WM ordered too early for replenishment"/>
    <x v="1"/>
  </r>
  <r>
    <x v="15"/>
    <x v="0"/>
    <s v="KASHMIR"/>
    <s v="BH47-001-798-89"/>
    <s v="BHG 5pc KASHMIR FQ"/>
    <x v="0"/>
    <s v="T1"/>
    <s v="Judy"/>
    <n v="2805"/>
    <n v="2805"/>
    <m/>
    <n v="2805"/>
    <n v="0"/>
    <n v="1"/>
    <n v="81204.75"/>
    <n v="28.95"/>
    <n v="14.65438"/>
    <n v="547.35849056603774"/>
    <n v="8021.1993169811321"/>
    <n v="15846.028301886792"/>
    <m/>
    <n v="0"/>
    <n v="5.124612202688728"/>
    <m/>
    <x v="1"/>
  </r>
  <r>
    <x v="15"/>
    <x v="0"/>
    <s v="KASHMIR"/>
    <s v="BH47-001-798-90"/>
    <s v="BHG 5pc KASHMIR KG"/>
    <x v="0"/>
    <s v="T1"/>
    <s v="Judy"/>
    <n v="2580"/>
    <n v="2580"/>
    <m/>
    <n v="2580"/>
    <n v="0"/>
    <n v="1"/>
    <n v="83850"/>
    <n v="32.5"/>
    <n v="16.366064999999999"/>
    <n v="444.1320754716981"/>
    <n v="7268.6944157547159"/>
    <n v="14434.292452830188"/>
    <m/>
    <n v="0"/>
    <n v="5.8090827987595057"/>
    <m/>
    <x v="1"/>
  </r>
  <r>
    <x v="15"/>
    <x v="0"/>
    <s v="BW DAMASK "/>
    <s v="BH47-001-798-87"/>
    <s v="BHG 5PC BW DAMASK "/>
    <x v="0"/>
    <s v="T1"/>
    <s v="Judy"/>
    <n v="5467"/>
    <n v="5467"/>
    <m/>
    <n v="5467"/>
    <n v="0"/>
    <n v="1"/>
    <n v="158269.65"/>
    <n v="28.95"/>
    <n v="14.4706185"/>
    <n v="1035.4716981132076"/>
    <n v="14983.915910943397"/>
    <n v="29976.905660377361"/>
    <m/>
    <n v="0"/>
    <n v="5.2797193877551019"/>
    <m/>
    <x v="1"/>
  </r>
  <r>
    <x v="15"/>
    <x v="0"/>
    <s v="BW DAMASK "/>
    <s v="BH47-001-798-88"/>
    <s v="BHG 5PC BW DAMASK "/>
    <x v="0"/>
    <s v="T1"/>
    <s v="Judy"/>
    <n v="2985"/>
    <n v="2985"/>
    <m/>
    <n v="2985"/>
    <n v="0"/>
    <n v="1"/>
    <n v="97012.5"/>
    <n v="32.5"/>
    <n v="16.354969499999999"/>
    <n v="396.64150943396226"/>
    <n v="6487.059789226415"/>
    <n v="12890.849056603773"/>
    <m/>
    <n v="0"/>
    <n v="7.5256873751308158"/>
    <m/>
    <x v="1"/>
  </r>
  <r>
    <x v="15"/>
    <x v="0"/>
    <s v="Comforter Cover"/>
    <s v="BH15-001-399-05"/>
    <s v="BHG Comforter Cover"/>
    <x v="1"/>
    <s v="T1"/>
    <s v="Ivy"/>
    <n v="1392"/>
    <n v="1425"/>
    <n v="1392"/>
    <n v="1392"/>
    <n v="0"/>
    <n v="1"/>
    <n v="26030.399999999998"/>
    <n v="18.7"/>
    <n v="10.2139206"/>
    <n v="524.05769230769226"/>
    <n v="5352.6836590499997"/>
    <n v="9799.8788461538443"/>
    <n v="0"/>
    <n v="0"/>
    <n v="2.6561961028953069"/>
    <s v="Others:Running change item"/>
    <x v="1"/>
  </r>
  <r>
    <x v="15"/>
    <x v="0"/>
    <s v="Comforter Cover"/>
    <s v="BH15-001-399-06"/>
    <s v="BHG Comforter Cover"/>
    <x v="1"/>
    <s v="T1"/>
    <s v="Ivy"/>
    <n v="546"/>
    <n v="640"/>
    <n v="546"/>
    <n v="546"/>
    <n v="0"/>
    <n v="1"/>
    <n v="11689.859999999999"/>
    <n v="21.41"/>
    <n v="11.150665500000001"/>
    <n v="244.98076923076923"/>
    <n v="2731.698611625"/>
    <n v="5245.0382692307694"/>
    <n v="0"/>
    <n v="0"/>
    <n v="2.2287463694167515"/>
    <s v="Others:Running change item"/>
    <x v="1"/>
  </r>
  <r>
    <x v="15"/>
    <x v="0"/>
    <s v="Comforter Cover"/>
    <s v="BH15-001-399-09"/>
    <s v="BHG Comforter Cover"/>
    <x v="1"/>
    <s v="T1"/>
    <s v="Ivy"/>
    <n v="5356"/>
    <n v="6248"/>
    <n v="5356"/>
    <n v="5356"/>
    <n v="0"/>
    <n v="1"/>
    <n v="123937.84"/>
    <n v="23.14"/>
    <n v="13.2033214"/>
    <n v="914.05769230769226"/>
    <n v="12068.597489680769"/>
    <n v="21151.294999999998"/>
    <n v="0"/>
    <n v="0"/>
    <n v="5.8595863752077593"/>
    <s v="WM mistakes: 558pcs due to RC item did not flip in time; 334pcs due to WM dotcom ordered large volume in 2 wks."/>
    <x v="1"/>
  </r>
  <r>
    <x v="15"/>
    <x v="0"/>
    <s v="Comforter Cover"/>
    <s v="BH15-001-399-10"/>
    <s v="BHG Comforter Cover"/>
    <x v="1"/>
    <s v="T1"/>
    <s v="Ivy"/>
    <n v="3223"/>
    <n v="3673"/>
    <n v="3223"/>
    <n v="3223"/>
    <n v="0"/>
    <n v="1"/>
    <n v="83959.15"/>
    <n v="26.05"/>
    <n v="14.848616"/>
    <n v="623.34615384615381"/>
    <n v="9255.8276735384607"/>
    <n v="16238.167307692307"/>
    <n v="0"/>
    <n v="0"/>
    <n v="5.1704818905411241"/>
    <s v="Others:Running change item"/>
    <x v="1"/>
  </r>
  <r>
    <x v="15"/>
    <x v="0"/>
    <s v="Comforter Cover"/>
    <s v="BH15-001-399-11"/>
    <s v="BHG Comforter Cover"/>
    <x v="1"/>
    <s v="T1"/>
    <s v="Ivy"/>
    <n v="5576"/>
    <n v="5905"/>
    <n v="5576"/>
    <n v="5576"/>
    <n v="0"/>
    <n v="1"/>
    <n v="129028.63999999998"/>
    <n v="23.14"/>
    <n v="13.4249688"/>
    <n v="824.40384615384619"/>
    <n v="11067.595913215386"/>
    <n v="19076.705000000002"/>
    <n v="0"/>
    <n v="0"/>
    <n v="6.7636753831439957"/>
    <s v="Others:Running change item"/>
    <x v="1"/>
  </r>
  <r>
    <x v="15"/>
    <x v="0"/>
    <s v="Comforter Cover"/>
    <s v="BH15-001-399-12"/>
    <s v="BHG Comforter Cover"/>
    <x v="1"/>
    <s v="T1"/>
    <s v="Ivy"/>
    <n v="3954"/>
    <n v="4122"/>
    <n v="3954"/>
    <n v="3954"/>
    <n v="0"/>
    <n v="1"/>
    <n v="103001.7"/>
    <n v="26.05"/>
    <n v="14.9246804"/>
    <n v="547.82692307692309"/>
    <n v="8176.1417414384614"/>
    <n v="14270.891346153847"/>
    <n v="0"/>
    <n v="0"/>
    <n v="7.2176080317337732"/>
    <s v="Others:Running change item"/>
    <x v="1"/>
  </r>
  <r>
    <x v="15"/>
    <x v="0"/>
    <s v="Insert comforter"/>
    <s v="BH15-001-399-13"/>
    <s v="BHG Insert comforter"/>
    <x v="1"/>
    <s v="T1"/>
    <s v="Ivy"/>
    <n v="11214"/>
    <n v="12129"/>
    <n v="11370"/>
    <n v="11370"/>
    <n v="-156"/>
    <n v="0.98627968337730876"/>
    <n v="235045.44"/>
    <n v="20.96"/>
    <n v="8.7684194000000009"/>
    <n v="844.05769230769226"/>
    <n v="7401.0518439500001"/>
    <n v="17691.449230769231"/>
    <n v="0"/>
    <n v="0"/>
    <n v="13.285821694652663"/>
    <s v="Others:Running change item"/>
    <x v="1"/>
  </r>
  <r>
    <x v="15"/>
    <x v="0"/>
    <s v="Insert comforter"/>
    <s v="BH15-001-399-14"/>
    <s v="BHG Insert comforter"/>
    <x v="1"/>
    <s v="T1"/>
    <s v="Ivy"/>
    <n v="7294"/>
    <n v="7627"/>
    <n v="7399"/>
    <n v="7399"/>
    <n v="-105"/>
    <n v="0.98580889309366126"/>
    <n v="170314.9"/>
    <n v="23.35"/>
    <n v="9.0536244000000003"/>
    <n v="864.46153846153845"/>
    <n v="7826.5100774769235"/>
    <n v="20185.176923076924"/>
    <n v="0"/>
    <n v="0"/>
    <n v="8.4376223527318022"/>
    <s v="Others:Running change item"/>
    <x v="1"/>
  </r>
  <r>
    <x v="15"/>
    <x v="0"/>
    <s v="Comforter Cover"/>
    <s v="BH16-001-399-01"/>
    <s v="BHG Comforter Cover"/>
    <x v="1"/>
    <s v="T1"/>
    <s v="Ivy"/>
    <n v="812"/>
    <n v="825"/>
    <n v="812"/>
    <n v="812"/>
    <n v="0"/>
    <n v="1"/>
    <n v="15184.400000000001"/>
    <n v="18.7"/>
    <n v="9.8662369999999999"/>
    <n v="241.51923076923077"/>
    <n v="2382.8859708269233"/>
    <n v="4516.4096153846149"/>
    <n v="0"/>
    <n v="0"/>
    <n v="3.362051118719644"/>
    <s v="Others:Running change item"/>
    <x v="1"/>
  </r>
  <r>
    <x v="15"/>
    <x v="0"/>
    <s v="Comforter Cover"/>
    <s v="BH16-001-399-02"/>
    <s v="BHG Comforter Cover"/>
    <x v="1"/>
    <s v="T1"/>
    <s v="Ivy"/>
    <n v="558"/>
    <n v="686"/>
    <n v="558"/>
    <n v="558"/>
    <n v="0"/>
    <n v="1"/>
    <n v="11946.780000000002"/>
    <n v="21.41"/>
    <n v="10.979094"/>
    <n v="189.75"/>
    <n v="2083.2830865000001"/>
    <n v="4062.5475000000001"/>
    <n v="0"/>
    <n v="0"/>
    <n v="2.9407114624505932"/>
    <s v="Others:Running change item"/>
    <x v="1"/>
  </r>
  <r>
    <x v="15"/>
    <x v="0"/>
    <s v="Comforter Cover"/>
    <s v="BH16-001-399-05"/>
    <s v="BHG Comforter Cover"/>
    <x v="1"/>
    <s v="T1"/>
    <s v="Ivy"/>
    <n v="1940"/>
    <n v="2108"/>
    <n v="1940"/>
    <n v="1940"/>
    <n v="0"/>
    <n v="1"/>
    <n v="39905.800000000003"/>
    <n v="20.57"/>
    <n v="11.601191999999999"/>
    <n v="280.84615384615387"/>
    <n v="3258.1501532307693"/>
    <n v="5777.0053846153851"/>
    <n v="0"/>
    <n v="0"/>
    <n v="6.9076965215009585"/>
    <s v="Others:Running change item"/>
    <x v="1"/>
  </r>
  <r>
    <x v="15"/>
    <x v="0"/>
    <s v="Comforter Cover"/>
    <s v="BH16-001-399-06"/>
    <s v="BHG Comforter Cover"/>
    <x v="1"/>
    <s v="T1"/>
    <s v="Ivy"/>
    <n v="907"/>
    <n v="1200"/>
    <n v="907"/>
    <n v="907"/>
    <n v="0"/>
    <n v="1"/>
    <n v="21359.85"/>
    <n v="23.55"/>
    <n v="12.921462"/>
    <n v="182.28846153846155"/>
    <n v="2355.4334288076925"/>
    <n v="4292.8932692307699"/>
    <n v="0"/>
    <n v="0"/>
    <n v="4.9756303407532432"/>
    <s v="Others:Running change item"/>
    <x v="1"/>
  </r>
  <r>
    <x v="15"/>
    <x v="0"/>
    <s v="Comforter Cover"/>
    <s v="BH16-001-399-07"/>
    <s v="BHG Comforter Cover"/>
    <x v="1"/>
    <s v="T1"/>
    <s v="Ivy"/>
    <n v="1054"/>
    <n v="1102"/>
    <n v="1054"/>
    <n v="1054"/>
    <n v="0"/>
    <n v="1"/>
    <n v="19709.8"/>
    <n v="18.7"/>
    <n v="7.8602312000000003"/>
    <n v="333.84615384615387"/>
    <n v="2624.1079544615386"/>
    <n v="6242.9230769230771"/>
    <n v="0"/>
    <n v="0"/>
    <n v="3.157142857142857"/>
    <s v="Others:Running change item"/>
    <x v="1"/>
  </r>
  <r>
    <x v="15"/>
    <x v="0"/>
    <s v="Comforter Cover"/>
    <s v="BH16-001-399-08"/>
    <s v="BHG Comforter Cover"/>
    <x v="1"/>
    <s v="T1"/>
    <s v="Ivy"/>
    <n v="759"/>
    <n v="931"/>
    <n v="759"/>
    <n v="759"/>
    <n v="0"/>
    <n v="1"/>
    <n v="16250.19"/>
    <n v="21.41"/>
    <n v="10.9425642"/>
    <n v="237.75"/>
    <n v="2601.5946385500001"/>
    <n v="5090.2275"/>
    <n v="0"/>
    <n v="0"/>
    <n v="3.1924290220820191"/>
    <s v="Others:Running change item"/>
    <x v="1"/>
  </r>
  <r>
    <x v="15"/>
    <x v="0"/>
    <s v="SHOWERCURTAINS"/>
    <s v="BH16-007-199-06"/>
    <s v="BHG INDIGO PAISLEY FABRIC SC"/>
    <x v="1"/>
    <s v="T1"/>
    <s v="Ivy"/>
    <n v="534"/>
    <n v="960"/>
    <n v="534"/>
    <n v="534"/>
    <n v="0"/>
    <n v="1"/>
    <n v="4191.8999999999996"/>
    <n v="7.85"/>
    <n v="4.2230332500000003"/>
    <n v="10.3"/>
    <n v="43.497242475000007"/>
    <n v="80.855000000000004"/>
    <n v="0"/>
    <n v="0"/>
    <n v="51.84466019417475"/>
    <s v="WM mistake.WM didn't turn off delete items in time."/>
    <x v="6"/>
  </r>
  <r>
    <x v="15"/>
    <x v="0"/>
    <s v="SHOWERCURTAINS"/>
    <s v="BH16-007-199-08"/>
    <s v="BHG WAFFLE STRIPE FABRIC SC"/>
    <x v="1"/>
    <s v="T1"/>
    <s v="Ivy"/>
    <n v="73524"/>
    <n v="75972"/>
    <n v="73524"/>
    <n v="73524"/>
    <n v="0"/>
    <n v="1"/>
    <n v="551430"/>
    <n v="7.5"/>
    <n v="4.3515216666666676"/>
    <n v="4836"/>
    <n v="21043.958780000004"/>
    <n v="36270"/>
    <n v="0"/>
    <n v="0"/>
    <n v="15.20347394540943"/>
    <s v="Others:Running change item"/>
    <x v="6"/>
  </r>
  <r>
    <x v="15"/>
    <x v="0"/>
    <s v="Dec pillow"/>
    <s v="BH16-010-199-50"/>
    <s v="BHG Gold Pillow Oblong"/>
    <x v="1"/>
    <s v="T1"/>
    <s v="Ivy"/>
    <n v="2288"/>
    <n v="2374"/>
    <n v="2288"/>
    <n v="2288"/>
    <n v="0"/>
    <n v="1"/>
    <n v="13554.100000000002"/>
    <n v="5.95"/>
    <n v="2.6321572"/>
    <n v="328"/>
    <n v="863.34756159999995"/>
    <n v="1951.6000000000001"/>
    <n v="0"/>
    <n v="0"/>
    <n v="6.9451219512195133"/>
    <s v="WM mistake.WM didn't turn off delete items in time."/>
    <x v="1"/>
  </r>
  <r>
    <x v="15"/>
    <x v="0"/>
    <s v="Dec pillow"/>
    <s v="BH16-010-199-51"/>
    <s v="BHG Gold Pillow Oblong"/>
    <x v="1"/>
    <s v="T1"/>
    <s v="Ivy"/>
    <n v="2672"/>
    <n v="2780"/>
    <n v="2708"/>
    <n v="2708"/>
    <n v="-36"/>
    <n v="0.98670605612998519"/>
    <n v="12816"/>
    <n v="4.8"/>
    <n v="1.4840815000000001"/>
    <n v="343"/>
    <n v="509.03995450000002"/>
    <n v="1646.3999999999999"/>
    <n v="0"/>
    <n v="0"/>
    <n v="7.7842565597667646"/>
    <s v="WM mistake.WM didn't turn off delete items in time."/>
    <x v="1"/>
  </r>
  <r>
    <x v="15"/>
    <x v="0"/>
    <s v="Jelissa"/>
    <s v="BH43-001-199-12"/>
    <s v="Jelissa 7pc set King"/>
    <x v="1"/>
    <s v="T1"/>
    <s v="Ivy"/>
    <n v="13320"/>
    <n v="14339"/>
    <n v="13320"/>
    <n v="13320"/>
    <n v="0"/>
    <n v="1"/>
    <n v="605793.59999999986"/>
    <n v="45.48"/>
    <n v="18.345274374999999"/>
    <n v="2659"/>
    <n v="48780.084563124998"/>
    <n v="120931.31999999999"/>
    <n v="0"/>
    <n v="0"/>
    <n v="5.0094020308386602"/>
    <s v="WM mistake.WM didn't turn off delete items in time."/>
    <x v="1"/>
  </r>
  <r>
    <x v="15"/>
    <x v="0"/>
    <s v="7 pc set"/>
    <s v="BH43-001-199-18"/>
    <s v="BHG 7pc Nia"/>
    <x v="1"/>
    <s v="T1"/>
    <s v="Ivy"/>
    <n v="6927"/>
    <n v="7008"/>
    <n v="6729"/>
    <n v="6729"/>
    <n v="0"/>
    <n v="1"/>
    <n v="309636.89999999997"/>
    <n v="44.7"/>
    <n v="23.334532444444445"/>
    <n v="1286"/>
    <n v="30008.208723555555"/>
    <n v="57484.200000000004"/>
    <n v="0"/>
    <n v="0"/>
    <n v="5.3864696734059088"/>
    <s v="Others:Running change item"/>
    <x v="1"/>
  </r>
  <r>
    <x v="15"/>
    <x v="0"/>
    <s v="Jelissa"/>
    <s v="BH44-001-798-15"/>
    <s v="Jelissa 7pc set F/Q"/>
    <x v="1"/>
    <s v="T1"/>
    <s v="Ivy"/>
    <n v="14502"/>
    <n v="15413"/>
    <n v="14502"/>
    <n v="14502"/>
    <n v="0"/>
    <n v="1"/>
    <n v="603280.32000000007"/>
    <n v="41.64"/>
    <n v="16.469616200000001"/>
    <n v="2963"/>
    <n v="48799.4728006"/>
    <n v="123379.32"/>
    <n v="0"/>
    <n v="0"/>
    <n v="4.8896388795140062"/>
    <s v="WM mistake.WM didn't turn off delete items in time."/>
    <x v="1"/>
  </r>
  <r>
    <x v="15"/>
    <x v="0"/>
    <s v="7 pc Set"/>
    <s v="BH44-001-798-18"/>
    <s v="BHG 7pc Nia (Global)"/>
    <x v="1"/>
    <s v="T1"/>
    <s v="Ivy"/>
    <n v="7469"/>
    <n v="7600"/>
    <n v="7469"/>
    <n v="7469"/>
    <n v="0"/>
    <n v="1"/>
    <n v="305067.8"/>
    <n v="40.85"/>
    <n v="22.840852999999999"/>
    <n v="1228"/>
    <n v="28048.567483999999"/>
    <n v="50163.8"/>
    <n v="0"/>
    <n v="0"/>
    <n v="6.0814332247556999"/>
    <s v="Others:Running change item"/>
    <x v="1"/>
  </r>
  <r>
    <x v="15"/>
    <x v="0"/>
    <s v="7 pc set"/>
    <s v="BH44-001-799-11"/>
    <s v="BHG 7PC INDIGO PAISLEY F/Q"/>
    <x v="1"/>
    <s v="T1"/>
    <s v="Ivy"/>
    <n v="9688"/>
    <n v="9880"/>
    <n v="9688"/>
    <n v="9688"/>
    <n v="0"/>
    <n v="1"/>
    <n v="397014.24"/>
    <n v="40.98"/>
    <n v="19.887782142857141"/>
    <n v="2218"/>
    <n v="44111.100792857142"/>
    <n v="90893.64"/>
    <n v="0"/>
    <n v="0"/>
    <n v="4.367899008115419"/>
    <s v="Others:Running change item"/>
    <x v="1"/>
  </r>
  <r>
    <x v="15"/>
    <x v="0"/>
    <s v="7 pc set"/>
    <s v="BH44-001-799-12"/>
    <s v="BHG 7PC INDIGO PAISLEY King"/>
    <x v="1"/>
    <s v="T1"/>
    <s v="Ivy"/>
    <n v="8918"/>
    <n v="8991"/>
    <n v="8918"/>
    <n v="8918"/>
    <n v="0"/>
    <n v="1"/>
    <n v="411208.98"/>
    <n v="46.11"/>
    <n v="21.6716242"/>
    <n v="1668"/>
    <n v="36148.269165600002"/>
    <n v="76911.48"/>
    <n v="0"/>
    <n v="0"/>
    <n v="5.3465227817745804"/>
    <s v="Others:Running change item"/>
    <x v="1"/>
  </r>
  <r>
    <x v="15"/>
    <x v="0"/>
    <s v="3pcs comf set"/>
    <s v="BH44-001-799-33"/>
    <s v="BH 3PC WHT RUCH FQ"/>
    <x v="1"/>
    <s v="T1"/>
    <s v="Ivy"/>
    <n v="7894"/>
    <n v="8861"/>
    <n v="8333"/>
    <n v="8333"/>
    <n v="-439"/>
    <n v="0.94731789271570865"/>
    <n v="196671.30000000002"/>
    <n v="24.99"/>
    <n v="12.602456666666667"/>
    <n v="863"/>
    <n v="10875.920103333334"/>
    <n v="21566.37"/>
    <n v="0"/>
    <n v="0"/>
    <n v="9.1193511008111248"/>
    <s v="WM mistakes: 97pcs due to EOS; 431pcs due to WM dotcom ordered large volume in 2wks."/>
    <x v="1"/>
  </r>
  <r>
    <x v="15"/>
    <x v="0"/>
    <s v="3pcs comf set"/>
    <s v="BH44-001-799-34"/>
    <s v="BH 3PC WHT RUCH KG"/>
    <x v="1"/>
    <s v="T1"/>
    <s v="Ivy"/>
    <n v="4459"/>
    <n v="4928"/>
    <n v="4516"/>
    <n v="4516"/>
    <n v="-57"/>
    <n v="0.98737821080602306"/>
    <n v="126396.09000000001"/>
    <n v="28.41"/>
    <n v="10.9395884"/>
    <n v="681"/>
    <n v="7449.8597004000003"/>
    <n v="19347.21"/>
    <n v="0"/>
    <n v="0"/>
    <n v="6.5330396475770938"/>
    <s v="WM mistakes: 121pcs due to EOS; 291pcs due to WM dotcom ordered large volume in 2wks."/>
    <x v="1"/>
  </r>
  <r>
    <x v="15"/>
    <x v="0"/>
    <s v="5pcs sets"/>
    <s v="BH45-001-799-40"/>
    <s v="BHG5PC YLWGRY PAISLEY "/>
    <x v="1"/>
    <s v="T1"/>
    <s v="Ivy"/>
    <n v="4642"/>
    <n v="5030"/>
    <n v="4642"/>
    <n v="4642"/>
    <n v="0"/>
    <n v="1"/>
    <n v="134385.9"/>
    <n v="28.95"/>
    <n v="14.517302833333334"/>
    <n v="1001"/>
    <n v="14531.820136166667"/>
    <n v="28978.95"/>
    <n v="0"/>
    <n v="0"/>
    <n v="4.6373626373626369"/>
    <s v="Others:Running change item"/>
    <x v="1"/>
  </r>
  <r>
    <x v="15"/>
    <x v="0"/>
    <s v="5pcs sets"/>
    <s v="BH45-001-799-41"/>
    <s v="BHG5PC YLWGRY PAISLEY "/>
    <x v="1"/>
    <s v="T1"/>
    <s v="Ivy"/>
    <n v="3364"/>
    <n v="3559"/>
    <n v="3364"/>
    <n v="3364"/>
    <n v="0"/>
    <n v="1"/>
    <n v="109330"/>
    <n v="32.5"/>
    <n v="15.668823400000001"/>
    <n v="757"/>
    <n v="11861.2993138"/>
    <n v="24602.5"/>
    <n v="0"/>
    <n v="0"/>
    <n v="4.4438573315719951"/>
    <s v="Others:Running change item"/>
    <x v="1"/>
  </r>
  <r>
    <x v="15"/>
    <x v="0"/>
    <s v="5pcs sets"/>
    <s v="BH45-001-799-76"/>
    <s v="BHG 5PC DMNDIKAT "/>
    <x v="1"/>
    <s v="T1"/>
    <s v="Ivy"/>
    <n v="2405"/>
    <n v="2560"/>
    <n v="2405"/>
    <n v="2405"/>
    <n v="0"/>
    <n v="1"/>
    <n v="69624.75"/>
    <n v="28.95"/>
    <n v="13.8606546"/>
    <n v="577"/>
    <n v="7997.5977042000004"/>
    <n v="16704.149999999998"/>
    <n v="0"/>
    <n v="0"/>
    <n v="4.1681109185441949"/>
    <s v="WM mistake.WM didn't turn off delete items in time."/>
    <x v="1"/>
  </r>
  <r>
    <x v="15"/>
    <x v="0"/>
    <s v="5pcs sets"/>
    <s v="BH45-001-799-77"/>
    <s v="BHG 5PC DMNDIKAT "/>
    <x v="1"/>
    <s v="T1"/>
    <s v="Ivy"/>
    <n v="1148"/>
    <n v="1148"/>
    <m/>
    <n v="1148"/>
    <n v="0"/>
    <n v="1"/>
    <n v="37310"/>
    <n v="32.5"/>
    <n v="15.752644500000001"/>
    <n v="376"/>
    <n v="5922.9943320000002"/>
    <n v="12220"/>
    <n v="64"/>
    <n v="2080"/>
    <n v="3.0531914893617023"/>
    <m/>
    <x v="1"/>
  </r>
  <r>
    <x v="15"/>
    <x v="0"/>
    <s v="SHOWERCURTAINS"/>
    <s v="MS16-007-222-21"/>
    <s v="MS SENNA FABRIC SC"/>
    <x v="0"/>
    <s v="T1"/>
    <s v="Ivy"/>
    <n v="122013"/>
    <n v="122487"/>
    <m/>
    <n v="122487"/>
    <n v="-474"/>
    <n v="0.99613020157241172"/>
    <n v="585662.4"/>
    <n v="4.8"/>
    <n v="2.5533250000000001"/>
    <n v="8479"/>
    <n v="21649.642674999999"/>
    <n v="40699.199999999997"/>
    <m/>
    <n v="0"/>
    <n v="14.390022408302867"/>
    <m/>
    <x v="6"/>
  </r>
  <r>
    <x v="15"/>
    <x v="0"/>
    <s v="7 pc set"/>
    <s v="MS46-001-310-01"/>
    <s v="MS 7PC BLUE PLAID FQ"/>
    <x v="1"/>
    <s v="T1"/>
    <s v="Ivy"/>
    <n v="7429"/>
    <n v="7697"/>
    <n v="7429"/>
    <n v="7429"/>
    <n v="0"/>
    <n v="1"/>
    <n v="222091.84"/>
    <n v="29.98"/>
    <n v="11.611855500000001"/>
    <n v="1399"/>
    <n v="16244.985844500001"/>
    <n v="41942.020000000004"/>
    <n v="26"/>
    <n v="779.48"/>
    <n v="5.2952108649035017"/>
    <s v="WM mistake.WM didn't turn off delete items in time."/>
    <x v="1"/>
  </r>
  <r>
    <x v="15"/>
    <x v="0"/>
    <s v="7 pc set"/>
    <s v="MS46-001-310-02"/>
    <s v="MS 7PC BLUE PLAID K"/>
    <x v="1"/>
    <s v="T1"/>
    <s v="Ivy"/>
    <n v="5725"/>
    <n v="6060"/>
    <n v="5725"/>
    <n v="5725"/>
    <n v="0"/>
    <n v="1"/>
    <n v="183829.75000000003"/>
    <n v="32.11"/>
    <n v="11.676410000000001"/>
    <n v="1078"/>
    <n v="12587.169980000001"/>
    <n v="34614.58"/>
    <n v="0"/>
    <n v="0"/>
    <n v="5.3107606679035255"/>
    <s v="WM mistake.WM didn't turn off delete items in time."/>
    <x v="1"/>
  </r>
  <r>
    <x v="15"/>
    <x v="0"/>
    <s v="7 pc set"/>
    <s v="MS46-001-310-03"/>
    <s v="MS 7PC PAISLEY FQ"/>
    <x v="1"/>
    <s v="T1"/>
    <s v="Ivy"/>
    <n v="13211"/>
    <n v="13612"/>
    <n v="13211"/>
    <n v="13211"/>
    <n v="0"/>
    <n v="1"/>
    <n v="396065.77999999997"/>
    <n v="29.98"/>
    <n v="16.685350499999998"/>
    <n v="2010"/>
    <n v="33537.554505"/>
    <n v="60259.8"/>
    <n v="0"/>
    <n v="0"/>
    <n v="6.5726368159203972"/>
    <s v="Others:Running change item"/>
    <x v="1"/>
  </r>
  <r>
    <x v="15"/>
    <x v="0"/>
    <s v="7 pc set"/>
    <s v="MS46-001-310-04"/>
    <s v="MS 7PC PAISLEY K"/>
    <x v="1"/>
    <s v="T1"/>
    <s v="Ivy"/>
    <n v="9792"/>
    <n v="10545"/>
    <n v="9792"/>
    <n v="9792"/>
    <n v="0"/>
    <n v="1"/>
    <n v="314421.12"/>
    <n v="32.11"/>
    <n v="17.891897"/>
    <n v="1366"/>
    <n v="24440.331301999999"/>
    <n v="43862.26"/>
    <n v="0"/>
    <n v="0"/>
    <n v="7.1683748169838939"/>
    <s v="Others:Running change item"/>
    <x v="1"/>
  </r>
  <r>
    <x v="15"/>
    <x v="0"/>
    <s v="Dec pillow"/>
    <s v="BH17-010-199-19"/>
    <s v="Elephant Pillow - Dare to be Different"/>
    <x v="1"/>
    <s v="T1"/>
    <s v="Ivy"/>
    <n v="6530"/>
    <n v="6716"/>
    <n v="6530"/>
    <n v="6530"/>
    <n v="0"/>
    <n v="1"/>
    <n v="30681.599999999995"/>
    <n v="4.7"/>
    <n v="2.0433754999999998"/>
    <n v="480"/>
    <n v="980.8202399999999"/>
    <n v="2256"/>
    <n v="0"/>
    <n v="0"/>
    <n v="13.599999999999998"/>
    <s v="WM mistake.WM didn't turn off delete items in time."/>
    <x v="1"/>
  </r>
  <r>
    <x v="15"/>
    <x v="0"/>
    <s v="7 pc set"/>
    <s v="BH47-001-798-99"/>
    <s v="BHG 7pc NIA FQ"/>
    <x v="0"/>
    <s v="T1"/>
    <s v="Ivy"/>
    <n v="2888"/>
    <n v="2888"/>
    <m/>
    <n v="2888"/>
    <n v="0"/>
    <n v="1"/>
    <n v="117974.8"/>
    <n v="40.85"/>
    <n v="22.795250249999999"/>
    <n v="580"/>
    <n v="13221.245144999999"/>
    <n v="23693"/>
    <m/>
    <n v="0"/>
    <n v="4.9793103448275859"/>
    <m/>
    <x v="1"/>
  </r>
  <r>
    <x v="15"/>
    <x v="0"/>
    <s v="7 pc set"/>
    <s v="BH47-001-797-01"/>
    <s v="BHG 7pc NIA KG"/>
    <x v="0"/>
    <s v="T1"/>
    <s v="Ivy"/>
    <n v="3675"/>
    <n v="3675"/>
    <m/>
    <n v="3675"/>
    <n v="0"/>
    <n v="1"/>
    <n v="164272.5"/>
    <n v="44.7"/>
    <n v="25.2285602"/>
    <n v="482"/>
    <n v="12160.1660164"/>
    <n v="21545.4"/>
    <m/>
    <n v="0"/>
    <n v="7.6244813278008294"/>
    <m/>
    <x v="1"/>
  </r>
  <r>
    <x v="15"/>
    <x v="0"/>
    <s v="7 pc set"/>
    <s v="BH47-001-797-04"/>
    <s v="BHG 7PC INDIGO PAISLEY FQ"/>
    <x v="0"/>
    <s v="T1"/>
    <s v="Ivy"/>
    <n v="2412"/>
    <n v="2412"/>
    <m/>
    <n v="2412"/>
    <n v="0"/>
    <n v="1"/>
    <n v="98843.760000000009"/>
    <n v="40.98"/>
    <n v="20.620051"/>
    <n v="305"/>
    <n v="6289.1155550000003"/>
    <n v="12498.9"/>
    <m/>
    <n v="0"/>
    <n v="7.9081967213114766"/>
    <m/>
    <x v="1"/>
  </r>
  <r>
    <x v="15"/>
    <x v="0"/>
    <s v="7 pc set"/>
    <s v="BH47-001-797-05"/>
    <s v="BHG 7PC INDIGO PAISLEY KG"/>
    <x v="0"/>
    <s v="T1"/>
    <s v="Ivy"/>
    <n v="2774"/>
    <n v="2774"/>
    <m/>
    <n v="2774"/>
    <n v="0"/>
    <n v="1"/>
    <n v="127909.14"/>
    <n v="46.11"/>
    <n v="22.663518666666665"/>
    <n v="405"/>
    <n v="9178.7250599999988"/>
    <n v="18674.55"/>
    <m/>
    <n v="0"/>
    <n v="6.8493827160493828"/>
    <m/>
    <x v="1"/>
  </r>
  <r>
    <x v="15"/>
    <x v="0"/>
    <s v="7 pc set"/>
    <s v="MS9744409622-78"/>
    <s v="MS 7pc AQUA PAISLEY FQ"/>
    <x v="0"/>
    <s v="T1"/>
    <s v="Ivy"/>
    <n v="3333"/>
    <n v="3333"/>
    <m/>
    <n v="3333"/>
    <n v="0"/>
    <n v="1"/>
    <n v="103922.94"/>
    <n v="31.18"/>
    <n v="18.350403"/>
    <n v="347"/>
    <n v="6367.589841"/>
    <n v="10819.46"/>
    <m/>
    <n v="0"/>
    <n v="9.6051873198847275"/>
    <m/>
    <x v="1"/>
  </r>
  <r>
    <x v="15"/>
    <x v="0"/>
    <s v="7 pc set"/>
    <s v="MS9744409622-79"/>
    <s v="MS 7PC AQUA PAISLEY KG"/>
    <x v="0"/>
    <s v="T1"/>
    <s v="Ivy"/>
    <n v="2574"/>
    <n v="2574"/>
    <m/>
    <n v="2574"/>
    <n v="0"/>
    <n v="1"/>
    <n v="85945.859999999986"/>
    <n v="33.39"/>
    <n v="19.605702999999998"/>
    <n v="378"/>
    <n v="7410.9557339999992"/>
    <n v="12621.42"/>
    <m/>
    <n v="0"/>
    <n v="6.8095238095238084"/>
    <m/>
    <x v="1"/>
  </r>
  <r>
    <x v="15"/>
    <x v="0"/>
    <s v="5 pc set"/>
    <s v="BH47-001-798-93"/>
    <s v="BHG 5PC YLWGRY PAISLEY"/>
    <x v="0"/>
    <s v="T1"/>
    <s v="Ivy"/>
    <n v="1436"/>
    <n v="1436"/>
    <m/>
    <n v="1436"/>
    <n v="0"/>
    <n v="1"/>
    <n v="41572.199999999997"/>
    <n v="28.95"/>
    <n v="15.026880500000001"/>
    <n v="281"/>
    <n v="4222.5534205000004"/>
    <n v="8134.95"/>
    <m/>
    <n v="0"/>
    <n v="5.1103202846975089"/>
    <m/>
    <x v="1"/>
  </r>
  <r>
    <x v="15"/>
    <x v="0"/>
    <s v="5 pc set"/>
    <s v="BH47-001-798-94"/>
    <s v="BHG 5PC YLWGRY PAISLEY"/>
    <x v="0"/>
    <s v="T1"/>
    <s v="Ivy"/>
    <n v="1224"/>
    <n v="1224"/>
    <m/>
    <n v="1224"/>
    <n v="0"/>
    <n v="1"/>
    <n v="39780"/>
    <n v="32.5"/>
    <n v="16.494149499999999"/>
    <n v="232"/>
    <n v="3826.6426839999999"/>
    <n v="7540"/>
    <m/>
    <n v="0"/>
    <n v="5.2758620689655169"/>
    <m/>
    <x v="1"/>
  </r>
  <r>
    <x v="15"/>
    <x v="0"/>
    <s v="Comforter Cover"/>
    <s v="BH47-001-797-10"/>
    <s v="BHG BLACK CHVRN CMFCVR "/>
    <x v="0"/>
    <s v="T1"/>
    <s v="Ivy"/>
    <n v="262"/>
    <n v="262"/>
    <m/>
    <n v="262"/>
    <n v="0"/>
    <n v="1"/>
    <n v="4899.3999999999996"/>
    <n v="18.7"/>
    <n v="10.6678975"/>
    <n v="51"/>
    <n v="544.06277250000005"/>
    <n v="953.69999999999993"/>
    <m/>
    <n v="0"/>
    <n v="5.1372549019607847"/>
    <m/>
    <x v="1"/>
  </r>
  <r>
    <x v="15"/>
    <x v="0"/>
    <s v="Comforter Cover"/>
    <s v="BH47-001-797-11"/>
    <s v="BHG BLACK CHVRN CMFCVR "/>
    <x v="0"/>
    <s v="T1"/>
    <s v="Ivy"/>
    <n v="158"/>
    <n v="158"/>
    <m/>
    <n v="158"/>
    <n v="0"/>
    <n v="1"/>
    <n v="3382.78"/>
    <n v="21.41"/>
    <n v="11.630205999999999"/>
    <n v="51"/>
    <n v="593.14050599999996"/>
    <n v="1091.9100000000001"/>
    <m/>
    <n v="0"/>
    <n v="3.0980392156862746"/>
    <m/>
    <x v="1"/>
  </r>
  <r>
    <x v="15"/>
    <x v="0"/>
    <s v="Comforter Cover"/>
    <s v="BH47-001-797-06"/>
    <s v="BHG KNOTTED GREY CMFCVR "/>
    <x v="0"/>
    <s v="T1"/>
    <s v="Ivy"/>
    <n v="2691"/>
    <n v="2787"/>
    <n v="2691"/>
    <n v="2691"/>
    <n v="0"/>
    <n v="1"/>
    <n v="62269.740000000005"/>
    <n v="23.14"/>
    <n v="13.376917000000001"/>
    <n v="310"/>
    <n v="4146.8442700000005"/>
    <n v="7173.4000000000005"/>
    <m/>
    <n v="0"/>
    <n v="8.6806451612903235"/>
    <s v="Others: weather; hurricane irma"/>
    <x v="1"/>
  </r>
  <r>
    <x v="15"/>
    <x v="0"/>
    <s v="Comforter Cover"/>
    <s v="BH47-001-797-07"/>
    <s v="BHG KNOTTED GREY CMFCVR "/>
    <x v="0"/>
    <s v="T1"/>
    <s v="Ivy"/>
    <n v="1645"/>
    <n v="1645"/>
    <m/>
    <n v="1645"/>
    <n v="0"/>
    <n v="1"/>
    <n v="42852.25"/>
    <n v="26.05"/>
    <n v="14.953784499999999"/>
    <n v="206"/>
    <n v="3080.4796069999998"/>
    <n v="5366.3"/>
    <m/>
    <n v="0"/>
    <n v="7.9854368932038833"/>
    <m/>
    <x v="1"/>
  </r>
  <r>
    <x v="15"/>
    <x v="0"/>
    <s v="Comforter Cover"/>
    <s v="BH47-001-797-08"/>
    <s v="BHG KNOTTED WHITE CMFCVR "/>
    <x v="0"/>
    <s v="T1"/>
    <s v="Ivy"/>
    <n v="2737"/>
    <n v="2906"/>
    <n v="2737"/>
    <n v="2737"/>
    <n v="0"/>
    <n v="1"/>
    <n v="63334.18"/>
    <n v="23.14"/>
    <n v="13.311842499999999"/>
    <n v="226"/>
    <n v="3008.4764049999999"/>
    <n v="5229.6400000000003"/>
    <m/>
    <n v="0"/>
    <n v="12.110619469026547"/>
    <s v="Others: weather; hurricane irma"/>
    <x v="1"/>
  </r>
  <r>
    <x v="15"/>
    <x v="0"/>
    <s v="Comforter Cover"/>
    <s v="BH47-001-797-09"/>
    <s v="BHG KNOTTED WHITE CMFCVR "/>
    <x v="0"/>
    <s v="T1"/>
    <s v="Ivy"/>
    <n v="1216"/>
    <n v="1252"/>
    <m/>
    <n v="1252"/>
    <n v="-36"/>
    <n v="0.97124600638977632"/>
    <n v="31676.800000000003"/>
    <n v="26.05"/>
    <n v="14.795102"/>
    <n v="162"/>
    <n v="2396.8065240000001"/>
    <n v="4220.1000000000004"/>
    <m/>
    <n v="0"/>
    <n v="7.5061728395061733"/>
    <m/>
    <x v="1"/>
  </r>
  <r>
    <x v="15"/>
    <x v="0"/>
    <s v="Comforter Cover"/>
    <s v="BH47-001-797-14"/>
    <s v="BHG AQUA CMF CVR FQ"/>
    <x v="0"/>
    <s v="T1"/>
    <s v="Ivy"/>
    <n v="924"/>
    <n v="924"/>
    <m/>
    <n v="924"/>
    <n v="0"/>
    <n v="1"/>
    <n v="19006.68"/>
    <n v="20.57"/>
    <n v="11.817978"/>
    <n v="190.48076923076923"/>
    <n v="2251.0975401923079"/>
    <n v="3918.189423076923"/>
    <m/>
    <n v="0"/>
    <n v="4.8508833922261489"/>
    <m/>
    <x v="1"/>
  </r>
  <r>
    <x v="15"/>
    <x v="0"/>
    <s v="Comforter Cover"/>
    <s v="BH47-001-797-15"/>
    <s v="BHG AQUA CMF CVR KG"/>
    <x v="0"/>
    <s v="T1"/>
    <s v="Ivy"/>
    <n v="600"/>
    <n v="708"/>
    <n v="626"/>
    <n v="626"/>
    <n v="-26"/>
    <n v="0.95846645367412142"/>
    <n v="14129.999999999998"/>
    <n v="23.55"/>
    <n v="13.093503999999999"/>
    <n v="85.788461538461533"/>
    <n v="1123.2715643076922"/>
    <n v="2020.3182692307691"/>
    <m/>
    <n v="0"/>
    <n v="6.993947545393409"/>
    <s v="1. Warehouse issue: 32pcs cancelled because warehouse can not ship qty in time in wk34. 2. Others: 50pcs cancelled due to hurricane irma; "/>
    <x v="1"/>
  </r>
  <r>
    <x v="15"/>
    <x v="0"/>
    <s v="Comforter Cover"/>
    <s v="BH47-001-797-16"/>
    <s v="BHG OGEE COMF CVR FQ"/>
    <x v="0"/>
    <s v="T1"/>
    <s v="Ivy"/>
    <n v="413"/>
    <n v="413"/>
    <m/>
    <n v="413"/>
    <n v="0"/>
    <n v="1"/>
    <n v="7723.1"/>
    <n v="18.7"/>
    <n v="9.2041664999999995"/>
    <n v="92.84615384615384"/>
    <n v="854.57145888461525"/>
    <n v="1736.2230769230766"/>
    <m/>
    <n v="0"/>
    <n v="4.4482187241093634"/>
    <m/>
    <x v="1"/>
  </r>
  <r>
    <x v="15"/>
    <x v="0"/>
    <s v="Comforter Cover"/>
    <s v="BH47-001-797-17"/>
    <s v="BHG OGEE COMF CVR KG"/>
    <x v="0"/>
    <s v="T1"/>
    <s v="Ivy"/>
    <n v="229"/>
    <n v="229"/>
    <m/>
    <n v="229"/>
    <n v="0"/>
    <n v="1"/>
    <n v="4902.8900000000003"/>
    <n v="21.41"/>
    <n v="10.102778000000001"/>
    <n v="88.230769230769226"/>
    <n v="891.37587430769236"/>
    <n v="1889.0207692307692"/>
    <m/>
    <n v="0"/>
    <n v="2.5954664341761116"/>
    <m/>
    <x v="1"/>
  </r>
  <r>
    <x v="15"/>
    <x v="0"/>
    <s v="Comforter Cover"/>
    <s v="BH47-001-797-18"/>
    <s v="BH PAISLY COMFCVR FQ"/>
    <x v="0"/>
    <s v="T1"/>
    <s v="Ivy"/>
    <n v="559"/>
    <n v="559"/>
    <m/>
    <n v="559"/>
    <n v="0"/>
    <n v="1"/>
    <n v="10453.300000000001"/>
    <n v="18.7"/>
    <n v="9.2005630000000007"/>
    <n v="123.65384615384616"/>
    <n v="1137.6850017307693"/>
    <n v="2312.3269230769233"/>
    <m/>
    <n v="0"/>
    <n v="4.520684292379471"/>
    <m/>
    <x v="1"/>
  </r>
  <r>
    <x v="15"/>
    <x v="0"/>
    <s v="Comforter Cover"/>
    <s v="BH47-001-797-19"/>
    <s v="BH PAISLY COMFCVR KG"/>
    <x v="0"/>
    <s v="T1"/>
    <s v="Ivy"/>
    <n v="437"/>
    <n v="437"/>
    <m/>
    <n v="437"/>
    <n v="0"/>
    <n v="1"/>
    <n v="9356.17"/>
    <n v="21.41"/>
    <n v="10.098231"/>
    <n v="97.865384615384613"/>
    <n v="988.26726074999999"/>
    <n v="2095.2978846153846"/>
    <m/>
    <n v="0"/>
    <n v="4.4653173511495385"/>
    <m/>
    <x v="1"/>
  </r>
  <r>
    <x v="15"/>
    <x v="0"/>
    <s v="Insert comforter"/>
    <s v="BH47-001-797-12"/>
    <s v="BHG COMF WHITE  INSERT "/>
    <x v="0"/>
    <s v="T1"/>
    <s v="Ivy"/>
    <n v="4807"/>
    <n v="4807"/>
    <m/>
    <n v="4807"/>
    <n v="0"/>
    <n v="1"/>
    <n v="100754.72"/>
    <n v="20.96"/>
    <n v="10.679923333333333"/>
    <n v="1123"/>
    <n v="11993.553903333333"/>
    <n v="23538.080000000002"/>
    <m/>
    <n v="0"/>
    <n v="4.2804986642920744"/>
    <m/>
    <x v="1"/>
  </r>
  <r>
    <x v="15"/>
    <x v="0"/>
    <s v="Insert comforter"/>
    <s v="BH47-001-797-13"/>
    <s v="BHG COMF WHITE  INSERT "/>
    <x v="0"/>
    <s v="T1"/>
    <s v="Ivy"/>
    <n v="2647"/>
    <n v="2647"/>
    <m/>
    <n v="2647"/>
    <n v="0"/>
    <n v="1"/>
    <n v="61807.45"/>
    <n v="23.35"/>
    <n v="12.07077175"/>
    <n v="728"/>
    <n v="8787.521834000001"/>
    <n v="16998.8"/>
    <m/>
    <n v="0"/>
    <n v="3.6359890109890109"/>
    <m/>
    <x v="1"/>
  </r>
  <r>
    <x v="15"/>
    <x v="0"/>
    <s v="SHOWERCURTAINS"/>
    <s v="BH16-007-199-26"/>
    <s v="BH WAFFL STRP SC"/>
    <x v="0"/>
    <s v="T1"/>
    <s v="Ivy"/>
    <n v="29499"/>
    <n v="29499"/>
    <m/>
    <n v="29499"/>
    <n v="0"/>
    <n v="1"/>
    <n v="221220"/>
    <n v="7.5"/>
    <n v="4.5500794999999998"/>
    <n v="3115"/>
    <n v="14173.497642499999"/>
    <n v="23362.5"/>
    <m/>
    <n v="0"/>
    <n v="9.4690208667736755"/>
    <m/>
    <x v="6"/>
  </r>
  <r>
    <x v="15"/>
    <x v="0"/>
    <s v="7 pc set"/>
    <s v="MS9744409622-44"/>
    <s v="MS 7PC TAUPE DAMASK FQ"/>
    <x v="0"/>
    <s v="T1"/>
    <s v="Ivy"/>
    <n v="6865"/>
    <n v="7409"/>
    <n v="6865"/>
    <n v="6865"/>
    <n v="0"/>
    <n v="1"/>
    <n v="190884.64"/>
    <n v="31.18"/>
    <n v="17.747472666666667"/>
    <n v="955.57692307692309"/>
    <n v="16959.075323205128"/>
    <n v="29794.888461538463"/>
    <m/>
    <n v="0"/>
    <n v="6.4066237484462683"/>
    <s v="WM issue: Too early for 17F new items replenishment, cancel per Sandy advise"/>
    <x v="1"/>
  </r>
  <r>
    <x v="15"/>
    <x v="0"/>
    <s v="7 pc set"/>
    <s v="MS9744409622-45"/>
    <s v="MS 7PC TAUPE DAMASK KG"/>
    <x v="0"/>
    <s v="T1"/>
    <s v="Ivy"/>
    <n v="6287"/>
    <n v="6829"/>
    <n v="6287"/>
    <n v="6287"/>
    <n v="0"/>
    <n v="1"/>
    <n v="185587"/>
    <n v="33.39"/>
    <n v="19.079429666666666"/>
    <n v="617.11538461538464"/>
    <n v="11774.209576987179"/>
    <n v="20605.482692307694"/>
    <m/>
    <n v="0"/>
    <n v="9.0066805408679969"/>
    <s v="WM issue: Too early for 17F new items replenishment, cancel per Sandy advise"/>
    <x v="1"/>
  </r>
  <r>
    <x v="15"/>
    <x v="0"/>
    <s v="8 pc set"/>
    <s v="BH47-001-799-83"/>
    <s v="BHG 8PC GREY BOX PLEAT FQ"/>
    <x v="0"/>
    <s v="T1"/>
    <s v="Ivy"/>
    <n v="2025"/>
    <n v="2281"/>
    <n v="2025"/>
    <n v="2025"/>
    <n v="0"/>
    <n v="1"/>
    <n v="76861.34"/>
    <n v="45.51"/>
    <n v="24.474300199999998"/>
    <n v="389.63461538461536"/>
    <n v="9536.0345452346137"/>
    <n v="17732.271346153844"/>
    <m/>
    <n v="0"/>
    <n v="4.3345456709735801"/>
    <s v="WM issue: Too early for 17F new items replenishment, cancel per Sandy advise"/>
    <x v="1"/>
  </r>
  <r>
    <x v="15"/>
    <x v="0"/>
    <s v="8 pc set"/>
    <s v="BH47-001-799-84"/>
    <s v="BHG 8PC GREY BOX PLEAT KG"/>
    <x v="0"/>
    <s v="T1"/>
    <s v="Ivy"/>
    <n v="1828"/>
    <n v="2084"/>
    <n v="1828"/>
    <n v="1828"/>
    <n v="0"/>
    <n v="1"/>
    <n v="75603.42"/>
    <n v="50.73"/>
    <n v="26.907825750000001"/>
    <n v="348.19230769230768"/>
    <n v="9369.0979428749997"/>
    <n v="17663.795769230768"/>
    <m/>
    <n v="0"/>
    <n v="4.2801344052956303"/>
    <s v="WM issue: Too early for 17F new items replenishment, cancel per Sandy advise"/>
    <x v="1"/>
  </r>
  <r>
    <x v="15"/>
    <x v="0"/>
    <s v="8 pc set"/>
    <s v="BH47-001-798-29"/>
    <s v="BHG 8PC FLORAL COTTAGE FQ"/>
    <x v="0"/>
    <s v="T1"/>
    <s v="Ivy"/>
    <n v="2479"/>
    <n v="2723"/>
    <n v="2479"/>
    <n v="2479"/>
    <n v="0"/>
    <n v="1"/>
    <n v="93401.75"/>
    <n v="43.51"/>
    <n v="25.403877749999999"/>
    <n v="413.57692307692309"/>
    <n v="10506.457594067308"/>
    <n v="17994.731923076924"/>
    <m/>
    <n v="0"/>
    <n v="5.1905052211541483"/>
    <s v="WM issue: Too early for 17F new items replenishment, cancel per Sandy advise"/>
    <x v="1"/>
  </r>
  <r>
    <x v="15"/>
    <x v="0"/>
    <s v="8 pc set"/>
    <s v="BH47-001-798-30"/>
    <s v="BHG 8PC FLORAL COTTAGE KG"/>
    <x v="0"/>
    <s v="T1"/>
    <s v="Ivy"/>
    <n v="2149"/>
    <n v="2393"/>
    <n v="2149"/>
    <n v="2149"/>
    <n v="0"/>
    <n v="1"/>
    <n v="88278.39"/>
    <n v="48.74"/>
    <n v="28.2678385"/>
    <n v="408.67307692307691"/>
    <n v="11552.304537759615"/>
    <n v="19918.725769230768"/>
    <m/>
    <n v="0"/>
    <n v="4.4319295833856538"/>
    <s v="WM issue: Too early for 17F new items replenishment, cancel per Sandy advise"/>
    <x v="1"/>
  </r>
  <r>
    <x v="15"/>
    <x v="0"/>
    <s v="BNB"/>
    <s v="MS9744409622-62"/>
    <s v="MS COLORBLOCK BNB"/>
    <x v="0"/>
    <s v="T1"/>
    <s v="Ivy"/>
    <n v="5169"/>
    <n v="5693"/>
    <n v="5169"/>
    <n v="5169"/>
    <n v="0"/>
    <n v="1"/>
    <n v="96344.29"/>
    <n v="21.29"/>
    <n v="11.768356333333333"/>
    <n v="662.30769230769226"/>
    <n v="7794.2729253846146"/>
    <n v="14100.530769230767"/>
    <m/>
    <n v="0"/>
    <n v="6.832671165133446"/>
    <s v="WM issue: Too early for 17F new items replenishment, cancel per Sandy advise"/>
    <x v="1"/>
  </r>
  <r>
    <x v="15"/>
    <x v="0"/>
    <s v="BNB"/>
    <s v="MS9744409622-63"/>
    <s v="MS COLORBLOCK BNB"/>
    <x v="0"/>
    <s v="T1"/>
    <s v="Ivy"/>
    <n v="6317"/>
    <n v="6841"/>
    <n v="6317"/>
    <n v="6317"/>
    <n v="0"/>
    <n v="1"/>
    <n v="143978.72000000003"/>
    <n v="25.39"/>
    <n v="14.299764333333334"/>
    <n v="825.32692307692309"/>
    <n v="11801.980497955128"/>
    <n v="20955.050576923077"/>
    <m/>
    <n v="0"/>
    <n v="6.8708361963372111"/>
    <s v="WM issue: Too early for 17F new items replenishment, cancel per Sandy advise"/>
    <x v="1"/>
  </r>
  <r>
    <x v="15"/>
    <x v="0"/>
    <s v="BNB"/>
    <s v="MS9744409622-64"/>
    <s v="MS COLORBLOCK BNB"/>
    <x v="0"/>
    <s v="T1"/>
    <s v="Ivy"/>
    <n v="8761"/>
    <n v="9285"/>
    <n v="8761"/>
    <n v="8761"/>
    <n v="0"/>
    <n v="1"/>
    <n v="225314.64"/>
    <n v="27.66"/>
    <n v="15.845166666666668"/>
    <n v="1861.4423076923076"/>
    <n v="29494.863605769231"/>
    <n v="51487.494230769233"/>
    <m/>
    <n v="0"/>
    <n v="4.376104204841079"/>
    <s v="WM issue: Too early for 17F new items replenishment, cancel per Sandy advise"/>
    <x v="1"/>
  </r>
  <r>
    <x v="15"/>
    <x v="0"/>
    <s v="BNB"/>
    <s v="MS9744409622-65"/>
    <s v="MS COLORBLOCK BNB"/>
    <x v="0"/>
    <s v="T1"/>
    <s v="Ivy"/>
    <n v="4265"/>
    <n v="4789"/>
    <n v="4265"/>
    <n v="4265"/>
    <n v="0"/>
    <n v="1"/>
    <n v="116206.06"/>
    <n v="31.85"/>
    <n v="18.046250666666666"/>
    <n v="1309.4038461538462"/>
    <n v="23629.830031589743"/>
    <n v="41704.512500000004"/>
    <m/>
    <n v="0"/>
    <n v="2.786414539673614"/>
    <s v="WM issue: Too early for 17F new items replenishment, cancel per Sandy advise"/>
    <x v="1"/>
  </r>
  <r>
    <x v="15"/>
    <x v="0"/>
    <s v="Quilt Set"/>
    <s v="BH47-001-797-28"/>
    <s v="BHG 4PC QUILT SET"/>
    <x v="0"/>
    <s v="T1"/>
    <s v="Jo"/>
    <n v="1220"/>
    <n v="1220"/>
    <m/>
    <n v="1220"/>
    <n v="0"/>
    <n v="1"/>
    <n v="37710.199999999997"/>
    <n v="30.91"/>
    <n v="15.6006415"/>
    <n v="178.30769230769232"/>
    <n v="2781.7143843846156"/>
    <n v="5511.4907692307697"/>
    <m/>
    <n v="0"/>
    <n v="6.8421052631578938"/>
    <m/>
    <x v="1"/>
  </r>
  <r>
    <x v="15"/>
    <x v="0"/>
    <s v="Quilt Set"/>
    <s v="BH47-001-797-29"/>
    <s v="BHG 4PC QUILT SET"/>
    <x v="0"/>
    <s v="T1"/>
    <s v="Jo"/>
    <n v="1144"/>
    <n v="1144"/>
    <m/>
    <n v="1144"/>
    <n v="0"/>
    <n v="1"/>
    <n v="41218.32"/>
    <n v="36.03"/>
    <n v="17.737247"/>
    <n v="176.96153846153845"/>
    <n v="3138.8105171923075"/>
    <n v="6375.9242307692302"/>
    <m/>
    <n v="0"/>
    <n v="6.464681590958488"/>
    <m/>
    <x v="1"/>
  </r>
  <r>
    <x v="15"/>
    <x v="0"/>
    <s v="Quilt Set"/>
    <s v="BH47-001-797-32"/>
    <s v="BHG 4PC QUILT SET"/>
    <x v="0"/>
    <s v="T1"/>
    <s v="Jo"/>
    <n v="1318"/>
    <n v="1320"/>
    <m/>
    <n v="1320"/>
    <n v="-2"/>
    <n v="0.99848484848484853"/>
    <n v="40739.379999999997"/>
    <n v="30.91"/>
    <n v="15.534312333333332"/>
    <n v="135.15384615384616"/>
    <n v="2099.5220592051282"/>
    <n v="4177.6053846153845"/>
    <m/>
    <n v="0"/>
    <n v="9.7518497438816159"/>
    <m/>
    <x v="1"/>
  </r>
  <r>
    <x v="15"/>
    <x v="0"/>
    <s v="Quilt Set"/>
    <s v="BH47-001-797-33"/>
    <s v="BHG 4PC QUILT SET"/>
    <x v="0"/>
    <s v="T1"/>
    <s v="Jo"/>
    <n v="974"/>
    <n v="974"/>
    <m/>
    <n v="974"/>
    <n v="0"/>
    <n v="1"/>
    <n v="35093.219999999994"/>
    <n v="36.03"/>
    <n v="17.887502999999999"/>
    <n v="131.19230769230768"/>
    <n v="2346.7027974230764"/>
    <n v="4726.8588461538457"/>
    <m/>
    <n v="0"/>
    <n v="7.4242157725007321"/>
    <m/>
    <x v="1"/>
  </r>
  <r>
    <x v="15"/>
    <x v="0"/>
    <s v="Quilt Set"/>
    <s v="BH47-001-797-22"/>
    <s v="BHG 4PC QUILT SET"/>
    <x v="0"/>
    <s v="T1"/>
    <s v="Jo"/>
    <n v="1090"/>
    <n v="1090"/>
    <m/>
    <n v="1090"/>
    <n v="0"/>
    <n v="1"/>
    <n v="33691.9"/>
    <n v="30.91"/>
    <n v="15.454403666666666"/>
    <n v="140.76923076923077"/>
    <n v="2175.504516153846"/>
    <n v="4351.1769230769232"/>
    <m/>
    <n v="0"/>
    <n v="7.7431693989071038"/>
    <m/>
    <x v="1"/>
  </r>
  <r>
    <x v="15"/>
    <x v="0"/>
    <s v="Quilt Set"/>
    <s v="BH47-001-797-25"/>
    <s v="BHG 4PC QUILT SET"/>
    <x v="0"/>
    <s v="T1"/>
    <s v="Jo"/>
    <n v="888"/>
    <n v="888"/>
    <m/>
    <n v="888"/>
    <n v="0"/>
    <n v="1"/>
    <n v="31994.639999999999"/>
    <n v="36.03"/>
    <n v="17.758836500000001"/>
    <n v="163.61538461538461"/>
    <n v="2905.6188642692309"/>
    <n v="5895.0623076923075"/>
    <m/>
    <n v="0"/>
    <n v="5.427362482369535"/>
    <m/>
    <x v="1"/>
  </r>
  <r>
    <x v="15"/>
    <x v="0"/>
    <s v="Quilt Set"/>
    <s v="BH47-001-797-30"/>
    <s v="BHG 4PC QUILT SET"/>
    <x v="0"/>
    <s v="T1"/>
    <s v="Jo"/>
    <n v="1036"/>
    <n v="1036"/>
    <m/>
    <n v="1036"/>
    <n v="0"/>
    <n v="1"/>
    <n v="32022.759999999995"/>
    <n v="30.91"/>
    <n v="15.5955595"/>
    <n v="124.23076923076923"/>
    <n v="1937.4483532692307"/>
    <n v="3839.9730769230769"/>
    <m/>
    <n v="0"/>
    <n v="8.3393188854489146"/>
    <m/>
    <x v="1"/>
  </r>
  <r>
    <x v="15"/>
    <x v="0"/>
    <s v="Quilt Set"/>
    <s v="BH47-001-797-31"/>
    <s v="BHG 4PC QUILT SET"/>
    <x v="0"/>
    <s v="T1"/>
    <s v="Jo"/>
    <n v="1156"/>
    <n v="1176"/>
    <m/>
    <n v="1176"/>
    <n v="-20"/>
    <n v="0.98299319727891155"/>
    <n v="41650.68"/>
    <n v="36.03"/>
    <n v="17.891546000000002"/>
    <n v="142.38461538461539"/>
    <n v="2547.480895846154"/>
    <n v="5130.1176923076928"/>
    <m/>
    <n v="0"/>
    <n v="8.1188546731496487"/>
    <m/>
    <x v="1"/>
  </r>
  <r>
    <x v="15"/>
    <x v="0"/>
    <s v="comforter set"/>
    <s v="YZ87-668-215-30"/>
    <s v="YZ MINT RUCHED COMF"/>
    <x v="0"/>
    <s v="T1"/>
    <s v="Jo"/>
    <n v="39174"/>
    <n v="39243"/>
    <n v="39174"/>
    <n v="39174"/>
    <n v="0"/>
    <n v="1"/>
    <n v="595444.79999999993"/>
    <n v="15.2"/>
    <n v="8.4549786666666655"/>
    <n v="5426.5"/>
    <n v="45880.94173466666"/>
    <n v="82482.8"/>
    <m/>
    <n v="0"/>
    <n v="7.2190177831014459"/>
    <s v="WM mistake.WM ordered 6.5WOS in wk38."/>
    <x v="4"/>
  </r>
  <r>
    <x v="15"/>
    <x v="0"/>
    <s v="comforter set"/>
    <s v="YZ87-668-215-31"/>
    <s v="YZ MINT RUCHED COMF"/>
    <x v="0"/>
    <s v="T1"/>
    <s v="Jo"/>
    <n v="34978"/>
    <n v="36339"/>
    <m/>
    <n v="36339"/>
    <n v="-1361"/>
    <n v="0.96254712567764655"/>
    <n v="662833.10000000009"/>
    <n v="18.95"/>
    <n v="10.26731425"/>
    <n v="5153.6730769230771"/>
    <n v="52914.381022533657"/>
    <n v="97662.104807692303"/>
    <m/>
    <n v="0"/>
    <n v="6.7870040411804888"/>
    <m/>
    <x v="1"/>
  </r>
  <r>
    <x v="15"/>
    <x v="0"/>
    <s v="comforter set"/>
    <s v="YZ87-668-215-32"/>
    <s v="YZ CORAL RUCHED COMF"/>
    <x v="0"/>
    <s v="T1"/>
    <s v="Jo"/>
    <n v="26308"/>
    <n v="26308"/>
    <m/>
    <n v="26308"/>
    <n v="0"/>
    <n v="1"/>
    <n v="399881.60000000003"/>
    <n v="15.2"/>
    <n v="8.3377306666666673"/>
    <n v="4316.4423076923076"/>
    <n v="35989.333399743591"/>
    <n v="65609.923076923078"/>
    <m/>
    <n v="0"/>
    <n v="6.0948341538393001"/>
    <m/>
    <x v="1"/>
  </r>
  <r>
    <x v="15"/>
    <x v="0"/>
    <s v="comforter set"/>
    <s v="YZ87-668-215-33"/>
    <s v="YZ CORAL RUCHED COMF"/>
    <x v="0"/>
    <s v="T1"/>
    <s v="Jo"/>
    <n v="25814"/>
    <n v="25814"/>
    <m/>
    <n v="25814"/>
    <n v="0"/>
    <n v="1"/>
    <n v="489175.30000000005"/>
    <n v="18.95"/>
    <n v="10.944948333333333"/>
    <n v="2946.5576923076924"/>
    <n v="32249.92170349359"/>
    <n v="55837.268269230772"/>
    <m/>
    <n v="0"/>
    <n v="8.7607312313586263"/>
    <m/>
    <x v="1"/>
  </r>
  <r>
    <x v="15"/>
    <x v="0"/>
    <s v="comforter set"/>
    <s v="YZ87-668-215-34"/>
    <s v="YZ LAVENDAR RUCHEDCOMF"/>
    <x v="0"/>
    <s v="T1"/>
    <s v="Jo"/>
    <n v="17441"/>
    <n v="17441"/>
    <m/>
    <n v="17441"/>
    <n v="0"/>
    <n v="1"/>
    <n v="265103.2"/>
    <n v="15.2"/>
    <n v="9.0811840000000004"/>
    <n v="2643.5"/>
    <n v="24006.109904000001"/>
    <n v="40181.199999999997"/>
    <m/>
    <n v="0"/>
    <n v="6.5976924531870633"/>
    <m/>
    <x v="1"/>
  </r>
  <r>
    <x v="15"/>
    <x v="0"/>
    <s v="comforter set"/>
    <s v="YZ87-668-215-35"/>
    <s v="YZ LAVENDAR RUCHEDCOMF"/>
    <x v="0"/>
    <s v="T1"/>
    <s v="Jo"/>
    <n v="15892"/>
    <n v="16501"/>
    <n v="15892"/>
    <n v="15892"/>
    <n v="0"/>
    <n v="1"/>
    <n v="301153.39999999997"/>
    <n v="18.95"/>
    <n v="11.023481666666667"/>
    <n v="1486.4038461538462"/>
    <n v="16385.345547339744"/>
    <n v="28167.352884615386"/>
    <m/>
    <n v="0"/>
    <n v="10.69157621000608"/>
    <s v="WM mistake.WM ordered 7.5WOS in wk38."/>
    <x v="1"/>
  </r>
  <r>
    <x v="15"/>
    <x v="0"/>
    <s v="Quilt Set"/>
    <s v="BH15-003-599-02"/>
    <s v="BHG 4PC QUILT SET"/>
    <x v="1"/>
    <s v="T1"/>
    <s v="Joanna"/>
    <n v="3350"/>
    <n v="3544"/>
    <n v="3350"/>
    <n v="3350"/>
    <n v="0"/>
    <n v="1"/>
    <n v="103548.5"/>
    <n v="30.91"/>
    <n v="13.556587333333333"/>
    <n v="373.30769230769232"/>
    <n v="5060.7783329743588"/>
    <n v="11538.94076923077"/>
    <n v="0"/>
    <n v="0"/>
    <n v="8.9738306202349047"/>
    <s v="Others:Running change item"/>
    <x v="1"/>
  </r>
  <r>
    <x v="15"/>
    <x v="0"/>
    <s v="Quilt Set"/>
    <s v="BH15-003-599-03"/>
    <s v="BHG 4PC QUILT SET"/>
    <x v="1"/>
    <s v="T1"/>
    <s v="Joanna"/>
    <n v="3284"/>
    <n v="3466"/>
    <n v="3284"/>
    <n v="3284"/>
    <n v="0"/>
    <n v="1"/>
    <n v="118322.51999999999"/>
    <n v="36.03"/>
    <n v="12.1533075"/>
    <n v="409.38461538461536"/>
    <n v="4975.3771165384615"/>
    <n v="14750.127692307691"/>
    <n v="0"/>
    <n v="0"/>
    <n v="8.0217963171739939"/>
    <s v="Others:Running change item"/>
    <x v="1"/>
  </r>
  <r>
    <x v="15"/>
    <x v="0"/>
    <s v="Quilt Set"/>
    <s v="BH15-003-599-05"/>
    <s v="BHG 4PC QUILT SET"/>
    <x v="1"/>
    <s v="T1"/>
    <s v="Joanna"/>
    <n v="3282"/>
    <n v="3348"/>
    <n v="3282"/>
    <n v="3282"/>
    <n v="0"/>
    <n v="1"/>
    <n v="101446.62000000002"/>
    <n v="30.91"/>
    <n v="12.859411"/>
    <n v="504.84615384615387"/>
    <n v="6492.0241840769231"/>
    <n v="15604.794615384617"/>
    <n v="0"/>
    <n v="0"/>
    <n v="6.5009904007313741"/>
    <s v="Others:Running change item"/>
    <x v="1"/>
  </r>
  <r>
    <x v="15"/>
    <x v="0"/>
    <s v="Quilt Set"/>
    <s v="BH15-003-599-06"/>
    <s v="BHG 4PC QUILT SET"/>
    <x v="1"/>
    <s v="T1"/>
    <s v="Joanna"/>
    <n v="3092"/>
    <n v="3166"/>
    <n v="3092"/>
    <n v="3092"/>
    <n v="0"/>
    <n v="1"/>
    <n v="111404.76"/>
    <n v="36.03"/>
    <n v="18.0909844"/>
    <n v="556.73076923076928"/>
    <n v="10071.807661153847"/>
    <n v="20059.009615384617"/>
    <n v="0"/>
    <n v="0"/>
    <n v="5.5538514680483582"/>
    <s v="Others:Running change item"/>
    <x v="1"/>
  </r>
  <r>
    <x v="15"/>
    <x v="0"/>
    <s v="Quilt Set"/>
    <s v="BH15-003-599-08"/>
    <s v="BHG 4PC QUILT SET"/>
    <x v="1"/>
    <s v="T1"/>
    <s v="Joanna"/>
    <n v="2442"/>
    <n v="2512"/>
    <n v="2442"/>
    <n v="2442"/>
    <n v="0"/>
    <n v="1"/>
    <n v="75482.22"/>
    <n v="30.91"/>
    <n v="15.9143308"/>
    <n v="274.69230769230768"/>
    <n v="4371.5442528307694"/>
    <n v="8490.7392307692298"/>
    <n v="0"/>
    <n v="0"/>
    <n v="8.8899467936152341"/>
    <s v="Others:Running change item"/>
    <x v="1"/>
  </r>
  <r>
    <x v="15"/>
    <x v="0"/>
    <s v="Quilt Set"/>
    <s v="BH15-003-599-09"/>
    <s v="BHG 4PC QUILT SET"/>
    <x v="1"/>
    <s v="T1"/>
    <s v="Joanna"/>
    <n v="2368"/>
    <n v="2496"/>
    <n v="2368"/>
    <n v="2368"/>
    <n v="0"/>
    <n v="1"/>
    <n v="85319.039999999994"/>
    <n v="36.03"/>
    <n v="15.081144"/>
    <n v="341.76923076923077"/>
    <n v="5154.2709839999998"/>
    <n v="12313.945384615385"/>
    <n v="0"/>
    <n v="0"/>
    <n v="6.9286518118388472"/>
    <s v="Others:Running change item"/>
    <x v="1"/>
  </r>
  <r>
    <x v="15"/>
    <x v="0"/>
    <s v="Quilt Set"/>
    <s v="BH15-003-599-11"/>
    <s v="BHG 4PC QUILT SET"/>
    <x v="1"/>
    <s v="T1"/>
    <s v="Joanna"/>
    <n v="3154"/>
    <n v="3170"/>
    <n v="3154"/>
    <n v="3154"/>
    <n v="0"/>
    <n v="1"/>
    <n v="97490.14"/>
    <n v="30.91"/>
    <n v="9.9171601999999996"/>
    <n v="393.46153846153845"/>
    <n v="3902.0211094615383"/>
    <n v="12161.896153846154"/>
    <n v="0"/>
    <n v="0"/>
    <n v="8.0160312805474092"/>
    <s v="Others:Running change item"/>
    <x v="1"/>
  </r>
  <r>
    <x v="15"/>
    <x v="0"/>
    <s v="Quilt Set"/>
    <s v="BH15-003-599-12"/>
    <s v="BHG 4PC QUILT SET"/>
    <x v="1"/>
    <s v="T1"/>
    <s v="Joanna"/>
    <n v="3036"/>
    <n v="3092"/>
    <n v="3036"/>
    <n v="3036"/>
    <n v="0"/>
    <n v="1"/>
    <n v="109387.08000000002"/>
    <n v="36.03"/>
    <n v="14.8266595"/>
    <n v="315.80769230769232"/>
    <n v="4682.373121326923"/>
    <n v="11378.551153846154"/>
    <n v="0"/>
    <n v="0"/>
    <n v="9.6134453781512619"/>
    <s v="Others:Running change item"/>
    <x v="1"/>
  </r>
  <r>
    <x v="15"/>
    <x v="0"/>
    <s v="Wall Art"/>
    <n v="4140235010"/>
    <s v="Watercolor Sketchbook ASSORT"/>
    <x v="0"/>
    <s v="T1"/>
    <s v="Lilian"/>
    <n v="5927"/>
    <n v="5927"/>
    <m/>
    <n v="5927"/>
    <n v="0"/>
    <n v="1"/>
    <n v="174194.99999999997"/>
    <n v="29.4"/>
    <n v="17.86682011111111"/>
    <n v="889.38461538461536"/>
    <n v="15890.474932666666"/>
    <n v="26147.90769230769"/>
    <m/>
    <n v="0"/>
    <n v="6.6619097042034241"/>
    <m/>
    <x v="3"/>
  </r>
  <r>
    <x v="15"/>
    <x v="0"/>
    <s v="Quilt"/>
    <s v="BH16-003-199-21"/>
    <s v="BHG Peekaboo Quilts"/>
    <x v="1"/>
    <s v="T1"/>
    <s v="Lilian"/>
    <n v="246"/>
    <n v="246"/>
    <m/>
    <n v="246"/>
    <n v="0"/>
    <n v="1"/>
    <n v="9010.98"/>
    <n v="36.630000000000003"/>
    <n v="17.1559974"/>
    <n v="23.346153846153847"/>
    <n v="400.52655468461541"/>
    <n v="855.16961538461544"/>
    <n v="114"/>
    <n v="4175.8200000000006"/>
    <n v="10.537067545304776"/>
    <m/>
    <x v="1"/>
  </r>
  <r>
    <x v="15"/>
    <x v="0"/>
    <s v="Quilt"/>
    <s v="BH16-003-199-22"/>
    <s v="BHG Peekaboo Quilts"/>
    <x v="1"/>
    <s v="T1"/>
    <s v="Lilian"/>
    <n v="202"/>
    <n v="202"/>
    <m/>
    <n v="202"/>
    <n v="0"/>
    <n v="1"/>
    <n v="8877.9000000000015"/>
    <n v="43.95"/>
    <n v="18.07908175"/>
    <n v="44.384615384615387"/>
    <n v="802.4330899807693"/>
    <n v="1950.7038461538464"/>
    <n v="262"/>
    <n v="11514.900000000001"/>
    <n v="4.5511265164644721"/>
    <m/>
    <x v="1"/>
  </r>
  <r>
    <x v="15"/>
    <x v="0"/>
    <s v="Sham"/>
    <s v="BH16-003-199-23"/>
    <s v="BHG Peekaboo Quilts"/>
    <x v="1"/>
    <s v="T1"/>
    <s v="Lilian"/>
    <n v="192"/>
    <n v="204"/>
    <m/>
    <n v="204"/>
    <n v="-12"/>
    <n v="0.94117647058823528"/>
    <n v="2294.3999999999996"/>
    <n v="11.95"/>
    <n v="4.6090545000000001"/>
    <n v="19.615384615384617"/>
    <n v="90.408376730769234"/>
    <n v="234.40384615384616"/>
    <n v="78"/>
    <n v="932.09999999999991"/>
    <n v="9.788235294117646"/>
    <m/>
    <x v="1"/>
  </r>
  <r>
    <x v="15"/>
    <x v="0"/>
    <s v="Satin"/>
    <s v="MS16-002-071-20"/>
    <s v="Sheet set"/>
    <x v="1"/>
    <s v="T1"/>
    <s v="Lilian"/>
    <n v="622"/>
    <n v="652"/>
    <n v="622"/>
    <n v="622"/>
    <n v="0"/>
    <n v="1"/>
    <n v="7588.4"/>
    <n v="12.2"/>
    <n v="5.8075169999999998"/>
    <n v="121.76923076923077"/>
    <n v="707.17687776923083"/>
    <n v="1485.5846153846153"/>
    <n v="700"/>
    <n v="8540"/>
    <n v="5.1080227416298172"/>
    <s v="Others. WM Dot.com issue."/>
    <x v="7"/>
  </r>
  <r>
    <x v="15"/>
    <x v="0"/>
    <s v="Satin"/>
    <s v="MS16-002-071-21"/>
    <s v="Sheet set"/>
    <x v="1"/>
    <s v="T1"/>
    <s v="Lilian"/>
    <n v="2078"/>
    <n v="2160"/>
    <n v="2078"/>
    <n v="2078"/>
    <n v="0"/>
    <n v="1"/>
    <n v="27097.119999999999"/>
    <n v="13.04"/>
    <n v="5.8655910000000002"/>
    <n v="183.69230769230768"/>
    <n v="1077.4639467692307"/>
    <n v="2395.3476923076919"/>
    <n v="674"/>
    <n v="8788.9599999999991"/>
    <n v="11.312395309882749"/>
    <s v="Others. WM Dot.com issue."/>
    <x v="7"/>
  </r>
  <r>
    <x v="15"/>
    <x v="0"/>
    <s v="Satin"/>
    <s v="MS16-002-071-22"/>
    <s v="Sheet set"/>
    <x v="1"/>
    <s v="T1"/>
    <s v="Lilian"/>
    <n v="1404"/>
    <n v="1408"/>
    <n v="1404"/>
    <n v="1404"/>
    <n v="0"/>
    <n v="1"/>
    <n v="22604.399999999998"/>
    <n v="16.100000000000001"/>
    <n v="6.4383850000000002"/>
    <n v="104.5"/>
    <n v="672.81123250000007"/>
    <n v="1682.45"/>
    <n v="288"/>
    <n v="4636.8"/>
    <n v="13.435406698564591"/>
    <s v="Others. WM Dot.com issue."/>
    <x v="7"/>
  </r>
  <r>
    <x v="15"/>
    <x v="0"/>
    <s v="Satin"/>
    <s v="MS16-002-071-23"/>
    <s v="Sheet set"/>
    <x v="1"/>
    <s v="T1"/>
    <s v="Lilian"/>
    <n v="1410"/>
    <n v="1614"/>
    <n v="1410"/>
    <n v="1410"/>
    <n v="0"/>
    <n v="1"/>
    <n v="16285.5"/>
    <n v="11.55"/>
    <n v="6.8364617499999998"/>
    <n v="47.07692307692308"/>
    <n v="321.83958392307693"/>
    <n v="543.73846153846159"/>
    <n v="0"/>
    <n v="0"/>
    <n v="29.950980392156861"/>
    <s v="WM mistake.WM didn't turn off delete items in time."/>
    <x v="7"/>
  </r>
  <r>
    <x v="15"/>
    <x v="0"/>
    <s v="Satin"/>
    <s v="MS16-002-071-24"/>
    <s v="Sheet set"/>
    <x v="1"/>
    <s v="T1"/>
    <s v="Lilian"/>
    <n v="4950"/>
    <n v="4950"/>
    <m/>
    <n v="4950"/>
    <n v="0"/>
    <n v="1"/>
    <n v="60637.5"/>
    <n v="12.25"/>
    <n v="7.5332404000000004"/>
    <n v="305.80769230769232"/>
    <n v="2303.7228623230772"/>
    <n v="3746.1442307692309"/>
    <n v="1258"/>
    <n v="15410.5"/>
    <n v="16.186643189535907"/>
    <m/>
    <x v="7"/>
  </r>
  <r>
    <x v="15"/>
    <x v="0"/>
    <s v="Satin"/>
    <s v="MS16-002-071-25"/>
    <s v="Sheet set"/>
    <x v="1"/>
    <s v="T1"/>
    <s v="Lilian"/>
    <n v="2802"/>
    <n v="2908"/>
    <n v="2802"/>
    <n v="2802"/>
    <n v="0"/>
    <n v="1"/>
    <n v="42842.58"/>
    <n v="15.29"/>
    <n v="8.8160705000000004"/>
    <n v="240.34615384615384"/>
    <n v="2118.9086367115383"/>
    <n v="3674.892692307692"/>
    <n v="1058"/>
    <n v="16176.82"/>
    <n v="11.658185309649545"/>
    <s v="Others. WM Dot.com issue."/>
    <x v="7"/>
  </r>
  <r>
    <x v="15"/>
    <x v="0"/>
    <s v="Satin"/>
    <s v="MS16-002-071-26"/>
    <s v="Sheet set"/>
    <x v="1"/>
    <s v="T1"/>
    <s v="Lilian"/>
    <n v="1300"/>
    <n v="2240"/>
    <n v="1300"/>
    <n v="1300"/>
    <n v="0"/>
    <n v="1"/>
    <n v="13650"/>
    <n v="10.5"/>
    <n v="5.7398733333333336"/>
    <n v="33"/>
    <n v="189.41582"/>
    <n v="346.5"/>
    <n v="0"/>
    <n v="0"/>
    <n v="39.393939393939391"/>
    <s v="WM mistake.WM didn't turn off delete items in time."/>
    <x v="7"/>
  </r>
  <r>
    <x v="15"/>
    <x v="0"/>
    <s v="Satin"/>
    <s v="MS16-002-071-27"/>
    <s v="Sheet set"/>
    <x v="1"/>
    <s v="T1"/>
    <s v="Lilian"/>
    <n v="3122"/>
    <n v="5378"/>
    <n v="3122"/>
    <n v="3122"/>
    <n v="0"/>
    <n v="1"/>
    <n v="34779.08"/>
    <n v="11.14"/>
    <n v="6.2777162500000001"/>
    <n v="125"/>
    <n v="784.71453125000005"/>
    <n v="1392.5"/>
    <n v="0"/>
    <n v="0"/>
    <n v="24.976000000000003"/>
    <s v="WM mistake.WM didn't turn off delete items in time."/>
    <x v="7"/>
  </r>
  <r>
    <x v="15"/>
    <x v="0"/>
    <s v="Satin"/>
    <s v="MS16-002-071-28"/>
    <s v="Sheet set"/>
    <x v="1"/>
    <s v="T1"/>
    <s v="Lilian"/>
    <n v="590"/>
    <n v="742"/>
    <n v="590"/>
    <n v="590"/>
    <n v="0"/>
    <n v="1"/>
    <n v="6111"/>
    <n v="10.5"/>
    <n v="5.7582336666666674"/>
    <n v="26"/>
    <n v="149.71407533333334"/>
    <n v="273"/>
    <n v="0"/>
    <n v="0"/>
    <n v="22.384615384615383"/>
    <s v="WM mistake.WM didn't turn off delete items in time."/>
    <x v="7"/>
  </r>
  <r>
    <x v="15"/>
    <x v="0"/>
    <s v="Satin"/>
    <s v="MS16-002-071-29"/>
    <s v="Sheet set"/>
    <x v="1"/>
    <s v="T1"/>
    <s v="Lilian"/>
    <n v="2648"/>
    <n v="3050"/>
    <n v="2648"/>
    <n v="2648"/>
    <n v="0"/>
    <n v="1"/>
    <n v="29498.720000000001"/>
    <n v="11.14"/>
    <n v="6.2178016666666664"/>
    <n v="116"/>
    <n v="721.26499333333334"/>
    <n v="1292.24"/>
    <n v="0"/>
    <n v="0"/>
    <n v="22.827586206896552"/>
    <s v="WM mistake.WM didn't turn off delete items in time."/>
    <x v="7"/>
  </r>
  <r>
    <x v="15"/>
    <x v="0"/>
    <s v="Quilt"/>
    <s v="MS16-003-033-01"/>
    <s v="MS HEXAGON FQ"/>
    <x v="1"/>
    <s v="T1"/>
    <s v="Lilian"/>
    <n v="5828"/>
    <n v="7526"/>
    <n v="5828"/>
    <n v="5828"/>
    <n v="0"/>
    <n v="1"/>
    <n v="74794.2"/>
    <n v="12.9"/>
    <n v="6.1953817999999998"/>
    <n v="728.73076923076928"/>
    <n v="4514.7653447923076"/>
    <n v="9400.6269230769249"/>
    <n v="0"/>
    <n v="0"/>
    <n v="7.9562991502612537"/>
    <s v="Others:Running change item"/>
    <x v="1"/>
  </r>
  <r>
    <x v="15"/>
    <x v="0"/>
    <s v="Quilt"/>
    <s v="MS16-003-033-02"/>
    <s v="MS HEXAGON KG"/>
    <x v="1"/>
    <s v="T1"/>
    <s v="Lilian"/>
    <n v="3330"/>
    <n v="4316"/>
    <n v="3330"/>
    <n v="3330"/>
    <n v="0"/>
    <n v="1"/>
    <n v="49117.5"/>
    <n v="14.75"/>
    <n v="6.8136204999999999"/>
    <n v="436.23076923076923"/>
    <n v="2972.3109119615383"/>
    <n v="6434.4038461538457"/>
    <n v="0"/>
    <n v="0"/>
    <n v="7.6335743255157826"/>
    <s v="Others:Running change item"/>
    <x v="1"/>
  </r>
  <r>
    <x v="15"/>
    <x v="0"/>
    <s v="Sham"/>
    <s v="MS16-003-033-03"/>
    <s v="MS HEXAGON SHAM"/>
    <x v="1"/>
    <s v="T1"/>
    <s v="Lilian"/>
    <n v="4918"/>
    <n v="6390"/>
    <n v="4918"/>
    <n v="4918"/>
    <n v="0"/>
    <n v="1"/>
    <n v="15737.599999999999"/>
    <n v="3.2"/>
    <n v="0.86808700000000005"/>
    <n v="664.92307692307691"/>
    <n v="577.21107907692306"/>
    <n v="2127.7538461538461"/>
    <n v="0"/>
    <n v="0"/>
    <n v="7.3963442850532157"/>
    <s v="Others:Running change item"/>
    <x v="1"/>
  </r>
  <r>
    <x v="15"/>
    <x v="0"/>
    <s v="MS Down Alt Comf"/>
    <s v="MS16-008-007-10"/>
    <s v="MS Comforter"/>
    <x v="0"/>
    <s v="T1"/>
    <s v="Lilian"/>
    <n v="56390"/>
    <n v="58676"/>
    <m/>
    <n v="58676"/>
    <n v="-2286"/>
    <n v="0.96104028904492467"/>
    <n v="550346.88"/>
    <n v="9.76"/>
    <n v="5.0356154000000002"/>
    <n v="6010.6923076923076"/>
    <n v="30267.534749276925"/>
    <n v="58664.356923076921"/>
    <m/>
    <n v="0"/>
    <n v="9.3812820742522938"/>
    <m/>
    <x v="2"/>
  </r>
  <r>
    <x v="15"/>
    <x v="0"/>
    <s v="MS Down Alt Comf"/>
    <s v="MS16-008-007-11"/>
    <s v="MS Comforter"/>
    <x v="0"/>
    <s v="T1"/>
    <s v="Lilian"/>
    <n v="106712"/>
    <n v="106906"/>
    <m/>
    <n v="106906"/>
    <n v="-194"/>
    <n v="0.99818532168447049"/>
    <n v="1303776.24"/>
    <n v="12.22"/>
    <n v="6.6127937499999998"/>
    <n v="11457.692307692309"/>
    <n v="75767.356081730773"/>
    <n v="140013.00000000003"/>
    <m/>
    <n v="0"/>
    <n v="9.3118227593152039"/>
    <m/>
    <x v="2"/>
  </r>
  <r>
    <x v="15"/>
    <x v="0"/>
    <s v="MS Down Alt Comf"/>
    <s v="MS16-008-007-12"/>
    <s v="MS Comforter"/>
    <x v="0"/>
    <s v="T1"/>
    <s v="Lilian"/>
    <n v="43390"/>
    <n v="43390"/>
    <m/>
    <n v="43390"/>
    <n v="0"/>
    <n v="1"/>
    <n v="652570.56000000006"/>
    <n v="15.04"/>
    <n v="7.7507618333333337"/>
    <n v="7046.0576923076924"/>
    <n v="54612.315037003209"/>
    <n v="105972.70769230768"/>
    <m/>
    <n v="0"/>
    <n v="6.1579115435527241"/>
    <m/>
    <x v="2"/>
  </r>
  <r>
    <x v="15"/>
    <x v="0"/>
    <s v="Satin"/>
    <s v="MS22-002-071-09"/>
    <s v="Satin sheet set Rich Black K"/>
    <x v="1"/>
    <s v="T1"/>
    <s v="Lilian"/>
    <n v="1998"/>
    <n v="2708"/>
    <n v="1998"/>
    <n v="1998"/>
    <n v="0"/>
    <n v="1"/>
    <n v="27772.199999999997"/>
    <n v="13.9"/>
    <n v="7.5733156666666668"/>
    <n v="118"/>
    <n v="893.65124866666667"/>
    <n v="1640.2"/>
    <n v="0"/>
    <n v="0"/>
    <n v="16.932203389830505"/>
    <s v="WM mistake.WM didn't turn off delete items in time."/>
    <x v="7"/>
  </r>
  <r>
    <x v="15"/>
    <x v="0"/>
    <s v="Satin"/>
    <s v="MS22-002-071-12"/>
    <s v="Satin sheet set Chocolate K"/>
    <x v="1"/>
    <s v="T1"/>
    <s v="Lilian"/>
    <n v="2062"/>
    <n v="2276"/>
    <n v="2062"/>
    <n v="2062"/>
    <n v="0"/>
    <n v="1"/>
    <n v="28661.800000000003"/>
    <n v="13.9"/>
    <n v="8.5093842500000001"/>
    <n v="118"/>
    <n v="1004.1073415"/>
    <n v="1640.2"/>
    <n v="0"/>
    <n v="0"/>
    <n v="17.474576271186443"/>
    <s v="WM mistake.WM didn't turn off delete items in time."/>
    <x v="7"/>
  </r>
  <r>
    <x v="15"/>
    <x v="0"/>
    <s v="GraceMedallion"/>
    <s v="MS35-001-822-04"/>
    <s v="MS BNB GLBLDMND TTXL"/>
    <x v="0"/>
    <s v="T1"/>
    <s v="Lilian"/>
    <n v="16560"/>
    <n v="17251"/>
    <n v="16687"/>
    <n v="16687"/>
    <n v="-127"/>
    <n v="0.99238928507221191"/>
    <n v="434037.6"/>
    <n v="26.21"/>
    <n v="13.415937666666666"/>
    <n v="2125.8653846153848"/>
    <n v="28520.477487724362"/>
    <n v="55718.931730769233"/>
    <m/>
    <n v="0"/>
    <n v="7.7897688724049026"/>
    <s v="1. WM mistake. 2. Warehouse issue. WM keep ordering  high for warehouse after the commited exit date. Warehouse missed 400 pcs for this item."/>
    <x v="1"/>
  </r>
  <r>
    <x v="15"/>
    <x v="0"/>
    <s v="GraceMedallion"/>
    <s v="MS35-001-822-05"/>
    <s v="MS BNB GLBLDMND FULL"/>
    <x v="0"/>
    <s v="T1"/>
    <s v="Lilian"/>
    <n v="21758"/>
    <n v="22816"/>
    <n v="21758"/>
    <n v="21758"/>
    <n v="0"/>
    <n v="1"/>
    <n v="680155.08"/>
    <n v="31.26"/>
    <n v="15.693373833333334"/>
    <n v="3972.0769230769229"/>
    <n v="62335.288048602561"/>
    <n v="124167.12461538462"/>
    <m/>
    <n v="0"/>
    <n v="5.4777388306834247"/>
    <s v="WM mistake. WM keep ordering high after the commited exit date."/>
    <x v="1"/>
  </r>
  <r>
    <x v="15"/>
    <x v="0"/>
    <s v="GraceMedallion"/>
    <s v="MS35-001-822-06"/>
    <s v="MS BNB GLBLDMND QN"/>
    <x v="1"/>
    <s v="T1"/>
    <s v="Lilian"/>
    <n v="27747"/>
    <n v="28114"/>
    <n v="27747"/>
    <n v="27747"/>
    <n v="0"/>
    <n v="1"/>
    <n v="926472.33"/>
    <n v="33.39"/>
    <n v="15.200785"/>
    <n v="4547.9615384615381"/>
    <n v="69132.585534423066"/>
    <n v="151856.43576923077"/>
    <n v="0"/>
    <n v="0"/>
    <n v="6.1009750775918201"/>
    <s v="Others:Running change item"/>
    <x v="1"/>
  </r>
  <r>
    <x v="15"/>
    <x v="0"/>
    <s v="GraceMedallion"/>
    <s v="MS35-001-822-08"/>
    <s v="MS BNB GLBLDMND KG"/>
    <x v="1"/>
    <s v="T1"/>
    <s v="Lilian"/>
    <n v="14099"/>
    <n v="15936"/>
    <n v="14099"/>
    <n v="14099"/>
    <n v="0"/>
    <n v="1"/>
    <n v="542106.55000000005"/>
    <n v="38.450000000000003"/>
    <n v="16.876551166666665"/>
    <n v="2213.9615384615386"/>
    <n v="37364.035184878201"/>
    <n v="85126.821153846162"/>
    <n v="0"/>
    <n v="0"/>
    <n v="6.3682226430172157"/>
    <s v="Others:Running change item"/>
    <x v="1"/>
  </r>
  <r>
    <x v="15"/>
    <x v="0"/>
    <s v="7 pc set"/>
    <s v="MS35-001-822-09"/>
    <s v="MS 7PC VICTORIA "/>
    <x v="1"/>
    <s v="T1"/>
    <s v="Lilian"/>
    <n v="23525"/>
    <n v="24148"/>
    <n v="23525"/>
    <n v="23525"/>
    <n v="0"/>
    <n v="1"/>
    <n v="720335.5"/>
    <n v="30.62"/>
    <n v="15.740720250000001"/>
    <n v="3832.8269230769229"/>
    <n v="60331.456362822115"/>
    <n v="117361.16038461539"/>
    <n v="0"/>
    <n v="0"/>
    <n v="6.1377673639159687"/>
    <s v="Others:Running change item"/>
    <x v="1"/>
  </r>
  <r>
    <x v="15"/>
    <x v="0"/>
    <s v="7 pc set"/>
    <s v="MS35-001-822-10"/>
    <s v="MS 7PC VICTORIA "/>
    <x v="1"/>
    <s v="T1"/>
    <s v="Lilian"/>
    <n v="23727"/>
    <n v="24455"/>
    <n v="23727"/>
    <n v="23727"/>
    <n v="0"/>
    <n v="1"/>
    <n v="777533.79"/>
    <n v="32.770000000000003"/>
    <n v="15.7005278"/>
    <n v="3809.4230769230771"/>
    <n v="59809.952921192307"/>
    <n v="124834.79423076924"/>
    <n v="0"/>
    <n v="0"/>
    <n v="6.2285021959715277"/>
    <s v="Others:Running change item"/>
    <x v="1"/>
  </r>
  <r>
    <x v="15"/>
    <x v="0"/>
    <s v="MS BNB GRN PLAID"/>
    <s v="MS46-001-325-05"/>
    <s v="MS BNB GRN PLAID TTX"/>
    <x v="1"/>
    <s v="T1"/>
    <s v="Lilian"/>
    <n v="3905"/>
    <n v="4468"/>
    <n v="3905"/>
    <n v="3905"/>
    <n v="0"/>
    <n v="1"/>
    <n v="86629.75999999998"/>
    <n v="22.19"/>
    <n v="5.9100942500000002"/>
    <n v="910"/>
    <n v="5378.1857675000001"/>
    <n v="20192.900000000001"/>
    <n v="0"/>
    <n v="0"/>
    <n v="4.2901098901098891"/>
    <s v="WM mistake.WM didn't turn off delete items in time."/>
    <x v="1"/>
  </r>
  <r>
    <x v="15"/>
    <x v="0"/>
    <s v="MS BNB GRN PLAID"/>
    <s v="MS46-001-325-06"/>
    <s v="MS BNB GRN PLAID FL"/>
    <x v="1"/>
    <s v="T1"/>
    <s v="Lilian"/>
    <n v="5372"/>
    <n v="5893"/>
    <n v="5372"/>
    <n v="5372"/>
    <n v="0"/>
    <n v="1"/>
    <n v="138819.72"/>
    <n v="15"/>
    <n v="10.952304399999999"/>
    <n v="1323.0384615384614"/>
    <n v="14490.31996367692"/>
    <n v="19845.576923076922"/>
    <n v="0"/>
    <n v="0"/>
    <n v="6.9949954359138351"/>
    <s v="WM mistake.WM didn't turn off delete items in time."/>
    <x v="1"/>
  </r>
  <r>
    <x v="15"/>
    <x v="0"/>
    <s v="MS BNB GRN PLAID"/>
    <s v="MS46-001-325-07"/>
    <s v="MS BNB GRN PLAID QN"/>
    <x v="1"/>
    <s v="T1"/>
    <s v="Lilian"/>
    <n v="9230"/>
    <n v="9659"/>
    <m/>
    <n v="9659"/>
    <n v="-429"/>
    <n v="0.955585464333782"/>
    <n v="254330.92"/>
    <n v="16.34"/>
    <n v="11.53391375"/>
    <n v="2090.5961538461538"/>
    <n v="24112.755724543269"/>
    <n v="34160.341153846151"/>
    <n v="129"/>
    <n v="2107.86"/>
    <n v="7.4452101884633723"/>
    <m/>
    <x v="1"/>
  </r>
  <r>
    <x v="15"/>
    <x v="0"/>
    <s v="MS BNB GRN PLAID"/>
    <s v="MS46-001-325-08"/>
    <s v="MS BNB GRN PLAID KG"/>
    <x v="1"/>
    <s v="T1"/>
    <s v="Lilian"/>
    <n v="4841"/>
    <n v="4841"/>
    <m/>
    <n v="4841"/>
    <n v="0"/>
    <n v="1"/>
    <n v="143275.5"/>
    <n v="17.73"/>
    <n v="11.727969999999999"/>
    <n v="1468.6346153846155"/>
    <n v="17224.102710192306"/>
    <n v="26038.891730769232"/>
    <n v="414"/>
    <n v="7340.22"/>
    <n v="5.5023655185253695"/>
    <m/>
    <x v="1"/>
  </r>
  <r>
    <x v="15"/>
    <x v="0"/>
    <s v="MS BNB WC FLORAL"/>
    <s v="MS46-001-325-09"/>
    <s v="MS BNB BURST FLRTTXL"/>
    <x v="1"/>
    <s v="T1"/>
    <s v="Lilian"/>
    <n v="2889"/>
    <n v="3780"/>
    <n v="2889"/>
    <n v="2889"/>
    <n v="0"/>
    <n v="1"/>
    <n v="64106.909999999996"/>
    <n v="22.19"/>
    <n v="8.3658754999999996"/>
    <n v="443.69230769230768"/>
    <n v="3711.874606461538"/>
    <n v="9845.5323076923087"/>
    <n v="0"/>
    <n v="0"/>
    <n v="6.5112690707350893"/>
    <s v="WM mistake.WM didn't turn off delete items in time."/>
    <x v="1"/>
  </r>
  <r>
    <x v="15"/>
    <x v="0"/>
    <s v="MS BNB WC FLORAL"/>
    <s v="MS46-001-325-10"/>
    <s v="MS BNB BURST FLR FL"/>
    <x v="1"/>
    <s v="T1"/>
    <s v="Lilian"/>
    <n v="3291"/>
    <n v="4534"/>
    <n v="3291"/>
    <n v="3291"/>
    <n v="0"/>
    <n v="1"/>
    <n v="87026.94"/>
    <n v="26.46"/>
    <n v="9.5279857999999997"/>
    <n v="590.48076923076928"/>
    <n v="5626.0923844038462"/>
    <n v="15624.121153846156"/>
    <n v="0"/>
    <n v="0"/>
    <n v="5.5700374531835202"/>
    <s v="WM mistake.WM didn't turn off delete items in time."/>
    <x v="1"/>
  </r>
  <r>
    <x v="15"/>
    <x v="0"/>
    <s v="MS BNB WC FLORAL"/>
    <s v="MS46-001-325-11"/>
    <s v="MS BNB BURST FLR QN"/>
    <x v="1"/>
    <s v="T1"/>
    <s v="Lilian"/>
    <n v="5192"/>
    <n v="6791"/>
    <n v="5192"/>
    <n v="5192"/>
    <n v="0"/>
    <n v="1"/>
    <n v="146725.92000000001"/>
    <n v="28.26"/>
    <n v="15.670340400000001"/>
    <n v="1020.9038461538462"/>
    <n v="15997.910784900001"/>
    <n v="28850.742692307696"/>
    <n v="0"/>
    <n v="0"/>
    <n v="5.0856895285098043"/>
    <s v="WM mistake.WM didn't turn off delete items in time."/>
    <x v="1"/>
  </r>
  <r>
    <x v="15"/>
    <x v="0"/>
    <s v="MS BNB WC FLORAL"/>
    <s v="MS46-001-325-12"/>
    <s v="MS BNB BURST FLR KG"/>
    <x v="1"/>
    <s v="T1"/>
    <s v="Lilian"/>
    <n v="2718"/>
    <n v="2934"/>
    <n v="2718"/>
    <n v="2718"/>
    <n v="0"/>
    <n v="1"/>
    <n v="88470.9"/>
    <n v="32.549999999999997"/>
    <n v="18.043510600000001"/>
    <n v="523.46153846153845"/>
    <n v="9445.0838179230777"/>
    <n v="17038.673076923074"/>
    <n v="0"/>
    <n v="0"/>
    <n v="5.1923585598824396"/>
    <s v="WM mistake.WM didn't turn off delete items in time."/>
    <x v="1"/>
  </r>
  <r>
    <x v="15"/>
    <x v="0"/>
    <s v="MS PAISLEY QUILT"/>
    <s v="MS87-685-305-07"/>
    <s v="MS PAISLEY FQ"/>
    <x v="0"/>
    <s v="T1"/>
    <s v="Lilian"/>
    <n v="102928"/>
    <n v="112166"/>
    <n v="102928"/>
    <n v="102928"/>
    <n v="0"/>
    <n v="1"/>
    <n v="1325579.2100000002"/>
    <n v="13.16"/>
    <n v="7.1038724999999996"/>
    <n v="7110.7307692307695"/>
    <n v="50513.724766442305"/>
    <n v="93577.216923076921"/>
    <m/>
    <n v="0"/>
    <n v="14.165619085355608"/>
    <s v="Others.Warmart IMP issue."/>
    <x v="1"/>
  </r>
  <r>
    <x v="15"/>
    <x v="0"/>
    <s v="MS PAISLEY QUILT"/>
    <s v="MS87-685-305-08"/>
    <s v="MS PAISLEY KG"/>
    <x v="0"/>
    <s v="T1"/>
    <s v="Lilian"/>
    <n v="84019"/>
    <n v="97851"/>
    <n v="88614"/>
    <n v="88614"/>
    <n v="-4595"/>
    <n v="0.94814589116843839"/>
    <n v="1231132.27"/>
    <n v="15.05"/>
    <n v="8.3165667499999998"/>
    <n v="5689.9230769230771"/>
    <n v="47320.625071596158"/>
    <n v="85633.342307692321"/>
    <m/>
    <n v="0"/>
    <n v="14.376786387437422"/>
    <s v="Others.Warmart IMP issue."/>
    <x v="1"/>
  </r>
  <r>
    <x v="15"/>
    <x v="0"/>
    <s v="MS PAISLEY QUILT"/>
    <s v="MS87-685-305-09"/>
    <s v="MS PAISLEY SHAM"/>
    <x v="0"/>
    <s v="T1"/>
    <s v="Lilian"/>
    <n v="98210"/>
    <n v="110308"/>
    <n v="101070"/>
    <n v="101070"/>
    <n v="-2860"/>
    <n v="0.97170278025131096"/>
    <n v="315009.75"/>
    <n v="3.26"/>
    <n v="1.3508519999999999"/>
    <n v="9014.2307692307695"/>
    <n v="12176.891663076924"/>
    <n v="29386.392307692306"/>
    <m/>
    <n v="0"/>
    <n v="10.719578868398273"/>
    <s v="Others.Warmart IMP issue."/>
    <x v="1"/>
  </r>
  <r>
    <x v="15"/>
    <x v="0"/>
    <s v="Tapestry Art"/>
    <s v="WM95L-0003A"/>
    <s v="Tapestry Art"/>
    <x v="0"/>
    <s v="T1"/>
    <s v="Lilian"/>
    <n v="2707"/>
    <n v="2792"/>
    <m/>
    <n v="2792"/>
    <n v="-85"/>
    <n v="0.96955587392550147"/>
    <n v="48383.28"/>
    <n v="17.88"/>
    <n v="13.834132"/>
    <n v="325.71153846153845"/>
    <n v="4505.9364169999999"/>
    <n v="5823.7223076923074"/>
    <m/>
    <n v="0"/>
    <n v="8.307964810769322"/>
    <m/>
    <x v="3"/>
  </r>
  <r>
    <x v="15"/>
    <x v="0"/>
    <s v="Quilt"/>
    <s v="MS87-685-305-01"/>
    <s v="MS HEXAGON FQ"/>
    <x v="0"/>
    <s v="T1"/>
    <s v="Lilian"/>
    <n v="12536"/>
    <n v="12536"/>
    <m/>
    <n v="12536"/>
    <n v="0"/>
    <n v="1"/>
    <n v="164973.76000000001"/>
    <n v="13.16"/>
    <n v="7.5504470000000001"/>
    <n v="2752.2692307692309"/>
    <n v="20780.862956653848"/>
    <n v="36219.86307692308"/>
    <m/>
    <n v="0"/>
    <n v="4.5547869590128425"/>
    <m/>
    <x v="1"/>
  </r>
  <r>
    <x v="15"/>
    <x v="0"/>
    <s v="Quilt"/>
    <s v="MS87-685-305-02"/>
    <s v="MS HEXAGON KG"/>
    <x v="0"/>
    <s v="T1"/>
    <s v="Lilian"/>
    <n v="7982"/>
    <n v="8046"/>
    <n v="7982"/>
    <n v="7982"/>
    <n v="0"/>
    <n v="1"/>
    <n v="120129.1"/>
    <n v="15.05"/>
    <n v="8.8115629999999996"/>
    <n v="1467.6923076923076"/>
    <n v="12932.663233846153"/>
    <n v="22088.76923076923"/>
    <m/>
    <n v="0"/>
    <n v="5.4384696016771494"/>
    <s v="Others. WM Dot.com issue."/>
    <x v="1"/>
  </r>
  <r>
    <x v="15"/>
    <x v="0"/>
    <s v="Sham"/>
    <s v="MS87-685-305-03"/>
    <s v="MS HEXAGON SHAM"/>
    <x v="0"/>
    <s v="T1"/>
    <s v="Lilian"/>
    <n v="10408"/>
    <n v="10422"/>
    <n v="10408"/>
    <n v="10408"/>
    <n v="0"/>
    <n v="1"/>
    <n v="33930.080000000002"/>
    <n v="3.26"/>
    <n v="1.4546760000000001"/>
    <n v="2658.1538461538462"/>
    <n v="3866.7526043076928"/>
    <n v="8665.581538461538"/>
    <m/>
    <n v="0"/>
    <n v="3.9154994791063786"/>
    <s v="Others. WM Dot.com issue."/>
    <x v="1"/>
  </r>
  <r>
    <x v="15"/>
    <x v="0"/>
    <s v="K Sham"/>
    <s v="MS87-685-305-50"/>
    <s v="MS Hexagon Quilts K Sham"/>
    <x v="0"/>
    <s v="T1"/>
    <s v="Lilian"/>
    <n v="6338"/>
    <n v="6554"/>
    <n v="6338"/>
    <n v="6338"/>
    <n v="0"/>
    <n v="1"/>
    <n v="24591.440000000002"/>
    <n v="3.88"/>
    <n v="1.8786346666666667"/>
    <n v="688.65384615384619"/>
    <n v="1293.7289887179488"/>
    <n v="2671.976923076923"/>
    <m/>
    <n v="0"/>
    <n v="9.2034627199106414"/>
    <s v="WM mistake.WM ordered too early for replenishment"/>
    <x v="1"/>
  </r>
  <r>
    <x v="15"/>
    <x v="0"/>
    <s v="K Sham"/>
    <s v="MS87-685-305-52"/>
    <s v="MS Paisley Quilts K Sham"/>
    <x v="0"/>
    <s v="T1"/>
    <s v="Lilian"/>
    <n v="37634"/>
    <n v="37990"/>
    <n v="37634"/>
    <n v="37634"/>
    <n v="0"/>
    <n v="1"/>
    <n v="146012.16"/>
    <n v="3.88"/>
    <n v="1.836741"/>
    <n v="4290.8461538461543"/>
    <n v="7881.1730554615388"/>
    <n v="16648.483076923079"/>
    <m/>
    <n v="0"/>
    <n v="8.7702981301876974"/>
    <m/>
    <x v="1"/>
  </r>
  <r>
    <x v="15"/>
    <x v="0"/>
    <s v="BHG 3PC MODERN PLAID"/>
    <s v="BH47-001-798-23"/>
    <s v="BHG 3PC MODERN PLAID FQ"/>
    <x v="0"/>
    <s v="T1"/>
    <s v="Lilian"/>
    <n v="3826"/>
    <n v="4262"/>
    <n v="3826"/>
    <n v="3826"/>
    <n v="0"/>
    <n v="1"/>
    <n v="98499.000000000015"/>
    <n v="29.95"/>
    <n v="18.557414333333334"/>
    <n v="1661.3076923076924"/>
    <n v="30829.575181307693"/>
    <n v="49756.165384615386"/>
    <m/>
    <n v="0"/>
    <n v="1.9796340662227947"/>
    <s v="WM mistake.WM ordered too early for replenishment"/>
    <x v="1"/>
  </r>
  <r>
    <x v="15"/>
    <x v="0"/>
    <s v="BHG 3PC MODERN PLAID"/>
    <s v="BH47-001-798-24"/>
    <s v="BHG 3PC MODERN PLAID KG"/>
    <x v="0"/>
    <s v="T1"/>
    <s v="Lilian"/>
    <n v="3174"/>
    <n v="3610"/>
    <n v="3174"/>
    <n v="3174"/>
    <n v="0"/>
    <n v="1"/>
    <n v="93253.36"/>
    <n v="35.25"/>
    <n v="21.494429"/>
    <n v="942.59615384615381"/>
    <n v="20260.566104519232"/>
    <n v="33226.514423076922"/>
    <m/>
    <n v="0"/>
    <n v="2.8065947216910732"/>
    <s v="WM mistake.WM ordered too early for replenishment"/>
    <x v="1"/>
  </r>
  <r>
    <x v="15"/>
    <x v="0"/>
    <s v="BHG 3PC DECO MEDALLION"/>
    <s v="BH47-001-799-91"/>
    <s v="BHG 3PC DECO MEDALLION FQ"/>
    <x v="0"/>
    <s v="T1"/>
    <s v="Lilian"/>
    <n v="1402"/>
    <n v="1564"/>
    <n v="1402"/>
    <n v="1402"/>
    <n v="0"/>
    <n v="1"/>
    <n v="39415.009999999995"/>
    <n v="34"/>
    <n v="20.080310666666666"/>
    <n v="562.07692307692309"/>
    <n v="11286.679233948718"/>
    <n v="19110.615384615387"/>
    <m/>
    <n v="0"/>
    <n v="2.062466812645408"/>
    <s v="WM mistake.WM ordered too early for replenishment"/>
    <x v="1"/>
  </r>
  <r>
    <x v="15"/>
    <x v="0"/>
    <s v="BHG 3PC DECO MEDALLION"/>
    <s v="BH47-001-799-92"/>
    <s v="BHG 3PC DECO MEDALLION KG"/>
    <x v="0"/>
    <s v="T1"/>
    <s v="Lilian"/>
    <n v="1236"/>
    <n v="1401"/>
    <n v="1236"/>
    <n v="1236"/>
    <n v="0"/>
    <n v="1"/>
    <n v="40318.76"/>
    <n v="40.5"/>
    <n v="23.236416999999999"/>
    <n v="402.78846153846155"/>
    <n v="9359.360655096154"/>
    <n v="16312.932692307693"/>
    <m/>
    <n v="0"/>
    <n v="2.4715825633861761"/>
    <s v="WM mistake.WM ordered too early for replenishment"/>
    <x v="1"/>
  </r>
  <r>
    <x v="15"/>
    <x v="0"/>
    <s v="BHG 3PC CLIP JAC"/>
    <s v="BH47-001-798-55"/>
    <s v="BHG 3PC GREY CLIP JAC FQ"/>
    <x v="0"/>
    <s v="T1"/>
    <s v="Lilian"/>
    <n v="2748"/>
    <n v="3088"/>
    <n v="2748"/>
    <n v="2748"/>
    <n v="0"/>
    <n v="1"/>
    <n v="82157.570000000007"/>
    <n v="34"/>
    <n v="22.89030425"/>
    <n v="1008.25"/>
    <n v="23079.149260062499"/>
    <n v="34280.5"/>
    <m/>
    <n v="0"/>
    <n v="2.3966269453479385"/>
    <s v="WM mistake.WM ordered too early for replenishment"/>
    <x v="1"/>
  </r>
  <r>
    <x v="15"/>
    <x v="0"/>
    <s v="BHG 3PC CLIP JAC"/>
    <s v="BH47-001-798-56"/>
    <s v="BHG 3PC GREY CLIP JAC KG"/>
    <x v="0"/>
    <s v="T1"/>
    <s v="Lilian"/>
    <n v="2527"/>
    <n v="2859"/>
    <n v="2527"/>
    <n v="2527"/>
    <n v="0"/>
    <n v="1"/>
    <n v="85672.13"/>
    <n v="39"/>
    <n v="25.585072333333333"/>
    <n v="796.59615384615381"/>
    <n v="20380.970216608974"/>
    <n v="31067.25"/>
    <m/>
    <n v="0"/>
    <n v="2.7576348083592852"/>
    <s v="WM mistake.WM ordered too early for replenishment"/>
    <x v="1"/>
  </r>
  <r>
    <x v="15"/>
    <x v="0"/>
    <s v="BHG 3PC CLIP JAC"/>
    <s v="BH47-001-798-41"/>
    <s v="BHG 3PC NAVY CLIP JAC FQ"/>
    <x v="0"/>
    <s v="T1"/>
    <s v="Lilian"/>
    <n v="3088"/>
    <n v="3425"/>
    <n v="3088"/>
    <n v="3088"/>
    <n v="0"/>
    <n v="1"/>
    <n v="93717.57"/>
    <n v="34"/>
    <n v="25.020976333333333"/>
    <n v="951.88461538461536"/>
    <n v="23817.082433602565"/>
    <n v="32364.076923076922"/>
    <m/>
    <n v="0"/>
    <n v="2.8957281934148265"/>
    <s v="WM mistake.WM ordered too early for replenishment"/>
    <x v="1"/>
  </r>
  <r>
    <x v="15"/>
    <x v="0"/>
    <s v="BHG 3PC CLIP JAC"/>
    <s v="BH47-001-798-42"/>
    <s v="BHG 3PC NAVY CLIP JAC KG"/>
    <x v="0"/>
    <s v="T1"/>
    <s v="Lilian"/>
    <n v="2736"/>
    <n v="3066"/>
    <n v="2736"/>
    <n v="2736"/>
    <n v="0"/>
    <n v="1"/>
    <n v="93823.13"/>
    <n v="39"/>
    <n v="27.585521666666668"/>
    <n v="657.32692307692309"/>
    <n v="18132.706078621795"/>
    <n v="25635.75"/>
    <m/>
    <n v="0"/>
    <n v="3.6598550851837768"/>
    <s v="WM mistake.WM ordered too early for replenishment"/>
    <x v="1"/>
  </r>
  <r>
    <x v="15"/>
    <x v="0"/>
    <s v="MS 7PC SILVER RHAPSODY"/>
    <s v="MS9744409622-48"/>
    <s v="MS 7PC SILVER RHAPSODY FQ"/>
    <x v="0"/>
    <s v="T1"/>
    <s v="Lilian"/>
    <n v="6224"/>
    <n v="6628"/>
    <n v="6224"/>
    <n v="6224"/>
    <n v="0"/>
    <n v="1"/>
    <n v="173309.14"/>
    <n v="31.18"/>
    <n v="16.815107333333334"/>
    <n v="939.65384615384619"/>
    <n v="15800.380279256411"/>
    <n v="29298.406923076924"/>
    <m/>
    <n v="0"/>
    <n v="5.9153093359316022"/>
    <s v="WM mistake.WM ordered too early for replenishment"/>
    <x v="1"/>
  </r>
  <r>
    <x v="15"/>
    <x v="0"/>
    <s v="MS 7PC SILVER RHAPSODY"/>
    <s v="MS9744409622-49"/>
    <s v="MS 7PC SILVER RHAPSODY KG"/>
    <x v="0"/>
    <s v="T1"/>
    <s v="Lilian"/>
    <n v="5569"/>
    <n v="5970"/>
    <n v="5569"/>
    <n v="5569"/>
    <n v="0"/>
    <n v="1"/>
    <n v="164145.59000000003"/>
    <n v="33.39"/>
    <n v="18.468893999999999"/>
    <n v="737.51923076923072"/>
    <n v="13621.16449603846"/>
    <n v="24625.767115384613"/>
    <m/>
    <n v="0"/>
    <n v="6.6656031152610185"/>
    <s v="WM mistake.WM ordered too early for replenishment"/>
    <x v="1"/>
  </r>
  <r>
    <x v="15"/>
    <x v="0"/>
    <s v="MS GOLD DOTS BNB"/>
    <s v="MS5701030822-27"/>
    <s v="MS GOLD DOTS BNB T/TXL"/>
    <x v="0"/>
    <s v="T1"/>
    <s v="Lilian"/>
    <n v="4426"/>
    <n v="5104"/>
    <n v="4426"/>
    <n v="4426"/>
    <n v="0"/>
    <n v="1"/>
    <n v="84434.04"/>
    <n v="22.19"/>
    <n v="12.38105"/>
    <n v="481.21153846153845"/>
    <n v="5957.9041182692308"/>
    <n v="10678.084038461539"/>
    <m/>
    <n v="0"/>
    <n v="7.907227522828614"/>
    <s v="WM mistake.WM ordered too early for replenishment"/>
    <x v="1"/>
  </r>
  <r>
    <x v="15"/>
    <x v="0"/>
    <s v="MS GOLD DOTS BNB"/>
    <s v="MS5701030822-28"/>
    <s v="MS GOLD DOTS BNB FULL"/>
    <x v="0"/>
    <s v="T1"/>
    <s v="Lilian"/>
    <n v="5747"/>
    <n v="6399"/>
    <n v="5747"/>
    <n v="5747"/>
    <n v="0"/>
    <n v="1"/>
    <n v="135600.81"/>
    <n v="26.46"/>
    <n v="15.117660666666668"/>
    <n v="377.34615384615387"/>
    <n v="5704.5911077179489"/>
    <n v="9984.5792307692318"/>
    <m/>
    <n v="0"/>
    <n v="13.581023983676982"/>
    <s v="WM mistake.WM ordered too early for replenishment"/>
    <x v="1"/>
  </r>
  <r>
    <x v="15"/>
    <x v="0"/>
    <s v="MS GOLD DOTS BNB"/>
    <s v="MS9744409622-68"/>
    <s v="MS GOLD DOTS BNB QUEEN"/>
    <x v="0"/>
    <s v="T1"/>
    <s v="Lilian"/>
    <n v="8119"/>
    <n v="8571"/>
    <n v="8119"/>
    <n v="8119"/>
    <n v="0"/>
    <n v="1"/>
    <n v="218629.49"/>
    <n v="29.11"/>
    <n v="16.650840333333335"/>
    <n v="698.15384615384619"/>
    <n v="11624.848220410258"/>
    <n v="20323.258461538462"/>
    <m/>
    <n v="0"/>
    <n v="10.757600234910846"/>
    <s v="WM mistake.WM ordered too early for replenishment"/>
    <x v="1"/>
  </r>
  <r>
    <x v="15"/>
    <x v="0"/>
    <s v="MS GOLD DOTS BNB"/>
    <s v="MS9744409622-69"/>
    <s v="MS GOLD DOTS BNB KING"/>
    <x v="0"/>
    <s v="T1"/>
    <s v="Lilian"/>
    <n v="5122"/>
    <n v="5573"/>
    <n v="5122"/>
    <n v="5122"/>
    <n v="0"/>
    <n v="1"/>
    <n v="151278.97999999998"/>
    <n v="33.53"/>
    <n v="19.017787999999999"/>
    <n v="417.23076923076923"/>
    <n v="7934.8063163076922"/>
    <n v="13989.747692307692"/>
    <m/>
    <n v="0"/>
    <n v="10.813560281947129"/>
    <s v="WM mistake.WM ordered too early for replenishment"/>
    <x v="1"/>
  </r>
  <r>
    <x v="15"/>
    <x v="0"/>
    <s v="MS 7PC VICTORIA"/>
    <s v="MS9744409622-76"/>
    <s v="MS 7PC VICTORIA F/Q"/>
    <x v="0"/>
    <s v="T1"/>
    <s v="Lilian"/>
    <n v="15806"/>
    <n v="15806"/>
    <m/>
    <n v="15806"/>
    <n v="0"/>
    <n v="1"/>
    <n v="492799.89999999997"/>
    <n v="31.18"/>
    <n v="17.287256500000002"/>
    <n v="1933.75"/>
    <n v="33429.232256875002"/>
    <n v="60294.324999999997"/>
    <m/>
    <n v="0"/>
    <n v="8.173238526179702"/>
    <m/>
    <x v="1"/>
  </r>
  <r>
    <x v="15"/>
    <x v="0"/>
    <s v="MS 7PC VICTORIA"/>
    <s v="MS9744409622-77"/>
    <s v="MS 7PC VICTORIA KG"/>
    <x v="0"/>
    <s v="T1"/>
    <s v="Lilian"/>
    <n v="17109"/>
    <n v="17109"/>
    <m/>
    <n v="17109"/>
    <n v="0"/>
    <n v="1"/>
    <n v="571269.51"/>
    <n v="33.39"/>
    <n v="19.0312065"/>
    <n v="1694.6730769230769"/>
    <n v="32251.673276913461"/>
    <n v="56585.13403846154"/>
    <m/>
    <n v="0"/>
    <n v="10.095752527716941"/>
    <m/>
    <x v="1"/>
  </r>
  <r>
    <x v="15"/>
    <x v="0"/>
    <s v="GraceMedallion"/>
    <s v="MS9744409622-74"/>
    <s v="MS BNB GLBLDMND QN"/>
    <x v="0"/>
    <s v="T1"/>
    <s v="Lilian"/>
    <n v="9239"/>
    <n v="9239"/>
    <m/>
    <n v="9239"/>
    <n v="0"/>
    <n v="1"/>
    <n v="306734.8"/>
    <n v="33.200000000000003"/>
    <n v="17.069306999999998"/>
    <n v="729"/>
    <n v="12443.524802999998"/>
    <n v="24202.800000000003"/>
    <m/>
    <n v="0"/>
    <n v="12.67352537722908"/>
    <m/>
    <x v="1"/>
  </r>
  <r>
    <x v="15"/>
    <x v="0"/>
    <s v="GraceMedallion"/>
    <s v="MS9744409622-75"/>
    <s v="MS BNB GLBLDMND KG"/>
    <x v="0"/>
    <s v="T1"/>
    <s v="Lilian"/>
    <n v="5458"/>
    <n v="5458"/>
    <m/>
    <n v="5458"/>
    <n v="0"/>
    <n v="1"/>
    <n v="208659.34"/>
    <n v="38.229999999999997"/>
    <n v="19.391992999999999"/>
    <n v="833.03846153846155"/>
    <n v="16154.276014884616"/>
    <n v="31847.060384615383"/>
    <m/>
    <n v="0"/>
    <n v="6.5519183711159332"/>
    <m/>
    <x v="1"/>
  </r>
  <r>
    <x v="15"/>
    <x v="0"/>
    <s v="Solid Border"/>
    <s v="BH12-003-399-01"/>
    <s v="Solid BorderQuiltF/QNIvory"/>
    <x v="1"/>
    <s v="T1"/>
    <s v="Joanna"/>
    <n v="8592"/>
    <n v="10572"/>
    <n v="8592"/>
    <n v="8592"/>
    <n v="0"/>
    <n v="1"/>
    <n v="271335.36000000004"/>
    <n v="31.58"/>
    <n v="18.772492875000001"/>
    <n v="929.88461538461536"/>
    <n v="17456.252316879807"/>
    <n v="29365.756153846152"/>
    <n v="0"/>
    <n v="0"/>
    <n v="9.2398560615460994"/>
    <s v="Others:Running change item"/>
    <x v="1"/>
  </r>
  <r>
    <x v="15"/>
    <x v="0"/>
    <s v="Solid Border"/>
    <s v="BH12-003-399-02"/>
    <s v="Solid BorderQuiltKingIvory"/>
    <x v="1"/>
    <s v="T1"/>
    <s v="Joanna"/>
    <n v="8728"/>
    <n v="10304"/>
    <n v="8728"/>
    <n v="8728"/>
    <n v="0"/>
    <n v="1"/>
    <n v="331227.59999999998"/>
    <n v="37.950000000000003"/>
    <n v="19.048911125"/>
    <n v="1057.8461538461538"/>
    <n v="20150.817368538461"/>
    <n v="40145.261538461542"/>
    <n v="0"/>
    <n v="0"/>
    <n v="8.2507271669575317"/>
    <s v="Others:Running change item"/>
    <x v="1"/>
  </r>
  <r>
    <x v="15"/>
    <x v="0"/>
    <s v="Sham"/>
    <s v="BH15-003-499-54"/>
    <s v="BHG Solid Border Sham"/>
    <x v="1"/>
    <s v="T1"/>
    <s v="Joanna"/>
    <n v="10240"/>
    <n v="12240"/>
    <n v="10240"/>
    <n v="10240"/>
    <n v="0"/>
    <n v="1"/>
    <n v="122368"/>
    <n v="11.95"/>
    <n v="6.0911844999999998"/>
    <n v="1088.7692307692307"/>
    <n v="6631.8942625384607"/>
    <n v="13010.792307692307"/>
    <n v="0"/>
    <n v="0"/>
    <n v="9.4051151617917199"/>
    <s v="Others:Running change item"/>
    <x v="1"/>
  </r>
  <r>
    <x v="15"/>
    <x v="0"/>
    <s v="Quilt"/>
    <s v="BH17-003-299-29"/>
    <s v="Solid Border FQ quilt"/>
    <x v="0"/>
    <s v="T1"/>
    <s v="Joanna"/>
    <n v="16996"/>
    <n v="17330"/>
    <m/>
    <n v="17330"/>
    <n v="-334"/>
    <n v="0.98072706289671086"/>
    <n v="547441.15999999992"/>
    <n v="32.21"/>
    <n v="18.193204666666666"/>
    <n v="2505"/>
    <n v="45573.97769"/>
    <n v="80686.05"/>
    <m/>
    <n v="0"/>
    <n v="6.7848303393213563"/>
    <m/>
    <x v="1"/>
  </r>
  <r>
    <x v="15"/>
    <x v="0"/>
    <s v="Quilt"/>
    <s v="BH17-003-299-30"/>
    <s v="Solid Border K quilt"/>
    <x v="0"/>
    <s v="T1"/>
    <s v="Joanna"/>
    <n v="14690"/>
    <n v="15924"/>
    <m/>
    <n v="15924"/>
    <n v="-1234"/>
    <n v="0.92250690781210753"/>
    <n v="568649.89999999991"/>
    <n v="38.71"/>
    <n v="20.944234999999999"/>
    <n v="2295.2692307692309"/>
    <n v="48072.658157500002"/>
    <n v="88849.871923076935"/>
    <m/>
    <n v="0"/>
    <n v="6.4001206494964542"/>
    <m/>
    <x v="1"/>
  </r>
  <r>
    <x v="15"/>
    <x v="0"/>
    <s v="Sham"/>
    <s v="BH17-003-499-50"/>
    <s v="Solid Border STD sham"/>
    <x v="0"/>
    <s v="T1"/>
    <s v="Joanna"/>
    <n v="14822"/>
    <n v="14822"/>
    <m/>
    <n v="14822"/>
    <n v="0"/>
    <n v="1"/>
    <n v="180680.18000000002"/>
    <n v="12.19"/>
    <n v="5.921403333333334"/>
    <n v="2897.3846153846152"/>
    <n v="17156.58291948718"/>
    <n v="35319.118461538455"/>
    <m/>
    <n v="0"/>
    <n v="5.115648064567516"/>
    <m/>
    <x v="1"/>
  </r>
  <r>
    <x v="15"/>
    <x v="0"/>
    <s v="K Sham"/>
    <s v="BH17-003-499-56"/>
    <s v="Solid Border K sham"/>
    <x v="0"/>
    <s v="T1"/>
    <s v="Joanna"/>
    <n v="14580"/>
    <n v="15566"/>
    <m/>
    <n v="15566"/>
    <n v="-986"/>
    <n v="0.9366568161377361"/>
    <n v="213305.4"/>
    <n v="14.63"/>
    <n v="7.3567217500000002"/>
    <n v="1005.25"/>
    <n v="7395.3445391875002"/>
    <n v="14706.807500000001"/>
    <m/>
    <n v="0"/>
    <n v="14.503854762496891"/>
    <m/>
    <x v="1"/>
  </r>
  <r>
    <x v="15"/>
    <x v="0"/>
    <s v="BNB"/>
    <s v="MS46-001-325-01"/>
    <s v="MS BNB GRYYLW PAISLEY TTXL"/>
    <x v="1"/>
    <s v="T1"/>
    <s v="Joanna"/>
    <n v="3004"/>
    <n v="3793"/>
    <n v="3004"/>
    <n v="3004"/>
    <n v="0"/>
    <n v="1"/>
    <n v="66303.719999999987"/>
    <n v="22.19"/>
    <n v="8.0418023999999999"/>
    <n v="753.25"/>
    <n v="6057.4876578000003"/>
    <n v="16714.6175"/>
    <n v="0"/>
    <n v="0"/>
    <n v="3.966810487885827"/>
    <s v="WM mistake.WM ordered too early for replenishment"/>
    <x v="1"/>
  </r>
  <r>
    <x v="15"/>
    <x v="0"/>
    <s v="BNB"/>
    <s v="MS46-001-325-02"/>
    <s v="MS BNB GRYYLW PAISLEY FL"/>
    <x v="1"/>
    <s v="T1"/>
    <s v="Joanna"/>
    <n v="4813"/>
    <n v="5531"/>
    <n v="4813"/>
    <n v="4813"/>
    <n v="0"/>
    <n v="1"/>
    <n v="127351.97999999998"/>
    <n v="26.46"/>
    <n v="10.514580799999999"/>
    <n v="862.21153846153845"/>
    <n v="9065.7928878461535"/>
    <n v="22814.117307692308"/>
    <n v="0"/>
    <n v="0"/>
    <n v="5.5821567971450863"/>
    <s v="WM mistake.WM ordered too early for replenishment"/>
    <x v="1"/>
  </r>
  <r>
    <x v="15"/>
    <x v="0"/>
    <s v="BNB"/>
    <s v="MS46-001-325-03"/>
    <s v="MS BNB GRYYLW PAISLEY QN"/>
    <x v="1"/>
    <s v="T1"/>
    <s v="Joanna"/>
    <n v="13171"/>
    <n v="14418"/>
    <n v="13171"/>
    <n v="13171"/>
    <n v="0"/>
    <n v="1"/>
    <n v="372212.46"/>
    <n v="28.26"/>
    <n v="11.2595226"/>
    <n v="2004.5"/>
    <n v="22569.713051700001"/>
    <n v="56647.170000000006"/>
    <n v="0"/>
    <n v="0"/>
    <n v="6.5707158892491888"/>
    <s v="WM mistake.WM ordered too early for replenishment"/>
    <x v="1"/>
  </r>
  <r>
    <x v="15"/>
    <x v="0"/>
    <s v="BNB"/>
    <s v="MS46-001-325-04"/>
    <s v="MS BNB GRYYLW PAISLEY KG"/>
    <x v="1"/>
    <s v="T1"/>
    <s v="Joanna"/>
    <n v="8948"/>
    <n v="9945"/>
    <n v="8948"/>
    <n v="8948"/>
    <n v="0"/>
    <n v="1"/>
    <n v="291062.09999999998"/>
    <n v="32.549999999999997"/>
    <n v="12.135463"/>
    <n v="1344.2307692307693"/>
    <n v="16312.862763461539"/>
    <n v="43754.711538461539"/>
    <n v="0"/>
    <n v="0"/>
    <n v="6.6521316165951356"/>
    <s v="WM mistake.WM ordered too early for replenishment"/>
    <x v="1"/>
  </r>
  <r>
    <x v="15"/>
    <x v="0"/>
    <s v="BH MSUED"/>
    <s v="BH15-001-799-25"/>
    <s v="BH MSUED BRNRED T/TXL"/>
    <x v="1"/>
    <s v="T1"/>
    <s v="Fen"/>
    <n v="5090"/>
    <n v="5902"/>
    <n v="5712"/>
    <n v="5712"/>
    <n v="-622"/>
    <n v="0.89110644257703087"/>
    <n v="116357.4"/>
    <n v="22.86"/>
    <n v="7.0286200000000001"/>
    <n v="1213.8461538461538"/>
    <n v="8531.6633538461538"/>
    <n v="27748.523076923077"/>
    <n v="0"/>
    <n v="0"/>
    <n v="4.1932826362484157"/>
    <s v="WM mistake.WM didn't turn off delete items in time."/>
    <x v="1"/>
  </r>
  <r>
    <x v="15"/>
    <x v="0"/>
    <s v="BH MSUED"/>
    <s v="BH15-001-799-26"/>
    <s v="BH MSUED BRNRED FQ"/>
    <x v="1"/>
    <s v="T1"/>
    <s v="Fen"/>
    <n v="18907"/>
    <n v="19558"/>
    <n v="18907"/>
    <n v="18907"/>
    <n v="0"/>
    <n v="1"/>
    <n v="584982.57999999996"/>
    <n v="30.94"/>
    <n v="14.481753599999999"/>
    <n v="3099.4230769230771"/>
    <n v="44885.081302153849"/>
    <n v="95896.150000000009"/>
    <n v="0"/>
    <n v="0"/>
    <n v="6.1001675249736289"/>
    <s v="Others:Running change item"/>
    <x v="1"/>
  </r>
  <r>
    <x v="15"/>
    <x v="0"/>
    <s v="BH MSUED"/>
    <s v="BH15-001-799-27"/>
    <s v="BH MSUED BRNRED KG"/>
    <x v="1"/>
    <s v="T1"/>
    <s v="Fen"/>
    <n v="12721"/>
    <n v="13031"/>
    <n v="12721"/>
    <n v="12721"/>
    <n v="0"/>
    <n v="1"/>
    <n v="464062.07999999996"/>
    <n v="36.479999999999997"/>
    <n v="16.768995199999999"/>
    <n v="2414.75"/>
    <n v="40492.931159200001"/>
    <n v="88090.079999999987"/>
    <n v="0"/>
    <n v="0"/>
    <n v="5.2680401697898338"/>
    <s v="Others:Running change item"/>
    <x v="1"/>
  </r>
  <r>
    <x v="15"/>
    <x v="0"/>
    <s v="BH MSUED"/>
    <s v="BH15-001-799-28"/>
    <s v="BH MSUED BRNIVORY SQ"/>
    <x v="1"/>
    <s v="T1"/>
    <s v="Fen"/>
    <n v="8174"/>
    <n v="9316"/>
    <n v="8814"/>
    <n v="8814"/>
    <n v="-640"/>
    <n v="0.92738824597231673"/>
    <n v="44946"/>
    <n v="5.5"/>
    <n v="1.8374397499999999"/>
    <n v="1842.4230769230769"/>
    <n v="3385.3413978557692"/>
    <n v="10133.326923076924"/>
    <n v="0"/>
    <n v="0"/>
    <n v="4.4354633321503867"/>
    <s v="Others:Running change item"/>
    <x v="1"/>
  </r>
  <r>
    <x v="15"/>
    <x v="0"/>
    <s v="BH MSUED"/>
    <s v="BH15-001-799-29"/>
    <s v="BH MSUED BRNRED OB"/>
    <x v="1"/>
    <s v="T1"/>
    <s v="Fen"/>
    <n v="17941"/>
    <n v="19671"/>
    <n v="19165"/>
    <n v="19165"/>
    <n v="-1224"/>
    <n v="0.9361335768327681"/>
    <n v="75348"/>
    <n v="4.2"/>
    <n v="1.4831406666666667"/>
    <n v="3306.5769230769229"/>
    <n v="4904.118702076923"/>
    <n v="13887.623076923077"/>
    <n v="0"/>
    <n v="0"/>
    <n v="5.4255504763234113"/>
    <s v="WM mistake.WM didn't turn off delete items in time."/>
    <x v="1"/>
  </r>
  <r>
    <x v="15"/>
    <x v="0"/>
    <s v="BH MSUED"/>
    <s v="BH15-001-799-30"/>
    <s v="BH MSUED BRNBLU T/TXL"/>
    <x v="1"/>
    <s v="T1"/>
    <s v="Fen"/>
    <n v="4732"/>
    <n v="5207"/>
    <n v="4732"/>
    <n v="4732"/>
    <n v="0"/>
    <n v="1"/>
    <n v="108173.52000000002"/>
    <n v="22.86"/>
    <n v="7.7948101999999997"/>
    <n v="1099.9423076923076"/>
    <n v="8573.8415194115369"/>
    <n v="25144.681153846152"/>
    <n v="0"/>
    <n v="0"/>
    <n v="4.3020438134867227"/>
    <s v="WM mistake.WM didn't turn off delete items in time."/>
    <x v="1"/>
  </r>
  <r>
    <x v="15"/>
    <x v="0"/>
    <s v="BH MSUED"/>
    <s v="BH15-001-799-31"/>
    <s v="BH MSUED BRNBLU FQ"/>
    <x v="1"/>
    <s v="T1"/>
    <s v="Fen"/>
    <n v="15598"/>
    <n v="16380"/>
    <n v="15598"/>
    <n v="15598"/>
    <n v="0"/>
    <n v="1"/>
    <n v="482571.17999999993"/>
    <n v="30.94"/>
    <n v="14.3956736"/>
    <n v="2838.9807692307691"/>
    <n v="40869.040510523075"/>
    <n v="87838.065000000002"/>
    <n v="0"/>
    <n v="0"/>
    <n v="5.4938730719990234"/>
    <s v="Others:Running change item"/>
    <x v="1"/>
  </r>
  <r>
    <x v="15"/>
    <x v="0"/>
    <s v="BH MSUED"/>
    <s v="BH15-001-799-32"/>
    <s v="BH MSUED BRNBLU KG"/>
    <x v="1"/>
    <s v="T1"/>
    <s v="Fen"/>
    <n v="10126"/>
    <n v="11439"/>
    <n v="10126"/>
    <n v="10126"/>
    <n v="0"/>
    <n v="1"/>
    <n v="369396.48000000004"/>
    <n v="36.479999999999997"/>
    <n v="16.487223799999999"/>
    <n v="2407.3076923076924"/>
    <n v="39689.820678538461"/>
    <n v="87818.584615384607"/>
    <n v="0"/>
    <n v="0"/>
    <n v="4.206358843265698"/>
    <s v="Others:Running change item"/>
    <x v="1"/>
  </r>
  <r>
    <x v="15"/>
    <x v="0"/>
    <s v="BH MSUED"/>
    <s v="BH15-001-799-34"/>
    <s v="BH MSUED BRNBLU OB"/>
    <x v="1"/>
    <s v="T1"/>
    <s v="Fen"/>
    <n v="16468"/>
    <n v="18010"/>
    <n v="17016"/>
    <n v="17016"/>
    <n v="-548"/>
    <n v="0.96779501645510113"/>
    <n v="69081.600000000006"/>
    <n v="4.2"/>
    <n v="1.75221925"/>
    <n v="3432.7692307692309"/>
    <n v="6014.964326961539"/>
    <n v="14417.630769230771"/>
    <n v="0"/>
    <n v="0"/>
    <n v="4.7914668578855375"/>
    <s v="WM mistake.WM didn't turn off delete items in time."/>
    <x v="1"/>
  </r>
  <r>
    <x v="15"/>
    <x v="0"/>
    <s v="BH MSUED"/>
    <s v="BH15-001-799-35"/>
    <s v="BH MSUED BLKRED T/TXL"/>
    <x v="1"/>
    <s v="T1"/>
    <s v="Fen"/>
    <n v="4367"/>
    <n v="4466"/>
    <n v="4386"/>
    <n v="4386"/>
    <n v="-19"/>
    <n v="0.99566803465572273"/>
    <n v="99692.46"/>
    <n v="22.86"/>
    <n v="8.6918171999999991"/>
    <n v="968.84615384615381"/>
    <n v="8421.0336641538452"/>
    <n v="22147.823076923076"/>
    <n v="0"/>
    <n v="0"/>
    <n v="4.5012306470821759"/>
    <s v="Others:Running change item"/>
    <x v="1"/>
  </r>
  <r>
    <x v="15"/>
    <x v="0"/>
    <s v="BH MSUED"/>
    <s v="BH15-001-799-36"/>
    <s v="BH MSUED BLKRED FQ"/>
    <x v="1"/>
    <s v="T1"/>
    <s v="Fen"/>
    <n v="15260"/>
    <n v="16193"/>
    <n v="15260"/>
    <n v="15260"/>
    <n v="0"/>
    <n v="1"/>
    <n v="472113.46"/>
    <n v="30.94"/>
    <n v="14.3141108"/>
    <n v="2679.75"/>
    <n v="38358.238416300002"/>
    <n v="82911.464999999997"/>
    <n v="0"/>
    <n v="0"/>
    <n v="5.6941878906614427"/>
    <s v="Others:Running change item"/>
    <x v="1"/>
  </r>
  <r>
    <x v="15"/>
    <x v="0"/>
    <s v="BH MSUED"/>
    <s v="BH15-001-799-37"/>
    <s v="BH MSUED BLKRED KG"/>
    <x v="0"/>
    <s v="T1"/>
    <s v="Fen"/>
    <n v="7842"/>
    <n v="8027"/>
    <m/>
    <n v="8027"/>
    <n v="-185"/>
    <n v="0.9769527843528093"/>
    <n v="286039.67999999999"/>
    <n v="36.479999999999997"/>
    <n v="17.2567658"/>
    <n v="1881.75"/>
    <n v="32472.91904415"/>
    <n v="68646.239999999991"/>
    <m/>
    <n v="0"/>
    <n v="4.1668659492493694"/>
    <s v="Others:Running change item"/>
    <x v="1"/>
  </r>
  <r>
    <x v="15"/>
    <x v="0"/>
    <s v="BH MSUED"/>
    <s v="BH15-001-799-38"/>
    <s v="BH MSUED BLKRED SQ"/>
    <x v="1"/>
    <s v="T1"/>
    <s v="Fen"/>
    <n v="9544"/>
    <n v="9828"/>
    <m/>
    <n v="9828"/>
    <n v="-284"/>
    <n v="0.97110297110297106"/>
    <n v="52492"/>
    <n v="5.5"/>
    <n v="1.741072"/>
    <n v="2051.4230769230771"/>
    <n v="3571.6752793846158"/>
    <n v="11282.826923076924"/>
    <n v="0"/>
    <n v="0"/>
    <n v="4.6523801488647649"/>
    <s v="Others:Running change item"/>
    <x v="1"/>
  </r>
  <r>
    <x v="15"/>
    <x v="0"/>
    <s v="BH MSUED"/>
    <s v="BH15-001-799-39"/>
    <s v="BH MSUED BLKRED OB"/>
    <x v="1"/>
    <s v="T1"/>
    <s v="Fen"/>
    <n v="12966"/>
    <n v="14550"/>
    <n v="14108"/>
    <n v="14108"/>
    <n v="-1142"/>
    <n v="0.91905301956336827"/>
    <n v="54381.599999999991"/>
    <n v="4.2"/>
    <n v="1.7313242"/>
    <n v="2657.4807692307691"/>
    <n v="4600.9607668038461"/>
    <n v="11161.41923076923"/>
    <n v="0"/>
    <n v="0"/>
    <n v="4.8722836115754502"/>
    <s v="WM mistake.WM didn't turn off delete items in time."/>
    <x v="1"/>
  </r>
  <r>
    <x v="15"/>
    <x v="0"/>
    <s v="5pcs sets"/>
    <s v="BH15-001-799-68"/>
    <s v="BHG5PC TRADEWINDS PFTPLT "/>
    <x v="1"/>
    <s v="T1"/>
    <s v="Joanna"/>
    <n v="15199"/>
    <n v="15805"/>
    <n v="15688"/>
    <n v="15688"/>
    <n v="-489"/>
    <n v="0.96882967873533909"/>
    <n v="493967.5"/>
    <n v="32.5"/>
    <n v="15.648807428571429"/>
    <n v="2705.0961538461538"/>
    <n v="42331.528787307689"/>
    <n v="87915.625"/>
    <n v="0"/>
    <n v="0"/>
    <n v="5.6186542494579319"/>
    <s v="Others:Running change item"/>
    <x v="1"/>
  </r>
  <r>
    <x v="15"/>
    <x v="0"/>
    <s v="5pcs sets"/>
    <s v="BH15-001-799-69"/>
    <s v="BHG5PC TRADEWINDS PFTPLT "/>
    <x v="1"/>
    <s v="T1"/>
    <s v="Joanna"/>
    <n v="11829"/>
    <n v="12817"/>
    <n v="12539"/>
    <n v="12539"/>
    <n v="-710"/>
    <n v="0.94337666480580584"/>
    <n v="430575.6"/>
    <n v="36.4"/>
    <n v="17.783998199999999"/>
    <n v="2443.0769230769229"/>
    <n v="43447.675602461532"/>
    <n v="88927.999999999985"/>
    <n v="0"/>
    <n v="0"/>
    <n v="4.8418450881612092"/>
    <s v="Others:Running change item"/>
    <x v="1"/>
  </r>
  <r>
    <x v="15"/>
    <x v="0"/>
    <s v="CHEETAH "/>
    <s v="BH44-001-798-09"/>
    <s v="BHG 5PC CHEETAH FQ"/>
    <x v="1"/>
    <s v="T1"/>
    <s v="Fen"/>
    <n v="1493"/>
    <n v="1646"/>
    <m/>
    <n v="1646"/>
    <n v="-153"/>
    <n v="0.90704738760631831"/>
    <n v="47515"/>
    <n v="32.5"/>
    <n v="13.267145166666666"/>
    <n v="329"/>
    <n v="4364.8907598333326"/>
    <n v="10692.5"/>
    <n v="0"/>
    <n v="0"/>
    <n v="4.4437689969604861"/>
    <m/>
    <x v="1"/>
  </r>
  <r>
    <x v="15"/>
    <x v="0"/>
    <s v="CHEETAH "/>
    <s v="BH44-001-798-10"/>
    <s v="BHG 5PC CHEETAH K"/>
    <x v="1"/>
    <s v="T1"/>
    <s v="Fen"/>
    <n v="1492"/>
    <n v="1591"/>
    <m/>
    <n v="1591"/>
    <n v="-99"/>
    <n v="0.93777498428661221"/>
    <n v="50486.8"/>
    <n v="36.4"/>
    <n v="16.270214428571428"/>
    <n v="346.42307692307691"/>
    <n v="5636.3777445439555"/>
    <n v="12609.8"/>
    <n v="0"/>
    <n v="0"/>
    <n v="4.0037748417897197"/>
    <m/>
    <x v="1"/>
  </r>
  <r>
    <x v="15"/>
    <x v="0"/>
    <s v="7 pc set"/>
    <s v="BH45-001-799-18"/>
    <s v="BHG 7PC RED IKAT"/>
    <x v="1"/>
    <s v="T1"/>
    <s v="Joanna"/>
    <n v="12649"/>
    <n v="13345"/>
    <n v="12836"/>
    <n v="12836"/>
    <n v="-187"/>
    <n v="0.98543159862885632"/>
    <n v="518356.02"/>
    <n v="40.98"/>
    <n v="19.536746000000001"/>
    <n v="2370.9038461538462"/>
    <n v="46319.746232730773"/>
    <n v="97159.639615384614"/>
    <n v="0"/>
    <n v="0"/>
    <n v="5.3350961577457481"/>
    <s v="Others:Running change item"/>
    <x v="1"/>
  </r>
  <r>
    <x v="15"/>
    <x v="0"/>
    <s v="7 pc set"/>
    <s v="BH45-001-799-19"/>
    <s v="BHG 7PC RED IKAT"/>
    <x v="1"/>
    <s v="T1"/>
    <s v="Joanna"/>
    <n v="13274"/>
    <n v="13932"/>
    <n v="13550"/>
    <n v="13550"/>
    <n v="-276"/>
    <n v="0.97963099630996309"/>
    <n v="612064.14"/>
    <n v="46.11"/>
    <n v="21.109322833333334"/>
    <n v="2511.1346153846152"/>
    <n v="53008.351274112174"/>
    <n v="115788.41711538461"/>
    <n v="0"/>
    <n v="0"/>
    <n v="5.2860567166236532"/>
    <s v="Others:Running change item"/>
    <x v="1"/>
  </r>
  <r>
    <x v="15"/>
    <x v="0"/>
    <s v="MS BDSPRD"/>
    <s v="MS11-001-003-01"/>
    <s v="MS BDSPRD BDX TW"/>
    <x v="0"/>
    <s v="T1"/>
    <s v="Fen"/>
    <n v="3096"/>
    <n v="3210"/>
    <m/>
    <n v="3210"/>
    <n v="-114"/>
    <n v="0.96448598130841123"/>
    <n v="37244.880000000005"/>
    <n v="12.03"/>
    <n v="6.4969659999999996"/>
    <n v="540.61538461538464"/>
    <n v="3512.3597729230769"/>
    <n v="6503.6030769230765"/>
    <m/>
    <n v="0"/>
    <n v="5.7268070574843497"/>
    <m/>
    <x v="1"/>
  </r>
  <r>
    <x v="15"/>
    <x v="0"/>
    <s v="MS BDSPRD"/>
    <s v="MS11-001-003-02"/>
    <s v="MS BDSPRD BDX FL"/>
    <x v="0"/>
    <s v="T1"/>
    <s v="Fen"/>
    <n v="2772"/>
    <n v="2866"/>
    <m/>
    <n v="2866"/>
    <n v="-94"/>
    <n v="0.96720167480809494"/>
    <n v="37810.080000000002"/>
    <n v="13.64"/>
    <n v="7.2813995"/>
    <n v="504.34615384615387"/>
    <n v="3672.3458324423077"/>
    <n v="6879.2815384615387"/>
    <m/>
    <n v="0"/>
    <n v="5.4962251201098145"/>
    <m/>
    <x v="1"/>
  </r>
  <r>
    <x v="15"/>
    <x v="0"/>
    <s v="MS BDSPRD"/>
    <s v="MS11-001-003-03"/>
    <s v="MS BDSPRD BDX QN"/>
    <x v="0"/>
    <s v="T1"/>
    <s v="Fen"/>
    <n v="6672"/>
    <n v="7314"/>
    <m/>
    <n v="7314"/>
    <n v="-642"/>
    <n v="0.91222313371616082"/>
    <n v="106752"/>
    <n v="16"/>
    <n v="8.2073642857142843"/>
    <n v="603.30769230769226"/>
    <n v="4951.5660071428556"/>
    <n v="9652.9230769230762"/>
    <m/>
    <n v="0"/>
    <n v="11.059033533086829"/>
    <m/>
    <x v="1"/>
  </r>
  <r>
    <x v="15"/>
    <x v="0"/>
    <s v="MS BDSPRD"/>
    <s v="MS11-001-003-04"/>
    <s v="MS BDSPRD NVY TW"/>
    <x v="0"/>
    <s v="T1"/>
    <s v="Fen"/>
    <n v="11612"/>
    <n v="12404"/>
    <m/>
    <n v="12404"/>
    <n v="-792"/>
    <n v="0.93614962915188649"/>
    <n v="139692.35999999999"/>
    <n v="12.03"/>
    <n v="6.5940282857142858"/>
    <n v="1304.6923076923076"/>
    <n v="8603.1779810769222"/>
    <n v="15695.448461538459"/>
    <m/>
    <n v="0"/>
    <n v="8.9001827722422036"/>
    <m/>
    <x v="1"/>
  </r>
  <r>
    <x v="15"/>
    <x v="0"/>
    <s v="MS BDSPRD"/>
    <s v="MS11-001-003-05"/>
    <s v="MS BDSPRD NVY FL"/>
    <x v="0"/>
    <s v="T1"/>
    <s v="Fen"/>
    <n v="9444"/>
    <n v="9674"/>
    <m/>
    <n v="9674"/>
    <n v="-230"/>
    <n v="0.97622493280959277"/>
    <n v="128816.16"/>
    <n v="13.64"/>
    <n v="7.1892467142857139"/>
    <n v="1273"/>
    <n v="9151.9110672857132"/>
    <n v="17363.72"/>
    <m/>
    <n v="0"/>
    <n v="7.418695993715632"/>
    <m/>
    <x v="1"/>
  </r>
  <r>
    <x v="15"/>
    <x v="0"/>
    <s v="MS BDSPRD"/>
    <s v="MS11-001-003-06"/>
    <s v="MS BDSPRD NVY QN"/>
    <x v="0"/>
    <s v="T1"/>
    <s v="Fen"/>
    <n v="16930"/>
    <n v="17598"/>
    <m/>
    <n v="17598"/>
    <n v="-668"/>
    <n v="0.96204114103875438"/>
    <n v="270880"/>
    <n v="16"/>
    <n v="8.1784288571428565"/>
    <n v="1716.5"/>
    <n v="14038.273133285713"/>
    <n v="27464"/>
    <m/>
    <n v="0"/>
    <n v="9.8630935042237109"/>
    <m/>
    <x v="1"/>
  </r>
  <r>
    <x v="15"/>
    <x v="0"/>
    <s v="MS BDSPRD"/>
    <s v="MS11-001-003-07"/>
    <s v="MS BDSPRD TAN TW"/>
    <x v="0"/>
    <s v="T1"/>
    <s v="Fen"/>
    <n v="5848"/>
    <n v="5996"/>
    <m/>
    <n v="5996"/>
    <n v="-148"/>
    <n v="0.97531687791861243"/>
    <n v="70351.44"/>
    <n v="12.03"/>
    <n v="6.6191052499999996"/>
    <n v="641.15384615384619"/>
    <n v="4243.8647891346154"/>
    <n v="7713.080769230769"/>
    <m/>
    <n v="0"/>
    <n v="9.1210557888422326"/>
    <m/>
    <x v="1"/>
  </r>
  <r>
    <x v="15"/>
    <x v="0"/>
    <s v="MS BDSPRD"/>
    <s v="MS11-001-003-08"/>
    <s v="MS BDSPRD TAN FL"/>
    <x v="0"/>
    <s v="T1"/>
    <s v="Fen"/>
    <n v="4976"/>
    <n v="5436"/>
    <m/>
    <n v="5436"/>
    <n v="-460"/>
    <n v="0.91537895511405443"/>
    <n v="67872.639999999999"/>
    <n v="13.64"/>
    <n v="7.1567957499999997"/>
    <n v="503.80769230769232"/>
    <n v="3605.6487511249998"/>
    <n v="6871.9369230769234"/>
    <m/>
    <n v="0"/>
    <n v="9.8767844873654465"/>
    <m/>
    <x v="1"/>
  </r>
  <r>
    <x v="15"/>
    <x v="0"/>
    <s v="MS BDSPRD"/>
    <s v="MS11-001-003-09"/>
    <s v="MS BDSPRD TAN QN"/>
    <x v="0"/>
    <s v="T1"/>
    <s v="Fen"/>
    <n v="10168"/>
    <n v="10940"/>
    <m/>
    <n v="10940"/>
    <n v="-772"/>
    <n v="0.92943327239488116"/>
    <n v="162688"/>
    <n v="16"/>
    <n v="8.34533375"/>
    <n v="815.57692307692309"/>
    <n v="6806.2616218749999"/>
    <n v="13049.23076923077"/>
    <m/>
    <n v="0"/>
    <n v="12.467248290497524"/>
    <m/>
    <x v="1"/>
  </r>
  <r>
    <x v="15"/>
    <x v="0"/>
    <s v="5PC set"/>
    <s v="BH46-001-799-43"/>
    <s v="BHG 5PC TEAL FLWRS FQ"/>
    <x v="1"/>
    <s v="T1"/>
    <s v="Joanna"/>
    <n v="12751"/>
    <n v="13036"/>
    <n v="12910"/>
    <n v="12910"/>
    <n v="-159"/>
    <n v="0.98768396591789309"/>
    <n v="354350.29000000004"/>
    <n v="27.79"/>
    <n v="13.352264249999999"/>
    <n v="2002.2307692307693"/>
    <n v="26734.31432025"/>
    <n v="55641.993076923078"/>
    <n v="0"/>
    <n v="0"/>
    <n v="6.3683967881977797"/>
    <s v="Others:Running change item"/>
    <x v="1"/>
  </r>
  <r>
    <x v="15"/>
    <x v="0"/>
    <s v="5PC set"/>
    <s v="BH46-001-799-44"/>
    <s v="BHG 5PC TEAL FLWRS KG"/>
    <x v="1"/>
    <s v="T1"/>
    <s v="Joanna"/>
    <n v="9482"/>
    <n v="9648"/>
    <n v="9562"/>
    <n v="9562"/>
    <n v="-80"/>
    <n v="0.99163354946663873"/>
    <n v="295838.39999999997"/>
    <n v="31.2"/>
    <n v="14.969583999999999"/>
    <n v="1870.25"/>
    <n v="27996.864475999999"/>
    <n v="58351.799999999996"/>
    <n v="0"/>
    <n v="0"/>
    <n v="5.0699104397807782"/>
    <s v="Others:Running change item"/>
    <x v="1"/>
  </r>
  <r>
    <x v="15"/>
    <x v="0"/>
    <s v="Shower Curtain"/>
    <s v="BH46-007-199-08"/>
    <s v="BHG SEERSKR STRP SC"/>
    <x v="1"/>
    <s v="T1"/>
    <s v="Fen"/>
    <n v="31542"/>
    <n v="32013"/>
    <n v="31542"/>
    <n v="31542"/>
    <n v="0"/>
    <n v="1"/>
    <n v="212908.5"/>
    <n v="6.75"/>
    <n v="3.3948773333333335"/>
    <n v="2027.8269230769231"/>
    <n v="6884.2236570769237"/>
    <n v="13687.83173076923"/>
    <n v="0"/>
    <n v="0"/>
    <n v="15.554581922672053"/>
    <s v="Others:Running change item"/>
    <x v="6"/>
  </r>
  <r>
    <x v="15"/>
    <x v="0"/>
    <s v="Shower Curtain"/>
    <s v="BH46-007-199-09"/>
    <s v="BHG FLRL EMB SC"/>
    <x v="1"/>
    <s v="T1"/>
    <s v="Fen"/>
    <n v="49275"/>
    <n v="49287"/>
    <n v="49275"/>
    <n v="49275"/>
    <n v="0"/>
    <n v="1"/>
    <n v="374490"/>
    <n v="7.6"/>
    <n v="4.2913649999999999"/>
    <n v="6778.4807692307695"/>
    <n v="29088.935126249999"/>
    <n v="51516.453846153847"/>
    <n v="0"/>
    <n v="0"/>
    <n v="7.2693279921470948"/>
    <s v="Others:Running change item"/>
    <x v="6"/>
  </r>
  <r>
    <x v="15"/>
    <x v="0"/>
    <s v="Quilt"/>
    <s v="MS87-685-305-04"/>
    <s v="MS PINK/GRY FLORAL QUILT F/Q"/>
    <x v="0"/>
    <s v="T1"/>
    <s v="Joanna"/>
    <n v="56266"/>
    <n v="65818"/>
    <n v="57116"/>
    <n v="57116"/>
    <n v="-850"/>
    <n v="0.98511800546256745"/>
    <n v="713185.67"/>
    <n v="13.16"/>
    <n v="7.0205584999999999"/>
    <n v="3456.6923076923076"/>
    <n v="24267.910562653844"/>
    <n v="45490.07076923077"/>
    <m/>
    <n v="0"/>
    <n v="15.677831622156869"/>
    <s v="WM mistake. WM misordered for rollout"/>
    <x v="1"/>
  </r>
  <r>
    <x v="15"/>
    <x v="0"/>
    <s v="Quilt"/>
    <s v="MS87-685-305-05"/>
    <s v="MS PINK/GRY FLORAL QUILT KG"/>
    <x v="0"/>
    <s v="T1"/>
    <s v="Joanna"/>
    <n v="35406"/>
    <n v="45932"/>
    <n v="37230"/>
    <n v="37230"/>
    <n v="-1824"/>
    <n v="0.95100725221595483"/>
    <n v="501454.2699999999"/>
    <n v="15.05"/>
    <n v="8.2240137999999998"/>
    <n v="2161.3846153846152"/>
    <n v="17775.256904030768"/>
    <n v="32528.83846153846"/>
    <m/>
    <n v="0"/>
    <n v="15.415683243436769"/>
    <s v="WM mistake. WM misordered for rollout"/>
    <x v="1"/>
  </r>
  <r>
    <x v="15"/>
    <x v="0"/>
    <s v="Sham"/>
    <s v="MS87-685-305-06"/>
    <s v="MS PINK/GRY FLORAL QUILT SHAM"/>
    <x v="0"/>
    <s v="T1"/>
    <s v="Joanna"/>
    <n v="52964"/>
    <n v="61666"/>
    <n v="52954"/>
    <n v="52954"/>
    <n v="0"/>
    <n v="1"/>
    <n v="167806.49000000005"/>
    <n v="3.26"/>
    <n v="1.36343375"/>
    <n v="4300"/>
    <n v="5862.7651249999999"/>
    <n v="14017.999999999998"/>
    <m/>
    <n v="0"/>
    <n v="11.970786845484382"/>
    <s v="WM mistake. WM misordered for rollout"/>
    <x v="1"/>
  </r>
  <r>
    <x v="15"/>
    <x v="0"/>
    <s v="MOD PAISLY"/>
    <s v="BH17-001-799-05"/>
    <s v="BH 5PC MOD PAISLY FQ"/>
    <x v="1"/>
    <s v="T1"/>
    <s v="Fen"/>
    <n v="6497"/>
    <n v="6849"/>
    <n v="6497"/>
    <n v="6497"/>
    <n v="0"/>
    <n v="1"/>
    <n v="175159.12"/>
    <n v="26.96"/>
    <n v="13.9181624"/>
    <n v="743.23076923076928"/>
    <n v="10344.406546830771"/>
    <n v="20037.50153846154"/>
    <n v="0"/>
    <n v="0"/>
    <n v="8.7415648933968111"/>
    <s v="Others:Running change item"/>
    <x v="1"/>
  </r>
  <r>
    <x v="15"/>
    <x v="0"/>
    <s v="MOD PAISLY"/>
    <s v="BH17-001-799-06"/>
    <s v="BH 5PC MOD PAISLY KG"/>
    <x v="1"/>
    <s v="T1"/>
    <s v="Fen"/>
    <n v="4827"/>
    <n v="5279"/>
    <n v="4827"/>
    <n v="4827"/>
    <n v="0"/>
    <n v="1"/>
    <n v="146065.01999999999"/>
    <n v="30.26"/>
    <n v="15.71054075"/>
    <n v="608.69230769230774"/>
    <n v="9562.8853042115388"/>
    <n v="18419.029230769233"/>
    <n v="0"/>
    <n v="0"/>
    <n v="7.9301150006318704"/>
    <s v="Others:Running change item"/>
    <x v="1"/>
  </r>
  <r>
    <x v="15"/>
    <x v="0"/>
    <s v="MS VINTAGE PATCHWRK QUILT"/>
    <s v="MS97-685-305-01"/>
    <s v="MS VINTAGE PATCHWRK QUILT FQ_x000a_"/>
    <x v="0"/>
    <s v="T1"/>
    <s v="Fen"/>
    <n v="24286"/>
    <n v="27630"/>
    <n v="24286"/>
    <n v="24286"/>
    <n v="0"/>
    <n v="1"/>
    <n v="310648.24"/>
    <n v="13.16"/>
    <n v="7.3549066666666665"/>
    <n v="2144.0384615384614"/>
    <n v="15769.202774358973"/>
    <n v="28215.546153846153"/>
    <m/>
    <n v="0"/>
    <n v="11.009825516266128"/>
    <s v="WM mistake.WM ordered too early for replenishment &amp; WM misordered for rollout"/>
    <x v="1"/>
  </r>
  <r>
    <x v="15"/>
    <x v="0"/>
    <s v="MS VINTAGE PATCHWRK QUILT"/>
    <s v="MS97-685-305-02"/>
    <s v="MS VINTAGE PATCHWRK QUILT KG_x000a_"/>
    <x v="0"/>
    <s v="T1"/>
    <s v="Fen"/>
    <n v="17104"/>
    <n v="20414"/>
    <n v="17104"/>
    <n v="17104"/>
    <n v="0"/>
    <n v="1"/>
    <n v="247103.19000000003"/>
    <n v="15.05"/>
    <n v="8.6999413333333333"/>
    <n v="1421.5769230769231"/>
    <n v="12367.635831589743"/>
    <n v="21394.732692307694"/>
    <m/>
    <n v="0"/>
    <n v="11.549720838010003"/>
    <s v="WM mistake.WM ordered too early for replenishment &amp; WM misordered for rollout"/>
    <x v="1"/>
  </r>
  <r>
    <x v="15"/>
    <x v="0"/>
    <s v="MS VINTAGE PATCHWRK QUILT"/>
    <s v="MS97-685-305-03"/>
    <s v="MS VINTAGE PATCHWRK SHAM STD"/>
    <x v="0"/>
    <s v="T1"/>
    <s v="Fen"/>
    <n v="19922"/>
    <n v="23156"/>
    <n v="19922"/>
    <n v="19922"/>
    <n v="0"/>
    <n v="1"/>
    <n v="63351.850000000006"/>
    <n v="3.26"/>
    <n v="1.3013916666666667"/>
    <n v="1870.8461538461538"/>
    <n v="2434.7035942307693"/>
    <n v="6098.9584615384611"/>
    <m/>
    <n v="0"/>
    <n v="10.387322753468879"/>
    <s v="WM mistake.WM ordered too early for replenishment &amp; WM misordered for rollout"/>
    <x v="1"/>
  </r>
  <r>
    <x v="15"/>
    <x v="0"/>
    <s v="MS VINTAGE PATCHWRK QUILT"/>
    <s v="MS97-685-305-04"/>
    <s v="MS VINTAGE PATCHWRK SHAM KG"/>
    <x v="0"/>
    <s v="T1"/>
    <s v="Fen"/>
    <n v="11378"/>
    <n v="14626"/>
    <n v="11378"/>
    <n v="11378"/>
    <n v="0"/>
    <n v="1"/>
    <n v="42280.200000000004"/>
    <n v="3.88"/>
    <n v="1.4909083333333333"/>
    <n v="1538"/>
    <n v="2293.0170166666667"/>
    <n v="5967.44"/>
    <m/>
    <n v="0"/>
    <n v="7.0851487404984397"/>
    <s v="WM mistake.WM ordered too early for replenishment &amp; WM misordered for rollout"/>
    <x v="1"/>
  </r>
  <r>
    <x v="15"/>
    <x v="0"/>
    <s v="K Sham"/>
    <s v="MS87-685-305-51"/>
    <s v="MS PINK/GRY FLORAL QUILT SHAM K"/>
    <x v="0"/>
    <s v="T1"/>
    <s v="Joanna"/>
    <n v="18080"/>
    <n v="18606"/>
    <n v="18080"/>
    <n v="18080"/>
    <n v="0"/>
    <n v="1"/>
    <n v="70142.64"/>
    <n v="3.88"/>
    <n v="1.553658"/>
    <n v="2048.9230769230771"/>
    <n v="3183.325729846154"/>
    <n v="7949.8215384615387"/>
    <m/>
    <n v="0"/>
    <n v="8.8231716473945028"/>
    <s v="WM mistake.WM ordered too early for replenishment "/>
    <x v="1"/>
  </r>
  <r>
    <x v="15"/>
    <x v="0"/>
    <s v="BNB"/>
    <s v="MS9744409622-54"/>
    <s v="MS TAUPE IKAT MEDALLION BNB"/>
    <x v="0"/>
    <s v="T1"/>
    <s v="Fen"/>
    <n v="3478"/>
    <n v="3862"/>
    <n v="3478"/>
    <n v="3478"/>
    <n v="0"/>
    <n v="1"/>
    <n v="61861.45"/>
    <n v="21.29"/>
    <n v="11.936337"/>
    <n v="544.55769230769226"/>
    <n v="6500.0241313269225"/>
    <n v="11593.633269230768"/>
    <m/>
    <n v="0"/>
    <n v="5.3358122137758865"/>
    <s v="WM mistake.WM ordered too early for replenishment"/>
    <x v="1"/>
  </r>
  <r>
    <x v="15"/>
    <x v="0"/>
    <s v="BNB"/>
    <s v="MS9744409622-55"/>
    <s v="MS TAUPE IKAT MEDALLION BNB"/>
    <x v="0"/>
    <s v="T1"/>
    <s v="Fen"/>
    <n v="4312"/>
    <n v="4696"/>
    <n v="4312"/>
    <n v="4312"/>
    <n v="0"/>
    <n v="1"/>
    <n v="94890.2"/>
    <n v="25.39"/>
    <n v="14.401504333333333"/>
    <n v="682.28846153846155"/>
    <n v="9825.9802354294879"/>
    <n v="17323.304038461538"/>
    <m/>
    <n v="0"/>
    <n v="5.4776040291922907"/>
    <s v="WM mistake.WM ordered too early for replenishment"/>
    <x v="1"/>
  </r>
  <r>
    <x v="15"/>
    <x v="0"/>
    <s v="BNB"/>
    <s v="MS9744409622-56"/>
    <s v="MS TAUPE IKAT MEDALLION BNB"/>
    <x v="0"/>
    <s v="T1"/>
    <s v="Fen"/>
    <n v="8173"/>
    <n v="8559"/>
    <n v="8173"/>
    <n v="8173"/>
    <n v="0"/>
    <n v="1"/>
    <n v="210936.01"/>
    <n v="27.66"/>
    <n v="16.054212333333332"/>
    <n v="1073.4038461538462"/>
    <n v="17232.653265570512"/>
    <n v="29690.350384615387"/>
    <m/>
    <n v="0"/>
    <n v="7.1045308414177715"/>
    <s v="WM mistake.WM ordered too early for replenishment"/>
    <x v="1"/>
  </r>
  <r>
    <x v="15"/>
    <x v="0"/>
    <s v="BNB"/>
    <s v="MS9744409622-57"/>
    <s v="MS TAUPE IKAT MEDALLION BNB"/>
    <x v="0"/>
    <s v="T1"/>
    <s v="Fen"/>
    <n v="4743"/>
    <n v="5127"/>
    <n v="4743"/>
    <n v="4743"/>
    <n v="0"/>
    <n v="1"/>
    <n v="133606.08000000002"/>
    <n v="31.85"/>
    <n v="18.326580666666665"/>
    <n v="895.88461538461536"/>
    <n v="16418.501671871792"/>
    <n v="28533.924999999999"/>
    <m/>
    <n v="0"/>
    <n v="4.6823589814580373"/>
    <s v="WM mistake.WM ordered too early for replenishment"/>
    <x v="1"/>
  </r>
  <r>
    <x v="15"/>
    <x v="0"/>
    <s v="BNB"/>
    <s v="MS9744409622-58"/>
    <s v="MS BLACK DIAMOND BNB"/>
    <x v="0"/>
    <s v="T1"/>
    <s v="Fen"/>
    <n v="2461"/>
    <n v="2726"/>
    <n v="2461"/>
    <n v="2461"/>
    <n v="0"/>
    <n v="1"/>
    <n v="44189.600000000006"/>
    <n v="21.29"/>
    <n v="12.069532666666667"/>
    <n v="377.76923076923077"/>
    <n v="4559.4980712307697"/>
    <n v="8042.706923076923"/>
    <m/>
    <n v="0"/>
    <n v="5.4943690504507723"/>
    <s v="WM mistake.WM ordered too early for replenishment"/>
    <x v="1"/>
  </r>
  <r>
    <x v="15"/>
    <x v="0"/>
    <s v="BNB"/>
    <s v="MS9744409622-59"/>
    <s v="MS BLACK DIAMOND BNB"/>
    <x v="0"/>
    <s v="T1"/>
    <s v="Fen"/>
    <n v="3443"/>
    <n v="3708"/>
    <n v="3443"/>
    <n v="3443"/>
    <n v="0"/>
    <n v="1"/>
    <n v="77592.350000000006"/>
    <n v="25.39"/>
    <n v="14.703828666666668"/>
    <n v="425.36538461538464"/>
    <n v="6254.4997361153855"/>
    <n v="10800.027115384617"/>
    <m/>
    <n v="0"/>
    <n v="7.1844588139477779"/>
    <s v="WM mistake.WM ordered too early for replenishment"/>
    <x v="1"/>
  </r>
  <r>
    <x v="15"/>
    <x v="0"/>
    <s v="BNB"/>
    <s v="MS9744409622-60"/>
    <s v="MS BLACK DIAMOND BNB"/>
    <x v="0"/>
    <s v="T1"/>
    <s v="Fen"/>
    <n v="6379"/>
    <n v="6644"/>
    <n v="6379"/>
    <n v="6379"/>
    <n v="0"/>
    <n v="1"/>
    <n v="166255.66"/>
    <n v="27.66"/>
    <n v="16.332926"/>
    <n v="681.48076923076928"/>
    <n v="11130.574974269231"/>
    <n v="18849.758076923077"/>
    <m/>
    <n v="0"/>
    <n v="8.820042109905879"/>
    <s v="WM mistake.WM ordered too early for replenishment"/>
    <x v="1"/>
  </r>
  <r>
    <x v="15"/>
    <x v="0"/>
    <s v="BNB"/>
    <s v="MS9744409622-61"/>
    <s v="MS BLACK DIAMOND BNB"/>
    <x v="0"/>
    <s v="T1"/>
    <s v="Fen"/>
    <n v="3877"/>
    <n v="4142"/>
    <n v="3877"/>
    <n v="3877"/>
    <n v="0"/>
    <n v="1"/>
    <n v="111726.49"/>
    <n v="31.85"/>
    <n v="18.649608666666666"/>
    <n v="530.34615384615381"/>
    <n v="9890.7482271025638"/>
    <n v="16891.525000000001"/>
    <m/>
    <n v="0"/>
    <n v="6.6143518717226533"/>
    <s v="WM mistake.WM ordered too early for replenishment"/>
    <x v="1"/>
  </r>
  <r>
    <x v="15"/>
    <x v="0"/>
    <s v="BNB"/>
    <s v="MS5701030822-21"/>
    <s v=" TRIANGLES"/>
    <x v="0"/>
    <s v="T1"/>
    <s v="Fen"/>
    <n v="4703"/>
    <n v="4906"/>
    <n v="4703"/>
    <n v="4703"/>
    <n v="0"/>
    <n v="1"/>
    <n v="89203.071000000011"/>
    <n v="21.29"/>
    <n v="12.113005333333334"/>
    <n v="346.59615384615387"/>
    <n v="4198.3210600512821"/>
    <n v="7379.0321153846153"/>
    <m/>
    <n v="0"/>
    <n v="12.088722423909724"/>
    <s v="WM mistake.WM ordered too early for replenishment"/>
    <x v="1"/>
  </r>
  <r>
    <x v="15"/>
    <x v="0"/>
    <s v="BNB"/>
    <s v="MS5701030822-22"/>
    <s v=" TRIANGLES"/>
    <x v="0"/>
    <s v="T1"/>
    <s v="Fen"/>
    <n v="6298"/>
    <n v="6823"/>
    <n v="6298"/>
    <n v="6298"/>
    <n v="0"/>
    <n v="1"/>
    <n v="146825.20800000004"/>
    <n v="25.39"/>
    <n v="14.786983333333334"/>
    <n v="250.57692307692307"/>
    <n v="3705.2767852564102"/>
    <n v="6362.1480769230766"/>
    <m/>
    <n v="0"/>
    <n v="23.077930004893734"/>
    <s v="WM mistake.WM ordered too early for replenishment"/>
    <x v="1"/>
  </r>
  <r>
    <x v="15"/>
    <x v="0"/>
    <s v="BNB"/>
    <s v="MS9744409622-52"/>
    <s v=" TRIANGLES"/>
    <x v="0"/>
    <s v="T1"/>
    <s v="Fen"/>
    <n v="8626"/>
    <n v="9026"/>
    <n v="8626"/>
    <n v="8626"/>
    <n v="0"/>
    <n v="1"/>
    <n v="225032.13"/>
    <n v="27.66"/>
    <n v="16.247812666666668"/>
    <n v="666.55769230769226"/>
    <n v="10830.104516141026"/>
    <n v="18436.985769230767"/>
    <m/>
    <n v="0"/>
    <n v="12.205472891103113"/>
    <s v="WM mistake.WM ordered too early for replenishment"/>
    <x v="1"/>
  </r>
  <r>
    <x v="15"/>
    <x v="0"/>
    <s v="BNB"/>
    <s v="MS9744409622-53"/>
    <s v=" TRIANGLES"/>
    <x v="0"/>
    <s v="T1"/>
    <s v="Fen"/>
    <n v="5433"/>
    <n v="5833"/>
    <n v="5433"/>
    <n v="5433"/>
    <n v="0"/>
    <n v="1"/>
    <n v="157389.84000000003"/>
    <n v="31.85"/>
    <n v="18.56251425"/>
    <n v="378.5"/>
    <n v="7025.9116436249997"/>
    <n v="12055.225"/>
    <m/>
    <n v="0"/>
    <n v="13.055736413049114"/>
    <s v="WM mistake.WM ordered too early for replenishment"/>
    <x v="1"/>
  </r>
  <r>
    <x v="15"/>
    <x v="0"/>
    <s v="5 pc set"/>
    <s v="BH47-001-799-79"/>
    <s v="TRANQUIL FLORAL"/>
    <x v="0"/>
    <s v="T1"/>
    <s v="Fen"/>
    <n v="2119"/>
    <n v="2359"/>
    <n v="2119"/>
    <n v="2119"/>
    <n v="0"/>
    <n v="1"/>
    <n v="62832.04"/>
    <n v="34.909999999999997"/>
    <n v="22.217385333333333"/>
    <n v="466.26923076923077"/>
    <n v="10359.283169076924"/>
    <n v="16277.458846153844"/>
    <m/>
    <n v="0"/>
    <n v="3.8600644359697713"/>
    <s v="WM mistake.WM ordered too early for replenishment"/>
    <x v="1"/>
  </r>
  <r>
    <x v="15"/>
    <x v="0"/>
    <s v="5 pc set"/>
    <s v="BH47-001-799-80"/>
    <s v="TRANQUIL FLORAL"/>
    <x v="0"/>
    <s v="T1"/>
    <s v="Fen"/>
    <n v="1874"/>
    <n v="2114"/>
    <n v="1874"/>
    <n v="1874"/>
    <n v="0"/>
    <n v="1"/>
    <n v="61336.289999999994"/>
    <n v="39.380000000000003"/>
    <n v="24.638604999999998"/>
    <n v="403.13461538461536"/>
    <n v="9932.6745502884605"/>
    <n v="15875.441153846154"/>
    <m/>
    <n v="0"/>
    <n v="3.8635959407742195"/>
    <s v="WM mistake.WM ordered too early for replenishment"/>
    <x v="1"/>
  </r>
  <r>
    <x v="15"/>
    <x v="0"/>
    <s v="3PC SET"/>
    <s v="BH47-001-797-20"/>
    <s v="BH MSUED BLKRED FQ"/>
    <x v="0"/>
    <s v="T1"/>
    <s v="Fen"/>
    <n v="2253"/>
    <n v="2602"/>
    <m/>
    <n v="2602"/>
    <n v="-349"/>
    <n v="0.86587240584166025"/>
    <n v="69707.820000000007"/>
    <n v="30.94"/>
    <n v="15.379676"/>
    <n v="272.46153846153845"/>
    <n v="4190.3701839999994"/>
    <n v="8429.9600000000009"/>
    <m/>
    <n v="0"/>
    <n v="8.2690570299265946"/>
    <m/>
    <x v="1"/>
  </r>
  <r>
    <x v="15"/>
    <x v="0"/>
    <s v="3PC SET"/>
    <s v="BH47-001-797-23"/>
    <s v="BH MSUED BRNBLU FQ"/>
    <x v="0"/>
    <s v="T1"/>
    <s v="Fen"/>
    <n v="5318"/>
    <n v="5383"/>
    <m/>
    <n v="5383"/>
    <n v="-65"/>
    <n v="0.98792494891324545"/>
    <n v="164538.91999999998"/>
    <n v="30.94"/>
    <n v="15.498513333333333"/>
    <n v="534.61538461538464"/>
    <n v="8285.7436666666672"/>
    <n v="16541"/>
    <m/>
    <n v="0"/>
    <n v="9.9473381294964014"/>
    <m/>
    <x v="1"/>
  </r>
  <r>
    <x v="15"/>
    <x v="0"/>
    <s v="3PC SET"/>
    <s v="BH47-001-797-24"/>
    <s v="BH MSUED BRNBLU KG"/>
    <x v="0"/>
    <s v="T1"/>
    <s v="Fen"/>
    <n v="2996"/>
    <n v="3132"/>
    <m/>
    <n v="3132"/>
    <n v="-136"/>
    <n v="0.95657726692209455"/>
    <n v="109294.08"/>
    <n v="36.479999999999997"/>
    <n v="17.668969000000001"/>
    <n v="349.05769230769232"/>
    <n v="6167.4895445961547"/>
    <n v="12733.624615384615"/>
    <m/>
    <n v="0"/>
    <n v="8.5831083686849219"/>
    <m/>
    <x v="1"/>
  </r>
  <r>
    <x v="15"/>
    <x v="0"/>
    <s v="3PC SET"/>
    <s v="BH47-001-797-26"/>
    <s v="BH MSUED BRNRED FQ"/>
    <x v="0"/>
    <s v="T1"/>
    <s v="Fen"/>
    <n v="10921"/>
    <n v="12750"/>
    <n v="11617"/>
    <n v="11617"/>
    <n v="-696"/>
    <n v="0.94008780235861233"/>
    <n v="337895.74"/>
    <n v="30.94"/>
    <n v="15.685669000000001"/>
    <n v="548.96153846153845"/>
    <n v="8610.8289860384612"/>
    <n v="16984.87"/>
    <m/>
    <n v="0"/>
    <n v="19.893925593778462"/>
    <s v="WM mistake WM ordered 6.5WOS of average wklyPOS"/>
    <x v="1"/>
  </r>
  <r>
    <x v="15"/>
    <x v="0"/>
    <s v="3PC SET"/>
    <s v="BH47-001-797-27"/>
    <s v="BH MSUED BRNRED KG"/>
    <x v="0"/>
    <s v="T1"/>
    <s v="Fen"/>
    <n v="6463"/>
    <n v="6463"/>
    <m/>
    <n v="6463"/>
    <n v="0"/>
    <n v="1"/>
    <n v="235770.23999999999"/>
    <n v="36.479999999999997"/>
    <n v="17.989383"/>
    <n v="428.5"/>
    <n v="7708.4506154999999"/>
    <n v="15631.679999999998"/>
    <m/>
    <n v="0"/>
    <n v="15.0828471411902"/>
    <m/>
    <x v="1"/>
  </r>
  <r>
    <x v="15"/>
    <x v="0"/>
    <s v="5 pc set"/>
    <s v="BH47-001-798-97"/>
    <s v="BH 5PC MOD PAISLY FQ"/>
    <x v="0"/>
    <s v="T1"/>
    <s v="Fen"/>
    <n v="7998"/>
    <n v="7998"/>
    <m/>
    <n v="7998"/>
    <n v="0"/>
    <n v="1"/>
    <n v="215626.08"/>
    <n v="26.96"/>
    <n v="13.739036333333333"/>
    <n v="1015.6730769230769"/>
    <n v="13954.369306634615"/>
    <n v="27382.546153846153"/>
    <m/>
    <n v="0"/>
    <n v="7.8745810849190567"/>
    <m/>
    <x v="1"/>
  </r>
  <r>
    <x v="15"/>
    <x v="0"/>
    <s v="5 pc set"/>
    <s v="BH47-001-798-98"/>
    <s v="BH 5PC MOD PAISLY KG"/>
    <x v="0"/>
    <s v="T1"/>
    <s v="Fen"/>
    <n v="6778"/>
    <n v="6798"/>
    <m/>
    <n v="6798"/>
    <n v="-20"/>
    <n v="0.9970579582230068"/>
    <n v="205102.28"/>
    <n v="30.26"/>
    <n v="15.346522"/>
    <n v="698.71153846153845"/>
    <n v="10722.791996653847"/>
    <n v="21143.011153846153"/>
    <m/>
    <n v="0"/>
    <n v="9.7007128505766111"/>
    <m/>
    <x v="1"/>
  </r>
  <r>
    <x v="15"/>
    <x v="0"/>
    <s v="Shower Curtain"/>
    <s v="BH46-007-199-47"/>
    <s v="BHG SEERSKR STRP SC"/>
    <x v="0"/>
    <s v="T1"/>
    <s v="Fen"/>
    <n v="19995"/>
    <n v="22953"/>
    <m/>
    <n v="22953"/>
    <n v="-2958"/>
    <n v="0.87112795712978697"/>
    <n v="134946"/>
    <n v="6.75"/>
    <n v="3.620225"/>
    <n v="1235.0192307692307"/>
    <n v="4471.0474947115381"/>
    <n v="8336.3798076923067"/>
    <m/>
    <n v="0"/>
    <n v="16.187602186200778"/>
    <m/>
    <x v="6"/>
  </r>
  <r>
    <x v="15"/>
    <x v="0"/>
    <s v="Shower Curtain"/>
    <s v="BH46-007-199-48"/>
    <s v="BHG FLRL EMB SC"/>
    <x v="0"/>
    <s v="T1"/>
    <s v="Fen"/>
    <n v="19854"/>
    <n v="19854"/>
    <m/>
    <n v="19854"/>
    <n v="0"/>
    <n v="1"/>
    <n v="150867.6"/>
    <n v="7.6"/>
    <n v="5.123907"/>
    <n v="3683.6538461538462"/>
    <n v="18874.699727884614"/>
    <n v="27995.76923076923"/>
    <m/>
    <n v="0"/>
    <n v="5.3889428347689901"/>
    <m/>
    <x v="6"/>
  </r>
  <r>
    <x v="15"/>
    <x v="0"/>
    <s v="5 pc set"/>
    <s v="BH47-001-798-91"/>
    <s v="BHG5PC TRADEWINDS PFTPLT"/>
    <x v="0"/>
    <s v="T1"/>
    <s v="Fen"/>
    <n v="3248"/>
    <n v="4277"/>
    <n v="3270"/>
    <n v="3270"/>
    <n v="-22"/>
    <n v="0.99327217125382261"/>
    <n v="105560"/>
    <n v="32.5"/>
    <n v="15.393103"/>
    <n v="237.13461538461539"/>
    <n v="3650.2375594807691"/>
    <n v="7706.875"/>
    <m/>
    <n v="0"/>
    <n v="13.696861568404833"/>
    <s v="WM mistake WM ordered 11WOS of average wklyPOS"/>
    <x v="1"/>
  </r>
  <r>
    <x v="15"/>
    <x v="0"/>
    <s v="5 pc set"/>
    <s v="BH47-001-798-92"/>
    <s v="BHG5PC TRADEWINDS PFTPLT"/>
    <x v="0"/>
    <s v="T1"/>
    <s v="Fen"/>
    <n v="1823"/>
    <n v="1823"/>
    <m/>
    <n v="1823"/>
    <n v="0"/>
    <n v="1"/>
    <n v="66357.2"/>
    <n v="36.4"/>
    <n v="17.506288999999999"/>
    <n v="148.76923076923077"/>
    <n v="2604.397148153846"/>
    <n v="5415.2"/>
    <m/>
    <n v="0"/>
    <n v="12.25387797311272"/>
    <m/>
    <x v="1"/>
  </r>
  <r>
    <x v="15"/>
    <x v="0"/>
    <s v="7 pc set"/>
    <s v="BH47-001-797-02"/>
    <s v="BHG 7PC RED IKAT"/>
    <x v="0"/>
    <s v="T1"/>
    <s v="Fen"/>
    <n v="6426"/>
    <n v="6426"/>
    <m/>
    <n v="6426"/>
    <n v="0"/>
    <n v="1"/>
    <n v="263337.48"/>
    <n v="40.98"/>
    <n v="20.478071666666668"/>
    <n v="594.03846153846155"/>
    <n v="12164.762188141027"/>
    <n v="24343.696153846151"/>
    <m/>
    <n v="0"/>
    <n v="10.81748138556167"/>
    <m/>
    <x v="1"/>
  </r>
  <r>
    <x v="15"/>
    <x v="0"/>
    <s v="7 pc set"/>
    <s v="BH47-001-797-03"/>
    <s v="BHG 7PC RED IKAT"/>
    <x v="0"/>
    <s v="T1"/>
    <s v="Fen"/>
    <n v="6354"/>
    <n v="6354"/>
    <m/>
    <n v="6354"/>
    <n v="0"/>
    <n v="1"/>
    <n v="292982.94"/>
    <n v="46.11"/>
    <n v="22.121141250000001"/>
    <n v="622.36538461538464"/>
    <n v="13767.432582187501"/>
    <n v="28697.267884615387"/>
    <m/>
    <n v="0"/>
    <n v="10.20943670240707"/>
    <m/>
    <x v="1"/>
  </r>
  <r>
    <x v="15"/>
    <x v="0"/>
    <s v="5 pc set"/>
    <s v="BH47-001-798-95"/>
    <s v="BHG 5PC TEAL FLWRS"/>
    <x v="0"/>
    <s v="T1"/>
    <s v="Fen"/>
    <n v="3968"/>
    <n v="3968"/>
    <m/>
    <n v="3968"/>
    <n v="0"/>
    <n v="1"/>
    <n v="110270.72"/>
    <n v="27.79"/>
    <n v="13.553065500000001"/>
    <n v="844.11538461538464"/>
    <n v="11440.351097250001"/>
    <n v="23457.96653846154"/>
    <m/>
    <n v="0"/>
    <n v="4.7007791497699003"/>
    <m/>
    <x v="1"/>
  </r>
  <r>
    <x v="15"/>
    <x v="0"/>
    <s v="5 pc set"/>
    <s v="BH47-001-798-96"/>
    <s v="BHG 5PC TEAL FLWRS"/>
    <x v="0"/>
    <s v="T1"/>
    <s v="Fen"/>
    <n v="2778"/>
    <n v="2778"/>
    <m/>
    <n v="2778"/>
    <n v="0"/>
    <n v="1"/>
    <n v="86673.600000000006"/>
    <n v="31.2"/>
    <n v="15.0988615"/>
    <n v="650.5"/>
    <n v="9821.8094057500002"/>
    <n v="20295.599999999999"/>
    <m/>
    <n v="0"/>
    <n v="4.2705611068408924"/>
    <m/>
    <x v="1"/>
  </r>
  <r>
    <x v="15"/>
    <x v="0"/>
    <s v="5PC SETS"/>
    <s v="BH16-001-799-03"/>
    <s v="BHG 5PC INDGO CHVRN FQ"/>
    <x v="1"/>
    <s v="T1"/>
    <s v="Joanna"/>
    <n v="1848"/>
    <n v="1997"/>
    <m/>
    <n v="1997"/>
    <n v="-149"/>
    <n v="0.9253880821231848"/>
    <n v="53499.6"/>
    <n v="28.95"/>
    <n v="10.29786225"/>
    <n v="515.63461538461536"/>
    <n v="5309.9342405624993"/>
    <n v="14927.622115384615"/>
    <n v="0"/>
    <n v="0"/>
    <n v="3.5839331667474732"/>
    <m/>
    <x v="1"/>
  </r>
  <r>
    <x v="15"/>
    <x v="0"/>
    <s v="5PC SETS"/>
    <s v="BH16-001-799-04"/>
    <s v="BHG 5PC INDGO CHVRN KG"/>
    <x v="1"/>
    <s v="T1"/>
    <s v="Joanna"/>
    <n v="1098"/>
    <n v="1098"/>
    <m/>
    <n v="1098"/>
    <n v="0"/>
    <n v="1"/>
    <n v="35685"/>
    <n v="32.5"/>
    <n v="11.28566925"/>
    <n v="532"/>
    <n v="6003.9760409999999"/>
    <n v="17290"/>
    <n v="341"/>
    <n v="11082.5"/>
    <n v="2.0639097744360901"/>
    <m/>
    <x v="1"/>
  </r>
  <r>
    <x v="15"/>
    <x v="0"/>
    <s v="Quilt"/>
    <s v="BH14-003-198-07"/>
    <s v="BHG Print Quilt Yellow Floral"/>
    <x v="1"/>
    <s v="T1"/>
    <s v="Joanna"/>
    <n v="1986"/>
    <n v="3382"/>
    <n v="2770"/>
    <n v="2770"/>
    <n v="-784"/>
    <n v="0.71696750902527073"/>
    <n v="38149.919999999998"/>
    <n v="10.96"/>
    <n v="8.6192700000000002"/>
    <n v="67"/>
    <n v="577.49108999999999"/>
    <n v="734.32"/>
    <n v="0"/>
    <n v="0"/>
    <n v="51.95271816101971"/>
    <s v="WM mistake.1.WM didn't turn off delete items in time.2.Dot com over sale."/>
    <x v="1"/>
  </r>
  <r>
    <x v="15"/>
    <x v="0"/>
    <s v="Quilt"/>
    <s v="BH14-003-198-08"/>
    <s v="BHG Print Quilt Yellow Floral"/>
    <x v="1"/>
    <s v="T1"/>
    <s v="Joanna"/>
    <n v="1175"/>
    <n v="2405"/>
    <n v="1941"/>
    <n v="1941"/>
    <n v="-766"/>
    <n v="0.60535806285419891"/>
    <n v="27664.32"/>
    <n v="23.91"/>
    <n v="10.083938428571429"/>
    <n v="22.23"/>
    <n v="224.16595126714287"/>
    <n v="531.51930000000004"/>
    <n v="22"/>
    <n v="526.02"/>
    <n v="52.047630255383005"/>
    <s v="WM mistake.1.WM didn't turn off delete items in time.2.Dot com over sale."/>
    <x v="1"/>
  </r>
  <r>
    <x v="15"/>
    <x v="0"/>
    <s v="BHG Print Quilt Vintage "/>
    <s v="BH14-003-199-42"/>
    <s v="Adult Fashion Bedding"/>
    <x v="1"/>
    <s v="T1"/>
    <s v="Joanna"/>
    <n v="8494"/>
    <n v="9024"/>
    <m/>
    <n v="9024"/>
    <n v="-530"/>
    <n v="0.94126773049645385"/>
    <n v="172411.58000000002"/>
    <n v="11.19"/>
    <n v="10.911781857142858"/>
    <n v="604.5"/>
    <n v="6596.1721326428578"/>
    <n v="6764.3549999999996"/>
    <n v="16"/>
    <n v="179.04"/>
    <n v="25.488251281903452"/>
    <m/>
    <x v="1"/>
  </r>
  <r>
    <x v="15"/>
    <x v="0"/>
    <s v="BHG Print Quilt Vintage "/>
    <s v="BH14-003-199-43"/>
    <s v="Adult Fashion Bedding"/>
    <x v="1"/>
    <s v="T1"/>
    <s v="Joanna"/>
    <n v="6768"/>
    <n v="7766"/>
    <m/>
    <n v="7766"/>
    <n v="-998"/>
    <n v="0.87149111511717747"/>
    <n v="161822.88"/>
    <n v="23.91"/>
    <n v="13.819597857142856"/>
    <n v="589.70000000000005"/>
    <n v="8149.4168563571429"/>
    <n v="14099.727000000001"/>
    <n v="22"/>
    <n v="526.02"/>
    <n v="11.477022214685434"/>
    <m/>
    <x v="1"/>
  </r>
  <r>
    <x v="15"/>
    <x v="0"/>
    <s v="Sham"/>
    <s v="BH15-003-499-55"/>
    <s v="BHG Print Sham Yellow Floral"/>
    <x v="1"/>
    <s v="T1"/>
    <s v="Joanna"/>
    <n v="1258"/>
    <n v="2306"/>
    <n v="1962"/>
    <n v="1962"/>
    <n v="-704"/>
    <n v="0.64118246687054026"/>
    <n v="9264.7999999999993"/>
    <n v="7.4"/>
    <n v="3.2368147500000002"/>
    <n v="24.1"/>
    <n v="78.007235475000016"/>
    <n v="178.34000000000003"/>
    <n v="0"/>
    <n v="0"/>
    <n v="51.950207468879654"/>
    <s v="WM mistake.1.WM didn't turn off delete items in time.2.Dot com over sale."/>
    <x v="1"/>
  </r>
  <r>
    <x v="15"/>
    <x v="0"/>
    <s v="Sham"/>
    <s v="BH15-003-499-56"/>
    <s v="BHG Print Sham Vintage "/>
    <x v="1"/>
    <s v="T1"/>
    <s v="Joanna"/>
    <n v="8048"/>
    <n v="9210"/>
    <n v="8802"/>
    <n v="8802"/>
    <n v="-754"/>
    <n v="0.91433765053396954"/>
    <n v="58394.9"/>
    <n v="3.45"/>
    <n v="2.4620292500000001"/>
    <n v="660.5"/>
    <n v="1626.170319625"/>
    <n v="2278.7249999999999"/>
    <n v="2"/>
    <n v="6.9"/>
    <n v="25.626128646501883"/>
    <s v="WM mistake.WM didn't turn off delete items in time."/>
    <x v="1"/>
  </r>
  <r>
    <x v="15"/>
    <x v="0"/>
    <s v="Quilt"/>
    <s v="BH16-003-199-03"/>
    <s v="BH DM PAISLEY QLT FQ"/>
    <x v="1"/>
    <s v="T1"/>
    <s v="Joanna"/>
    <n v="450"/>
    <n v="700"/>
    <m/>
    <n v="700"/>
    <n v="-250"/>
    <n v="0.6428571428571429"/>
    <n v="9279"/>
    <n v="20.62"/>
    <n v="8.2652052499999993"/>
    <n v="12.3"/>
    <n v="101.662024575"/>
    <n v="253.62600000000003"/>
    <n v="0"/>
    <n v="0"/>
    <n v="36.58536585365853"/>
    <m/>
    <x v="1"/>
  </r>
  <r>
    <x v="15"/>
    <x v="0"/>
    <s v="Quilt"/>
    <s v="BH16-003-199-04"/>
    <s v="BH DM PAISLEY QLT KG"/>
    <x v="1"/>
    <s v="T1"/>
    <s v="Joanna"/>
    <n v="502"/>
    <n v="834"/>
    <m/>
    <n v="834"/>
    <n v="-332"/>
    <n v="0.60191846522781778"/>
    <n v="12002.82"/>
    <n v="23.91"/>
    <n v="7.7598260000000003"/>
    <n v="21.7"/>
    <n v="168.3882242"/>
    <n v="518.84699999999998"/>
    <n v="10"/>
    <n v="239.1"/>
    <n v="23.133640552995391"/>
    <m/>
    <x v="1"/>
  </r>
  <r>
    <x v="15"/>
    <x v="0"/>
    <s v="Quilt"/>
    <s v="BH16-003-199-07"/>
    <s v="BH ONYX AZTEC QLT FQ"/>
    <x v="1"/>
    <s v="T1"/>
    <s v="Joanna"/>
    <n v="7298"/>
    <n v="7670"/>
    <m/>
    <n v="7670"/>
    <n v="-372"/>
    <n v="0.95149934810951764"/>
    <n v="150484.76"/>
    <n v="20.62"/>
    <n v="8.1771905"/>
    <n v="432.57692307692309"/>
    <n v="3537.2639059038465"/>
    <n v="8919.7361538461555"/>
    <n v="20"/>
    <n v="412.40000000000003"/>
    <n v="16.870987818973948"/>
    <m/>
    <x v="1"/>
  </r>
  <r>
    <x v="15"/>
    <x v="0"/>
    <s v="Quilt"/>
    <s v="BH16-003-199-08"/>
    <s v="BH ONYX AZTEC QLT KG"/>
    <x v="1"/>
    <s v="T1"/>
    <s v="Joanna"/>
    <n v="5460"/>
    <n v="5650"/>
    <m/>
    <n v="5650"/>
    <n v="-190"/>
    <n v="0.96637168141592922"/>
    <n v="130529.48"/>
    <n v="23.91"/>
    <n v="10.963085400000001"/>
    <n v="393.03846153846155"/>
    <n v="4308.9142193307698"/>
    <n v="9397.5496153846161"/>
    <n v="4"/>
    <n v="95.64"/>
    <n v="13.889735658996868"/>
    <m/>
    <x v="1"/>
  </r>
  <r>
    <x v="15"/>
    <x v="0"/>
    <s v="Sham"/>
    <s v="BH16-003-499-03"/>
    <s v="BH DM PAISLY QLT SHM"/>
    <x v="1"/>
    <s v="T1"/>
    <s v="Joanna"/>
    <n v="454"/>
    <n v="984"/>
    <m/>
    <n v="984"/>
    <n v="-530"/>
    <n v="0.4613821138211382"/>
    <n v="3359.6000000000004"/>
    <n v="7.4"/>
    <n v="3.1434470000000001"/>
    <n v="8.73"/>
    <n v="27.442292310000003"/>
    <n v="64.602000000000004"/>
    <n v="0"/>
    <n v="0"/>
    <n v="52.004581901489118"/>
    <m/>
    <x v="1"/>
  </r>
  <r>
    <x v="15"/>
    <x v="0"/>
    <s v="Sham"/>
    <s v="BH16-003-499-07"/>
    <s v="BH ONYX AZTEC QLT SHM"/>
    <x v="1"/>
    <s v="T1"/>
    <s v="Joanna"/>
    <n v="4906"/>
    <n v="5447"/>
    <m/>
    <n v="5447"/>
    <n v="-541"/>
    <n v="0.90067927299430883"/>
    <n v="36294.04"/>
    <n v="7.4"/>
    <n v="2.2136896666666668"/>
    <n v="330.94230769230768"/>
    <n v="732.60356680128211"/>
    <n v="2448.9730769230769"/>
    <n v="44"/>
    <n v="325.60000000000002"/>
    <n v="14.820105758614678"/>
    <m/>
    <x v="1"/>
  </r>
  <r>
    <x v="16"/>
    <x v="0"/>
    <s v="494-Pintuck DC-HT"/>
    <s v="WC12-428"/>
    <s v="494-Pintuck DC-HT"/>
    <x v="1"/>
    <s v="T1"/>
    <s v="Lilian"/>
    <n v="2354"/>
    <n v="2354"/>
    <m/>
    <n v="2354"/>
    <n v="0"/>
    <n v="1"/>
    <n v="54754.04"/>
    <n v="23.26"/>
    <n v="10.403643000000001"/>
    <n v="164.30769230769232"/>
    <n v="1709.3985729230772"/>
    <n v="3821.7969230769236"/>
    <n v="0"/>
    <n v="0"/>
    <n v="14.326779026217228"/>
    <m/>
    <x v="1"/>
  </r>
  <r>
    <x v="16"/>
    <x v="0"/>
    <s v="494-Pintuck DC-HT"/>
    <s v="WC12-429"/>
    <s v="494-Pintuck DC-HT"/>
    <x v="1"/>
    <s v="T1"/>
    <s v="Lilian"/>
    <n v="492"/>
    <n v="492"/>
    <m/>
    <n v="492"/>
    <n v="0"/>
    <n v="1"/>
    <n v="13613.64"/>
    <n v="27.67"/>
    <n v="12.543053"/>
    <n v="20.923076923076923"/>
    <n v="262.43926276923077"/>
    <n v="578.94153846153847"/>
    <n v="0"/>
    <n v="0"/>
    <n v="23.514705882352938"/>
    <m/>
    <x v="1"/>
  </r>
  <r>
    <x v="16"/>
    <x v="0"/>
    <s v="494-Pintuck DC-HT"/>
    <s v="WC12-433"/>
    <s v="494-Pintuck DC-HT"/>
    <x v="1"/>
    <s v="T1"/>
    <s v="Lilian"/>
    <n v="852"/>
    <n v="852"/>
    <m/>
    <n v="852"/>
    <n v="0"/>
    <n v="1"/>
    <n v="19817.52"/>
    <n v="23.26"/>
    <n v="10.684793000000001"/>
    <n v="31.653846153846153"/>
    <n v="338.21479380769233"/>
    <n v="736.26846153846157"/>
    <n v="0"/>
    <n v="0"/>
    <n v="26.916160388821385"/>
    <m/>
    <x v="1"/>
  </r>
  <r>
    <x v="16"/>
    <x v="0"/>
    <s v="494-Pintuck DC-HT"/>
    <s v="WC12-434"/>
    <s v="494-Pintuck DC-HT"/>
    <x v="1"/>
    <s v="T1"/>
    <s v="Lilian"/>
    <n v="242"/>
    <n v="242"/>
    <m/>
    <n v="242"/>
    <n v="0"/>
    <n v="1"/>
    <n v="6696.14"/>
    <n v="27.67"/>
    <n v="12.966194"/>
    <n v="15.576923076923077"/>
    <n v="201.97340653846152"/>
    <n v="431.01346153846157"/>
    <n v="0"/>
    <n v="0"/>
    <n v="15.535802469135803"/>
    <m/>
    <x v="1"/>
  </r>
  <r>
    <x v="16"/>
    <x v="0"/>
    <s v="473-Indigo Pintuck (Pintuck Ogee)-HT"/>
    <s v="WC10-414"/>
    <s v="473-Indigo Pintuck (Pintuck Ogee)-HT"/>
    <x v="1"/>
    <s v="T1"/>
    <s v="Lilian"/>
    <n v="349"/>
    <n v="349"/>
    <m/>
    <n v="349"/>
    <n v="0"/>
    <n v="1"/>
    <n v="15181.5"/>
    <n v="43.5"/>
    <n v="19.850496"/>
    <n v="14.038461538461538"/>
    <n v="278.6704246153846"/>
    <n v="610.67307692307691"/>
    <n v="0"/>
    <n v="0"/>
    <n v="24.860273972602741"/>
    <m/>
    <x v="1"/>
  </r>
  <r>
    <x v="16"/>
    <x v="0"/>
    <s v="473-Indigo Pintuck (Pintuck Ogee)-HT"/>
    <s v="WC10-415"/>
    <s v="473-Indigo Pintuck (Pintuck Ogee)-HT"/>
    <x v="1"/>
    <s v="T1"/>
    <s v="Lilian"/>
    <n v="27"/>
    <n v="27"/>
    <m/>
    <n v="27"/>
    <n v="0"/>
    <n v="1"/>
    <n v="1342.44"/>
    <n v="49.72"/>
    <n v="24.457801"/>
    <n v="1.3653846153846154"/>
    <n v="33.394305211538459"/>
    <n v="67.886923076923082"/>
    <n v="0"/>
    <n v="0"/>
    <n v="19.774647887323944"/>
    <m/>
    <x v="1"/>
  </r>
  <r>
    <x v="16"/>
    <x v="0"/>
    <s v="471-Blk Chevron (Libra)-HT"/>
    <s v="WC10-416"/>
    <s v="471-Blk Chevron (Libra)-HT"/>
    <x v="1"/>
    <s v="T1"/>
    <s v="Lilian"/>
    <n v="1533"/>
    <n v="1533"/>
    <m/>
    <n v="1533"/>
    <n v="0"/>
    <n v="1"/>
    <n v="58216"/>
    <n v="38"/>
    <n v="16.501460999999999"/>
    <n v="109.92307692307692"/>
    <n v="1813.8913668461537"/>
    <n v="4177.0769230769229"/>
    <n v="0"/>
    <n v="0"/>
    <n v="13.9370188943317"/>
    <m/>
    <x v="1"/>
  </r>
  <r>
    <x v="16"/>
    <x v="0"/>
    <s v="471-Blk Chevron (Libra)-HT"/>
    <s v="WC10-417"/>
    <s v="471-Blk Chevron (Libra)-HT"/>
    <x v="1"/>
    <s v="T1"/>
    <s v="Lilian"/>
    <n v="586"/>
    <n v="586"/>
    <m/>
    <n v="586"/>
    <n v="0"/>
    <n v="1"/>
    <n v="25795.72"/>
    <n v="44.02"/>
    <n v="18.353808000000001"/>
    <n v="26.942307692307693"/>
    <n v="494.4939424615385"/>
    <n v="1186.0003846153847"/>
    <n v="0"/>
    <n v="0"/>
    <n v="21.750178443968593"/>
    <m/>
    <x v="1"/>
  </r>
  <r>
    <x v="16"/>
    <x v="0"/>
    <s v="475-Black Damask (Dilon)-HT"/>
    <s v="WC10-418"/>
    <s v="475-Black Damask (Dilon)-HT"/>
    <x v="1"/>
    <s v="T1"/>
    <s v="Lilian"/>
    <n v="1128"/>
    <n v="1128"/>
    <m/>
    <n v="1128"/>
    <n v="0"/>
    <n v="1"/>
    <n v="42826"/>
    <n v="38"/>
    <n v="16.147342999999999"/>
    <n v="29.01923076923077"/>
    <n v="468.58347282692307"/>
    <n v="1102.7307692307693"/>
    <n v="0"/>
    <n v="0"/>
    <n v="38.836315440689198"/>
    <m/>
    <x v="1"/>
  </r>
  <r>
    <x v="16"/>
    <x v="0"/>
    <s v="475-Black Damask (Dilon)-HT"/>
    <s v="WC10-419"/>
    <s v="475-Black Damask (Dilon)-HT"/>
    <x v="1"/>
    <s v="T1"/>
    <s v="Lilian"/>
    <n v="279"/>
    <n v="279"/>
    <m/>
    <n v="279"/>
    <n v="0"/>
    <n v="1"/>
    <n v="12281.58"/>
    <n v="44.02"/>
    <n v="18.363609"/>
    <n v="11.692307692307692"/>
    <n v="214.71296676923075"/>
    <n v="514.69538461538457"/>
    <n v="0"/>
    <n v="0"/>
    <n v="23.861842105263161"/>
    <m/>
    <x v="1"/>
  </r>
  <r>
    <x v="16"/>
    <x v="0"/>
    <s v="472-Grey Chevron (Nadia)-HT"/>
    <s v="WC10-420"/>
    <s v="472-Grey Chevron (Nadia)-HT"/>
    <x v="1"/>
    <s v="T1"/>
    <s v="Lilian"/>
    <n v="1753"/>
    <n v="1753"/>
    <m/>
    <n v="1753"/>
    <n v="0"/>
    <n v="1"/>
    <n v="66614"/>
    <n v="38"/>
    <n v="16.589931"/>
    <n v="119.57692307692308"/>
    <n v="1983.7729030384617"/>
    <n v="4543.9230769230771"/>
    <n v="0"/>
    <n v="0"/>
    <n v="14.660019298809907"/>
    <m/>
    <x v="1"/>
  </r>
  <r>
    <x v="16"/>
    <x v="0"/>
    <s v="472-Grey Chevron (Nadia)-HT"/>
    <s v="WC10-421"/>
    <s v="472-Grey Chevron (Nadia)-HT"/>
    <x v="1"/>
    <s v="T1"/>
    <s v="Lilian"/>
    <n v="928"/>
    <n v="928"/>
    <m/>
    <n v="928"/>
    <n v="0"/>
    <n v="1"/>
    <n v="40806.54"/>
    <n v="44.02"/>
    <n v="18.516168"/>
    <n v="77.865384615384613"/>
    <n v="1441.7685429230769"/>
    <n v="3427.6342307692307"/>
    <n v="0"/>
    <n v="0"/>
    <n v="11.905161768337862"/>
    <m/>
    <x v="1"/>
  </r>
  <r>
    <x v="16"/>
    <x v="0"/>
    <s v="476-Indigo Chevron (Adley)-HT"/>
    <s v="WC10-422"/>
    <s v="476-Indigo Chevron (Adley)-HT"/>
    <x v="1"/>
    <s v="T1"/>
    <s v="Lilian"/>
    <n v="656"/>
    <n v="656"/>
    <m/>
    <n v="656"/>
    <n v="0"/>
    <n v="1"/>
    <n v="24890"/>
    <n v="38"/>
    <n v="17.719726000000001"/>
    <n v="35.903846153846153"/>
    <n v="636.20631619230778"/>
    <n v="1364.3461538461538"/>
    <n v="0"/>
    <n v="0"/>
    <n v="18.243170862346009"/>
    <m/>
    <x v="1"/>
  </r>
  <r>
    <x v="16"/>
    <x v="0"/>
    <s v="476-Indigo Chevron (Adley)-HT"/>
    <s v="WC10-423"/>
    <s v="476-Indigo Chevron (Adley)-HT"/>
    <x v="1"/>
    <s v="T1"/>
    <s v="Lilian"/>
    <n v="157"/>
    <n v="157"/>
    <m/>
    <n v="157"/>
    <n v="0"/>
    <n v="1"/>
    <n v="6911.14"/>
    <n v="44.02"/>
    <n v="20.013038999999999"/>
    <n v="6.4807692307692308"/>
    <n v="129.6998873653846"/>
    <n v="285.28346153846155"/>
    <n v="0"/>
    <n v="0"/>
    <n v="24.225519287833826"/>
    <m/>
    <x v="1"/>
  </r>
  <r>
    <x v="16"/>
    <x v="0"/>
    <s v="474-Ikat Chevron-HT"/>
    <s v="WC10-424"/>
    <s v="474-Ikat Chevron-HT"/>
    <x v="1"/>
    <s v="T1"/>
    <s v="Lilian"/>
    <n v="961"/>
    <n v="961"/>
    <m/>
    <n v="961"/>
    <n v="0"/>
    <n v="1"/>
    <n v="37574.400000000001"/>
    <n v="39.14"/>
    <n v="17.465757"/>
    <n v="36.17307692307692"/>
    <n v="631.79017148076912"/>
    <n v="1415.8142307692306"/>
    <n v="0"/>
    <n v="0"/>
    <n v="26.539074960127596"/>
    <m/>
    <x v="1"/>
  </r>
  <r>
    <x v="16"/>
    <x v="0"/>
    <s v="474-Ikat Chevron-HT"/>
    <s v="WC10-425"/>
    <s v="474-Ikat Chevron-HT"/>
    <x v="1"/>
    <s v="T1"/>
    <s v="Lilian"/>
    <n v="498"/>
    <n v="498"/>
    <m/>
    <n v="498"/>
    <n v="0"/>
    <n v="1"/>
    <n v="22688.880000000001"/>
    <n v="45.56"/>
    <n v="19.711673999999999"/>
    <n v="17.807692307692307"/>
    <n v="351.01942546153839"/>
    <n v="811.31846153846152"/>
    <n v="0"/>
    <n v="0"/>
    <n v="27.965442764578835"/>
    <m/>
    <x v="1"/>
  </r>
  <r>
    <x v="16"/>
    <x v="0"/>
    <s v="470-Ikat Damask"/>
    <s v="WC10-426"/>
    <s v="470-Ikat Damask"/>
    <x v="1"/>
    <s v="T1"/>
    <s v="Lilian"/>
    <n v="67"/>
    <n v="67"/>
    <m/>
    <n v="67"/>
    <n v="0"/>
    <n v="1"/>
    <n v="3883.32"/>
    <n v="57.96"/>
    <n v="22.223483000000002"/>
    <n v="3.3461538461538463"/>
    <n v="74.363193115384618"/>
    <n v="193.94307692307694"/>
    <n v="0"/>
    <n v="0"/>
    <n v="20.022988505747126"/>
    <m/>
    <x v="1"/>
  </r>
  <r>
    <x v="16"/>
    <x v="0"/>
    <s v="493-Dot Damask (Amara)-HT"/>
    <s v="WC10-430"/>
    <s v="493-Dot Damask (Amara)-HT"/>
    <x v="1"/>
    <s v="T1"/>
    <s v="Lilian"/>
    <n v="83"/>
    <n v="83"/>
    <m/>
    <n v="83"/>
    <n v="0"/>
    <n v="1"/>
    <n v="5401.64"/>
    <n v="65.709999999999994"/>
    <n v="33.361722"/>
    <n v="7.5769230769230766"/>
    <n v="252.77920130769229"/>
    <n v="497.87961538461531"/>
    <n v="0"/>
    <n v="0"/>
    <n v="10.849289332376458"/>
    <m/>
    <x v="1"/>
  </r>
  <r>
    <x v="16"/>
    <x v="0"/>
    <s v="493-Dot Damask (Amara)-HT"/>
    <s v="WC10-431"/>
    <s v="493-Dot Damask (Amara)-HT"/>
    <x v="1"/>
    <s v="T1"/>
    <s v="Lilian"/>
    <n v="647"/>
    <n v="647"/>
    <m/>
    <n v="647"/>
    <n v="0"/>
    <n v="1"/>
    <n v="43756.61"/>
    <n v="68.290000000000006"/>
    <n v="33.556114999999998"/>
    <n v="70.57692307692308"/>
    <n v="2368.2873471153848"/>
    <n v="4819.6980769230777"/>
    <n v="0"/>
    <n v="0"/>
    <n v="9.0787035415161252"/>
    <m/>
    <x v="1"/>
  </r>
  <r>
    <x v="16"/>
    <x v="0"/>
    <s v="493-Dot Damask (Amara)-HT"/>
    <s v="WC10-432"/>
    <s v="493-Dot Damask (Amara)-HT"/>
    <x v="1"/>
    <s v="T1"/>
    <s v="Lilian"/>
    <n v="212"/>
    <n v="212"/>
    <m/>
    <n v="212"/>
    <n v="0"/>
    <n v="1"/>
    <n v="16391.84"/>
    <n v="78.069999999999993"/>
    <n v="37.832639999999998"/>
    <n v="16.48076923076923"/>
    <n v="623.51100923076922"/>
    <n v="1286.6536538461537"/>
    <n v="0"/>
    <n v="0"/>
    <n v="12.739900866873057"/>
    <m/>
    <x v="1"/>
  </r>
  <r>
    <x v="16"/>
    <x v="0"/>
    <s v="502-Coral Medallion (Sonali)-HT."/>
    <s v="WC10-437"/>
    <s v="502-Coral Medallion (Sonali)-HT."/>
    <x v="1"/>
    <s v="T1"/>
    <s v="Lilian"/>
    <n v="10"/>
    <n v="10"/>
    <m/>
    <n v="10"/>
    <n v="0"/>
    <n v="1"/>
    <n v="725.4"/>
    <n v="72.540000000000006"/>
    <n v="33.318550000000002"/>
    <n v="0.19230769230769232"/>
    <n v="6.4074134615384626"/>
    <n v="13.950000000000003"/>
    <n v="0"/>
    <n v="0"/>
    <n v="51.999999999999986"/>
    <m/>
    <x v="1"/>
  </r>
  <r>
    <x v="16"/>
    <x v="0"/>
    <s v="502-Coral Medallion (Sonali)-HT."/>
    <s v="WC10-438"/>
    <s v="502-Coral Medallion (Sonali)-HT."/>
    <x v="1"/>
    <s v="T1"/>
    <s v="Lilian"/>
    <n v="124"/>
    <n v="133"/>
    <m/>
    <n v="133"/>
    <n v="-9"/>
    <n v="0.93233082706766912"/>
    <n v="9591.5400000000009"/>
    <n v="77.98"/>
    <n v="35.015185000000002"/>
    <n v="14.153846153846153"/>
    <n v="495.59954153846155"/>
    <n v="1103.7169230769232"/>
    <n v="0"/>
    <n v="0"/>
    <n v="8.6902173913043477"/>
    <m/>
    <x v="1"/>
  </r>
  <r>
    <x v="16"/>
    <x v="0"/>
    <s v="502-Coral Medallion (Sonali)-HT."/>
    <s v="WC10-439"/>
    <s v="502-Coral Medallion (Sonali)-HT."/>
    <x v="1"/>
    <s v="T1"/>
    <s v="Lilian"/>
    <n v="187"/>
    <n v="187"/>
    <m/>
    <n v="187"/>
    <n v="0"/>
    <n v="1"/>
    <n v="16902.93"/>
    <n v="90.39"/>
    <n v="39.823903999999999"/>
    <n v="49.42307692307692"/>
    <n v="1968.2198707692305"/>
    <n v="4467.3519230769225"/>
    <n v="0"/>
    <n v="0"/>
    <n v="3.7836575875486389"/>
    <m/>
    <x v="1"/>
  </r>
  <r>
    <x v="16"/>
    <x v="0"/>
    <s v="Wall Art"/>
    <s v="WC95B-0015"/>
    <s v="HOME WIRE METAL WALL DECOR"/>
    <x v="1"/>
    <s v="T1"/>
    <s v="Lilian"/>
    <n v="128"/>
    <n v="128"/>
    <m/>
    <n v="128"/>
    <n v="0"/>
    <n v="1"/>
    <n v="4864"/>
    <n v="38"/>
    <n v="10"/>
    <n v="19.115384615384617"/>
    <n v="191.15384615384616"/>
    <n v="726.38461538461547"/>
    <n v="118"/>
    <n v="4484"/>
    <n v="6.6961770623742449"/>
    <m/>
    <x v="3"/>
  </r>
  <r>
    <x v="16"/>
    <x v="0"/>
    <s v="Wall Art"/>
    <s v="WC95B-0013"/>
    <s v="LIVE LOVE WINE WINE HOLDER"/>
    <x v="1"/>
    <s v="T1"/>
    <s v="Lilian"/>
    <n v="110"/>
    <n v="114"/>
    <m/>
    <n v="114"/>
    <n v="-4"/>
    <n v="0.96491228070175439"/>
    <n v="4180"/>
    <n v="38"/>
    <n v="13.810385"/>
    <n v="5.5769230769230766"/>
    <n v="77.019454807692298"/>
    <n v="211.92307692307691"/>
    <n v="0"/>
    <n v="0"/>
    <n v="19.724137931034484"/>
    <m/>
    <x v="3"/>
  </r>
  <r>
    <x v="16"/>
    <x v="0"/>
    <s v="Wall Art"/>
    <s v="WC95C-0017A"/>
    <s v="26X26 ASSORTED CANVAS "/>
    <x v="1"/>
    <s v="T1"/>
    <s v="Lilian"/>
    <n v="711"/>
    <n v="711"/>
    <m/>
    <n v="711"/>
    <n v="0"/>
    <n v="1"/>
    <n v="54547.92"/>
    <n v="76.72"/>
    <n v="10"/>
    <n v="93.557692307692307"/>
    <n v="935.57692307692309"/>
    <n v="7177.7461538461539"/>
    <n v="358"/>
    <n v="27465.759999999998"/>
    <n v="7.5995889003083246"/>
    <m/>
    <x v="3"/>
  </r>
  <r>
    <x v="16"/>
    <x v="0"/>
    <s v="Wall Art"/>
    <s v="WC95G-0013A"/>
    <s v="24x30 framed art assorted"/>
    <x v="1"/>
    <s v="T1"/>
    <s v="Lilian"/>
    <n v="440"/>
    <n v="440"/>
    <m/>
    <n v="440"/>
    <n v="0"/>
    <n v="1"/>
    <n v="38794.800000000003"/>
    <n v="88.17"/>
    <n v="25"/>
    <n v="59.32692307692308"/>
    <n v="1483.1730769230769"/>
    <n v="5230.854807692308"/>
    <n v="284"/>
    <n v="25040.28"/>
    <n v="7.416531604538088"/>
    <m/>
    <x v="3"/>
  </r>
  <r>
    <x v="16"/>
    <x v="0"/>
    <s v="Wall Art"/>
    <s v="WC95G-0010A"/>
    <s v="14X26 FRAMED GLASS ART "/>
    <x v="1"/>
    <s v="T1"/>
    <s v="Lilian"/>
    <n v="218"/>
    <n v="218"/>
    <m/>
    <n v="218"/>
    <n v="0"/>
    <n v="1"/>
    <n v="8536.8799999999992"/>
    <n v="39.159999999999997"/>
    <n v="7.5"/>
    <n v="25.403846153846153"/>
    <n v="190.52884615384616"/>
    <n v="994.81461538461531"/>
    <n v="89"/>
    <n v="3485.24"/>
    <n v="8.5813777441332331"/>
    <m/>
    <x v="3"/>
  </r>
  <r>
    <x v="16"/>
    <x v="0"/>
    <s v="Wall Art"/>
    <s v="WC95G-0022A"/>
    <s v="8X10 ASSORTED FRAMED ART "/>
    <x v="1"/>
    <s v="T1"/>
    <s v="Lilian"/>
    <n v="488"/>
    <n v="488"/>
    <m/>
    <n v="488"/>
    <n v="0"/>
    <n v="1"/>
    <n v="14015.36"/>
    <n v="28.72"/>
    <n v="5"/>
    <n v="63.53846153846154"/>
    <n v="317.69230769230768"/>
    <n v="1824.8246153846153"/>
    <n v="224"/>
    <n v="6433.28"/>
    <n v="7.6803874092009696"/>
    <m/>
    <x v="3"/>
  </r>
  <r>
    <x v="16"/>
    <x v="0"/>
    <s v="596-White-MS"/>
    <s v="WC14-471"/>
    <s v="QUILT WHT T/XL"/>
    <x v="0"/>
    <s v="T1"/>
    <s v="Lilian"/>
    <n v="2182"/>
    <n v="2182"/>
    <m/>
    <n v="2182"/>
    <n v="0"/>
    <n v="1"/>
    <n v="43584"/>
    <n v="16"/>
    <n v="7.2921300000000002"/>
    <n v="289.61538461538464"/>
    <n v="2111.9130346153847"/>
    <n v="4633.8461538461543"/>
    <m/>
    <n v="0"/>
    <n v="9.4055776892430263"/>
    <m/>
    <x v="1"/>
  </r>
  <r>
    <x v="16"/>
    <x v="0"/>
    <s v="596-White-MS"/>
    <s v="WC14-472"/>
    <s v="QUILT WHT D/Q"/>
    <x v="0"/>
    <s v="T1"/>
    <s v="Lilian"/>
    <n v="3438"/>
    <n v="3438"/>
    <m/>
    <n v="3438"/>
    <n v="0"/>
    <n v="1"/>
    <n v="90169.2"/>
    <n v="20.7"/>
    <n v="9.9361099999999993"/>
    <n v="471.5"/>
    <n v="4684.875865"/>
    <n v="9760.0499999999993"/>
    <m/>
    <n v="0"/>
    <n v="9.2386002120890787"/>
    <m/>
    <x v="1"/>
  </r>
  <r>
    <x v="16"/>
    <x v="0"/>
    <s v="601-Chevron-MS"/>
    <s v="WC14-467"/>
    <s v="QUILT TEAL T/TXL"/>
    <x v="0"/>
    <s v="T1"/>
    <s v="Lilian"/>
    <n v="1820"/>
    <n v="1820"/>
    <m/>
    <n v="1820"/>
    <n v="0"/>
    <n v="1"/>
    <n v="37455.440000000002"/>
    <n v="16"/>
    <n v="7.1026300000000004"/>
    <n v="280.07692307692309"/>
    <n v="1989.2827561538463"/>
    <n v="4481.2307692307695"/>
    <m/>
    <n v="0"/>
    <n v="8.3582930513595173"/>
    <m/>
    <x v="1"/>
  </r>
  <r>
    <x v="16"/>
    <x v="0"/>
    <s v="601-Chevron-MS"/>
    <s v="WC14-468"/>
    <s v="QUILT TEAL D/Q"/>
    <x v="0"/>
    <s v="T1"/>
    <s v="Lilian"/>
    <n v="1730"/>
    <n v="1730"/>
    <m/>
    <n v="1730"/>
    <n v="0"/>
    <n v="1"/>
    <n v="44877.599999999999"/>
    <n v="20.7"/>
    <n v="9.6084099999999992"/>
    <n v="380.53846153846155"/>
    <n v="3656.369559230769"/>
    <n v="7877.1461538461535"/>
    <m/>
    <n v="0"/>
    <n v="5.6971902162927028"/>
    <m/>
    <x v="1"/>
  </r>
  <r>
    <x v="16"/>
    <x v="0"/>
    <s v="598-Rev Black-MS"/>
    <s v="WC14-469"/>
    <s v="QUILT REV BLK T/TXL"/>
    <x v="0"/>
    <s v="T1"/>
    <s v="Lilian"/>
    <n v="1926"/>
    <n v="1926"/>
    <m/>
    <n v="1926"/>
    <n v="0"/>
    <n v="1"/>
    <n v="37600"/>
    <n v="16"/>
    <n v="7.1696689999999998"/>
    <n v="341.38461538461536"/>
    <n v="2447.6146939999999"/>
    <n v="5462.1538461538457"/>
    <m/>
    <n v="0"/>
    <n v="6.8837314105452911"/>
    <m/>
    <x v="1"/>
  </r>
  <r>
    <x v="16"/>
    <x v="0"/>
    <s v="598-Rev Black-MS"/>
    <s v="WC14-470"/>
    <s v="QUILT REV BLK D/Q"/>
    <x v="0"/>
    <s v="T1"/>
    <s v="Lilian"/>
    <n v="3490"/>
    <n v="3490"/>
    <m/>
    <n v="3490"/>
    <n v="0"/>
    <n v="1"/>
    <n v="88968.6"/>
    <n v="20.7"/>
    <n v="9.9641900000000003"/>
    <n v="490.07692307692309"/>
    <n v="4883.2195761538469"/>
    <n v="10144.592307692308"/>
    <m/>
    <n v="0"/>
    <n v="8.7700517972060901"/>
    <m/>
    <x v="1"/>
  </r>
  <r>
    <x v="16"/>
    <x v="0"/>
    <s v="600-Patch-MS(Patchwork-Navy)"/>
    <s v="WC14-466"/>
    <s v="QUILT PATCH BL D/Q"/>
    <x v="0"/>
    <s v="T1"/>
    <s v="Lilian"/>
    <n v="5030"/>
    <n v="5030"/>
    <m/>
    <n v="5030"/>
    <n v="0"/>
    <n v="1"/>
    <n v="132888"/>
    <n v="21"/>
    <n v="10.365996000000001"/>
    <n v="414.73076923076923"/>
    <n v="4299.0974949230776"/>
    <n v="8709.3461538461543"/>
    <m/>
    <n v="0"/>
    <n v="15.258091440229991"/>
    <m/>
    <x v="1"/>
  </r>
  <r>
    <x v="16"/>
    <x v="0"/>
    <s v="597-Clr Chevron-MS(MS STRIPE PURPLE QUILT)"/>
    <s v="WC14-474"/>
    <s v="MSQUILT STRI PUR D/G"/>
    <x v="0"/>
    <s v="T1"/>
    <s v="Lilian"/>
    <n v="1898"/>
    <n v="2688"/>
    <n v="1896"/>
    <n v="1896"/>
    <n v="0"/>
    <n v="1"/>
    <n v="62640.6"/>
    <n v="20.7"/>
    <n v="10.149915999999999"/>
    <n v="508.5"/>
    <n v="5161.2322859999995"/>
    <n v="10525.949999999999"/>
    <m/>
    <n v="0"/>
    <n v="5.9510637994670317"/>
    <s v="WMCA mistake. WMCA changed the store count, and they canceld the original rollout order(790 pcs) , and place an new order for rollout."/>
    <x v="1"/>
  </r>
  <r>
    <x v="16"/>
    <x v="0"/>
    <s v="599-Rope-MS"/>
    <s v="WC14-475"/>
    <s v="QUILT BL T/TXL"/>
    <x v="0"/>
    <s v="T1"/>
    <s v="Lilian"/>
    <n v="1768"/>
    <n v="1768"/>
    <m/>
    <n v="1768"/>
    <n v="0"/>
    <n v="1"/>
    <n v="34496"/>
    <n v="16"/>
    <n v="7.1878070000000003"/>
    <n v="227.03846153846155"/>
    <n v="1631.9086431153848"/>
    <n v="3632.6153846153848"/>
    <m/>
    <n v="0"/>
    <n v="9.4961883787904444"/>
    <m/>
    <x v="1"/>
  </r>
  <r>
    <x v="16"/>
    <x v="0"/>
    <s v="599-Rope-MS"/>
    <s v="WC14-476"/>
    <s v="QUILT BL D/Q"/>
    <x v="0"/>
    <s v="T1"/>
    <s v="Lilian"/>
    <n v="2246"/>
    <n v="2246"/>
    <m/>
    <n v="2246"/>
    <n v="0"/>
    <n v="1"/>
    <n v="55890"/>
    <n v="20.7"/>
    <n v="9.5410260000000005"/>
    <n v="605.46153846153845"/>
    <n v="5776.7242804615389"/>
    <n v="12533.053846153845"/>
    <m/>
    <n v="0"/>
    <n v="4.4594079532460933"/>
    <m/>
    <x v="1"/>
  </r>
  <r>
    <x v="16"/>
    <x v="0"/>
    <s v="607-Saffron-HT"/>
    <s v="WC14-506"/>
    <s v="HTQUILT SAFFRON D/Q"/>
    <x v="0"/>
    <s v="T1"/>
    <s v="Lilian"/>
    <n v="2812"/>
    <n v="2920"/>
    <m/>
    <n v="2920"/>
    <n v="-108"/>
    <n v="0.96301369863013697"/>
    <n v="122494"/>
    <n v="36.5"/>
    <n v="19.290303999999999"/>
    <n v="122.96153846153847"/>
    <n v="2371.9654572307691"/>
    <n v="4488.0961538461543"/>
    <m/>
    <n v="0"/>
    <n v="27.293087269314981"/>
    <m/>
    <x v="1"/>
  </r>
  <r>
    <x v="16"/>
    <x v="0"/>
    <s v="607-Saffron-HT"/>
    <s v="WC14-507"/>
    <s v="HTQUILT SAFFRON K"/>
    <x v="0"/>
    <s v="T1"/>
    <s v="Lilian"/>
    <n v="1258"/>
    <n v="1258"/>
    <m/>
    <n v="1258"/>
    <n v="0"/>
    <n v="1"/>
    <n v="63786.8"/>
    <n v="41.8"/>
    <n v="22.358376"/>
    <n v="69.230769230769226"/>
    <n v="1547.887569230769"/>
    <n v="2893.8461538461534"/>
    <m/>
    <n v="0"/>
    <n v="22.042222222222225"/>
    <m/>
    <x v="1"/>
  </r>
  <r>
    <x v="16"/>
    <x v="0"/>
    <s v="605-Hummingbird-HT"/>
    <s v="WC14-508"/>
    <s v="HTQUILT BIRD D/Q"/>
    <x v="0"/>
    <s v="T1"/>
    <s v="Lilian"/>
    <n v="2912"/>
    <n v="3724"/>
    <n v="2948"/>
    <n v="2948"/>
    <n v="-36"/>
    <n v="0.98778833107191311"/>
    <n v="156001"/>
    <n v="36.5"/>
    <n v="19.467313999999998"/>
    <n v="106.88461538461539"/>
    <n v="2080.7563694615383"/>
    <n v="3901.2884615384614"/>
    <m/>
    <n v="0"/>
    <n v="39.98704569989205"/>
    <s v="WMCA mistake. WMCA changed the store count, and they canceld the original rollout order(776 pcs) , and place an new order for rollout."/>
    <x v="1"/>
  </r>
  <r>
    <x v="16"/>
    <x v="0"/>
    <s v="605-Hummingbird-HT"/>
    <s v="WC14-509"/>
    <s v="HTQUILT BIRD K"/>
    <x v="0"/>
    <s v="T1"/>
    <s v="Lilian"/>
    <n v="1424"/>
    <n v="1424"/>
    <m/>
    <n v="1424"/>
    <n v="0"/>
    <n v="1"/>
    <n v="71812.399999999994"/>
    <n v="41.8"/>
    <n v="22.168616"/>
    <n v="100.61538461538461"/>
    <n v="2230.5038252307691"/>
    <n v="4205.7230769230764"/>
    <m/>
    <n v="0"/>
    <n v="17.074923547400612"/>
    <m/>
    <x v="1"/>
  </r>
  <r>
    <x v="16"/>
    <x v="0"/>
    <s v="606-Patch-HT"/>
    <s v="WC14-510"/>
    <s v="HT QUILT PATCH D/Q"/>
    <x v="0"/>
    <s v="T1"/>
    <s v="Lilian"/>
    <n v="3378"/>
    <n v="4248"/>
    <n v="1518"/>
    <n v="1518"/>
    <n v="0"/>
    <n v="1"/>
    <n v="176076"/>
    <n v="36.5"/>
    <n v="19.842155000000002"/>
    <n v="94.230769230769226"/>
    <n v="1869.7415288461539"/>
    <n v="3439.4230769230767"/>
    <m/>
    <n v="0"/>
    <n v="51.193469387755108"/>
    <s v="WMCA mistake. WMCA changed the store count, and they canceld the original rollout order(776 pcs) , and place an new order for rollout."/>
    <x v="1"/>
  </r>
  <r>
    <x v="16"/>
    <x v="0"/>
    <s v="606-Patch-HT"/>
    <s v="WC14-511"/>
    <s v="HT QUILT PATCH K"/>
    <x v="0"/>
    <s v="T1"/>
    <s v="Lilian"/>
    <n v="1338"/>
    <n v="1338"/>
    <m/>
    <n v="1338"/>
    <n v="0"/>
    <n v="1"/>
    <n v="66880"/>
    <n v="41.8"/>
    <n v="22.983331"/>
    <n v="76.538461538461533"/>
    <n v="1759.1087957692307"/>
    <n v="3199.3076923076919"/>
    <m/>
    <n v="0"/>
    <n v="20.904522613065328"/>
    <m/>
    <x v="1"/>
  </r>
  <r>
    <x v="16"/>
    <x v="0"/>
    <s v="603-Coastal Charm-HT"/>
    <s v="WC10-503"/>
    <s v="HT5PC COSTAL CHARM D"/>
    <x v="0"/>
    <s v="T1"/>
    <s v="Lilian"/>
    <n v="1974"/>
    <n v="2444"/>
    <m/>
    <n v="2444"/>
    <n v="-470"/>
    <n v="0.80769230769230771"/>
    <n v="103635"/>
    <n v="52.5"/>
    <n v="26.753003"/>
    <n v="94.75"/>
    <n v="2534.84703425"/>
    <n v="4974.375"/>
    <m/>
    <n v="0"/>
    <n v="20.83377308707124"/>
    <m/>
    <x v="1"/>
  </r>
  <r>
    <x v="16"/>
    <x v="0"/>
    <s v="603-Coastal Charm-HT"/>
    <s v="WC10-504"/>
    <s v="HT5PC COSTAL CHARM Q"/>
    <x v="0"/>
    <s v="T1"/>
    <s v="Lilian"/>
    <n v="2869"/>
    <n v="2869"/>
    <m/>
    <n v="2869"/>
    <n v="0"/>
    <n v="1"/>
    <n v="157795"/>
    <n v="55"/>
    <n v="28.589369999999999"/>
    <n v="204.57692307692307"/>
    <n v="5848.7253473076917"/>
    <n v="11251.73076923077"/>
    <m/>
    <n v="0"/>
    <n v="14.024064673810866"/>
    <m/>
    <x v="1"/>
  </r>
  <r>
    <x v="16"/>
    <x v="0"/>
    <s v="603-Coastal Charm-HT"/>
    <s v="WC10-505"/>
    <s v="HT5PC COSTAL CHARM K"/>
    <x v="0"/>
    <s v="T1"/>
    <s v="Lilian"/>
    <n v="1867"/>
    <n v="1906"/>
    <m/>
    <n v="1906"/>
    <n v="-39"/>
    <n v="0.97953830010493181"/>
    <n v="111646.6"/>
    <n v="59.8"/>
    <n v="31.096529"/>
    <n v="130.53846153846155"/>
    <n v="4059.2930548461541"/>
    <n v="7806.2"/>
    <m/>
    <n v="0"/>
    <n v="14.302298173246907"/>
    <m/>
    <x v="1"/>
  </r>
  <r>
    <x v="16"/>
    <x v="0"/>
    <s v="602-Princess Charlotte-HT"/>
    <s v="WC10-500"/>
    <s v="HT5PC P CHARLOTTE D"/>
    <x v="0"/>
    <s v="T1"/>
    <s v="Lilian"/>
    <n v="2321"/>
    <n v="3862"/>
    <n v="3104"/>
    <n v="3104"/>
    <n v="-783"/>
    <n v="0.74774484536082475"/>
    <n v="113729"/>
    <n v="49"/>
    <n v="21.649730999999999"/>
    <n v="43.346153846153847"/>
    <n v="938.43257065384614"/>
    <n v="2123.9615384615386"/>
    <m/>
    <n v="0"/>
    <n v="53.545696539485355"/>
    <s v="WMCA mistake. WMCA changed the store count, and they canceld the original rollout order(758 pcs) , and place an new order for rollout."/>
    <x v="1"/>
  </r>
  <r>
    <x v="16"/>
    <x v="0"/>
    <s v="602-Princess Charlotte-HT"/>
    <s v="WC10-501"/>
    <s v="HT5PC P CHARLOTTE Q"/>
    <x v="0"/>
    <s v="T1"/>
    <s v="Lilian"/>
    <n v="3638"/>
    <n v="4713"/>
    <n v="3937"/>
    <n v="3937"/>
    <n v="-299"/>
    <n v="0.9240538481076962"/>
    <n v="179717.2"/>
    <n v="49.4"/>
    <n v="23.220656000000002"/>
    <n v="90.115384615384613"/>
    <n v="2092.5383464615384"/>
    <n v="4451.7"/>
    <m/>
    <n v="0"/>
    <n v="40.370465215535646"/>
    <s v="WMCA mistake. WMCA changed the store count, and they canceld the original rollout order(776 pcs) , and place an new order for rollout."/>
    <x v="1"/>
  </r>
  <r>
    <x v="16"/>
    <x v="0"/>
    <s v="602-Princess Charlotte-HT"/>
    <s v="WC10-502"/>
    <s v="HT5PC P CHARLOTTE K"/>
    <x v="0"/>
    <s v="T1"/>
    <s v="Lilian"/>
    <n v="2395"/>
    <n v="3796"/>
    <n v="3020"/>
    <n v="3020"/>
    <n v="-625"/>
    <n v="0.79304635761589404"/>
    <n v="131605.26"/>
    <n v="54.95"/>
    <n v="25.814301"/>
    <n v="58.480769230769234"/>
    <n v="1509.6401796346154"/>
    <n v="3213.5182692307694"/>
    <m/>
    <n v="0"/>
    <n v="40.953636784987935"/>
    <s v="WMCA mistake. WMCA changed the store count, and they canceld the original rollout order(776 pcs) , and place an new order for rollout."/>
    <x v="1"/>
  </r>
  <r>
    <x v="16"/>
    <x v="0"/>
    <s v="592-Plaid-MS(Maura)"/>
    <s v="WC10-477"/>
    <s v="COM PLAID PUR T"/>
    <x v="0"/>
    <s v="T1"/>
    <s v="Lilian"/>
    <n v="2730"/>
    <n v="2730"/>
    <m/>
    <n v="2730"/>
    <n v="0"/>
    <n v="1"/>
    <n v="56400.5"/>
    <n v="20.95"/>
    <n v="10.073962999999999"/>
    <n v="311.05769230769232"/>
    <n v="3133.5836831730767"/>
    <n v="6516.6586538461543"/>
    <m/>
    <n v="0"/>
    <n v="8.6548188260117378"/>
    <m/>
    <x v="1"/>
  </r>
  <r>
    <x v="16"/>
    <x v="0"/>
    <s v="592-Plaid-MS(Maura)"/>
    <s v="WC10-478"/>
    <s v="COM PLAID PUR D"/>
    <x v="0"/>
    <s v="T1"/>
    <s v="Lilian"/>
    <n v="1851"/>
    <n v="1851"/>
    <m/>
    <n v="1851"/>
    <n v="0"/>
    <n v="1"/>
    <n v="45601.05"/>
    <n v="25.15"/>
    <n v="11.954252"/>
    <n v="474.59615384615387"/>
    <n v="5673.4420213076928"/>
    <n v="11936.093269230769"/>
    <m/>
    <n v="0"/>
    <n v="3.820433450997891"/>
    <m/>
    <x v="1"/>
  </r>
  <r>
    <x v="16"/>
    <x v="0"/>
    <s v="592-Plaid-MS(Maura)"/>
    <s v="WC10-479"/>
    <s v="COM PLAID PUR Q"/>
    <x v="0"/>
    <s v="T1"/>
    <s v="Lilian"/>
    <n v="1976"/>
    <n v="1976"/>
    <m/>
    <n v="1976"/>
    <n v="0"/>
    <n v="1"/>
    <n v="53937.39"/>
    <n v="27.83"/>
    <n v="12.837089000000001"/>
    <n v="721.38461538461536"/>
    <n v="9260.4785109230779"/>
    <n v="20076.133846153843"/>
    <m/>
    <n v="0"/>
    <n v="2.6866422795011027"/>
    <m/>
    <x v="1"/>
  </r>
  <r>
    <x v="16"/>
    <x v="0"/>
    <s v="593-Plaid Tan-MS(Pine  Valley)"/>
    <s v="WC10-480"/>
    <s v="COM PLAID TAN T"/>
    <x v="0"/>
    <s v="T1"/>
    <s v="Lilian"/>
    <n v="3227"/>
    <n v="3227"/>
    <m/>
    <n v="3227"/>
    <n v="0"/>
    <n v="1"/>
    <n v="65175.65"/>
    <n v="19.95"/>
    <n v="9.5642040000000001"/>
    <n v="305.55769230769232"/>
    <n v="2922.416103"/>
    <n v="6095.8759615384615"/>
    <m/>
    <n v="0"/>
    <n v="10.691761185959423"/>
    <m/>
    <x v="1"/>
  </r>
  <r>
    <x v="16"/>
    <x v="0"/>
    <s v="593-Plaid Tan-MS(Pine  Valley)"/>
    <s v="WC10-481"/>
    <s v="COM PLAID TAN D"/>
    <x v="0"/>
    <s v="T1"/>
    <s v="Lilian"/>
    <n v="2513"/>
    <n v="2513"/>
    <m/>
    <n v="2513"/>
    <n v="0"/>
    <n v="1"/>
    <n v="61142.75"/>
    <n v="23.95"/>
    <n v="11.355995999999999"/>
    <n v="422.13461538461536"/>
    <n v="4793.7590037692298"/>
    <n v="10110.124038461538"/>
    <m/>
    <n v="0"/>
    <n v="6.0476755544637335"/>
    <m/>
    <x v="1"/>
  </r>
  <r>
    <x v="16"/>
    <x v="0"/>
    <s v="593-Plaid Tan-MS(Pine  Valley)"/>
    <s v="WC10-482"/>
    <s v="COM PLAID TAN Q"/>
    <x v="0"/>
    <s v="T1"/>
    <s v="Lilian"/>
    <n v="3132"/>
    <n v="3132"/>
    <m/>
    <n v="3132"/>
    <n v="0"/>
    <n v="1"/>
    <n v="84058.01"/>
    <n v="26.5"/>
    <n v="11.931715000000001"/>
    <n v="657.48076923076928"/>
    <n v="7844.8731564423088"/>
    <n v="17423.240384615387"/>
    <m/>
    <n v="0"/>
    <n v="4.8244762825072822"/>
    <m/>
    <x v="1"/>
  </r>
  <r>
    <x v="16"/>
    <x v="0"/>
    <s v="589-Greek Key-MS black colorway"/>
    <s v="WC10-493"/>
    <s v="BIAB GKEY D"/>
    <x v="0"/>
    <s v="T1"/>
    <s v="Lilian"/>
    <n v="4690"/>
    <n v="5282"/>
    <m/>
    <n v="5282"/>
    <n v="-592"/>
    <n v="0.8879212419538054"/>
    <n v="158053"/>
    <n v="33.700000000000003"/>
    <n v="18.261386000000002"/>
    <n v="237.26923076923077"/>
    <n v="4332.8650090000001"/>
    <n v="7995.9730769230773"/>
    <m/>
    <n v="0"/>
    <n v="19.766574809531527"/>
    <m/>
    <x v="1"/>
  </r>
  <r>
    <x v="16"/>
    <x v="0"/>
    <s v="589-Greek Key-MS black colorway"/>
    <s v="WC10-494"/>
    <s v="BIAB GKEY Q"/>
    <x v="0"/>
    <s v="T1"/>
    <s v="Lilian"/>
    <n v="7722"/>
    <n v="8402"/>
    <m/>
    <n v="8402"/>
    <n v="-680"/>
    <n v="0.91906688883599141"/>
    <n v="279381.96000000002"/>
    <n v="36.18"/>
    <n v="20.025231999999999"/>
    <n v="275.13461538461536"/>
    <n v="5509.6345043076917"/>
    <n v="9954.370384615384"/>
    <m/>
    <n v="0"/>
    <n v="28.066261270706651"/>
    <m/>
    <x v="1"/>
  </r>
  <r>
    <x v="16"/>
    <x v="0"/>
    <s v="589-Greek Key-MS black colorway"/>
    <s v="WC10-495"/>
    <s v="BIAB GKEY K"/>
    <x v="0"/>
    <s v="T1"/>
    <s v="Lilian"/>
    <n v="3912"/>
    <n v="4281"/>
    <m/>
    <n v="4281"/>
    <n v="-369"/>
    <n v="0.91380518570427471"/>
    <n v="162660.96"/>
    <n v="41.58"/>
    <n v="22.767009999999999"/>
    <n v="208"/>
    <n v="4735.5380800000003"/>
    <n v="8648.64"/>
    <m/>
    <n v="0"/>
    <n v="18.807692307692307"/>
    <m/>
    <x v="1"/>
  </r>
  <r>
    <x v="16"/>
    <x v="0"/>
    <s v="589-Greek Key-MS red colorway"/>
    <s v="WC10-489"/>
    <s v="BIAB GREEK KEY RED D"/>
    <x v="0"/>
    <s v="T1"/>
    <s v="Lilian"/>
    <n v="4154"/>
    <n v="4356"/>
    <m/>
    <n v="4356"/>
    <n v="-202"/>
    <n v="0.95362718089990817"/>
    <n v="139989.79999999999"/>
    <n v="33.700000000000003"/>
    <n v="18.699490000000001"/>
    <n v="98.65384615384616"/>
    <n v="1844.7766096153848"/>
    <n v="3324.6346153846157"/>
    <m/>
    <n v="0"/>
    <n v="42.106822612085764"/>
    <m/>
    <x v="1"/>
  </r>
  <r>
    <x v="16"/>
    <x v="0"/>
    <s v="589-Greek Key-MS red colorway"/>
    <s v="WC10-490"/>
    <s v="BIAB GREEK KEY RED Q"/>
    <x v="0"/>
    <s v="T1"/>
    <s v="Lilian"/>
    <n v="7265"/>
    <n v="7678"/>
    <m/>
    <n v="7678"/>
    <n v="-413"/>
    <n v="0.94620995050794476"/>
    <n v="262847.7"/>
    <n v="36.18"/>
    <n v="20.479723"/>
    <n v="215.78846153846155"/>
    <n v="4419.2879189038467"/>
    <n v="7807.2265384615384"/>
    <m/>
    <n v="0"/>
    <n v="33.667231084573572"/>
    <m/>
    <x v="1"/>
  </r>
  <r>
    <x v="16"/>
    <x v="0"/>
    <s v="589-Greek Key-MS red colorway"/>
    <s v="WC10-491"/>
    <s v="BIAB GREEK KEY RED K"/>
    <x v="0"/>
    <s v="T1"/>
    <s v="Lilian"/>
    <n v="3672"/>
    <n v="3672"/>
    <m/>
    <n v="3672"/>
    <n v="0"/>
    <n v="1"/>
    <n v="152681.76"/>
    <n v="41.58"/>
    <n v="23.285582999999999"/>
    <n v="109.13461538461539"/>
    <n v="2541.2631447115382"/>
    <n v="4537.8173076923076"/>
    <m/>
    <n v="0"/>
    <n v="33.646519823788552"/>
    <m/>
    <x v="1"/>
  </r>
  <r>
    <x v="16"/>
    <x v="0"/>
    <s v="591- Medallion-MS(Tan Medallion)"/>
    <s v="WC10-497"/>
    <s v="BIAB MEDALLION D"/>
    <x v="0"/>
    <s v="T1"/>
    <s v="Lilian"/>
    <n v="1341"/>
    <n v="1341"/>
    <m/>
    <n v="1341"/>
    <n v="0"/>
    <n v="1"/>
    <n v="45191.7"/>
    <n v="33.700000000000003"/>
    <n v="17.586382"/>
    <n v="305.40384615384613"/>
    <n v="5370.9487027307687"/>
    <n v="10292.109615384616"/>
    <m/>
    <n v="0"/>
    <n v="4.3909073735910837"/>
    <m/>
    <x v="1"/>
  </r>
  <r>
    <x v="16"/>
    <x v="0"/>
    <s v="591- Medallion-MS(Tan Medallion)"/>
    <s v="WC10-498"/>
    <s v="BIAB MEDAILLION Q"/>
    <x v="0"/>
    <s v="T1"/>
    <s v="Lilian"/>
    <n v="2351"/>
    <n v="2351"/>
    <m/>
    <n v="2351"/>
    <n v="0"/>
    <n v="1"/>
    <n v="85059.18"/>
    <n v="36.18"/>
    <n v="18.997517999999999"/>
    <n v="421.42307692307691"/>
    <n v="8005.9924894615378"/>
    <n v="15247.086923076922"/>
    <m/>
    <n v="0"/>
    <n v="5.5787168020443554"/>
    <m/>
    <x v="1"/>
  </r>
  <r>
    <x v="16"/>
    <x v="0"/>
    <s v="591- Medallion-MS(Tan Medallion)"/>
    <s v="WC10-499"/>
    <s v="BIAB MEDALLION K"/>
    <x v="0"/>
    <s v="T1"/>
    <s v="Lilian"/>
    <n v="1255"/>
    <n v="1255"/>
    <m/>
    <n v="1255"/>
    <n v="0"/>
    <n v="1"/>
    <n v="52182.9"/>
    <n v="41.58"/>
    <n v="21.992263000000001"/>
    <n v="340.21153846153845"/>
    <n v="7482.0216294807697"/>
    <n v="14145.995769230769"/>
    <m/>
    <n v="0"/>
    <n v="3.6888813520999379"/>
    <m/>
    <x v="1"/>
  </r>
  <r>
    <x v="16"/>
    <x v="0"/>
    <s v="590-Red Scroll-MS"/>
    <s v="WC10-485"/>
    <s v="BIAB RED SCROLL D"/>
    <x v="0"/>
    <s v="T1"/>
    <s v="Lilian"/>
    <n v="2154"/>
    <n v="2896"/>
    <n v="2154"/>
    <n v="2154"/>
    <n v="0"/>
    <n v="1"/>
    <n v="72589.8"/>
    <n v="33.700000000000003"/>
    <n v="18.135712000000002"/>
    <n v="187.5"/>
    <n v="3400.4460000000004"/>
    <n v="6318.7500000000009"/>
    <m/>
    <n v="0"/>
    <n v="11.488"/>
    <s v="WMCA mistake. WMCA changed the store count, and they canceld the original rollout order(742 pcs) , and place an new order for rollout."/>
    <x v="1"/>
  </r>
  <r>
    <x v="16"/>
    <x v="0"/>
    <s v="590-Red Scroll-MS"/>
    <s v="WC10-486"/>
    <s v="BIAB RED SCROLL Q"/>
    <x v="0"/>
    <s v="T1"/>
    <s v="Lilian"/>
    <n v="3295"/>
    <n v="4037"/>
    <n v="3295"/>
    <n v="3295"/>
    <n v="0"/>
    <n v="1"/>
    <n v="119213.1"/>
    <n v="36.18"/>
    <n v="19.820688000000001"/>
    <n v="227.28846153846155"/>
    <n v="4505.0136821538463"/>
    <n v="8223.2965384615381"/>
    <m/>
    <n v="0"/>
    <n v="14.496996361790339"/>
    <s v="WMCA mistake. WMCA changed the store count, and they canceld the original rollout order(742 pcs) , and place an new order for rollout."/>
    <x v="1"/>
  </r>
  <r>
    <x v="16"/>
    <x v="0"/>
    <s v="590-Red Scroll-MS"/>
    <s v="WC10-487"/>
    <s v="BIAB RED SCROLL K"/>
    <x v="0"/>
    <s v="T1"/>
    <s v="Lilian"/>
    <n v="1994"/>
    <n v="2736"/>
    <n v="1994"/>
    <n v="1994"/>
    <n v="0"/>
    <n v="1"/>
    <n v="82910.52"/>
    <n v="41.58"/>
    <n v="22.555703999999999"/>
    <n v="146.88461538461539"/>
    <n v="3313.0859067692304"/>
    <n v="6107.4623076923071"/>
    <m/>
    <n v="0"/>
    <n v="13.575281487300343"/>
    <s v="WMCA mistake. WMCA changed the store count, and they canceld the original rollout order(742 pcs) , and place an new order for rollout."/>
    <x v="1"/>
  </r>
  <r>
    <x v="16"/>
    <x v="0"/>
    <s v="595-Medallion-MS(Red Medallion)"/>
    <s v="WC12-463"/>
    <s v="DUVET MED RED T"/>
    <x v="0"/>
    <s v="T1"/>
    <s v="Lilian"/>
    <n v="562"/>
    <n v="562"/>
    <m/>
    <n v="562"/>
    <n v="0"/>
    <n v="1"/>
    <n v="7843"/>
    <n v="11.5"/>
    <n v="6.3753630000000001"/>
    <n v="182.03846153846155"/>
    <n v="1160.5612722692308"/>
    <n v="2093.4423076923076"/>
    <m/>
    <n v="0"/>
    <n v="3.7464610183815763"/>
    <m/>
    <x v="1"/>
  </r>
  <r>
    <x v="16"/>
    <x v="0"/>
    <s v="595-Medallion-MS(Red Medallion)"/>
    <s v="WC12-464"/>
    <s v="DUVET MED RED D/Q"/>
    <x v="0"/>
    <s v="T1"/>
    <s v="Lilian"/>
    <n v="1152"/>
    <n v="1152"/>
    <m/>
    <n v="1152"/>
    <n v="0"/>
    <n v="1"/>
    <n v="19505.2"/>
    <n v="14.3"/>
    <n v="9.0075710000000004"/>
    <n v="192.69230769230768"/>
    <n v="1735.6896426923076"/>
    <n v="2755.5"/>
    <m/>
    <n v="0"/>
    <n v="7.0786427145708588"/>
    <m/>
    <x v="1"/>
  </r>
  <r>
    <x v="16"/>
    <x v="0"/>
    <s v="594-Triangle-MS(Tri Blue)"/>
    <s v="WC12-461"/>
    <s v="DUVET TRI BLU T/XL"/>
    <x v="0"/>
    <s v="T1"/>
    <s v="Lilian"/>
    <n v="1884"/>
    <n v="1884"/>
    <m/>
    <n v="1884"/>
    <n v="0"/>
    <n v="1"/>
    <n v="24196"/>
    <n v="11.5"/>
    <n v="6.5263549999999997"/>
    <n v="431.23076923076923"/>
    <n v="2814.3650869230769"/>
    <n v="4959.1538461538457"/>
    <m/>
    <n v="0"/>
    <n v="4.879058151980022"/>
    <m/>
    <x v="1"/>
  </r>
  <r>
    <x v="16"/>
    <x v="0"/>
    <s v="594-Triangle-MS(Tri Blue)"/>
    <s v="WC12-462"/>
    <s v="DUVET TRI BLU D/Q"/>
    <x v="0"/>
    <s v="T1"/>
    <s v="Lilian"/>
    <n v="2540"/>
    <n v="2540"/>
    <m/>
    <n v="2540"/>
    <n v="0"/>
    <n v="1"/>
    <n v="42900"/>
    <n v="14.3"/>
    <n v="8.5261479999999992"/>
    <n v="661.80769230769226"/>
    <n v="5642.6703321538453"/>
    <n v="9463.85"/>
    <m/>
    <n v="0"/>
    <n v="4.5330388795257743"/>
    <m/>
    <x v="1"/>
  </r>
  <r>
    <x v="16"/>
    <x v="0"/>
    <s v="604-Button Top-HT"/>
    <s v="WC12-512"/>
    <s v="HTDUVET BUTTON TOP TAN"/>
    <x v="0"/>
    <s v="T1"/>
    <s v="Lilian"/>
    <n v="3758"/>
    <n v="3812"/>
    <m/>
    <n v="3812"/>
    <n v="-54"/>
    <n v="0.98583420776495279"/>
    <n v="91594"/>
    <n v="20.5"/>
    <n v="9.9695699999999992"/>
    <n v="351.73076923076923"/>
    <n v="3506.6045249999997"/>
    <n v="7210.4807692307695"/>
    <m/>
    <n v="0"/>
    <n v="12.702897758337889"/>
    <m/>
    <x v="1"/>
  </r>
  <r>
    <x v="16"/>
    <x v="0"/>
    <s v="604-Button Top-HT"/>
    <s v="WC12-513"/>
    <s v="HTDUVET BUTTON TOP TAN K"/>
    <x v="0"/>
    <s v="T1"/>
    <s v="Lilian"/>
    <n v="1236"/>
    <n v="1236"/>
    <m/>
    <n v="1236"/>
    <n v="0"/>
    <n v="1"/>
    <n v="36300"/>
    <n v="25"/>
    <n v="11.149565000000001"/>
    <n v="125.76923076923077"/>
    <n v="1402.2722134615385"/>
    <n v="3144.2307692307695"/>
    <m/>
    <n v="0"/>
    <n v="11.544954128440367"/>
    <m/>
    <x v="1"/>
  </r>
  <r>
    <x v="16"/>
    <x v="0"/>
    <s v="Wall Art"/>
    <s v="WC95B-0022A"/>
    <s v="Assorted 8x8 Framed _x000a_Deco Coat"/>
    <x v="0"/>
    <s v="T1"/>
    <s v="Lilian"/>
    <n v="1222"/>
    <n v="1222"/>
    <m/>
    <n v="1222"/>
    <n v="0"/>
    <n v="1"/>
    <n v="26346.32"/>
    <n v="21.56"/>
    <n v="5.4327449999999997"/>
    <n v="74.807692307692307"/>
    <n v="406.41111634615385"/>
    <n v="1612.853846153846"/>
    <m/>
    <n v="0"/>
    <n v="16.335218508997432"/>
    <m/>
    <x v="3"/>
  </r>
  <r>
    <x v="16"/>
    <x v="0"/>
    <s v="Wall Art"/>
    <s v="WC95C-0021A"/>
    <s v="Assorted 8x8 Canvas"/>
    <x v="0"/>
    <s v="T1"/>
    <s v="Lilian"/>
    <n v="1546"/>
    <n v="1546"/>
    <m/>
    <n v="1546"/>
    <n v="0"/>
    <n v="1"/>
    <n v="30858.16"/>
    <n v="19.96"/>
    <n v="4.7714784999999997"/>
    <n v="176.21153846153845"/>
    <n v="840.78956722115379"/>
    <n v="3517.1823076923079"/>
    <m/>
    <n v="0"/>
    <n v="8.7735457819491423"/>
    <m/>
    <x v="3"/>
  </r>
  <r>
    <x v="16"/>
    <x v="0"/>
    <s v="Wall Art"/>
    <s v="WC95B-0027A"/>
    <s v="Assorted 11x11 MDF"/>
    <x v="0"/>
    <s v="T1"/>
    <s v="Lilian"/>
    <n v="851"/>
    <n v="851"/>
    <m/>
    <n v="851"/>
    <n v="0"/>
    <n v="1"/>
    <n v="19096.439999999999"/>
    <n v="22.44"/>
    <n v="5.4597530000000001"/>
    <n v="76.67307692307692"/>
    <n v="418.61606174999997"/>
    <n v="1720.5438461538463"/>
    <m/>
    <n v="0"/>
    <n v="11.099071983947828"/>
    <m/>
    <x v="3"/>
  </r>
  <r>
    <x v="16"/>
    <x v="0"/>
    <s v="Wall Art"/>
    <s v="WC95B-0016"/>
    <s v="22 X 7.2 Anchor Shelf Hooks "/>
    <x v="0"/>
    <s v="T1"/>
    <s v="Lilian"/>
    <n v="3524"/>
    <n v="3524"/>
    <m/>
    <n v="3524"/>
    <n v="0"/>
    <n v="1"/>
    <n v="92963.12"/>
    <n v="26.38"/>
    <n v="9.8618954999999993"/>
    <n v="569.15384615384619"/>
    <n v="5612.9357541923073"/>
    <n v="15014.278461538463"/>
    <m/>
    <n v="0"/>
    <n v="6.1916475199351257"/>
    <m/>
    <x v="3"/>
  </r>
  <r>
    <x v="16"/>
    <x v="0"/>
    <s v="Sheers"/>
    <s v="WC40-450"/>
    <s v="Irina"/>
    <x v="0"/>
    <s v="T1"/>
    <s v="Lilian"/>
    <n v="2920"/>
    <n v="2920"/>
    <m/>
    <n v="2920"/>
    <n v="0"/>
    <n v="1"/>
    <n v="30952"/>
    <n v="10.6"/>
    <n v="4.8353000000000002"/>
    <n v="370.30769230769232"/>
    <n v="1790.5487846153846"/>
    <n v="3925.2615384615383"/>
    <m/>
    <n v="0"/>
    <n v="7.8853344412131285"/>
    <m/>
    <x v="5"/>
  </r>
  <r>
    <x v="16"/>
    <x v="0"/>
    <s v="Sheers"/>
    <s v="WC40-451"/>
    <s v="Irina"/>
    <x v="0"/>
    <s v="T1"/>
    <s v="Lilian"/>
    <n v="4156"/>
    <n v="4156"/>
    <m/>
    <n v="4156"/>
    <n v="0"/>
    <n v="1"/>
    <n v="44053.599999999999"/>
    <n v="10.6"/>
    <n v="4.7466970000000002"/>
    <n v="435.23076923076923"/>
    <n v="2065.9085866153846"/>
    <n v="4613.4461538461537"/>
    <m/>
    <n v="0"/>
    <n v="9.5489572287027222"/>
    <m/>
    <x v="5"/>
  </r>
  <r>
    <x v="16"/>
    <x v="0"/>
    <s v="Sheers"/>
    <s v="WC40-452"/>
    <s v="Yakima"/>
    <x v="0"/>
    <s v="T1"/>
    <s v="Lilian"/>
    <n v="2112"/>
    <n v="2112"/>
    <m/>
    <n v="2112"/>
    <n v="0"/>
    <n v="1"/>
    <n v="25449.599999999999"/>
    <n v="12.05"/>
    <n v="4.8616089999999996"/>
    <n v="232.69230769230768"/>
    <n v="1131.2590173076921"/>
    <n v="2803.9423076923076"/>
    <m/>
    <n v="0"/>
    <n v="9.0763636363636362"/>
    <m/>
    <x v="5"/>
  </r>
  <r>
    <x v="16"/>
    <x v="0"/>
    <s v="Sheers"/>
    <s v="WC40-453"/>
    <s v="Mason Stripe"/>
    <x v="0"/>
    <s v="T1"/>
    <s v="Lilian"/>
    <n v="4224"/>
    <n v="4224"/>
    <m/>
    <n v="4224"/>
    <n v="0"/>
    <n v="1"/>
    <n v="46464"/>
    <n v="11"/>
    <n v="5.1882299999999999"/>
    <n v="548"/>
    <n v="2843.15004"/>
    <n v="6028"/>
    <m/>
    <n v="0"/>
    <n v="7.7080291970802923"/>
    <m/>
    <x v="5"/>
  </r>
  <r>
    <x v="16"/>
    <x v="0"/>
    <s v="Sheers"/>
    <s v="WC40-454"/>
    <s v="Mason Stripe"/>
    <x v="0"/>
    <s v="T1"/>
    <s v="Lilian"/>
    <n v="2668"/>
    <n v="2668"/>
    <m/>
    <n v="2668"/>
    <n v="0"/>
    <n v="1"/>
    <n v="29348"/>
    <n v="11"/>
    <n v="5.0348470000000001"/>
    <n v="471.38461538461536"/>
    <n v="2373.3494166153846"/>
    <n v="5185.2307692307686"/>
    <m/>
    <n v="0"/>
    <n v="5.6599216710182771"/>
    <m/>
    <x v="5"/>
  </r>
  <r>
    <x v="16"/>
    <x v="0"/>
    <s v="Light Filtering"/>
    <s v="WC40-455"/>
    <s v="Redford"/>
    <x v="0"/>
    <s v="T1"/>
    <s v="Lilian"/>
    <n v="3122"/>
    <n v="3122"/>
    <m/>
    <n v="3122"/>
    <n v="0"/>
    <n v="1"/>
    <n v="37307.9"/>
    <n v="11.95"/>
    <n v="5.4713900000000004"/>
    <n v="356.42307692307691"/>
    <n v="1950.1296588461539"/>
    <n v="4259.2557692307691"/>
    <m/>
    <n v="0"/>
    <n v="8.7592532642710701"/>
    <m/>
    <x v="5"/>
  </r>
  <r>
    <x v="16"/>
    <x v="0"/>
    <s v="Light Filtering"/>
    <s v="WC40-456"/>
    <s v="Redford"/>
    <x v="0"/>
    <s v="T1"/>
    <s v="Lilian"/>
    <n v="3364"/>
    <n v="3364"/>
    <m/>
    <n v="3364"/>
    <n v="0"/>
    <n v="1"/>
    <n v="40199.800000000003"/>
    <n v="11.95"/>
    <n v="5.5461679999999998"/>
    <n v="306.26923076923077"/>
    <n v="1698.6206070769231"/>
    <n v="3659.9173076923075"/>
    <m/>
    <n v="0"/>
    <n v="10.983800075348489"/>
    <m/>
    <x v="5"/>
  </r>
  <r>
    <x v="16"/>
    <x v="0"/>
    <s v="Light Filtering"/>
    <s v="WC40-457"/>
    <s v="Redford"/>
    <x v="0"/>
    <s v="T1"/>
    <s v="Lilian"/>
    <n v="2484"/>
    <n v="2610"/>
    <m/>
    <n v="2610"/>
    <n v="-126"/>
    <n v="0.9517241379310345"/>
    <n v="29683.8"/>
    <n v="11.95"/>
    <n v="4.6208879999999999"/>
    <n v="437.92307692307691"/>
    <n v="2023.5934910769229"/>
    <n v="5233.1807692307684"/>
    <m/>
    <n v="0"/>
    <n v="5.6722290532232575"/>
    <m/>
    <x v="5"/>
  </r>
  <r>
    <x v="16"/>
    <x v="0"/>
    <s v="Light Filtering"/>
    <s v="WC40-458"/>
    <s v="Trellis"/>
    <x v="0"/>
    <s v="T1"/>
    <s v="Lilian"/>
    <n v="4028"/>
    <n v="4028"/>
    <m/>
    <n v="4028"/>
    <n v="0"/>
    <n v="1"/>
    <n v="49141.599999999999"/>
    <n v="12.2"/>
    <n v="4.7429290000000002"/>
    <n v="970.57692307692309"/>
    <n v="4603.3774351923075"/>
    <n v="11841.038461538461"/>
    <m/>
    <n v="0"/>
    <n v="4.1501089756290863"/>
    <m/>
    <x v="5"/>
  </r>
  <r>
    <x v="16"/>
    <x v="0"/>
    <s v="Light Filtering"/>
    <s v="WC40-459"/>
    <s v="Trellis"/>
    <x v="0"/>
    <s v="T1"/>
    <s v="Lilian"/>
    <n v="2190"/>
    <n v="2190"/>
    <m/>
    <n v="2190"/>
    <n v="0"/>
    <n v="1"/>
    <n v="26718"/>
    <n v="12.2"/>
    <n v="4.6124549999999997"/>
    <n v="551.76923076923072"/>
    <n v="2545.0107473076919"/>
    <n v="6731.5846153846142"/>
    <m/>
    <n v="0"/>
    <n v="3.9690506064408204"/>
    <m/>
    <x v="5"/>
  </r>
  <r>
    <x v="16"/>
    <x v="0"/>
    <s v="Light Filtering"/>
    <s v="WC40-460"/>
    <s v="Velvet Fret"/>
    <x v="0"/>
    <s v="T1"/>
    <s v="Lilian"/>
    <n v="3160"/>
    <n v="3206"/>
    <m/>
    <n v="3206"/>
    <n v="-46"/>
    <n v="0.98565190268247038"/>
    <n v="39658"/>
    <n v="12.55"/>
    <n v="6.0179679999999998"/>
    <n v="332.42307692307691"/>
    <n v="2000.5114393846152"/>
    <n v="4171.9096153846158"/>
    <m/>
    <n v="0"/>
    <n v="9.5059585791970367"/>
    <m/>
    <x v="5"/>
  </r>
  <r>
    <x v="16"/>
    <x v="0"/>
    <s v="Satin Pillowcase"/>
    <s v="WC21-532"/>
    <s v="Black"/>
    <x v="0"/>
    <s v="T1"/>
    <s v="Lilian"/>
    <n v="4512"/>
    <n v="4512"/>
    <m/>
    <n v="4512"/>
    <n v="0"/>
    <n v="1"/>
    <n v="15115.2"/>
    <n v="3.35"/>
    <n v="1.5114270000000001"/>
    <n v="584.07692307692309"/>
    <n v="882.78963161538468"/>
    <n v="1956.6576923076925"/>
    <m/>
    <n v="0"/>
    <n v="7.725009877518767"/>
    <m/>
    <x v="7"/>
  </r>
  <r>
    <x v="16"/>
    <x v="0"/>
    <s v="Satin Pillowcase"/>
    <s v="WC21-533"/>
    <s v="Champagne"/>
    <x v="0"/>
    <s v="T1"/>
    <s v="Lilian"/>
    <n v="3216"/>
    <n v="3216"/>
    <m/>
    <n v="3216"/>
    <n v="0"/>
    <n v="1"/>
    <n v="10773.6"/>
    <n v="3.35"/>
    <n v="1.4456659999999999"/>
    <n v="614"/>
    <n v="887.63892399999997"/>
    <n v="2056.9"/>
    <m/>
    <n v="0"/>
    <n v="5.2377850162866446"/>
    <m/>
    <x v="7"/>
  </r>
  <r>
    <x v="16"/>
    <x v="0"/>
    <s v="Satin Pillowcase"/>
    <s v="WC21-534"/>
    <s v="Taupe"/>
    <x v="0"/>
    <s v="T1"/>
    <s v="Lilian"/>
    <n v="2324"/>
    <n v="2324"/>
    <m/>
    <n v="2324"/>
    <n v="0"/>
    <n v="1"/>
    <n v="7785.4"/>
    <n v="3.35"/>
    <n v="1.4381820000000001"/>
    <n v="718.69230769230774"/>
    <n v="1033.6103404615385"/>
    <n v="2407.6192307692309"/>
    <m/>
    <n v="0"/>
    <n v="3.2336508616076203"/>
    <m/>
    <x v="7"/>
  </r>
  <r>
    <x v="16"/>
    <x v="0"/>
    <s v="Satin Pillowcase"/>
    <s v="WC21-535"/>
    <s v="red"/>
    <x v="0"/>
    <s v="T1"/>
    <s v="Lilian"/>
    <n v="3320"/>
    <n v="3320"/>
    <m/>
    <n v="3320"/>
    <n v="0"/>
    <n v="1"/>
    <n v="11122"/>
    <n v="3.35"/>
    <n v="1.5357540000000001"/>
    <n v="561.30769230769226"/>
    <n v="862.0305336923077"/>
    <n v="1880.3807692307691"/>
    <m/>
    <n v="0"/>
    <n v="5.9147594902014529"/>
    <m/>
    <x v="7"/>
  </r>
  <r>
    <x v="16"/>
    <x v="0"/>
    <s v="Satin Pillowcase"/>
    <s v="WC21-536"/>
    <s v="Leopard"/>
    <x v="0"/>
    <s v="T1"/>
    <s v="Lilian"/>
    <n v="3356"/>
    <n v="3356"/>
    <m/>
    <n v="3356"/>
    <n v="0"/>
    <n v="1"/>
    <n v="13088.4"/>
    <n v="3.9"/>
    <n v="1.754575"/>
    <n v="501.53846153846155"/>
    <n v="879.98684615384616"/>
    <n v="1956"/>
    <m/>
    <n v="0"/>
    <n v="6.6914110429447851"/>
    <m/>
    <x v="7"/>
  </r>
  <r>
    <x v="16"/>
    <x v="0"/>
    <s v="Satin Pillowcase"/>
    <s v="WC21-537"/>
    <s v="Zebra"/>
    <x v="0"/>
    <s v="T1"/>
    <s v="Lilian"/>
    <n v="2268"/>
    <n v="2268"/>
    <m/>
    <n v="2268"/>
    <n v="0"/>
    <n v="1"/>
    <n v="8845.2000000000007"/>
    <n v="3.9"/>
    <n v="1.6881010000000001"/>
    <n v="579.92307692307691"/>
    <n v="978.96872607692308"/>
    <n v="2261.6999999999998"/>
    <m/>
    <n v="0"/>
    <n v="3.9108635097493041"/>
    <m/>
    <x v="7"/>
  </r>
  <r>
    <x v="17"/>
    <x v="0"/>
    <s v="Blanket"/>
    <s v="SC90-931"/>
    <s v="MM Down Alt Blanket Q"/>
    <x v="1"/>
    <s v="T1"/>
    <s v="Joanna"/>
    <n v="1619"/>
    <n v="1619"/>
    <m/>
    <n v="1619"/>
    <n v="0"/>
    <n v="1"/>
    <n v="573223.14"/>
    <n v="354.06"/>
    <n v="187.22136499999999"/>
    <n v="172"/>
    <n v="32202.074779999999"/>
    <n v="60898.32"/>
    <n v="0"/>
    <n v="0"/>
    <n v="9.4127906976744189"/>
    <m/>
    <x v="2"/>
  </r>
  <r>
    <x v="17"/>
    <x v="0"/>
    <s v="Blanket"/>
    <s v="SC90-936"/>
    <s v="MM Down Alt Blanket KG"/>
    <x v="1"/>
    <s v="T1"/>
    <s v="Joanna"/>
    <n v="1714"/>
    <n v="1714"/>
    <m/>
    <n v="1714"/>
    <n v="0"/>
    <n v="1"/>
    <n v="693964.32000000007"/>
    <n v="404.88"/>
    <n v="215.02565899999999"/>
    <n v="187"/>
    <n v="40209.798233000001"/>
    <n v="75712.56"/>
    <n v="0"/>
    <n v="0"/>
    <n v="9.1657754010695207"/>
    <m/>
    <x v="2"/>
  </r>
  <r>
    <x v="17"/>
    <x v="0"/>
    <s v="Blanket"/>
    <s v="SC90-957"/>
    <s v="Members Mark F/Q Down Alt Blanket"/>
    <x v="0"/>
    <s v="T1"/>
    <s v="Ivy"/>
    <n v="1486"/>
    <n v="1486"/>
    <m/>
    <n v="1486"/>
    <n v="0"/>
    <n v="1"/>
    <n v="536743.19999999995"/>
    <n v="361.2"/>
    <n v="195.22324900000001"/>
    <n v="130"/>
    <n v="25379.022370000002"/>
    <n v="46956"/>
    <m/>
    <n v="0"/>
    <n v="11.430769230769229"/>
    <m/>
    <x v="2"/>
  </r>
  <r>
    <x v="17"/>
    <x v="0"/>
    <s v="Blanket"/>
    <s v="SC90-962"/>
    <s v="Members Mark KG Down Alt Blanket"/>
    <x v="0"/>
    <s v="T1"/>
    <s v="Ivy"/>
    <n v="1472"/>
    <n v="1472"/>
    <m/>
    <n v="1472"/>
    <n v="0"/>
    <n v="1"/>
    <n v="607729.91999999993"/>
    <n v="412.86"/>
    <n v="221.614114"/>
    <n v="124"/>
    <n v="27480.150136"/>
    <n v="51194.64"/>
    <m/>
    <n v="0"/>
    <n v="11.870967741935482"/>
    <m/>
    <x v="2"/>
  </r>
  <r>
    <x v="18"/>
    <x v="0"/>
    <s v="Stratus"/>
    <s v="8967-12"/>
    <s v="Stratus Indigo"/>
    <x v="0"/>
    <s v="T1"/>
    <s v="Ivy"/>
    <n v="1667.8"/>
    <n v="3125"/>
    <m/>
    <n v="3125"/>
    <n v="-1457.2"/>
    <n v="0.53369599999999995"/>
    <n v="7448.45"/>
    <n v="4.5"/>
    <n v="2.4954074999999998"/>
    <n v="2696.830769230769"/>
    <n v="6729.6917277692291"/>
    <n v="12135.73846153846"/>
    <m/>
    <n v="0"/>
    <n v="0.61376157896004557"/>
    <m/>
    <x v="11"/>
  </r>
  <r>
    <x v="18"/>
    <x v="0"/>
    <s v="Alma"/>
    <s v="9027-4"/>
    <s v="Alma Moondust"/>
    <x v="0"/>
    <s v="T1"/>
    <s v="Ivy"/>
    <n v="5115.8"/>
    <n v="5065"/>
    <m/>
    <n v="5065"/>
    <n v="0"/>
    <n v="1"/>
    <n v="16612.259999999998"/>
    <n v="3.25"/>
    <n v="1.8876325"/>
    <n v="525.63269230769231"/>
    <n v="992.20135306250006"/>
    <n v="1708.3062500000001"/>
    <m/>
    <n v="0"/>
    <n v="9.7244039234768334"/>
    <m/>
    <x v="11"/>
  </r>
  <r>
    <x v="18"/>
    <x v="0"/>
    <s v="Alma"/>
    <s v="9027-11"/>
    <s v="Alma Iron"/>
    <x v="0"/>
    <s v="T1"/>
    <s v="Ivy"/>
    <n v="5060.6000000000004"/>
    <n v="5050"/>
    <m/>
    <n v="5050"/>
    <n v="0"/>
    <n v="1"/>
    <n v="16446.96"/>
    <n v="3.25"/>
    <n v="1.8872819999999999"/>
    <n v="417.36346153846148"/>
    <n v="787.68254841923067"/>
    <n v="1356.4312499999999"/>
    <m/>
    <n v="0"/>
    <n v="12.125170368936871"/>
    <m/>
    <x v="11"/>
  </r>
  <r>
    <x v="18"/>
    <x v="0"/>
    <s v="Stratus"/>
    <s v="8967-11"/>
    <s v="Stratus Char"/>
    <x v="0"/>
    <s v="T1"/>
    <s v="Ivy"/>
    <n v="11847.9"/>
    <n v="11806"/>
    <m/>
    <n v="11806"/>
    <n v="0"/>
    <n v="1"/>
    <n v="51028.27"/>
    <n v="4.5"/>
    <n v="2.5259999999999998"/>
    <n v="271.11730769230775"/>
    <n v="684.84231923076936"/>
    <n v="1220.0278846153849"/>
    <m/>
    <n v="0"/>
    <n v="41.825494846035191"/>
    <m/>
    <x v="11"/>
  </r>
  <r>
    <x v="18"/>
    <x v="0"/>
    <s v="Zeus"/>
    <s v="9092-6"/>
    <s v="Zeus Chinchilla"/>
    <x v="0"/>
    <s v="T1"/>
    <s v="Ivy"/>
    <n v="3524"/>
    <n v="3450"/>
    <m/>
    <n v="3450"/>
    <n v="0"/>
    <n v="1"/>
    <n v="10105.52"/>
    <n v="2.95"/>
    <n v="1.9881679999999999"/>
    <n v="349.6942307692309"/>
    <n v="695.25087940000026"/>
    <n v="1031.5979807692313"/>
    <m/>
    <n v="0"/>
    <n v="9.795986603681234"/>
    <m/>
    <x v="11"/>
  </r>
  <r>
    <x v="18"/>
    <x v="0"/>
    <s v="Cashmere"/>
    <s v="9065-17"/>
    <s v="Cashmere Cement"/>
    <x v="0"/>
    <s v="T1"/>
    <s v="Ivy"/>
    <n v="3997.2"/>
    <n v="3999.9998999999998"/>
    <m/>
    <n v="3999.9998999999998"/>
    <n v="-2.7998999999999796"/>
    <n v="0.99930002498250059"/>
    <n v="12857.41"/>
    <n v="3.25"/>
    <n v="1.893"/>
    <n v="184.58653846153851"/>
    <n v="349.42231730769242"/>
    <n v="599.90625000000011"/>
    <m/>
    <n v="0"/>
    <n v="21.432365473771938"/>
    <m/>
    <x v="11"/>
  </r>
  <r>
    <x v="18"/>
    <x v="0"/>
    <s v="Ellyn G-C"/>
    <s v="8897 G-C-8"/>
    <s v="Ellyn G-C Stone"/>
    <x v="0"/>
    <s v="T1"/>
    <s v="Ivy"/>
    <n v="2712"/>
    <n v="2950"/>
    <m/>
    <n v="2950"/>
    <n v="-238"/>
    <n v="0.91932203389830514"/>
    <n v="10712.41"/>
    <n v="3.95"/>
    <n v="2.4845000000000002"/>
    <n v="210.58076923076925"/>
    <n v="523.18792115384622"/>
    <n v="831.79403846153855"/>
    <m/>
    <n v="0"/>
    <n v="12.878680904966997"/>
    <m/>
    <x v="11"/>
  </r>
  <r>
    <x v="18"/>
    <x v="0"/>
    <s v="Lambert"/>
    <s v="8979-22"/>
    <s v="Lambert EA Cement"/>
    <x v="0"/>
    <s v="T1"/>
    <s v="Ivy"/>
    <n v="1555"/>
    <n v="1500"/>
    <m/>
    <n v="1500"/>
    <n v="0"/>
    <n v="1"/>
    <n v="9092.74"/>
    <n v="5.95"/>
    <n v="3.2109999999999999"/>
    <n v="78.500000000000014"/>
    <n v="252.06350000000003"/>
    <n v="467.0750000000001"/>
    <m/>
    <n v="0"/>
    <n v="19.467408874377771"/>
    <m/>
    <x v="11"/>
  </r>
  <r>
    <x v="18"/>
    <x v="0"/>
    <s v="Ellyn G-C"/>
    <s v="8897 G-C-23"/>
    <s v="Ellyn G-C Evening"/>
    <x v="0"/>
    <s v="T1"/>
    <s v="Ivy"/>
    <n v="3075.2"/>
    <n v="3000"/>
    <m/>
    <n v="3000"/>
    <n v="0"/>
    <n v="1"/>
    <n v="12147.08"/>
    <n v="3.95"/>
    <n v="2.4445000000000001"/>
    <n v="649.2903846153846"/>
    <n v="1587.1903451923076"/>
    <n v="2564.6970192307695"/>
    <m/>
    <n v="0"/>
    <n v="4.7362631565904332"/>
    <m/>
    <x v="11"/>
  </r>
  <r>
    <x v="18"/>
    <x v="0"/>
    <s v="Lambert"/>
    <s v="8979-21"/>
    <s v="Lambert EA Mist"/>
    <x v="0"/>
    <s v="T1"/>
    <s v="Ivy"/>
    <n v="2136.8000000000002"/>
    <n v="2112"/>
    <m/>
    <n v="2112"/>
    <n v="0"/>
    <n v="1"/>
    <n v="12702.1"/>
    <n v="5.95"/>
    <n v="3.2454999999999998"/>
    <n v="138.85"/>
    <n v="450.63767499999994"/>
    <n v="826.15750000000003"/>
    <m/>
    <n v="0"/>
    <n v="15.374913379107495"/>
    <m/>
    <x v="11"/>
  </r>
  <r>
    <x v="18"/>
    <x v="0"/>
    <s v="Lambert"/>
    <s v="8979-19"/>
    <s v="Lambert Oyster"/>
    <x v="0"/>
    <s v="T1"/>
    <s v="Ivy"/>
    <n v="2832.6"/>
    <n v="2788.9"/>
    <m/>
    <n v="2788.9"/>
    <n v="0"/>
    <n v="1"/>
    <n v="15228.3"/>
    <n v="5.95"/>
    <n v="3.2389725"/>
    <n v="105.95961538461538"/>
    <n v="343.20028034134612"/>
    <n v="630.45971153846153"/>
    <m/>
    <n v="0"/>
    <n v="24.154279363608453"/>
    <m/>
    <x v="11"/>
  </r>
  <r>
    <x v="18"/>
    <x v="0"/>
    <s v="Cashmere"/>
    <s v="9065-2"/>
    <s v="Cashmere Luminous"/>
    <x v="0"/>
    <s v="T1"/>
    <s v="Ivy"/>
    <n v="3274.2"/>
    <n v="3103"/>
    <m/>
    <n v="3103"/>
    <n v="0"/>
    <n v="1"/>
    <n v="10417.19"/>
    <n v="3.25"/>
    <n v="1.9285909999999999"/>
    <n v="127.14423076923077"/>
    <n v="245.20921916346154"/>
    <n v="413.21875"/>
    <m/>
    <n v="0"/>
    <n v="25.209867654843833"/>
    <m/>
    <x v="11"/>
  </r>
  <r>
    <x v="18"/>
    <x v="0"/>
    <s v="Lambert"/>
    <s v="8979-18"/>
    <s v="Lambert Pearl"/>
    <x v="0"/>
    <s v="T1"/>
    <s v="Ivy"/>
    <n v="1147.3"/>
    <n v="1152"/>
    <m/>
    <n v="1152"/>
    <n v="-4.7000000000000455"/>
    <n v="0.99592013888888886"/>
    <n v="6814.55"/>
    <n v="5.95"/>
    <n v="3.2109999999999999"/>
    <n v="233.29230769230767"/>
    <n v="749.10159999999996"/>
    <n v="1388.0892307692307"/>
    <m/>
    <n v="0"/>
    <n v="4.9093025498249956"/>
    <m/>
    <x v="11"/>
  </r>
  <r>
    <x v="18"/>
    <x v="0"/>
    <s v="Paris"/>
    <s v="9107-15"/>
    <s v="Paris Russet"/>
    <x v="0"/>
    <s v="T1"/>
    <s v="Ivy"/>
    <n v="1509.4"/>
    <n v="1450"/>
    <m/>
    <n v="1450"/>
    <n v="0"/>
    <n v="1"/>
    <n v="4578.3"/>
    <n v="3.25"/>
    <n v="1.880962"/>
    <n v="280.52115384615388"/>
    <n v="527.64963058076933"/>
    <n v="911.69375000000014"/>
    <m/>
    <n v="0"/>
    <n v="5.0217520960300535"/>
    <m/>
    <x v="11"/>
  </r>
  <r>
    <x v="18"/>
    <x v="0"/>
    <s v="Ellyn G-C"/>
    <s v="8897 G-C-3"/>
    <s v="Ellyn G-C Moondust"/>
    <x v="0"/>
    <s v="T1"/>
    <s v="Ivy"/>
    <n v="3037"/>
    <n v="3000"/>
    <m/>
    <n v="3000"/>
    <n v="0"/>
    <n v="1"/>
    <n v="11996.18"/>
    <n v="3.95"/>
    <n v="2.4845000000000002"/>
    <n v="354.4442307692309"/>
    <n v="880.6166913461542"/>
    <n v="1400.054711538462"/>
    <m/>
    <n v="0"/>
    <n v="8.5683651511146284"/>
    <m/>
    <x v="11"/>
  </r>
  <r>
    <x v="18"/>
    <x v="0"/>
    <s v="Capris"/>
    <s v="8991-4"/>
    <s v="Capris Moondust"/>
    <x v="0"/>
    <s v="T1"/>
    <s v="Ivy"/>
    <n v="2045.6"/>
    <n v="2054"/>
    <m/>
    <n v="2054"/>
    <n v="-8.4000000000000909"/>
    <n v="0.99591041869522878"/>
    <n v="8755.84"/>
    <n v="0"/>
    <n v="2.6251025000000001"/>
    <n v="274.51538461538445"/>
    <n v="720.63102244230731"/>
    <n v="0"/>
    <m/>
    <n v="0"/>
    <s v=""/>
    <m/>
    <x v="11"/>
  </r>
  <r>
    <x v="18"/>
    <x v="0"/>
    <s v="Havana"/>
    <s v="8852-25"/>
    <s v="Havana Carbon"/>
    <x v="0"/>
    <s v="T1"/>
    <s v="Ivy"/>
    <n v="4889.8"/>
    <n v="4850"/>
    <m/>
    <n v="4850"/>
    <n v="0"/>
    <n v="1"/>
    <n v="20313.48"/>
    <n v="4.25"/>
    <n v="2.7170000000000001"/>
    <n v="370.13653846153858"/>
    <n v="1005.6609750000003"/>
    <n v="1573.0802884615389"/>
    <m/>
    <n v="0"/>
    <n v="12.913187043915245"/>
    <m/>
    <x v="11"/>
  </r>
  <r>
    <x v="18"/>
    <x v="0"/>
    <s v="Lambert"/>
    <s v="8979-11"/>
    <s v="Lambert Gray"/>
    <x v="0"/>
    <s v="T1"/>
    <s v="Ivy"/>
    <n v="978.2"/>
    <n v="950"/>
    <m/>
    <n v="950"/>
    <n v="0"/>
    <n v="1"/>
    <n v="5820.3"/>
    <n v="5.95"/>
    <n v="3.2104115000000002"/>
    <n v="242.91153846153856"/>
    <n v="779.84599655961574"/>
    <n v="1445.3236538461545"/>
    <m/>
    <n v="0"/>
    <n v="4.0269873010876038"/>
    <m/>
    <x v="11"/>
  </r>
  <r>
    <x v="18"/>
    <x v="0"/>
    <s v="Stella"/>
    <s v="9025-13"/>
    <s v="Stella charcoal"/>
    <x v="0"/>
    <s v="T1"/>
    <s v="Ivy"/>
    <n v="440.7"/>
    <n v="400"/>
    <m/>
    <n v="400"/>
    <n v="0"/>
    <n v="1"/>
    <n v="1362.61"/>
    <n v="3.25"/>
    <n v="1.8028059999999999"/>
    <n v="369.32115384615378"/>
    <n v="665.81439208076904"/>
    <n v="1200.2937499999998"/>
    <m/>
    <n v="0"/>
    <n v="1.1352304383822711"/>
    <m/>
    <x v="11"/>
  </r>
  <r>
    <x v="18"/>
    <x v="0"/>
    <s v="Finley"/>
    <s v="8953-2"/>
    <s v="Finley Oat"/>
    <x v="0"/>
    <s v="T1"/>
    <s v="Ivy"/>
    <n v="2528.8000000000002"/>
    <n v="2451.3000000000002"/>
    <m/>
    <n v="2451.3000000000002"/>
    <n v="0"/>
    <n v="1"/>
    <n v="12084.87"/>
    <n v="4.95"/>
    <n v="2.8318265"/>
    <n v="190.36153846153849"/>
    <n v="539.07084919615397"/>
    <n v="942.28961538461556"/>
    <m/>
    <n v="0"/>
    <n v="12.825006030727934"/>
    <m/>
    <x v="11"/>
  </r>
  <r>
    <x v="18"/>
    <x v="0"/>
    <s v="Calvin"/>
    <s v="8939-12"/>
    <s v="Calvin Steel"/>
    <x v="0"/>
    <s v="T1"/>
    <s v="Ivy"/>
    <n v="1622"/>
    <n v="1600"/>
    <m/>
    <n v="1600"/>
    <n v="0"/>
    <n v="1"/>
    <n v="6205.09"/>
    <n v="3.95"/>
    <n v="2.4264999999999999"/>
    <n v="108.68846153846155"/>
    <n v="263.73255192307693"/>
    <n v="429.31942307692316"/>
    <m/>
    <n v="0"/>
    <n v="14.453317661540334"/>
    <m/>
    <x v="11"/>
  </r>
  <r>
    <x v="18"/>
    <x v="0"/>
    <s v="Jana"/>
    <s v="9020-12"/>
    <s v="Jana Haze"/>
    <x v="0"/>
    <s v="T1"/>
    <s v="Ivy"/>
    <n v="676"/>
    <n v="654"/>
    <m/>
    <n v="654"/>
    <n v="0"/>
    <n v="1"/>
    <n v="3528.01"/>
    <n v="5.5"/>
    <n v="3.1563979999999998"/>
    <n v="341.01730769230778"/>
    <n v="1076.3863479653849"/>
    <n v="1875.5951923076927"/>
    <m/>
    <n v="0"/>
    <n v="1.8810082337965535"/>
    <m/>
    <x v="11"/>
  </r>
  <r>
    <x v="18"/>
    <x v="0"/>
    <s v="Calvin"/>
    <s v="8939-3"/>
    <s v="Calvin Oat"/>
    <x v="0"/>
    <s v="T1"/>
    <s v="Ivy"/>
    <n v="1443.8"/>
    <n v="1455"/>
    <m/>
    <n v="1455"/>
    <n v="-11.200000000000045"/>
    <n v="0.99230240549828175"/>
    <n v="5703.09"/>
    <n v="3.95"/>
    <n v="2.4005000000000001"/>
    <n v="158.82115384615386"/>
    <n v="381.25017980769235"/>
    <n v="627.34355769230774"/>
    <m/>
    <n v="0"/>
    <n v="9.0908560868607591"/>
    <m/>
    <x v="11"/>
  </r>
  <r>
    <x v="18"/>
    <x v="0"/>
    <s v="serafina"/>
    <s v="8948-17"/>
    <s v="serafina Mist"/>
    <x v="0"/>
    <s v="T1"/>
    <s v="Ivy"/>
    <n v="2092.4"/>
    <n v="2017"/>
    <m/>
    <n v="2017"/>
    <n v="0"/>
    <n v="1"/>
    <n v="10553.62"/>
    <n v="5.95"/>
    <n v="2.629"/>
    <n v="192.72884615384615"/>
    <n v="506.68413653846153"/>
    <n v="1146.7366346153847"/>
    <m/>
    <n v="0"/>
    <n v="9.2031768074974636"/>
    <m/>
    <x v="11"/>
  </r>
  <r>
    <x v="18"/>
    <x v="0"/>
    <s v="Finley"/>
    <s v="8953-10"/>
    <s v="Finley Ivy"/>
    <x v="0"/>
    <s v="T1"/>
    <s v="Ivy"/>
    <n v="1560.9"/>
    <n v="1567"/>
    <m/>
    <n v="1567"/>
    <n v="-6.0999999999999091"/>
    <n v="0.99610721123165291"/>
    <n v="6581.85"/>
    <n v="4.95"/>
    <n v="2.7690000000000001"/>
    <n v="374.70576923076908"/>
    <n v="1037.5602749999996"/>
    <n v="1854.7935576923071"/>
    <m/>
    <n v="0"/>
    <n v="3.5485620341430297"/>
    <m/>
    <x v="11"/>
  </r>
  <r>
    <x v="18"/>
    <x v="0"/>
    <s v="Giovanna"/>
    <s v="9052-8"/>
    <s v="Giovanna Pewter"/>
    <x v="0"/>
    <s v="T1"/>
    <s v="Ivy"/>
    <n v="1899"/>
    <n v="1850"/>
    <m/>
    <n v="1850"/>
    <n v="0"/>
    <n v="1"/>
    <n v="10444.5"/>
    <n v="5.5"/>
    <n v="3.0259999999999998"/>
    <n v="48.17499999999999"/>
    <n v="145.77754999999996"/>
    <n v="264.96249999999992"/>
    <m/>
    <n v="0"/>
    <n v="39.418785677218487"/>
    <m/>
    <x v="11"/>
  </r>
  <r>
    <x v="18"/>
    <x v="0"/>
    <s v="Giovanna"/>
    <s v="9052-12"/>
    <s v="Giovanna Steel"/>
    <x v="0"/>
    <s v="T1"/>
    <s v="Ivy"/>
    <n v="730.6"/>
    <n v="700"/>
    <m/>
    <n v="700"/>
    <n v="0"/>
    <n v="1"/>
    <n v="4018.3"/>
    <n v="5.5"/>
    <n v="2.9940000000000002"/>
    <n v="101.77115384615378"/>
    <n v="304.70283461538446"/>
    <n v="559.74134615384583"/>
    <m/>
    <n v="0"/>
    <n v="7.17885149562556"/>
    <m/>
    <x v="11"/>
  </r>
  <r>
    <x v="18"/>
    <x v="0"/>
    <s v="UNISUEDE"/>
    <s v="7794-C23"/>
    <s v="UNISUEDE Berry"/>
    <x v="0"/>
    <s v="T1"/>
    <s v="Jo"/>
    <n v="324"/>
    <n v="316.5"/>
    <m/>
    <n v="316.5"/>
    <n v="0"/>
    <n v="1"/>
    <n v="1378.81"/>
    <n v="3.95"/>
    <n v="2.3052191999999998"/>
    <n v="637.00576923076983"/>
    <n v="1468.4379297415396"/>
    <n v="2516.1727884615411"/>
    <m/>
    <n v="0"/>
    <n v="0.54797906023101184"/>
    <m/>
    <x v="11"/>
  </r>
  <r>
    <x v="18"/>
    <x v="0"/>
    <s v="UNISUEDE"/>
    <s v="7794-C54"/>
    <s v="UNISUEDE Chili"/>
    <x v="0"/>
    <s v="T1"/>
    <s v="Jo"/>
    <n v="718.6"/>
    <n v="831.5"/>
    <m/>
    <n v="831.5"/>
    <n v="-112.89999999999998"/>
    <n v="0.86422128683102828"/>
    <n v="2967.48"/>
    <n v="3.95"/>
    <n v="1.3059373999999999"/>
    <n v="738.426923076923"/>
    <n v="964.33933601307672"/>
    <n v="2916.7863461538459"/>
    <m/>
    <n v="0"/>
    <n v="1.0173799681670206"/>
    <m/>
    <x v="11"/>
  </r>
  <r>
    <x v="18"/>
    <x v="0"/>
    <s v="UNISUEDE"/>
    <s v="7794-C525"/>
    <s v="UNISUEDE Camel"/>
    <x v="0"/>
    <s v="T1"/>
    <s v="Jo"/>
    <n v="264.60000000000002"/>
    <n v="213"/>
    <m/>
    <n v="213"/>
    <n v="0"/>
    <n v="1"/>
    <n v="1123.17"/>
    <n v="3.95"/>
    <n v="2.236688"/>
    <n v="404.82307692307705"/>
    <n v="905.46291827692335"/>
    <n v="1599.0511538461544"/>
    <m/>
    <n v="0"/>
    <n v="0.70239779215222087"/>
    <m/>
    <x v="11"/>
  </r>
  <r>
    <x v="18"/>
    <x v="0"/>
    <s v="Saval"/>
    <s v="7964-6"/>
    <s v="Saval Saddle"/>
    <x v="0"/>
    <s v="T1"/>
    <s v="Jo"/>
    <n v="507.5"/>
    <n v="500"/>
    <m/>
    <n v="500"/>
    <n v="0"/>
    <n v="1"/>
    <n v="2182.25"/>
    <n v="4.3"/>
    <n v="2.5469846"/>
    <n v="265.19615384615355"/>
    <n v="675.45051982538382"/>
    <n v="1140.3434615384601"/>
    <m/>
    <n v="0"/>
    <n v="1.9136778291830454"/>
    <m/>
    <x v="11"/>
  </r>
  <r>
    <x v="18"/>
    <x v="0"/>
    <s v="Lindy"/>
    <s v="8301-34"/>
    <s v="Lindy Icicle"/>
    <x v="0"/>
    <s v="T1"/>
    <s v="Jo"/>
    <n v="3837.3"/>
    <n v="3780"/>
    <m/>
    <n v="3780"/>
    <n v="0"/>
    <n v="1"/>
    <n v="20337.689999999999"/>
    <n v="5.95"/>
    <n v="3.6301063333333334"/>
    <n v="401.27115384615377"/>
    <n v="1456.6569569608971"/>
    <n v="2387.5633653846148"/>
    <m/>
    <n v="0"/>
    <n v="8.5181781119864777"/>
    <m/>
    <x v="11"/>
  </r>
  <r>
    <x v="18"/>
    <x v="0"/>
    <s v="Trinity"/>
    <s v="8302-1"/>
    <s v="Trinity Canvas"/>
    <x v="0"/>
    <s v="T1"/>
    <s v="Jo"/>
    <n v="648.79999999999995"/>
    <n v="641"/>
    <m/>
    <n v="641"/>
    <n v="0"/>
    <n v="1"/>
    <n v="3854.43"/>
    <n v="5.95"/>
    <n v="2.8602733333333332"/>
    <n v="537.68653846153848"/>
    <n v="1537.9304676538461"/>
    <n v="3199.2349038461539"/>
    <m/>
    <n v="0"/>
    <n v="1.2047974330881934"/>
    <m/>
    <x v="11"/>
  </r>
  <r>
    <x v="18"/>
    <x v="0"/>
    <s v="Estate"/>
    <s v="8370-1"/>
    <s v="Estate Vineyard"/>
    <x v="0"/>
    <s v="T1"/>
    <s v="Jo"/>
    <n v="472.2"/>
    <n v="450"/>
    <m/>
    <n v="450"/>
    <n v="0"/>
    <n v="1"/>
    <n v="2091.85"/>
    <n v="4.5"/>
    <n v="2.2542241666666665"/>
    <n v="561.44999999999982"/>
    <n v="1265.6341583749995"/>
    <n v="2526.5249999999992"/>
    <m/>
    <n v="0"/>
    <n v="0.82795539327732781"/>
    <m/>
    <x v="11"/>
  </r>
  <r>
    <x v="18"/>
    <x v="0"/>
    <s v="Nostalgia"/>
    <s v="8483-20"/>
    <s v="Nostalgia Campfire"/>
    <x v="0"/>
    <s v="T1"/>
    <s v="Jo"/>
    <n v="842.9"/>
    <n v="850"/>
    <m/>
    <n v="850"/>
    <n v="-7.1000000000000227"/>
    <n v="0.99164705882352944"/>
    <n v="4172.3900000000003"/>
    <n v="4.7"/>
    <n v="3.0757029999999999"/>
    <n v="182.07115384615383"/>
    <n v="559.99679409807686"/>
    <n v="855.73442307692301"/>
    <m/>
    <n v="0"/>
    <n v="4.8758001168137408"/>
    <m/>
    <x v="11"/>
  </r>
  <r>
    <x v="18"/>
    <x v="0"/>
    <s v="Foley"/>
    <s v="8519-1"/>
    <s v="Foley Smoke"/>
    <x v="0"/>
    <s v="T1"/>
    <s v="Jo"/>
    <n v="1415.9"/>
    <n v="1400"/>
    <m/>
    <n v="1400"/>
    <n v="0"/>
    <n v="1"/>
    <n v="7008.76"/>
    <n v="4.95"/>
    <n v="2.5312640000000002"/>
    <n v="257.51730769230738"/>
    <n v="651.84429033846084"/>
    <n v="1274.7106730769217"/>
    <m/>
    <n v="0"/>
    <n v="5.4983143610793794"/>
    <m/>
    <x v="11"/>
  </r>
  <r>
    <x v="18"/>
    <x v="0"/>
    <s v="Columbia"/>
    <s v="8573-3"/>
    <s v="Columbia Tan"/>
    <x v="0"/>
    <s v="T1"/>
    <s v="Jo"/>
    <n v="949.7"/>
    <n v="910"/>
    <m/>
    <n v="910"/>
    <n v="0"/>
    <n v="1"/>
    <n v="3809.2"/>
    <n v="4"/>
    <n v="2.6296477500000002"/>
    <n v="385.05769230769249"/>
    <n v="1012.5660941971159"/>
    <n v="1540.23076923077"/>
    <m/>
    <n v="0"/>
    <n v="2.4731358937222181"/>
    <m/>
    <x v="11"/>
  </r>
  <r>
    <x v="18"/>
    <x v="0"/>
    <s v="Columbia"/>
    <s v="8573-4"/>
    <s v="Columbia Mushroom"/>
    <x v="1"/>
    <s v="T1"/>
    <s v="Jo"/>
    <n v="453.2"/>
    <n v="400"/>
    <m/>
    <n v="400"/>
    <n v="0"/>
    <n v="1"/>
    <n v="1812.8"/>
    <n v="4"/>
    <n v="2.5522809999999998"/>
    <n v="1235"/>
    <n v="3152.0670349999996"/>
    <n v="4940"/>
    <n v="932.3"/>
    <n v="3729.2"/>
    <n v="0.36696356275303643"/>
    <m/>
    <x v="11"/>
  </r>
  <r>
    <x v="18"/>
    <x v="0"/>
    <s v="Hanover"/>
    <s v="8607-1"/>
    <s v="Hanover Igloo"/>
    <x v="1"/>
    <s v="T1"/>
    <s v="Jo"/>
    <n v="305.3"/>
    <n v="300"/>
    <m/>
    <n v="300"/>
    <n v="0"/>
    <n v="1"/>
    <n v="1297.53"/>
    <n v="3.25"/>
    <n v="2.6197696666666666"/>
    <n v="787"/>
    <n v="2061.7587276666668"/>
    <n v="2557.75"/>
    <n v="683.8"/>
    <n v="2222.35"/>
    <n v="0.50729351969504444"/>
    <m/>
    <x v="11"/>
  </r>
  <r>
    <x v="18"/>
    <x v="0"/>
    <s v="Hanover"/>
    <s v="8607-8"/>
    <s v="Hanover Russet"/>
    <x v="0"/>
    <s v="T1"/>
    <s v="Jo"/>
    <n v="74.5"/>
    <n v="69"/>
    <m/>
    <n v="69"/>
    <n v="0"/>
    <n v="1"/>
    <n v="368.78"/>
    <n v="3.25"/>
    <n v="2.7212373333333333"/>
    <n v="627.20192307692309"/>
    <n v="1706.7652886153846"/>
    <n v="2038.40625"/>
    <m/>
    <n v="0"/>
    <n v="0.18091585031197779"/>
    <m/>
    <x v="11"/>
  </r>
  <r>
    <x v="18"/>
    <x v="0"/>
    <s v="Opulent"/>
    <s v="8614-12"/>
    <s v="Opulent Carbon"/>
    <x v="0"/>
    <s v="T1"/>
    <s v="Jo"/>
    <n v="717.9"/>
    <n v="760"/>
    <m/>
    <n v="760"/>
    <n v="-42.100000000000023"/>
    <n v="0.94460526315789473"/>
    <n v="4666.3500000000004"/>
    <n v="6.5"/>
    <n v="3.79725"/>
    <n v="193.9923076923078"/>
    <n v="736.63729038461577"/>
    <n v="1260.9500000000007"/>
    <m/>
    <n v="0"/>
    <n v="3.7006621991355706"/>
    <m/>
    <x v="11"/>
  </r>
  <r>
    <x v="18"/>
    <x v="0"/>
    <s v="Optical"/>
    <s v="8620-12"/>
    <s v="Optical Whitetail"/>
    <x v="0"/>
    <s v="T1"/>
    <s v="Jo"/>
    <n v="296.39999999999998"/>
    <n v="300"/>
    <m/>
    <n v="300"/>
    <n v="-3.6000000000000227"/>
    <n v="0.98799999999999988"/>
    <n v="1556.1"/>
    <n v="5.25"/>
    <n v="3.0138713333333333"/>
    <n v="592.1884615384613"/>
    <n v="1784.7798281615378"/>
    <n v="3108.9894230769219"/>
    <m/>
    <n v="0"/>
    <n v="0.50051633770434323"/>
    <m/>
    <x v="11"/>
  </r>
  <r>
    <x v="18"/>
    <x v="0"/>
    <s v="Lexi"/>
    <s v="8686-1"/>
    <s v="Lexi French Vanilla"/>
    <x v="0"/>
    <s v="T1"/>
    <s v="Jo"/>
    <n v="610.4"/>
    <n v="550"/>
    <m/>
    <n v="550"/>
    <n v="0"/>
    <n v="1"/>
    <n v="3246.3"/>
    <n v="5.5"/>
    <n v="3.1120743333333336"/>
    <n v="340.85769230769267"/>
    <n v="1060.7744755500012"/>
    <n v="1874.7173076923098"/>
    <m/>
    <n v="0"/>
    <n v="1.7316210751774865"/>
    <m/>
    <x v="11"/>
  </r>
  <r>
    <x v="18"/>
    <x v="0"/>
    <s v="Lexi"/>
    <s v="8686-24"/>
    <s v="Lexi Voyage"/>
    <x v="0"/>
    <s v="T1"/>
    <s v="Jo"/>
    <n v="759.6"/>
    <n v="730.5"/>
    <m/>
    <n v="730.5"/>
    <n v="0"/>
    <n v="1"/>
    <n v="4031.98"/>
    <n v="5.5"/>
    <n v="3.042341"/>
    <n v="607.59615384615404"/>
    <n v="1848.5146902884621"/>
    <n v="3341.7788461538471"/>
    <m/>
    <n v="0"/>
    <n v="1.206537052755758"/>
    <m/>
    <x v="11"/>
  </r>
  <r>
    <x v="18"/>
    <x v="0"/>
    <s v="Lexi"/>
    <s v="8686-28"/>
    <s v="Lexi Pony"/>
    <x v="0"/>
    <s v="T1"/>
    <s v="Jo"/>
    <n v="897.2"/>
    <n v="850"/>
    <m/>
    <n v="850"/>
    <n v="0"/>
    <n v="1"/>
    <n v="4755.16"/>
    <n v="5.5"/>
    <n v="3.1121386000000002"/>
    <n v="588.55192307692346"/>
    <n v="1831.6551579119243"/>
    <n v="3237.0355769230791"/>
    <m/>
    <n v="0"/>
    <n v="1.4689860172991838"/>
    <m/>
    <x v="11"/>
  </r>
  <r>
    <x v="18"/>
    <x v="0"/>
    <s v="Lydia"/>
    <s v="8688-27"/>
    <s v="Lydia Solstice"/>
    <x v="0"/>
    <s v="T1"/>
    <s v="Jo"/>
    <n v="589.70000000000005"/>
    <n v="600"/>
    <m/>
    <n v="600"/>
    <n v="-10.299999999999955"/>
    <n v="0.98283333333333345"/>
    <n v="2919.03"/>
    <n v="4.95"/>
    <n v="2.7201803333333334"/>
    <n v="316.92692307692289"/>
    <n v="862.09838325769181"/>
    <n v="1568.7882692307683"/>
    <m/>
    <n v="0"/>
    <n v="1.860690863931117"/>
    <m/>
    <x v="11"/>
  </r>
  <r>
    <x v="18"/>
    <x v="0"/>
    <s v="Baldwin"/>
    <s v="8734-8"/>
    <s v="Baldwin Tidepool"/>
    <x v="0"/>
    <s v="T1"/>
    <s v="Jo"/>
    <n v="1685.2"/>
    <n v="1650"/>
    <m/>
    <n v="1650"/>
    <n v="0"/>
    <n v="1"/>
    <n v="10026.969999999999"/>
    <n v="5.95"/>
    <n v="3.6776666666666671"/>
    <n v="368.92307692307691"/>
    <n v="1356.7761025641028"/>
    <n v="2195.0923076923077"/>
    <m/>
    <n v="0"/>
    <n v="4.5679035751081081"/>
    <m/>
    <x v="11"/>
  </r>
  <r>
    <x v="18"/>
    <x v="0"/>
    <s v="Eloise"/>
    <s v="8780-5"/>
    <s v="Eloise Castle Stone"/>
    <x v="0"/>
    <s v="T1"/>
    <s v="Jo"/>
    <n v="863.8"/>
    <n v="850"/>
    <m/>
    <n v="850"/>
    <n v="0"/>
    <n v="1"/>
    <n v="6003.41"/>
    <n v="6.5"/>
    <n v="3.9987573333333333"/>
    <n v="400.32115384615366"/>
    <n v="1600.7871496307685"/>
    <n v="2602.0874999999987"/>
    <m/>
    <n v="0"/>
    <n v="2.3071514697334363"/>
    <m/>
    <x v="11"/>
  </r>
  <r>
    <x v="18"/>
    <x v="0"/>
    <s v="Natasha"/>
    <s v="8857-21"/>
    <s v="Natasha Cloud"/>
    <x v="0"/>
    <s v="T1"/>
    <s v="Jo"/>
    <n v="681.4"/>
    <n v="657"/>
    <m/>
    <n v="657"/>
    <n v="0"/>
    <n v="1"/>
    <n v="3057.62"/>
    <n v="4.5"/>
    <n v="2.67625"/>
    <n v="608.91923076923115"/>
    <n v="1629.6200913461548"/>
    <n v="2740.1365384615401"/>
    <m/>
    <n v="0"/>
    <n v="1.1158641027854443"/>
    <m/>
    <x v="11"/>
  </r>
  <r>
    <x v="18"/>
    <x v="0"/>
    <s v="Deauville"/>
    <s v="8863-5"/>
    <s v="Deauville Thunder"/>
    <x v="0"/>
    <s v="T1"/>
    <s v="Jo"/>
    <n v="980.2"/>
    <n v="870"/>
    <m/>
    <n v="870"/>
    <n v="0"/>
    <n v="1"/>
    <n v="4852.01"/>
    <n v="4.95"/>
    <n v="2.9749439999999998"/>
    <n v="1364.1615384615377"/>
    <n v="4058.3041838769204"/>
    <n v="6752.5996153846118"/>
    <m/>
    <n v="0"/>
    <n v="0.71853956644275907"/>
    <m/>
    <x v="11"/>
  </r>
  <r>
    <x v="18"/>
    <x v="0"/>
    <s v="pandora"/>
    <s v="8769U-1"/>
    <s v="pandora Ancient Stone"/>
    <x v="0"/>
    <s v="T1"/>
    <s v="Jo"/>
    <n v="1359.9"/>
    <n v="1310"/>
    <m/>
    <n v="1310"/>
    <n v="0"/>
    <n v="1"/>
    <n v="8839.35"/>
    <n v="6.5"/>
    <n v="2.9076666666666671"/>
    <n v="384.41346153846166"/>
    <n v="1117.7462083333339"/>
    <n v="2498.6875000000009"/>
    <m/>
    <n v="0"/>
    <n v="3.5375972385502377"/>
    <m/>
    <x v="11"/>
  </r>
  <r>
    <x v="18"/>
    <x v="0"/>
    <s v="Archer"/>
    <s v="8846-3"/>
    <s v="Archer Storm"/>
    <x v="0"/>
    <s v="T1"/>
    <s v="Jo"/>
    <n v="1518.4"/>
    <n v="1500"/>
    <m/>
    <n v="1500"/>
    <n v="0"/>
    <n v="1"/>
    <n v="6073.6"/>
    <n v="3.95"/>
    <n v="2.4804499999999998"/>
    <n v="447.59038461538478"/>
    <n v="1110.2255695192312"/>
    <n v="1767.98201923077"/>
    <m/>
    <n v="0"/>
    <n v="3.4353290553500981"/>
    <m/>
    <x v="11"/>
  </r>
  <r>
    <x v="18"/>
    <x v="0"/>
    <s v="Archer"/>
    <s v="8846-4"/>
    <s v="Archer Praline"/>
    <x v="0"/>
    <s v="T1"/>
    <s v="Jo"/>
    <n v="1692.3"/>
    <n v="1700"/>
    <m/>
    <n v="1700"/>
    <n v="-7.7000000000000455"/>
    <n v="0.99547058823529411"/>
    <n v="6769.2"/>
    <n v="3.95"/>
    <n v="1.7397925000000001"/>
    <n v="284.46346153846156"/>
    <n v="494.90739690865388"/>
    <n v="1123.6306730769231"/>
    <m/>
    <n v="0"/>
    <n v="6.0243994420901537"/>
    <m/>
    <x v="11"/>
  </r>
  <r>
    <x v="18"/>
    <x v="0"/>
    <s v="Archer"/>
    <s v="8846-12"/>
    <s v="Archer Frost"/>
    <x v="0"/>
    <s v="T1"/>
    <s v="Jo"/>
    <n v="1995.3"/>
    <n v="2000"/>
    <m/>
    <n v="2000"/>
    <n v="-4.7000000000000455"/>
    <n v="0.99764999999999993"/>
    <n v="7981.2"/>
    <n v="3.95"/>
    <n v="2.5093825000000001"/>
    <n v="233.34423076923088"/>
    <n v="585.5499291682695"/>
    <n v="921.70971153846199"/>
    <m/>
    <n v="0"/>
    <n v="8.659125427547318"/>
    <m/>
    <x v="11"/>
  </r>
  <r>
    <x v="18"/>
    <x v="0"/>
    <s v="Archer"/>
    <s v="8846-18"/>
    <s v="Archer Jute"/>
    <x v="0"/>
    <s v="T1"/>
    <s v="Jo"/>
    <n v="1472.1"/>
    <n v="1450"/>
    <m/>
    <n v="1450"/>
    <n v="0"/>
    <n v="1"/>
    <n v="5888.4"/>
    <n v="3.95"/>
    <n v="2.4554999999999998"/>
    <n v="251.33269230769258"/>
    <n v="617.14742596153906"/>
    <n v="992.76413461538573"/>
    <m/>
    <n v="0"/>
    <n v="5.9313182201946377"/>
    <m/>
    <x v="11"/>
  </r>
  <r>
    <x v="18"/>
    <x v="0"/>
    <s v="Ambrose"/>
    <s v="8858-21"/>
    <s v="Ambrose Seagreen"/>
    <x v="0"/>
    <s v="T1"/>
    <s v="Jo"/>
    <n v="422.7"/>
    <n v="400"/>
    <m/>
    <n v="400"/>
    <n v="0"/>
    <n v="1"/>
    <n v="1733.07"/>
    <n v="4.95"/>
    <n v="3.0572995000000001"/>
    <n v="860.3826923076922"/>
    <n v="2630.447575000961"/>
    <n v="4258.8943269230767"/>
    <m/>
    <n v="0"/>
    <n v="0.40692956128171676"/>
    <m/>
    <x v="11"/>
  </r>
  <r>
    <x v="18"/>
    <x v="0"/>
    <s v="Ambrose"/>
    <s v="8858-24"/>
    <s v="Ambrose Prussian"/>
    <x v="0"/>
    <s v="T1"/>
    <s v="Jo"/>
    <n v="967.9"/>
    <n v="900"/>
    <m/>
    <n v="900"/>
    <n v="0"/>
    <n v="1"/>
    <n v="3968.39"/>
    <n v="4.95"/>
    <n v="3.0016034999999999"/>
    <n v="527.07884615384626"/>
    <n v="1582.0817093913463"/>
    <n v="2609.0402884615391"/>
    <m/>
    <n v="0"/>
    <n v="1.521015224467853"/>
    <m/>
    <x v="11"/>
  </r>
  <r>
    <x v="18"/>
    <x v="0"/>
    <s v="Tori"/>
    <s v="8894-13"/>
    <s v="Tori Julep"/>
    <x v="0"/>
    <s v="T1"/>
    <s v="Jo"/>
    <n v="1128.7"/>
    <n v="1100"/>
    <m/>
    <n v="1100"/>
    <n v="0"/>
    <n v="1"/>
    <n v="3950.45"/>
    <n v="3.5"/>
    <n v="2.0179325000000001"/>
    <n v="887.30192307692369"/>
    <n v="1790.5153878894243"/>
    <n v="3105.5567307692327"/>
    <m/>
    <n v="0"/>
    <n v="1.2720585526130417"/>
    <m/>
    <x v="11"/>
  </r>
  <r>
    <x v="18"/>
    <x v="0"/>
    <s v="Caswell"/>
    <s v="8896-1"/>
    <s v="Caswell Pearl"/>
    <x v="0"/>
    <s v="T1"/>
    <s v="Jo"/>
    <n v="465"/>
    <n v="450"/>
    <m/>
    <n v="450"/>
    <n v="0"/>
    <n v="1"/>
    <n v="2301.7600000000002"/>
    <n v="4.95"/>
    <n v="3.0078244999999999"/>
    <n v="1159.8307692307678"/>
    <n v="3488.5674035461493"/>
    <n v="5741.1623076923006"/>
    <m/>
    <n v="0"/>
    <n v="0.40092230050977401"/>
    <m/>
    <x v="11"/>
  </r>
  <r>
    <x v="18"/>
    <x v="0"/>
    <s v="Caswell"/>
    <s v="8896-2"/>
    <s v="Caswell Moondust"/>
    <x v="0"/>
    <s v="T1"/>
    <s v="Jo"/>
    <n v="4686.3999999999996"/>
    <n v="4587"/>
    <m/>
    <n v="4587"/>
    <n v="0"/>
    <n v="1"/>
    <n v="22790.080000000002"/>
    <n v="4.95"/>
    <n v="2.7520289999999998"/>
    <n v="775.71346153846162"/>
    <n v="2134.7859418442308"/>
    <n v="3839.781634615385"/>
    <m/>
    <n v="0"/>
    <n v="5.9352541807453045"/>
    <m/>
    <x v="11"/>
  </r>
  <r>
    <x v="18"/>
    <x v="0"/>
    <s v="Ellyn"/>
    <s v="8897-10"/>
    <s v="Ellyn Dusk"/>
    <x v="0"/>
    <s v="T1"/>
    <s v="Jo"/>
    <n v="1151"/>
    <n v="1140"/>
    <m/>
    <n v="1140"/>
    <n v="0"/>
    <n v="1"/>
    <n v="5713.47"/>
    <n v="4.95"/>
    <n v="1.6688940000000001"/>
    <n v="683.00000000000011"/>
    <n v="1139.8546020000003"/>
    <n v="3380.8500000000008"/>
    <m/>
    <n v="0"/>
    <n v="1.6899507520298147"/>
    <m/>
    <x v="11"/>
  </r>
  <r>
    <x v="18"/>
    <x v="0"/>
    <s v="Monte Carlo"/>
    <s v="8776U-9"/>
    <s v="Monte Carlo Tiger"/>
    <x v="0"/>
    <s v="T1"/>
    <s v="Jo"/>
    <n v="457.4"/>
    <n v="450"/>
    <m/>
    <n v="450"/>
    <n v="0"/>
    <n v="1"/>
    <n v="2881.62"/>
    <n v="6.95"/>
    <n v="3.1727965"/>
    <n v="259.90961538461517"/>
    <n v="824.64031800865314"/>
    <n v="1806.3718269230753"/>
    <m/>
    <n v="0"/>
    <n v="1.5952529579186767"/>
    <m/>
    <x v="11"/>
  </r>
  <r>
    <x v="18"/>
    <x v="0"/>
    <s v="Tori"/>
    <s v="8894-18"/>
    <s v="Tori Cerulean"/>
    <x v="0"/>
    <s v="T1"/>
    <s v="Jo"/>
    <n v="526.1"/>
    <n v="500"/>
    <m/>
    <n v="500"/>
    <n v="0"/>
    <n v="1"/>
    <n v="1841.35"/>
    <n v="3.5"/>
    <n v="2.0364154999999999"/>
    <n v="612.96730769230783"/>
    <n v="1248.2561263778848"/>
    <n v="2145.3855769230772"/>
    <m/>
    <n v="0"/>
    <n v="0.85828394662784735"/>
    <m/>
    <x v="11"/>
  </r>
  <r>
    <x v="18"/>
    <x v="0"/>
    <s v="Tori"/>
    <s v="8894-9"/>
    <s v="Tori Steel"/>
    <x v="0"/>
    <s v="T1"/>
    <s v="Jo"/>
    <n v="1972.8"/>
    <n v="1850"/>
    <m/>
    <n v="1850"/>
    <n v="0"/>
    <n v="1"/>
    <n v="6598.6"/>
    <n v="3.5"/>
    <n v="2.0447525"/>
    <n v="709.3673076923078"/>
    <n v="1450.4805758221155"/>
    <n v="2482.7855769230773"/>
    <m/>
    <n v="0"/>
    <n v="2.657740588366742"/>
    <m/>
    <x v="11"/>
  </r>
  <r>
    <x v="18"/>
    <x v="0"/>
    <s v="Ellyn"/>
    <s v="8897-9"/>
    <s v="Ellyn Steel"/>
    <x v="0"/>
    <s v="T1"/>
    <s v="Jo"/>
    <n v="2281.8000000000002"/>
    <n v="2227"/>
    <m/>
    <n v="2227"/>
    <n v="0"/>
    <n v="1"/>
    <n v="10643.25"/>
    <n v="4.95"/>
    <n v="2.7350370000000002"/>
    <n v="618.80769230769249"/>
    <n v="1692.4619343461545"/>
    <n v="3063.0980769230778"/>
    <m/>
    <n v="0"/>
    <n v="3.4746683693168858"/>
    <m/>
    <x v="11"/>
  </r>
  <r>
    <x v="18"/>
    <x v="0"/>
    <s v="serafina"/>
    <s v="8948-23"/>
    <s v="serafina Sangria"/>
    <x v="0"/>
    <s v="T1"/>
    <s v="Jo"/>
    <n v="768.1"/>
    <n v="765"/>
    <m/>
    <n v="765"/>
    <n v="0"/>
    <n v="1"/>
    <n v="3571.67"/>
    <n v="5.95"/>
    <n v="2.645"/>
    <n v="1429.4307692307691"/>
    <n v="3780.8443846153841"/>
    <n v="8505.1130769230767"/>
    <m/>
    <n v="0"/>
    <n v="0.41994385820583763"/>
    <m/>
    <x v="11"/>
  </r>
  <r>
    <x v="18"/>
    <x v="0"/>
    <s v="serafina"/>
    <s v="8948-11"/>
    <s v="serafina Iron"/>
    <x v="0"/>
    <s v="T1"/>
    <s v="Jo"/>
    <n v="2738.1"/>
    <n v="2585"/>
    <m/>
    <n v="2585"/>
    <n v="0"/>
    <n v="1"/>
    <n v="16291.76"/>
    <n v="5.95"/>
    <n v="1.7929446666666666"/>
    <n v="420.1442307692306"/>
    <n v="753.29535778846127"/>
    <n v="2499.858173076922"/>
    <m/>
    <n v="0"/>
    <n v="6.517073718605193"/>
    <m/>
    <x v="11"/>
  </r>
  <r>
    <x v="18"/>
    <x v="0"/>
    <s v="Percy"/>
    <s v="8957-9"/>
    <s v="Percy Walnut"/>
    <x v="0"/>
    <s v="T1"/>
    <s v="Jo"/>
    <n v="522.20000000000005"/>
    <n v="500"/>
    <m/>
    <n v="500"/>
    <n v="0"/>
    <n v="1"/>
    <n v="1827.7"/>
    <n v="3.5"/>
    <n v="1.9934915"/>
    <n v="2005.9884615384601"/>
    <n v="3998.9209471749973"/>
    <n v="7020.9596153846105"/>
    <m/>
    <n v="0"/>
    <n v="0.26032054022858497"/>
    <m/>
    <x v="11"/>
  </r>
  <r>
    <x v="18"/>
    <x v="0"/>
    <s v="Percy"/>
    <s v="8957-19"/>
    <s v="Percy Cornflower"/>
    <x v="0"/>
    <s v="T1"/>
    <s v="Jo"/>
    <n v="17778"/>
    <n v="17600"/>
    <m/>
    <n v="17600"/>
    <n v="0"/>
    <n v="1"/>
    <n v="62223"/>
    <n v="3.5"/>
    <n v="1.9790155"/>
    <n v="1851.6211538461523"/>
    <n v="3664.3869635894202"/>
    <n v="6480.6740384615332"/>
    <m/>
    <n v="0"/>
    <n v="9.6013161024175364"/>
    <m/>
    <x v="11"/>
  </r>
  <r>
    <x v="18"/>
    <x v="0"/>
    <s v="Mirina"/>
    <s v="8935-5"/>
    <s v="Mirina Mist"/>
    <x v="0"/>
    <s v="T1"/>
    <s v="Jo"/>
    <n v="667.3"/>
    <n v="687"/>
    <m/>
    <n v="687"/>
    <n v="-19.700000000000045"/>
    <n v="0.97132459970887908"/>
    <n v="2809.59"/>
    <n v="4.5"/>
    <n v="2.5389974999999998"/>
    <n v="234.96346153846156"/>
    <n v="596.57164143750003"/>
    <n v="1057.335576923077"/>
    <m/>
    <n v="0"/>
    <n v="2.6572358495456192"/>
    <m/>
    <x v="11"/>
  </r>
  <r>
    <x v="18"/>
    <x v="0"/>
    <s v="Mirina"/>
    <s v="8935-7"/>
    <s v="Mirina Castle"/>
    <x v="0"/>
    <s v="T1"/>
    <s v="Jo"/>
    <n v="1074.0999999999999"/>
    <n v="1050"/>
    <m/>
    <n v="1050"/>
    <n v="0"/>
    <n v="1"/>
    <n v="4833.45"/>
    <n v="4.5"/>
    <n v="2.4449999999999998"/>
    <n v="685.15576923076947"/>
    <n v="1675.2058557692312"/>
    <n v="3083.2009615384627"/>
    <m/>
    <n v="0"/>
    <n v="1.5676727077784103"/>
    <m/>
    <x v="11"/>
  </r>
  <r>
    <x v="18"/>
    <x v="0"/>
    <s v="Mirina"/>
    <s v="8935-8"/>
    <s v="Mirina Pewter"/>
    <x v="0"/>
    <s v="T1"/>
    <s v="Jo"/>
    <n v="1463.3"/>
    <n v="1459"/>
    <m/>
    <n v="1459"/>
    <n v="0"/>
    <n v="1"/>
    <n v="6467.1"/>
    <n v="4.5"/>
    <n v="2.4211914999999999"/>
    <n v="1405.957692307692"/>
    <n v="3404.092813974999"/>
    <n v="6326.8096153846145"/>
    <m/>
    <n v="0"/>
    <n v="1.0221739538794163"/>
    <m/>
    <x v="11"/>
  </r>
  <r>
    <x v="18"/>
    <x v="0"/>
    <s v="Mirina"/>
    <s v="8935-10"/>
    <s v="Mirina Storm"/>
    <x v="0"/>
    <s v="T1"/>
    <s v="Jo"/>
    <n v="148.80000000000001"/>
    <n v="150"/>
    <m/>
    <n v="150"/>
    <n v="-1.1999999999999886"/>
    <n v="0.9920000000000001"/>
    <n v="669.6"/>
    <n v="4.5"/>
    <n v="2.5865"/>
    <n v="266.51153846153863"/>
    <n v="689.33209423076971"/>
    <n v="1199.3019230769239"/>
    <m/>
    <n v="0"/>
    <n v="0.55832479471230823"/>
    <m/>
    <x v="11"/>
  </r>
  <r>
    <x v="18"/>
    <x v="0"/>
    <s v="Lexi"/>
    <s v="8686-8"/>
    <s v="Lexi Shelbourn"/>
    <x v="0"/>
    <s v="T1"/>
    <s v="Jo"/>
    <n v="18336.7"/>
    <n v="19200"/>
    <m/>
    <n v="19200"/>
    <n v="-863.29999999999927"/>
    <n v="0.95503645833333339"/>
    <n v="100851.85"/>
    <n v="5.5"/>
    <n v="2.9159436666666667"/>
    <n v="2066.9249999999993"/>
    <n v="6027.0368632249983"/>
    <n v="11368.087499999996"/>
    <m/>
    <n v="0"/>
    <n v="8.8714878382137758"/>
    <m/>
    <x v="11"/>
  </r>
  <r>
    <x v="18"/>
    <x v="0"/>
    <s v="Finley"/>
    <s v="8953-3"/>
    <s v="Finley Heron"/>
    <x v="0"/>
    <s v="T1"/>
    <s v="Jo"/>
    <n v="6395.1"/>
    <n v="6543.6665000000003"/>
    <m/>
    <n v="6543.6665000000003"/>
    <n v="-148.56649999999991"/>
    <n v="0.97729613818185879"/>
    <n v="31147.78"/>
    <n v="4.95"/>
    <n v="2.8910114999999998"/>
    <n v="1282.5134615384623"/>
    <n v="3707.7611662125018"/>
    <n v="6348.4416346153885"/>
    <m/>
    <n v="0"/>
    <n v="4.9063662852571923"/>
    <m/>
    <x v="11"/>
  </r>
  <r>
    <x v="18"/>
    <x v="0"/>
    <s v="Leo"/>
    <s v="8917-3"/>
    <s v="Leo Moondust"/>
    <x v="0"/>
    <s v="T1"/>
    <s v="Jo"/>
    <n v="2080.3000000000002"/>
    <n v="2050"/>
    <m/>
    <n v="2050"/>
    <n v="0"/>
    <n v="1"/>
    <n v="7281.05"/>
    <n v="3.5"/>
    <n v="1.9464055"/>
    <n v="1000.0211538461546"/>
    <n v="1946.4466739625013"/>
    <n v="3500.074038461541"/>
    <m/>
    <n v="0"/>
    <n v="2.0802559945847285"/>
    <m/>
    <x v="11"/>
  </r>
  <r>
    <x v="18"/>
    <x v="0"/>
    <s v="Montlieu"/>
    <s v="8898-4"/>
    <s v="Montlieu Glimmer"/>
    <x v="0"/>
    <s v="T1"/>
    <s v="Jo"/>
    <n v="3481.4"/>
    <n v="3524.9998000000001"/>
    <m/>
    <n v="3524.9998000000001"/>
    <n v="-43.599799999999959"/>
    <n v="0.98763126170957516"/>
    <n v="17233.03"/>
    <n v="4.95"/>
    <n v="2.6649530000000001"/>
    <n v="663.31923076923044"/>
    <n v="1767.7145739961531"/>
    <n v="3283.430192307691"/>
    <m/>
    <n v="0"/>
    <n v="5.248483747384963"/>
    <m/>
    <x v="11"/>
  </r>
  <r>
    <x v="18"/>
    <x v="0"/>
    <s v="Mirina"/>
    <s v="8935-1"/>
    <s v="Mirina Platinum"/>
    <x v="0"/>
    <s v="T1"/>
    <s v="Jo"/>
    <n v="10439.9"/>
    <n v="10407.200000000001"/>
    <m/>
    <n v="10407.200000000001"/>
    <n v="0"/>
    <n v="1"/>
    <n v="46979.55"/>
    <n v="4.5"/>
    <n v="2.4737633333333333"/>
    <n v="382.58461538461535"/>
    <n v="946.42379343589732"/>
    <n v="1721.6307692307691"/>
    <m/>
    <n v="0"/>
    <n v="27.287819687952393"/>
    <m/>
    <x v="11"/>
  </r>
  <r>
    <x v="18"/>
    <x v="0"/>
    <s v="Leo"/>
    <s v="8917-12"/>
    <s v="Leo Silver"/>
    <x v="0"/>
    <s v="T1"/>
    <s v="Jo"/>
    <n v="1745.5"/>
    <n v="1700"/>
    <m/>
    <n v="1700"/>
    <n v="0"/>
    <n v="1"/>
    <n v="6109.25"/>
    <n v="3.5"/>
    <n v="1.9949983333333334"/>
    <n v="573.71153846153879"/>
    <n v="1144.5535630448726"/>
    <n v="2007.9903846153857"/>
    <m/>
    <n v="0"/>
    <n v="3.0424697482653422"/>
    <m/>
    <x v="11"/>
  </r>
  <r>
    <x v="18"/>
    <x v="0"/>
    <s v="Avila"/>
    <s v="8856-25"/>
    <s v="Avila Prussian"/>
    <x v="0"/>
    <s v="T1"/>
    <s v="Jo"/>
    <n v="1049"/>
    <n v="950"/>
    <m/>
    <n v="950"/>
    <n v="0"/>
    <n v="1"/>
    <n v="3094.56"/>
    <n v="2.95"/>
    <n v="1.703705"/>
    <n v="1060.8769230769226"/>
    <n v="1807.4213182307685"/>
    <n v="3129.5869230769217"/>
    <m/>
    <n v="0"/>
    <n v="0.98880781268012063"/>
    <m/>
    <x v="11"/>
  </r>
  <r>
    <x v="18"/>
    <x v="0"/>
    <s v="Nostalgia"/>
    <s v="8483-23"/>
    <s v="Nostalgia Pewter"/>
    <x v="0"/>
    <s v="T1"/>
    <s v="Jo"/>
    <n v="2221.3000000000002"/>
    <n v="2149.9998000000001"/>
    <m/>
    <n v="2149.9998000000001"/>
    <n v="0"/>
    <n v="1"/>
    <n v="10440.11"/>
    <n v="4.7"/>
    <n v="2.7120000000000002"/>
    <n v="409.51923076923055"/>
    <n v="1110.6161538461533"/>
    <n v="1924.7403846153836"/>
    <m/>
    <n v="0"/>
    <n v="5.4241652970180825"/>
    <m/>
    <x v="11"/>
  </r>
  <r>
    <x v="18"/>
    <x v="0"/>
    <s v="Archer"/>
    <s v="8846-11"/>
    <s v="Archer Seascape"/>
    <x v="0"/>
    <s v="T1"/>
    <s v="Jo"/>
    <n v="1703.2"/>
    <n v="1675"/>
    <m/>
    <n v="1675"/>
    <n v="0"/>
    <n v="1"/>
    <n v="7000.06"/>
    <n v="3.95"/>
    <n v="2.4704999999999999"/>
    <n v="573.31730769230739"/>
    <n v="1416.3804086538453"/>
    <n v="2264.6033653846143"/>
    <m/>
    <n v="0"/>
    <n v="3.091075508850146"/>
    <m/>
    <x v="11"/>
  </r>
  <r>
    <x v="18"/>
    <x v="0"/>
    <s v="Finley"/>
    <s v="8953-1"/>
    <s v="Finley Pepper"/>
    <x v="0"/>
    <s v="T1"/>
    <s v="Jo"/>
    <n v="5543.4"/>
    <n v="5436.5636000000004"/>
    <m/>
    <n v="5436.5636000000004"/>
    <n v="0"/>
    <n v="1"/>
    <n v="26704.92"/>
    <n v="4.95"/>
    <n v="2.8779843333333335"/>
    <n v="1699.1884615384624"/>
    <n v="4890.2377716884639"/>
    <n v="8410.9828846153887"/>
    <m/>
    <n v="0"/>
    <n v="3.1750058662996721"/>
    <m/>
    <x v="11"/>
  </r>
  <r>
    <x v="18"/>
    <x v="0"/>
    <s v="Finley"/>
    <s v="8953-14"/>
    <s v="Finley Lake"/>
    <x v="0"/>
    <s v="T1"/>
    <s v="Jo"/>
    <n v="1344.6"/>
    <n v="1447.6543999999999"/>
    <m/>
    <n v="1447.6543999999999"/>
    <n v="-103.05439999999999"/>
    <n v="0.92881284372844786"/>
    <n v="6605.81"/>
    <n v="4.95"/>
    <n v="2.7950485"/>
    <n v="927.75576923076869"/>
    <n v="2593.1223711548064"/>
    <n v="4592.3910576923054"/>
    <m/>
    <n v="0"/>
    <n v="1.4384249766655208"/>
    <m/>
    <x v="11"/>
  </r>
  <r>
    <x v="18"/>
    <x v="0"/>
    <s v="Angel"/>
    <s v="8727-20"/>
    <s v="Angel Slate"/>
    <x v="0"/>
    <s v="T1"/>
    <s v="Jo"/>
    <n v="1533"/>
    <n v="1500"/>
    <m/>
    <n v="1500"/>
    <n v="0"/>
    <n v="1"/>
    <n v="8431.5"/>
    <n v="5.5"/>
    <n v="3.0400873333333336"/>
    <n v="569.50192307692305"/>
    <n v="1731.3355826551283"/>
    <n v="3132.2605769230768"/>
    <m/>
    <n v="0"/>
    <n v="2.6918258532253216"/>
    <m/>
    <x v="11"/>
  </r>
  <r>
    <x v="18"/>
    <x v="0"/>
    <s v="Jensen"/>
    <s v="8864-21"/>
    <s v="Jensen Breeze"/>
    <x v="0"/>
    <s v="T1"/>
    <s v="Jo"/>
    <n v="817.4"/>
    <n v="750"/>
    <m/>
    <n v="750"/>
    <n v="0"/>
    <n v="1"/>
    <n v="4046.15"/>
    <n v="4.95"/>
    <n v="2.5407945000000001"/>
    <n v="385.87500000000011"/>
    <n v="980.42907768750035"/>
    <n v="1910.0812500000006"/>
    <m/>
    <n v="0"/>
    <n v="2.1183130298776551"/>
    <m/>
    <x v="11"/>
  </r>
  <r>
    <x v="18"/>
    <x v="0"/>
    <s v="Mackie"/>
    <s v="8914-19"/>
    <s v="Mackie Pepper"/>
    <x v="0"/>
    <s v="T1"/>
    <s v="Jo"/>
    <n v="5485.2"/>
    <n v="5149.9997999999996"/>
    <m/>
    <n v="5149.9997999999996"/>
    <n v="0"/>
    <n v="1"/>
    <n v="23312.23"/>
    <n v="0"/>
    <n v="2.4084595000000002"/>
    <n v="429.0326923076924"/>
    <n v="1033.3078635990387"/>
    <n v="0"/>
    <m/>
    <n v="0"/>
    <s v=""/>
    <m/>
    <x v="11"/>
  </r>
  <r>
    <x v="18"/>
    <x v="0"/>
    <s v="Stratus"/>
    <s v="8967-6"/>
    <s v="Stratus Praline"/>
    <x v="0"/>
    <s v="T1"/>
    <s v="Jo"/>
    <n v="7236.4"/>
    <n v="7788"/>
    <m/>
    <n v="7788"/>
    <n v="-551.60000000000036"/>
    <n v="0.92917308680020538"/>
    <n v="32464.92"/>
    <n v="4.5"/>
    <n v="1.8391023333333334"/>
    <n v="4588.9288461538445"/>
    <n v="8439.5097484621765"/>
    <n v="20650.179807692301"/>
    <m/>
    <n v="0"/>
    <n v="1.5721374003681385"/>
    <m/>
    <x v="11"/>
  </r>
  <r>
    <x v="18"/>
    <x v="0"/>
    <s v="Stratus"/>
    <s v="8967-1"/>
    <s v="Stratus Fog"/>
    <x v="0"/>
    <s v="T1"/>
    <s v="Jo"/>
    <n v="4772.8"/>
    <n v="4722.8998000000001"/>
    <m/>
    <n v="4722.8998000000001"/>
    <n v="0"/>
    <n v="1"/>
    <n v="21028.09"/>
    <n v="4.5"/>
    <n v="2.5333333333333337"/>
    <n v="223.75961538461536"/>
    <n v="566.85769230769233"/>
    <n v="1006.9182692307691"/>
    <m/>
    <n v="0"/>
    <n v="20.883611552767157"/>
    <m/>
    <x v="11"/>
  </r>
  <r>
    <x v="18"/>
    <x v="0"/>
    <s v="Vaughn"/>
    <s v="8956-10"/>
    <s v="Vaughn Charcoal"/>
    <x v="0"/>
    <s v="T1"/>
    <s v="Jo"/>
    <n v="4275.5"/>
    <n v="4349.9996000000001"/>
    <m/>
    <n v="4349.9996000000001"/>
    <n v="-74.4996000000001"/>
    <n v="0.98287365359757728"/>
    <n v="21163.83"/>
    <n v="4.95"/>
    <n v="2.6394030000000002"/>
    <n v="806.51346153846134"/>
    <n v="2128.7140499249995"/>
    <n v="3992.2416346153836"/>
    <m/>
    <n v="0"/>
    <n v="5.3012397387211116"/>
    <m/>
    <x v="11"/>
  </r>
  <r>
    <x v="18"/>
    <x v="0"/>
    <s v="Teagan"/>
    <s v="8963-5"/>
    <s v="Teagan Vanilla"/>
    <x v="0"/>
    <s v="T1"/>
    <s v="Jo"/>
    <n v="6415.6"/>
    <n v="6450"/>
    <m/>
    <n v="6450"/>
    <n v="-34.399999999999636"/>
    <n v="0.9946666666666667"/>
    <n v="28870.2"/>
    <n v="4.95"/>
    <n v="2.8013379999999999"/>
    <n v="142.98653846153832"/>
    <n v="400.55362368076879"/>
    <n v="707.78336538461474"/>
    <m/>
    <n v="0"/>
    <n v="40.789599490391694"/>
    <m/>
    <x v="11"/>
  </r>
  <r>
    <x v="18"/>
    <x v="0"/>
    <s v="Capris"/>
    <s v="8991-10"/>
    <s v="Capris Sky"/>
    <x v="0"/>
    <s v="T1"/>
    <s v="Jo"/>
    <n v="4458.5"/>
    <n v="4499.9997000000003"/>
    <m/>
    <n v="4499.9997000000003"/>
    <n v="-41.499700000000303"/>
    <n v="0.99077784382963396"/>
    <n v="19021.48"/>
    <n v="4.25"/>
    <n v="2.5930024999999999"/>
    <n v="646.50384615384598"/>
    <n v="1676.3860893365379"/>
    <n v="2747.6413461538455"/>
    <m/>
    <n v="0"/>
    <n v="6.9228394843549399"/>
    <m/>
    <x v="11"/>
  </r>
  <r>
    <x v="18"/>
    <x v="0"/>
    <s v="Calvin"/>
    <s v="8939-9"/>
    <s v="Calvin Moondust"/>
    <x v="0"/>
    <s v="T1"/>
    <s v="Jo"/>
    <n v="7078.8"/>
    <n v="6983"/>
    <m/>
    <n v="6983"/>
    <n v="0"/>
    <n v="1"/>
    <n v="27665.51"/>
    <n v="3.95"/>
    <n v="2.4396666666666667"/>
    <n v="362.56153846153848"/>
    <n v="884.52930000000003"/>
    <n v="1432.1180769230771"/>
    <m/>
    <n v="0"/>
    <n v="19.317897347849751"/>
    <m/>
    <x v="11"/>
  </r>
  <r>
    <x v="18"/>
    <x v="0"/>
    <s v="Jana"/>
    <s v="9020-3"/>
    <s v="Jana Oat"/>
    <x v="0"/>
    <s v="T1"/>
    <s v="Jo"/>
    <n v="6648.2"/>
    <n v="6622.9998999999998"/>
    <m/>
    <n v="6622.9998999999998"/>
    <n v="0"/>
    <n v="1"/>
    <n v="35377.129999999997"/>
    <n v="5.5"/>
    <n v="3.1811194999999999"/>
    <n v="358.65769230769223"/>
    <n v="1140.9329788249997"/>
    <n v="1972.6173076923073"/>
    <m/>
    <n v="0"/>
    <n v="17.934107067825742"/>
    <m/>
    <x v="11"/>
  </r>
  <r>
    <x v="18"/>
    <x v="0"/>
    <s v="Stratus"/>
    <s v="8967-5"/>
    <s v="Stratus Khaki"/>
    <x v="0"/>
    <s v="T1"/>
    <s v="Jo"/>
    <n v="3470.1"/>
    <n v="3320"/>
    <m/>
    <n v="3320"/>
    <n v="0"/>
    <n v="1"/>
    <n v="15495.53"/>
    <n v="4.5"/>
    <n v="2.5091923333333335"/>
    <n v="66.2"/>
    <n v="166.10853246666667"/>
    <n v="297.90000000000003"/>
    <m/>
    <n v="0"/>
    <n v="52.015877811346087"/>
    <m/>
    <x v="11"/>
  </r>
  <r>
    <x v="18"/>
    <x v="0"/>
    <s v="Mojave"/>
    <s v="8981-3"/>
    <s v="Mojave Sienna"/>
    <x v="0"/>
    <s v="T1"/>
    <s v="Jo"/>
    <n v="1443.3"/>
    <n v="1536.8"/>
    <m/>
    <n v="1536.8"/>
    <n v="-93.5"/>
    <n v="0.93915929203539827"/>
    <n v="8581.74"/>
    <n v="5.95"/>
    <n v="3.1880000000000002"/>
    <n v="587.32692307692298"/>
    <n v="1872.3982307692306"/>
    <n v="3494.5951923076918"/>
    <m/>
    <n v="0"/>
    <n v="2.4557179094420261"/>
    <m/>
    <x v="11"/>
  </r>
  <r>
    <x v="18"/>
    <x v="0"/>
    <s v="Mojave"/>
    <s v="8981-4"/>
    <s v="Mojave Driftwood"/>
    <x v="0"/>
    <s v="T1"/>
    <s v="Jo"/>
    <n v="2711.4"/>
    <n v="2794.1997999999999"/>
    <m/>
    <n v="2794.1997999999999"/>
    <n v="-82.799799999999777"/>
    <n v="0.97036725863340201"/>
    <n v="16126.92"/>
    <n v="5.95"/>
    <n v="3.2965"/>
    <n v="348.03269230769223"/>
    <n v="1147.2897701923075"/>
    <n v="2070.7945192307689"/>
    <m/>
    <n v="0"/>
    <n v="7.787793453302462"/>
    <m/>
    <x v="11"/>
  </r>
  <r>
    <x v="18"/>
    <x v="0"/>
    <s v="serafina"/>
    <s v="8948-30"/>
    <s v="serafina Indigo"/>
    <x v="0"/>
    <s v="T1"/>
    <s v="Jo"/>
    <n v="6211.4"/>
    <n v="5904"/>
    <m/>
    <n v="5904"/>
    <n v="0"/>
    <n v="1"/>
    <n v="32485.53"/>
    <n v="5.95"/>
    <n v="2.6736666666666666"/>
    <n v="237.63076923076912"/>
    <n v="635.34546666666631"/>
    <n v="1413.9030769230762"/>
    <m/>
    <n v="0"/>
    <n v="22.975782803086283"/>
    <m/>
    <x v="11"/>
  </r>
  <r>
    <x v="18"/>
    <x v="0"/>
    <s v="Aiken"/>
    <s v="8942-7"/>
    <s v="Aiken Chinchilla"/>
    <x v="0"/>
    <s v="T1"/>
    <s v="Jo"/>
    <n v="1985.7"/>
    <n v="1875"/>
    <m/>
    <n v="1875"/>
    <n v="0"/>
    <n v="1"/>
    <n v="7903.55"/>
    <n v="3.95"/>
    <n v="2.1136965000000001"/>
    <n v="488.68653846153859"/>
    <n v="1032.9350259432695"/>
    <n v="1930.3118269230774"/>
    <m/>
    <n v="0"/>
    <n v="4.0944420946735232"/>
    <m/>
    <x v="11"/>
  </r>
  <r>
    <x v="18"/>
    <x v="0"/>
    <s v="UNISUEDE"/>
    <s v="7794-C100"/>
    <s v="UNISUEDE Ivory"/>
    <x v="1"/>
    <s v="T1"/>
    <s v="Jo"/>
    <n v="106.2"/>
    <n v="100"/>
    <m/>
    <n v="100"/>
    <n v="0"/>
    <n v="1"/>
    <n v="475.5"/>
    <n v="3.95"/>
    <n v="1.8491470000000001"/>
    <n v="1929"/>
    <n v="3567.004563"/>
    <n v="7619.55"/>
    <n v="1967"/>
    <n v="7769.6500000000005"/>
    <n v="6.240526015315865E-2"/>
    <m/>
    <x v="11"/>
  </r>
  <r>
    <x v="18"/>
    <x v="0"/>
    <s v="Aiken"/>
    <s v="8942-10"/>
    <s v="Aiken Mushroom"/>
    <x v="0"/>
    <s v="T1"/>
    <s v="Jo"/>
    <n v="1224.2"/>
    <n v="1131"/>
    <m/>
    <n v="1131"/>
    <n v="0"/>
    <n v="1"/>
    <n v="4893.34"/>
    <n v="3.95"/>
    <n v="2.121"/>
    <n v="699.16538461538482"/>
    <n v="1482.9297807692312"/>
    <n v="2761.7032692307703"/>
    <m/>
    <n v="0"/>
    <n v="1.7718558161257361"/>
    <m/>
    <x v="11"/>
  </r>
  <r>
    <x v="18"/>
    <x v="0"/>
    <s v="Belem A"/>
    <s v="8764-11"/>
    <s v="Belem A Baby Blue"/>
    <x v="1"/>
    <s v="T1"/>
    <s v="Jo"/>
    <n v="311.39999999999998"/>
    <n v="340"/>
    <m/>
    <n v="340"/>
    <n v="-28.600000000000023"/>
    <n v="0.91588235294117637"/>
    <n v="1541.45"/>
    <n v="4.95"/>
    <n v="2.8064303333333336"/>
    <n v="981"/>
    <n v="2753.1081570000001"/>
    <n v="4855.95"/>
    <n v="860.7"/>
    <n v="4260.4650000000001"/>
    <n v="0.31743531131910341"/>
    <m/>
    <x v="11"/>
  </r>
  <r>
    <x v="18"/>
    <x v="0"/>
    <s v="Piper"/>
    <s v="8760-1"/>
    <s v="Piper White Flour"/>
    <x v="0"/>
    <s v="T1"/>
    <s v="Jo"/>
    <n v="3434.7"/>
    <n v="3347"/>
    <m/>
    <n v="3347"/>
    <n v="0"/>
    <n v="1"/>
    <n v="20583.41"/>
    <n v="5.95"/>
    <n v="3.6379999999999999"/>
    <n v="282.33653846153845"/>
    <n v="1027.1403269230768"/>
    <n v="1679.9024038461539"/>
    <m/>
    <n v="0"/>
    <n v="12.252741559791849"/>
    <m/>
    <x v="11"/>
  </r>
  <r>
    <x v="18"/>
    <x v="0"/>
    <s v="Lena"/>
    <s v="9056-11"/>
    <s v="Lena Silver"/>
    <x v="0"/>
    <s v="T1"/>
    <s v="Jo"/>
    <n v="4549.5"/>
    <n v="4900.9992000000002"/>
    <m/>
    <n v="4900.9992000000002"/>
    <n v="-351.4992000000002"/>
    <n v="0.92828009439381254"/>
    <n v="22515.14"/>
    <n v="4.95"/>
    <n v="2.835737"/>
    <n v="306.30576923076922"/>
    <n v="868.60260312115383"/>
    <n v="1516.2135576923076"/>
    <m/>
    <n v="0"/>
    <n v="14.849583612923412"/>
    <m/>
    <x v="11"/>
  </r>
  <r>
    <x v="18"/>
    <x v="0"/>
    <s v="Teagan"/>
    <s v="8963-27"/>
    <s v="Teagan Pony"/>
    <x v="0"/>
    <s v="T1"/>
    <s v="Jo"/>
    <n v="3795.8"/>
    <n v="3777"/>
    <m/>
    <n v="3777"/>
    <n v="0"/>
    <n v="1"/>
    <n v="17093.07"/>
    <n v="4.95"/>
    <n v="2.8018005000000001"/>
    <n v="332.93076923076927"/>
    <n v="932.805595696154"/>
    <n v="1648.0073076923079"/>
    <m/>
    <n v="0"/>
    <n v="10.371962502966868"/>
    <m/>
    <x v="11"/>
  </r>
  <r>
    <x v="18"/>
    <x v="0"/>
    <s v="Garner"/>
    <s v="9076-24"/>
    <s v="Garner Agean"/>
    <x v="0"/>
    <s v="T1"/>
    <s v="Jo"/>
    <n v="2669.8"/>
    <n v="2600"/>
    <m/>
    <n v="2600"/>
    <n v="0"/>
    <n v="1"/>
    <n v="9344.2999999999993"/>
    <n v="3.5"/>
    <n v="2.0185685000000002"/>
    <n v="160.56730769230768"/>
    <n v="324.11610943750003"/>
    <n v="561.98557692307691"/>
    <m/>
    <n v="0"/>
    <n v="16.627295047607639"/>
    <m/>
    <x v="11"/>
  </r>
  <r>
    <x v="18"/>
    <x v="0"/>
    <s v="Garner"/>
    <s v="9076-2"/>
    <s v="Garner Pearl"/>
    <x v="0"/>
    <s v="T1"/>
    <s v="Jo"/>
    <n v="2952"/>
    <n v="3006"/>
    <m/>
    <n v="3006"/>
    <n v="-54"/>
    <n v="0.98203592814371254"/>
    <n v="10795.63"/>
    <n v="3.5"/>
    <n v="2.0549970000000002"/>
    <n v="131.25769230769231"/>
    <n v="269.73416391923081"/>
    <n v="459.40192307692308"/>
    <m/>
    <n v="0"/>
    <n v="23.499313907295853"/>
    <m/>
    <x v="11"/>
  </r>
  <r>
    <x v="18"/>
    <x v="0"/>
    <s v="Jana"/>
    <s v="9020-5"/>
    <s v="Jana Fog"/>
    <x v="0"/>
    <s v="T1"/>
    <s v="Jo"/>
    <n v="3735.8"/>
    <n v="3703.3"/>
    <m/>
    <n v="3703.3"/>
    <n v="0"/>
    <n v="1"/>
    <n v="20055.61"/>
    <n v="5.5"/>
    <n v="3.2161710000000001"/>
    <n v="178.63269230769237"/>
    <n v="574.5132846519233"/>
    <n v="982.47980769230799"/>
    <m/>
    <n v="0"/>
    <n v="20.413254138125755"/>
    <m/>
    <x v="11"/>
  </r>
  <r>
    <x v="18"/>
    <x v="0"/>
    <s v="Zeus"/>
    <s v="9092-15"/>
    <s v="Zeus Pearl"/>
    <x v="0"/>
    <s v="T1"/>
    <s v="Jo"/>
    <n v="8142.6"/>
    <n v="10820.6"/>
    <m/>
    <n v="10820.6"/>
    <n v="-2678"/>
    <n v="0.75250910300722695"/>
    <n v="23552.5"/>
    <n v="2.95"/>
    <n v="1.9562755000000001"/>
    <n v="1604.271153846154"/>
    <n v="3138.3963536259621"/>
    <n v="4732.5999038461541"/>
    <m/>
    <n v="0"/>
    <n v="4.9766514132874473"/>
    <m/>
    <x v="11"/>
  </r>
  <r>
    <x v="18"/>
    <x v="0"/>
    <s v="Lena"/>
    <s v="9056-6"/>
    <s v="Lena Parchment"/>
    <x v="0"/>
    <s v="T1"/>
    <s v="Jo"/>
    <n v="3216.8"/>
    <n v="3136"/>
    <m/>
    <n v="3136"/>
    <n v="0"/>
    <n v="1"/>
    <n v="15923.2"/>
    <n v="4.95"/>
    <n v="2.8716370000000002"/>
    <n v="103.97499999999998"/>
    <n v="298.57845707499996"/>
    <n v="514.67624999999987"/>
    <m/>
    <n v="0"/>
    <n v="30.93828401835135"/>
    <m/>
    <x v="11"/>
  </r>
  <r>
    <x v="18"/>
    <x v="0"/>
    <s v="Dylan"/>
    <s v="9017-2"/>
    <s v="Dylan Moonlit"/>
    <x v="0"/>
    <s v="T1"/>
    <s v="Jo"/>
    <n v="2240.8000000000002"/>
    <n v="2180"/>
    <m/>
    <n v="2180"/>
    <n v="0"/>
    <n v="1"/>
    <n v="11092.01"/>
    <n v="4.95"/>
    <n v="2.7835675000000002"/>
    <n v="496.45384615384597"/>
    <n v="1381.9127914038459"/>
    <n v="2457.4465384615378"/>
    <m/>
    <n v="0"/>
    <n v="4.5136322708953225"/>
    <m/>
    <x v="11"/>
  </r>
  <r>
    <x v="18"/>
    <x v="0"/>
    <s v="Sullivan"/>
    <s v="9018-8"/>
    <s v="Sullivan Pebble"/>
    <x v="0"/>
    <s v="T1"/>
    <s v="Jo"/>
    <n v="1281.7"/>
    <n v="1287"/>
    <m/>
    <n v="1287"/>
    <n v="-5.2999999999999545"/>
    <n v="0.99588189588189591"/>
    <n v="5100.5"/>
    <n v="4.95"/>
    <n v="2.7729845000000002"/>
    <n v="272.47115384615398"/>
    <n v="755.5582863125004"/>
    <n v="1348.7322115384623"/>
    <m/>
    <n v="0"/>
    <n v="3.7816995518939955"/>
    <m/>
    <x v="11"/>
  </r>
  <r>
    <x v="18"/>
    <x v="0"/>
    <s v="Gem"/>
    <s v="9167-2"/>
    <s v="Gem Moondust"/>
    <x v="0"/>
    <s v="T1"/>
    <s v="Jo"/>
    <n v="4584.3999999999996"/>
    <n v="4553"/>
    <m/>
    <n v="4553"/>
    <n v="0"/>
    <n v="1"/>
    <n v="16034.9"/>
    <n v="3.5"/>
    <n v="2.089"/>
    <n v="88.1"/>
    <n v="184.04089999999999"/>
    <n v="308.34999999999997"/>
    <m/>
    <n v="0"/>
    <n v="52.002270147559599"/>
    <m/>
    <x v="11"/>
  </r>
  <r>
    <x v="18"/>
    <x v="0"/>
    <s v="Gem"/>
    <s v="9167-9"/>
    <s v="Gem Black"/>
    <x v="0"/>
    <s v="T1"/>
    <s v="Jo"/>
    <n v="5523.4"/>
    <n v="5503"/>
    <m/>
    <n v="5503"/>
    <n v="0"/>
    <n v="1"/>
    <n v="19321.400000000001"/>
    <n v="3.5"/>
    <n v="2.0692179999999998"/>
    <n v="106.1"/>
    <n v="219.54402979999998"/>
    <n v="371.34999999999997"/>
    <m/>
    <n v="0"/>
    <n v="52.030160226201708"/>
    <m/>
    <x v="11"/>
  </r>
  <r>
    <x v="18"/>
    <x v="0"/>
    <s v="Gem"/>
    <s v="9167-10"/>
    <s v="Gem Haze"/>
    <x v="0"/>
    <s v="T1"/>
    <s v="Jo"/>
    <n v="1510.7"/>
    <n v="1480"/>
    <m/>
    <n v="1480"/>
    <n v="0"/>
    <n v="1"/>
    <n v="5287.45"/>
    <n v="3.5"/>
    <n v="2.0605000000000002"/>
    <n v="29.1"/>
    <n v="59.960550000000012"/>
    <n v="101.85000000000001"/>
    <m/>
    <n v="0"/>
    <n v="51.914089347079035"/>
    <m/>
    <x v="11"/>
  </r>
  <r>
    <x v="18"/>
    <x v="0"/>
    <s v="Mirina"/>
    <s v="6709-1"/>
    <s v="REBEL B Sable"/>
    <x v="0"/>
    <s v="T1"/>
    <s v="Joanna"/>
    <n v="1334.4"/>
    <n v="1305"/>
    <m/>
    <n v="1305"/>
    <n v="0"/>
    <n v="1"/>
    <n v="8502.16"/>
    <n v="5.9"/>
    <n v="3.2684381666666669"/>
    <n v="458.97500000000002"/>
    <n v="1500.1314075458336"/>
    <n v="2707.9525000000003"/>
    <m/>
    <n v="0"/>
    <n v="3.1397005671259"/>
    <m/>
    <x v="11"/>
  </r>
  <r>
    <x v="18"/>
    <x v="0"/>
    <s v="Mojo"/>
    <s v="6898-1"/>
    <s v="Rebel C Sable"/>
    <x v="0"/>
    <s v="T1"/>
    <s v="Joanna"/>
    <n v="3810.5"/>
    <n v="3750"/>
    <m/>
    <n v="3750"/>
    <n v="0"/>
    <n v="1"/>
    <n v="20957.75"/>
    <n v="5.5"/>
    <n v="3.0842543333333334"/>
    <n v="1614.0923076923086"/>
    <n v="4978.271194400003"/>
    <n v="8877.5076923076977"/>
    <m/>
    <n v="0"/>
    <n v="2.3607695680353791"/>
    <m/>
    <x v="11"/>
  </r>
  <r>
    <x v="18"/>
    <x v="0"/>
    <s v="Monte Carlo"/>
    <s v="6898-8"/>
    <s v="Rebel C Sebago"/>
    <x v="0"/>
    <s v="T1"/>
    <s v="Joanna"/>
    <n v="2373.8000000000002"/>
    <n v="2450"/>
    <m/>
    <n v="2450"/>
    <n v="-76.199999999999818"/>
    <n v="0.9688979591836735"/>
    <n v="13055.9"/>
    <n v="5.5"/>
    <n v="2.9943485000000001"/>
    <n v="759.33269230769179"/>
    <n v="2273.7067082124986"/>
    <n v="4176.3298076923047"/>
    <m/>
    <n v="0"/>
    <n v="3.1261659402359885"/>
    <m/>
    <x v="11"/>
  </r>
  <r>
    <x v="18"/>
    <x v="0"/>
    <s v="Monte Carlo"/>
    <s v="6898-13"/>
    <s v="Rebel C Granite"/>
    <x v="0"/>
    <s v="T1"/>
    <s v="Joanna"/>
    <n v="1851.6"/>
    <n v="1800"/>
    <m/>
    <n v="1800"/>
    <n v="0"/>
    <n v="1"/>
    <n v="10183.799999999999"/>
    <n v="5.5"/>
    <n v="2.3547410000000002"/>
    <n v="425.39615384615382"/>
    <n v="1001.6977647038461"/>
    <n v="2339.6788461538458"/>
    <m/>
    <n v="0"/>
    <n v="4.3526486623328484"/>
    <m/>
    <x v="11"/>
  </r>
  <r>
    <x v="18"/>
    <x v="0"/>
    <s v="Havana"/>
    <s v="6972-2"/>
    <s v="Lillian Ecru"/>
    <x v="0"/>
    <s v="T1"/>
    <s v="Joanna"/>
    <n v="1298"/>
    <n v="1300"/>
    <m/>
    <n v="1300"/>
    <n v="-2"/>
    <n v="0.99846153846153851"/>
    <n v="6425.14"/>
    <n v="4.95"/>
    <n v="3.0136786666666668"/>
    <n v="935.89807692307681"/>
    <n v="2820.4960685974356"/>
    <n v="4632.69548076923"/>
    <m/>
    <n v="0"/>
    <n v="1.3869117939375428"/>
    <m/>
    <x v="11"/>
  </r>
  <r>
    <x v="18"/>
    <x v="0"/>
    <s v="Havana"/>
    <s v="6972-13"/>
    <s v="Lillian Tidepool"/>
    <x v="0"/>
    <s v="T1"/>
    <s v="Joanna"/>
    <n v="1142.5"/>
    <n v="1150"/>
    <m/>
    <n v="1150"/>
    <n v="-7.5"/>
    <n v="0.99347826086956526"/>
    <n v="5760.22"/>
    <n v="4.95"/>
    <n v="3.0656387500000002"/>
    <n v="1653.5019230769228"/>
    <n v="5069.039568584134"/>
    <n v="8184.8345192307679"/>
    <m/>
    <n v="0"/>
    <n v="0.70376743554998111"/>
    <m/>
    <x v="11"/>
  </r>
  <r>
    <x v="18"/>
    <x v="0"/>
    <s v="Duncan"/>
    <s v="6988-2"/>
    <s v="Hagen B Vintage Linen"/>
    <x v="0"/>
    <s v="T1"/>
    <s v="Joanna"/>
    <n v="9369.2000000000007"/>
    <n v="9200"/>
    <m/>
    <n v="9200"/>
    <n v="0"/>
    <n v="1"/>
    <n v="55746.76"/>
    <n v="5.95"/>
    <n v="1.7175223333333334"/>
    <n v="1346.0403846153854"/>
    <n v="2311.854422145514"/>
    <n v="8008.9402884615429"/>
    <m/>
    <n v="0"/>
    <n v="6.9605663161597295"/>
    <m/>
    <x v="11"/>
  </r>
  <r>
    <x v="18"/>
    <x v="0"/>
    <s v="Optical B"/>
    <s v="6989-6"/>
    <s v="Optical B Cup O'Java"/>
    <x v="0"/>
    <s v="T1"/>
    <s v="Joanna"/>
    <n v="9933.1"/>
    <n v="9850"/>
    <m/>
    <n v="9850"/>
    <n v="0"/>
    <n v="1"/>
    <n v="72015.02"/>
    <n v="7.25"/>
    <n v="2.7816316666666667"/>
    <n v="1514.8000000000009"/>
    <n v="4213.6156486666696"/>
    <n v="10982.300000000007"/>
    <m/>
    <n v="0"/>
    <n v="6.5573714067180795"/>
    <m/>
    <x v="11"/>
  </r>
  <r>
    <x v="18"/>
    <x v="0"/>
    <s v="Crave"/>
    <s v="7127-3"/>
    <s v="Crave Camel"/>
    <x v="1"/>
    <s v="T1"/>
    <s v="Joanna"/>
    <n v="42.5"/>
    <n v="42.5"/>
    <m/>
    <n v="42.5"/>
    <n v="0"/>
    <n v="1"/>
    <n v="191.25"/>
    <n v="4.25"/>
    <n v="2.2567261428571426"/>
    <n v="679"/>
    <n v="1532.3170509999998"/>
    <n v="2885.75"/>
    <n v="653.70000000000005"/>
    <n v="2778.2250000000004"/>
    <n v="6.6273932253313697E-2"/>
    <m/>
    <x v="11"/>
  </r>
  <r>
    <x v="18"/>
    <x v="0"/>
    <s v="Belem A"/>
    <s v="7127-8"/>
    <s v="Crave Fern"/>
    <x v="0"/>
    <s v="T1"/>
    <s v="Joanna"/>
    <n v="2416.1"/>
    <n v="2290"/>
    <m/>
    <n v="2290"/>
    <n v="0"/>
    <n v="1"/>
    <n v="10482.219999999999"/>
    <n v="4.25"/>
    <n v="2.294505"/>
    <n v="591.1846153846152"/>
    <n v="1356.4760559230765"/>
    <n v="2512.5346153846144"/>
    <m/>
    <n v="0"/>
    <n v="4.1719703823445231"/>
    <m/>
    <x v="11"/>
  </r>
  <r>
    <x v="18"/>
    <x v="0"/>
    <s v="Bono"/>
    <s v="7127-17"/>
    <s v="Crave Lagoon"/>
    <x v="0"/>
    <s v="T1"/>
    <s v="Joanna"/>
    <n v="1793.6"/>
    <n v="1700"/>
    <m/>
    <n v="1700"/>
    <n v="0"/>
    <n v="1"/>
    <n v="7622.83"/>
    <n v="4.25"/>
    <n v="2.8455976666666669"/>
    <n v="790.90576923076878"/>
    <n v="2250.5996114762811"/>
    <n v="3361.3495192307673"/>
    <m/>
    <n v="0"/>
    <n v="2.2677885642027662"/>
    <m/>
    <x v="11"/>
  </r>
  <r>
    <x v="18"/>
    <x v="0"/>
    <s v="Camo"/>
    <s v="7127-20"/>
    <s v="Crave Grey"/>
    <x v="0"/>
    <s v="T1"/>
    <s v="Joanna"/>
    <n v="3803"/>
    <n v="3630"/>
    <m/>
    <n v="3630"/>
    <n v="0"/>
    <n v="1"/>
    <n v="16485.919999999998"/>
    <n v="4.25"/>
    <n v="2.0739160000000001"/>
    <n v="383.06153846153853"/>
    <n v="794.43745360000014"/>
    <n v="1628.0115384615387"/>
    <m/>
    <n v="0"/>
    <n v="10.126414715450418"/>
    <m/>
    <x v="11"/>
  </r>
  <r>
    <x v="18"/>
    <x v="0"/>
    <s v="Crave"/>
    <s v="7127-21"/>
    <s v="Crave Lemon"/>
    <x v="0"/>
    <s v="T1"/>
    <s v="Joanna"/>
    <n v="175"/>
    <n v="200"/>
    <m/>
    <n v="200"/>
    <n v="-25"/>
    <n v="0.875"/>
    <n v="743.75"/>
    <n v="4.25"/>
    <n v="2.0541779999999998"/>
    <n v="521.34615384615381"/>
    <n v="1070.9377996153844"/>
    <n v="2215.7211538461538"/>
    <m/>
    <n v="0"/>
    <n v="0.33566949465142015"/>
    <m/>
    <x v="11"/>
  </r>
  <r>
    <x v="18"/>
    <x v="0"/>
    <s v="Nostalgia"/>
    <s v="7794-C01"/>
    <s v="UNISUEDE Chamois"/>
    <x v="0"/>
    <s v="T1"/>
    <s v="Joanna"/>
    <n v="5897.7"/>
    <n v="5572"/>
    <m/>
    <n v="5572"/>
    <n v="0"/>
    <n v="1"/>
    <n v="23341.69"/>
    <n v="3.95"/>
    <n v="1.9089103999999999"/>
    <n v="954.82692307692275"/>
    <n v="1822.6790436615377"/>
    <n v="3771.5663461538452"/>
    <m/>
    <n v="0"/>
    <n v="6.1888583834149715"/>
    <m/>
    <x v="11"/>
  </r>
  <r>
    <x v="18"/>
    <x v="0"/>
    <s v="UNISUEDE"/>
    <s v="7794-C02"/>
    <s v="UNISUEDE Vanilla"/>
    <x v="0"/>
    <s v="T1"/>
    <s v="Joanna"/>
    <n v="806.7"/>
    <n v="752"/>
    <m/>
    <n v="752"/>
    <n v="0"/>
    <n v="1"/>
    <n v="3201.68"/>
    <n v="3.95"/>
    <n v="2.2215517999999999"/>
    <n v="1046.7269230769218"/>
    <n v="2325.358080069997"/>
    <n v="4134.5713461538417"/>
    <m/>
    <n v="0"/>
    <n v="0.77436806187377616"/>
    <m/>
    <x v="11"/>
  </r>
  <r>
    <x v="18"/>
    <x v="0"/>
    <s v="UNISUEDE"/>
    <s v="7794-C15"/>
    <s v="UNISUEDE Noir"/>
    <x v="0"/>
    <s v="T1"/>
    <s v="Joanna"/>
    <n v="1738"/>
    <n v="1731"/>
    <m/>
    <n v="1731"/>
    <n v="0"/>
    <n v="1"/>
    <n v="7007.11"/>
    <n v="3.95"/>
    <n v="2.1486296"/>
    <n v="1246.700000000001"/>
    <n v="2678.6965223200023"/>
    <n v="4924.4650000000038"/>
    <m/>
    <n v="0"/>
    <n v="1.4229180225669174"/>
    <m/>
    <x v="11"/>
  </r>
  <r>
    <x v="18"/>
    <x v="0"/>
    <s v="Nostalgia"/>
    <s v="7794-C16"/>
    <s v="UNISUEDE Pewter"/>
    <x v="0"/>
    <s v="T1"/>
    <s v="Joanna"/>
    <n v="5934.7"/>
    <n v="5669"/>
    <m/>
    <n v="5669"/>
    <n v="0"/>
    <n v="1"/>
    <n v="23842.11"/>
    <n v="3.95"/>
    <n v="2.2312940000000001"/>
    <n v="959.46538461538444"/>
    <n v="2140.8493558999999"/>
    <n v="3789.8882692307689"/>
    <m/>
    <n v="0"/>
    <n v="6.2909796559356668"/>
    <m/>
    <x v="11"/>
  </r>
  <r>
    <x v="18"/>
    <x v="0"/>
    <s v="UNISUEDE"/>
    <s v="7794-C19"/>
    <s v="UNISUEDE Raffia"/>
    <x v="0"/>
    <s v="T1"/>
    <s v="Joanna"/>
    <n v="327"/>
    <n v="292"/>
    <m/>
    <n v="292"/>
    <n v="0"/>
    <n v="1"/>
    <n v="1679.52"/>
    <n v="3.95"/>
    <n v="2.185352"/>
    <n v="304.38461538461519"/>
    <n v="665.18752799999959"/>
    <n v="1202.31923076923"/>
    <m/>
    <n v="0"/>
    <n v="1.3969002216869328"/>
    <m/>
    <x v="11"/>
  </r>
  <r>
    <x v="18"/>
    <x v="0"/>
    <s v="Nostalgia"/>
    <s v="7794-C204"/>
    <s v="UNISUEDE Teal"/>
    <x v="0"/>
    <s v="T1"/>
    <s v="Joanna"/>
    <n v="1877.6"/>
    <n v="1810"/>
    <m/>
    <n v="1810"/>
    <n v="0"/>
    <n v="1"/>
    <n v="7633.16"/>
    <n v="3.95"/>
    <n v="2.01596025"/>
    <n v="841.83653846153823"/>
    <n v="1697.1089985360572"/>
    <n v="3325.254326923076"/>
    <m/>
    <n v="0"/>
    <n v="2.2955116359665384"/>
    <m/>
    <x v="11"/>
  </r>
  <r>
    <x v="18"/>
    <x v="0"/>
    <s v="Nostalgia"/>
    <s v="7794-C21"/>
    <s v="UNISUEDE Khaki"/>
    <x v="0"/>
    <s v="T1"/>
    <s v="Joanna"/>
    <n v="4951.8"/>
    <n v="4803.3999000000003"/>
    <m/>
    <n v="4803.3999000000003"/>
    <n v="0"/>
    <n v="1"/>
    <n v="21138.720000000001"/>
    <n v="3.95"/>
    <n v="2.2066346000000001"/>
    <n v="1492.7653846153842"/>
    <n v="3293.9877473746146"/>
    <n v="5896.4232692307678"/>
    <m/>
    <n v="0"/>
    <n v="3.5850072212942923"/>
    <m/>
    <x v="11"/>
  </r>
  <r>
    <x v="18"/>
    <x v="0"/>
    <s v="Opulent"/>
    <s v="7794-C27"/>
    <s v="UNISUEDE Celadon"/>
    <x v="0"/>
    <s v="T1"/>
    <s v="Joanna"/>
    <n v="1901.1"/>
    <n v="1823"/>
    <m/>
    <n v="1823"/>
    <n v="0"/>
    <n v="1"/>
    <n v="7587.36"/>
    <n v="3.95"/>
    <n v="2.2734974999999999"/>
    <n v="525.88653846153852"/>
    <n v="1195.6017304759616"/>
    <n v="2077.2518269230773"/>
    <m/>
    <n v="0"/>
    <n v="3.6525951748656071"/>
    <m/>
    <x v="11"/>
  </r>
  <r>
    <x v="18"/>
    <x v="0"/>
    <s v="UNISUEDE"/>
    <s v="7794-C29"/>
    <s v="UNISUEDE Leather"/>
    <x v="0"/>
    <s v="T1"/>
    <s v="Joanna"/>
    <n v="571.5"/>
    <n v="529.79999999999995"/>
    <m/>
    <n v="529.79999999999995"/>
    <n v="0"/>
    <n v="1"/>
    <n v="2381.27"/>
    <n v="3.95"/>
    <n v="2.1586352"/>
    <n v="1520.3634615384622"/>
    <n v="3281.9100848707703"/>
    <n v="6005.4356730769259"/>
    <m/>
    <n v="0"/>
    <n v="0.39651910862612572"/>
    <m/>
    <x v="11"/>
  </r>
  <r>
    <x v="18"/>
    <x v="0"/>
    <s v="UNISUEDE"/>
    <s v="7794-C51"/>
    <s v="UNISUEDE Turquoise"/>
    <x v="1"/>
    <s v="T1"/>
    <s v="Joanna"/>
    <n v="221.6"/>
    <n v="214"/>
    <m/>
    <n v="214"/>
    <n v="0"/>
    <n v="1"/>
    <n v="989.33"/>
    <n v="3.95"/>
    <n v="2.2000082000000001"/>
    <n v="1056"/>
    <n v="2323.2086592000001"/>
    <n v="4171.2"/>
    <n v="896"/>
    <n v="3539.2000000000003"/>
    <n v="0.23718114691215958"/>
    <m/>
    <x v="11"/>
  </r>
  <r>
    <x v="18"/>
    <x v="0"/>
    <s v="pandora"/>
    <s v="7794-C575"/>
    <s v="UNISUEDE Indigo"/>
    <x v="0"/>
    <s v="T1"/>
    <s v="Joanna"/>
    <n v="1891.1"/>
    <n v="1846.5"/>
    <m/>
    <n v="1846.5"/>
    <n v="0"/>
    <n v="1"/>
    <n v="7653.88"/>
    <n v="3.95"/>
    <n v="1.8413820000000001"/>
    <n v="1680.5230769230761"/>
    <n v="3094.4849444307679"/>
    <n v="6638.0661538461509"/>
    <m/>
    <n v="0"/>
    <n v="1.1530285813083194"/>
    <m/>
    <x v="11"/>
  </r>
  <r>
    <x v="18"/>
    <x v="0"/>
    <s v="UNISUEDE"/>
    <s v="7794-C60"/>
    <s v="UNISUEDE Cocoa"/>
    <x v="0"/>
    <s v="T1"/>
    <s v="Joanna"/>
    <n v="687.2"/>
    <n v="636"/>
    <m/>
    <n v="636"/>
    <n v="0"/>
    <n v="1"/>
    <n v="3417.65"/>
    <n v="3.95"/>
    <n v="2.2536673999999999"/>
    <n v="766.90961538461488"/>
    <n v="1728.3591989388449"/>
    <n v="3029.292980769229"/>
    <m/>
    <n v="0"/>
    <n v="1.1282005476842836"/>
    <m/>
    <x v="11"/>
  </r>
  <r>
    <x v="18"/>
    <x v="0"/>
    <s v="UNISUEDE"/>
    <s v="7794-C61"/>
    <s v="UNISUEDE Cobalt"/>
    <x v="1"/>
    <s v="T1"/>
    <s v="Joanna"/>
    <n v="689.9"/>
    <n v="650"/>
    <m/>
    <n v="650"/>
    <n v="0"/>
    <n v="1"/>
    <n v="2725.12"/>
    <n v="3.95"/>
    <n v="2.2379359999999999"/>
    <n v="763"/>
    <n v="1707.5451679999999"/>
    <n v="3013.85"/>
    <n v="429.5"/>
    <n v="1696.5250000000001"/>
    <n v="0.90419894818919322"/>
    <m/>
    <x v="11"/>
  </r>
  <r>
    <x v="18"/>
    <x v="0"/>
    <s v="Percy"/>
    <s v="7794-C82"/>
    <s v="UNISUEDE Slate"/>
    <x v="0"/>
    <s v="T1"/>
    <s v="Joanna"/>
    <n v="6933.4"/>
    <n v="6683.5"/>
    <m/>
    <n v="6683.5"/>
    <n v="0"/>
    <n v="1"/>
    <n v="27518.400000000001"/>
    <n v="3.95"/>
    <n v="2.2257067500000001"/>
    <n v="1084.6903846153846"/>
    <n v="2414.2027106985579"/>
    <n v="4284.5270192307689"/>
    <m/>
    <n v="0"/>
    <n v="6.4227392840530086"/>
    <m/>
    <x v="11"/>
  </r>
  <r>
    <x v="18"/>
    <x v="0"/>
    <s v="Montlieu"/>
    <s v="7962-5"/>
    <s v="Sebastian Cadet"/>
    <x v="0"/>
    <s v="T1"/>
    <s v="Joanna"/>
    <n v="3900"/>
    <n v="3800"/>
    <m/>
    <n v="3800"/>
    <n v="0"/>
    <n v="1"/>
    <n v="19578"/>
    <n v="5.0999999999999996"/>
    <n v="2.8807496666666665"/>
    <n v="859.84615384615404"/>
    <n v="2477.0015210769234"/>
    <n v="4385.2153846153851"/>
    <m/>
    <n v="0"/>
    <n v="4.464546956732236"/>
    <m/>
    <x v="11"/>
  </r>
  <r>
    <x v="18"/>
    <x v="0"/>
    <s v="Saval"/>
    <s v="7964-7"/>
    <s v="Saval Oatmeal"/>
    <x v="0"/>
    <s v="T1"/>
    <s v="Joanna"/>
    <n v="1194.8"/>
    <n v="1150"/>
    <m/>
    <n v="1150"/>
    <n v="0"/>
    <n v="1"/>
    <n v="5137.6400000000003"/>
    <n v="4.3"/>
    <n v="2.1729210000000001"/>
    <n v="2508.5480769230762"/>
    <n v="5450.8767958557683"/>
    <n v="10786.756730769228"/>
    <m/>
    <n v="0"/>
    <n v="0.47629144962033676"/>
    <m/>
    <x v="11"/>
  </r>
  <r>
    <x v="18"/>
    <x v="0"/>
    <s v="Saval"/>
    <s v="7964-9"/>
    <s v="Saval Wedgewood"/>
    <x v="0"/>
    <s v="T1"/>
    <s v="Joanna"/>
    <n v="520.1"/>
    <n v="500"/>
    <m/>
    <n v="500"/>
    <n v="0"/>
    <n v="1"/>
    <n v="2236.4299999999998"/>
    <n v="4.3"/>
    <n v="2.2072398"/>
    <n v="1649.7923076923059"/>
    <n v="3641.4872432723037"/>
    <n v="7094.1069230769153"/>
    <m/>
    <n v="0"/>
    <n v="0.3152518032572868"/>
    <m/>
    <x v="11"/>
  </r>
  <r>
    <x v="18"/>
    <x v="0"/>
    <s v="Saval"/>
    <s v="7964-12"/>
    <s v="Saval Cardinal"/>
    <x v="0"/>
    <s v="T1"/>
    <s v="Joanna"/>
    <n v="1975.9"/>
    <n v="1900"/>
    <m/>
    <n v="1900"/>
    <n v="0"/>
    <n v="1"/>
    <n v="8496.3700000000008"/>
    <n v="4.3"/>
    <n v="2.3083075000000002"/>
    <n v="1676.544230769231"/>
    <n v="3869.9796219663472"/>
    <n v="7209.1401923076928"/>
    <m/>
    <n v="0"/>
    <n v="1.1785552469996088"/>
    <m/>
    <x v="11"/>
  </r>
  <r>
    <x v="18"/>
    <x v="0"/>
    <s v="Gossip"/>
    <s v="8044-1"/>
    <s v="Gossip Chambray"/>
    <x v="0"/>
    <s v="T1"/>
    <s v="Joanna"/>
    <n v="667.9"/>
    <n v="665"/>
    <m/>
    <n v="665"/>
    <n v="0"/>
    <n v="1"/>
    <n v="4324.1000000000004"/>
    <n v="5.95"/>
    <n v="2.9460000000000002"/>
    <n v="226.58653846153842"/>
    <n v="667.52394230769221"/>
    <n v="1348.1899038461536"/>
    <m/>
    <n v="0"/>
    <n v="3.2073374734999036"/>
    <m/>
    <x v="11"/>
  </r>
  <r>
    <x v="18"/>
    <x v="0"/>
    <s v="Ritual"/>
    <s v="8239-2"/>
    <s v="Ritual Linen"/>
    <x v="1"/>
    <s v="T1"/>
    <s v="Joanna"/>
    <n v="227.7"/>
    <n v="228"/>
    <m/>
    <n v="228"/>
    <n v="-0.30000000000001137"/>
    <n v="0.99868421052631573"/>
    <n v="960.73"/>
    <n v="4"/>
    <n v="2.0916666666666668"/>
    <n v="988"/>
    <n v="2066.5666666666666"/>
    <n v="3952"/>
    <n v="808.2"/>
    <n v="3232.8"/>
    <n v="0.24309969635627532"/>
    <m/>
    <x v="11"/>
  </r>
  <r>
    <x v="18"/>
    <x v="0"/>
    <s v="Voyager"/>
    <s v="8287-1"/>
    <s v="Voyager Cobblestone"/>
    <x v="0"/>
    <s v="T1"/>
    <s v="Joanna"/>
    <n v="1249.3"/>
    <n v="1010"/>
    <m/>
    <n v="1010"/>
    <n v="0"/>
    <n v="1"/>
    <n v="10442.39"/>
    <n v="7.95"/>
    <n v="4.9371653333333336"/>
    <n v="836.69038461538503"/>
    <n v="4130.8787616564123"/>
    <n v="6651.6885576923114"/>
    <m/>
    <n v="0"/>
    <n v="1.5698855876112767"/>
    <m/>
    <x v="11"/>
  </r>
  <r>
    <x v="18"/>
    <x v="0"/>
    <s v="Havana"/>
    <s v="8301-1"/>
    <s v="Lindy Natural"/>
    <x v="0"/>
    <s v="T1"/>
    <s v="Joanna"/>
    <n v="15455.2"/>
    <n v="15583.9"/>
    <m/>
    <n v="15583.9"/>
    <n v="-128.69999999999891"/>
    <n v="0.9917414767805236"/>
    <n v="88932.13"/>
    <n v="5.95"/>
    <n v="2.1424946666666664"/>
    <n v="2571.086538461539"/>
    <n v="5508.5391961923087"/>
    <n v="15297.964903846158"/>
    <m/>
    <n v="0"/>
    <n v="5.8133307638613436"/>
    <m/>
    <x v="11"/>
  </r>
  <r>
    <x v="18"/>
    <x v="0"/>
    <s v="Lindy"/>
    <s v="8301-2"/>
    <s v="Lindy Champagne"/>
    <x v="1"/>
    <s v="T1"/>
    <s v="Joanna"/>
    <n v="216.1"/>
    <n v="202"/>
    <m/>
    <n v="202"/>
    <n v="0"/>
    <n v="1"/>
    <n v="1274.04"/>
    <n v="5.95"/>
    <n v="3.5631811666666668"/>
    <n v="1164"/>
    <n v="4147.5428780000002"/>
    <n v="6925.8"/>
    <n v="1117.0999999999999"/>
    <n v="6646.7449999999999"/>
    <n v="0.18395564411331541"/>
    <m/>
    <x v="11"/>
  </r>
  <r>
    <x v="18"/>
    <x v="0"/>
    <s v="Havana"/>
    <s v="8301-3"/>
    <s v="Lindy Driftwood"/>
    <x v="0"/>
    <s v="T1"/>
    <s v="Joanna"/>
    <n v="4100"/>
    <n v="4071"/>
    <m/>
    <n v="4071"/>
    <n v="0"/>
    <n v="1"/>
    <n v="23945.88"/>
    <n v="5.95"/>
    <n v="3.7405982"/>
    <n v="1364.2288461538467"/>
    <n v="5103.0319663111559"/>
    <n v="8117.1616346153878"/>
    <m/>
    <n v="0"/>
    <n v="2.950031190445134"/>
    <m/>
    <x v="11"/>
  </r>
  <r>
    <x v="18"/>
    <x v="0"/>
    <s v="Havana"/>
    <s v="8301-4"/>
    <s v="Lindy Chinchilla"/>
    <x v="0"/>
    <s v="T1"/>
    <s v="Joanna"/>
    <n v="3510.2"/>
    <n v="3600"/>
    <m/>
    <n v="3600"/>
    <n v="-89.800000000000182"/>
    <n v="0.97505555555555545"/>
    <n v="20907.2"/>
    <n v="5.95"/>
    <n v="3.1284535"/>
    <n v="1419.0615384615376"/>
    <n v="4439.4680367153815"/>
    <n v="8443.4161538461485"/>
    <m/>
    <n v="0"/>
    <n v="2.4761541559782465"/>
    <m/>
    <x v="11"/>
  </r>
  <r>
    <x v="18"/>
    <x v="0"/>
    <s v="Hermes"/>
    <s v="8301-6"/>
    <s v="Lindy Charcoal"/>
    <x v="0"/>
    <s v="T1"/>
    <s v="Joanna"/>
    <n v="15252.9"/>
    <n v="15253"/>
    <m/>
    <n v="15253"/>
    <n v="-0.1000000000003638"/>
    <n v="0.99999344391267286"/>
    <n v="84453.58"/>
    <n v="5.95"/>
    <n v="3.5101906666666665"/>
    <n v="1397.9634615384612"/>
    <n v="4907.1182950333314"/>
    <n v="8317.8825961538441"/>
    <m/>
    <n v="0"/>
    <n v="10.153254632260738"/>
    <m/>
    <x v="11"/>
  </r>
  <r>
    <x v="18"/>
    <x v="0"/>
    <s v="Jessie"/>
    <s v="8301-7"/>
    <s v="Lindy Cement"/>
    <x v="0"/>
    <s v="T1"/>
    <s v="Joanna"/>
    <n v="3234.1"/>
    <n v="3246"/>
    <m/>
    <n v="3246"/>
    <n v="-11.900000000000091"/>
    <n v="0.99633394947627851"/>
    <n v="18885.36"/>
    <n v="5.95"/>
    <n v="2.5906574"/>
    <n v="1839.8192307692298"/>
    <n v="4766.3413048546126"/>
    <n v="10946.924423076918"/>
    <m/>
    <n v="0"/>
    <n v="1.7251749687965581"/>
    <m/>
    <x v="11"/>
  </r>
  <r>
    <x v="18"/>
    <x v="0"/>
    <s v="Keltic"/>
    <s v="8301-8"/>
    <s v="Lindy Iron"/>
    <x v="0"/>
    <s v="T1"/>
    <s v="Joanna"/>
    <n v="2602.8000000000002"/>
    <n v="2551"/>
    <m/>
    <n v="2551"/>
    <n v="0"/>
    <n v="1"/>
    <n v="15470.43"/>
    <n v="5.95"/>
    <n v="3.6775055999999999"/>
    <n v="1253.0480769230767"/>
    <n v="4608.0913199538454"/>
    <n v="7455.6360576923062"/>
    <m/>
    <n v="0"/>
    <n v="2.0749980122807203"/>
    <m/>
    <x v="11"/>
  </r>
  <r>
    <x v="18"/>
    <x v="0"/>
    <s v="Lindy"/>
    <s v="8301-9"/>
    <s v="Lindy Earth"/>
    <x v="1"/>
    <s v="T1"/>
    <s v="Joanna"/>
    <n v="77.5"/>
    <n v="80"/>
    <m/>
    <n v="80"/>
    <n v="-2.5"/>
    <n v="0.96875"/>
    <n v="496.13"/>
    <n v="5.95"/>
    <n v="3.7196468"/>
    <n v="715"/>
    <n v="2659.547462"/>
    <n v="4254.25"/>
    <n v="718.9"/>
    <n v="4277.4549999999999"/>
    <n v="0.1166198507374978"/>
    <m/>
    <x v="11"/>
  </r>
  <r>
    <x v="18"/>
    <x v="0"/>
    <s v="Larkin"/>
    <s v="8301-10"/>
    <s v="Lindy Snow"/>
    <x v="0"/>
    <s v="T1"/>
    <s v="Joanna"/>
    <n v="20227.400000000001"/>
    <n v="20125.8"/>
    <m/>
    <n v="20125.8"/>
    <n v="0"/>
    <n v="1"/>
    <n v="116903.71"/>
    <n v="5.95"/>
    <n v="3.5538620000000001"/>
    <n v="1917.7019230769224"/>
    <n v="6815.2479917499977"/>
    <n v="11410.326442307689"/>
    <m/>
    <n v="0"/>
    <n v="10.245430802622746"/>
    <m/>
    <x v="11"/>
  </r>
  <r>
    <x v="18"/>
    <x v="0"/>
    <s v="Leo"/>
    <s v="8301-11"/>
    <s v="Lindy Linen"/>
    <x v="0"/>
    <s v="T1"/>
    <s v="Joanna"/>
    <n v="2196"/>
    <n v="2249.9998999999998"/>
    <m/>
    <n v="2249.9998999999998"/>
    <n v="-53.999899999999798"/>
    <n v="0.97600004337777979"/>
    <n v="12642.65"/>
    <n v="5.95"/>
    <n v="2.6127701999999999"/>
    <n v="1319.5019230769217"/>
    <n v="3447.555303458073"/>
    <n v="7851.0364423076844"/>
    <m/>
    <n v="0"/>
    <n v="1.6103160509956693"/>
    <m/>
    <x v="11"/>
  </r>
  <r>
    <x v="18"/>
    <x v="0"/>
    <s v="Lindy"/>
    <s v="8301-13"/>
    <s v="Lindy Oatmeal"/>
    <x v="0"/>
    <s v="T1"/>
    <s v="Joanna"/>
    <n v="1359.4"/>
    <n v="1350"/>
    <m/>
    <n v="1350"/>
    <n v="0"/>
    <n v="1"/>
    <n v="8088.47"/>
    <n v="5.95"/>
    <n v="3.8524354285714288"/>
    <n v="653.57692307692275"/>
    <n v="2517.8628937582407"/>
    <n v="3888.7826923076905"/>
    <m/>
    <n v="0"/>
    <n v="2.0799490843238972"/>
    <m/>
    <x v="11"/>
  </r>
  <r>
    <x v="18"/>
    <x v="0"/>
    <s v="Lindy"/>
    <s v="8301-14"/>
    <s v="Lindy Latte"/>
    <x v="1"/>
    <s v="T1"/>
    <s v="Joanna"/>
    <n v="249.8"/>
    <n v="234"/>
    <m/>
    <n v="234"/>
    <n v="0"/>
    <n v="1"/>
    <n v="1462.44"/>
    <n v="5.95"/>
    <n v="3.7122630000000001"/>
    <n v="1142"/>
    <n v="4239.4043460000003"/>
    <n v="6794.9000000000005"/>
    <n v="1112.9000000000001"/>
    <n v="6621.755000000001"/>
    <n v="0.21522612547646028"/>
    <m/>
    <x v="11"/>
  </r>
  <r>
    <x v="18"/>
    <x v="0"/>
    <s v="Leo"/>
    <s v="8301-17"/>
    <s v="Lindy Cornflower"/>
    <x v="0"/>
    <s v="T1"/>
    <s v="Joanna"/>
    <n v="1364.7"/>
    <n v="1340"/>
    <m/>
    <n v="1340"/>
    <n v="0"/>
    <n v="1"/>
    <n v="7954.49"/>
    <n v="5.95"/>
    <n v="3.7791481999999998"/>
    <n v="2105.628846153847"/>
    <n v="7957.4834638103875"/>
    <n v="12528.49163461539"/>
    <m/>
    <n v="0"/>
    <n v="0.63491202548455816"/>
    <m/>
    <x v="11"/>
  </r>
  <r>
    <x v="18"/>
    <x v="0"/>
    <s v="Lexi"/>
    <s v="8301-18"/>
    <s v="Lindy Aruba"/>
    <x v="0"/>
    <s v="T1"/>
    <s v="Joanna"/>
    <n v="1765.8"/>
    <n v="1800"/>
    <m/>
    <n v="1800"/>
    <n v="-34.200000000000045"/>
    <n v="0.98099999999999998"/>
    <n v="10435.35"/>
    <n v="5.95"/>
    <n v="3.6566025999999998"/>
    <n v="558.23846153846159"/>
    <n v="2041.2562098815386"/>
    <n v="3321.5188461538464"/>
    <m/>
    <n v="0"/>
    <n v="3.1417404155582669"/>
    <m/>
    <x v="11"/>
  </r>
  <r>
    <x v="18"/>
    <x v="0"/>
    <s v="Lindy"/>
    <s v="8301-19"/>
    <s v="Lindy Kiwi"/>
    <x v="0"/>
    <s v="T1"/>
    <s v="Joanna"/>
    <n v="408.5"/>
    <n v="399"/>
    <m/>
    <n v="399"/>
    <n v="0"/>
    <n v="1"/>
    <n v="2446.86"/>
    <n v="5.95"/>
    <n v="3.7721433333333336"/>
    <n v="519.89615384615456"/>
    <n v="1961.1228107564132"/>
    <n v="3093.3821153846197"/>
    <m/>
    <n v="0"/>
    <n v="0.79099830177164088"/>
    <m/>
    <x v="11"/>
  </r>
  <r>
    <x v="18"/>
    <x v="0"/>
    <s v="Lindy"/>
    <s v="8301-20"/>
    <s v="Lindy Berry"/>
    <x v="1"/>
    <s v="T1"/>
    <s v="Joanna"/>
    <n v="181.6"/>
    <n v="489.33330000000001"/>
    <m/>
    <n v="489.33330000000001"/>
    <n v="-307.73329999999999"/>
    <n v="0.37111719149299666"/>
    <n v="1030.19"/>
    <n v="5.95"/>
    <n v="2.7113882"/>
    <n v="3510"/>
    <n v="9516.9725820000003"/>
    <n v="20884.5"/>
    <n v="3537.4"/>
    <n v="21047.530000000002"/>
    <n v="4.9327970504441092E-2"/>
    <m/>
    <x v="11"/>
  </r>
  <r>
    <x v="18"/>
    <x v="0"/>
    <s v="Lexi"/>
    <s v="8301-21"/>
    <s v="Lindy Cayman"/>
    <x v="0"/>
    <s v="T1"/>
    <s v="Joanna"/>
    <n v="3091.8"/>
    <n v="3085"/>
    <m/>
    <n v="3085"/>
    <n v="0"/>
    <n v="1"/>
    <n v="18334.02"/>
    <n v="5.95"/>
    <n v="3.6891903333333333"/>
    <n v="698.11923076923006"/>
    <n v="2575.4947176679461"/>
    <n v="4153.8094230769193"/>
    <m/>
    <n v="0"/>
    <n v="4.4137845848544348"/>
    <m/>
    <x v="11"/>
  </r>
  <r>
    <x v="18"/>
    <x v="0"/>
    <s v="Lexi"/>
    <s v="8301-28"/>
    <s v="Lindy Marine"/>
    <x v="0"/>
    <s v="T1"/>
    <s v="Joanna"/>
    <n v="1246.5"/>
    <n v="1255"/>
    <m/>
    <n v="1255"/>
    <n v="-8.5"/>
    <n v="0.99322709163346612"/>
    <n v="7373.79"/>
    <n v="5.95"/>
    <n v="3.6932763333333334"/>
    <n v="2068.3807692307691"/>
    <n v="7639.1017433217949"/>
    <n v="12306.865576923077"/>
    <m/>
    <n v="0"/>
    <n v="0.59916068424658708"/>
    <m/>
    <x v="11"/>
  </r>
  <r>
    <x v="18"/>
    <x v="0"/>
    <s v="Nostalgia"/>
    <s v="8302-6"/>
    <s v="Trinity Flannel"/>
    <x v="0"/>
    <s v="T1"/>
    <s v="Joanna"/>
    <n v="3217.4"/>
    <n v="3226"/>
    <m/>
    <n v="3226"/>
    <n v="-8.5999999999999091"/>
    <n v="0.99733415995040298"/>
    <n v="19043.43"/>
    <n v="5.95"/>
    <n v="2.8805043333333336"/>
    <n v="517.88269230769231"/>
    <n v="1491.7633393506412"/>
    <n v="3081.4020192307694"/>
    <m/>
    <n v="0"/>
    <n v="6.1801186217025768"/>
    <m/>
    <x v="11"/>
  </r>
  <r>
    <x v="18"/>
    <x v="0"/>
    <s v="Monte Carlo"/>
    <s v="8309-2"/>
    <s v="Renaissance Silverpointe"/>
    <x v="0"/>
    <s v="T1"/>
    <s v="Joanna"/>
    <n v="1535.7"/>
    <n v="1450"/>
    <m/>
    <n v="1450"/>
    <n v="0"/>
    <n v="1"/>
    <n v="7294.59"/>
    <n v="4.75"/>
    <n v="2.8187216666666668"/>
    <n v="661.47692307692262"/>
    <n v="1864.5193350769218"/>
    <n v="3142.0153846153826"/>
    <m/>
    <n v="0"/>
    <n v="2.3216277156748992"/>
    <m/>
    <x v="11"/>
  </r>
  <r>
    <x v="18"/>
    <x v="0"/>
    <s v="Alfresco"/>
    <s v="8328-1"/>
    <s v="Alfresco Spring"/>
    <x v="0"/>
    <s v="T1"/>
    <s v="Joanna"/>
    <n v="335.8"/>
    <n v="354"/>
    <m/>
    <n v="354"/>
    <n v="-18.199999999999989"/>
    <n v="0.94858757062146892"/>
    <n v="1998.02"/>
    <n v="5.95"/>
    <n v="3.2105543333333335"/>
    <n v="1226.3999999999992"/>
    <n v="3937.4238343999978"/>
    <n v="7297.0799999999954"/>
    <m/>
    <n v="0"/>
    <n v="0.27381089422070215"/>
    <m/>
    <x v="11"/>
  </r>
  <r>
    <x v="18"/>
    <x v="0"/>
    <s v="Alfresco"/>
    <s v="8328-3"/>
    <s v="Alfresco Winter"/>
    <x v="0"/>
    <s v="T1"/>
    <s v="Joanna"/>
    <n v="11217.6"/>
    <n v="11005"/>
    <m/>
    <n v="11005"/>
    <n v="0"/>
    <n v="1"/>
    <n v="65982.179999999993"/>
    <n v="5.95"/>
    <n v="2.0616501999999999"/>
    <n v="1175.8384615384612"/>
    <n v="2424.1675993984604"/>
    <n v="6996.238846153844"/>
    <m/>
    <n v="0"/>
    <n v="9.431093113162289"/>
    <m/>
    <x v="11"/>
  </r>
  <r>
    <x v="18"/>
    <x v="0"/>
    <s v="Jukebox"/>
    <s v="8378-19"/>
    <s v="Jukebox Grey Street"/>
    <x v="0"/>
    <s v="T1"/>
    <s v="Joanna"/>
    <n v="745.7"/>
    <n v="741"/>
    <m/>
    <n v="741"/>
    <n v="0"/>
    <n v="1"/>
    <n v="3715.25"/>
    <n v="4.95"/>
    <n v="3.2090380000000001"/>
    <n v="371.2269230769229"/>
    <n v="1191.2813027769225"/>
    <n v="1837.5732692307683"/>
    <m/>
    <n v="0"/>
    <n v="2.0218241428573083"/>
    <m/>
    <x v="11"/>
  </r>
  <r>
    <x v="18"/>
    <x v="0"/>
    <s v="Deauville"/>
    <s v="8391-1"/>
    <s v="Diversion B Sage"/>
    <x v="0"/>
    <s v="T1"/>
    <s v="Joanna"/>
    <n v="2477"/>
    <n v="2400"/>
    <m/>
    <n v="2400"/>
    <n v="0"/>
    <n v="1"/>
    <n v="10527.3"/>
    <n v="4.25"/>
    <n v="2.0776483333333333"/>
    <n v="1658.3173076923085"/>
    <n v="3445.4001904647453"/>
    <n v="7047.8485576923113"/>
    <m/>
    <n v="0"/>
    <n v="1.4936898705790254"/>
    <m/>
    <x v="11"/>
  </r>
  <r>
    <x v="18"/>
    <x v="0"/>
    <s v="Deauville"/>
    <s v="8391-2"/>
    <s v="Diversion B Mist"/>
    <x v="0"/>
    <s v="T1"/>
    <s v="Joanna"/>
    <n v="10776.6"/>
    <n v="11000"/>
    <m/>
    <n v="11000"/>
    <n v="-223.39999999999964"/>
    <n v="0.97969090909090917"/>
    <n v="45800.6"/>
    <n v="4.25"/>
    <n v="2.0196510000000001"/>
    <n v="1492.8153846153871"/>
    <n v="3014.9660843538513"/>
    <n v="6344.4653846153951"/>
    <m/>
    <n v="0"/>
    <n v="7.2189849299298299"/>
    <m/>
    <x v="11"/>
  </r>
  <r>
    <x v="18"/>
    <x v="0"/>
    <s v="Deauville"/>
    <s v="8391-3"/>
    <s v="Diversion B Wine"/>
    <x v="0"/>
    <s v="T1"/>
    <s v="Joanna"/>
    <n v="6265.6"/>
    <n v="6500"/>
    <m/>
    <n v="6500"/>
    <n v="-234.39999999999964"/>
    <n v="0.96393846153846163"/>
    <n v="26628.83"/>
    <n v="4.25"/>
    <n v="2.02895125"/>
    <n v="1165.2480769230765"/>
    <n v="2364.2315422331721"/>
    <n v="4952.3043269230748"/>
    <m/>
    <n v="0"/>
    <n v="5.377058484720548"/>
    <m/>
    <x v="11"/>
  </r>
  <r>
    <x v="18"/>
    <x v="0"/>
    <s v="Deauville"/>
    <s v="8391-5"/>
    <s v="Diversion B Sable"/>
    <x v="0"/>
    <s v="T1"/>
    <s v="Joanna"/>
    <n v="6127.9"/>
    <n v="6050"/>
    <m/>
    <n v="6050"/>
    <n v="0"/>
    <n v="1"/>
    <n v="26043.62"/>
    <n v="4.25"/>
    <n v="2.5229233333333334"/>
    <n v="1130.7538461538461"/>
    <n v="2852.8052627179486"/>
    <n v="4805.7038461538459"/>
    <m/>
    <n v="0"/>
    <n v="5.4193143884310553"/>
    <m/>
    <x v="11"/>
  </r>
  <r>
    <x v="18"/>
    <x v="0"/>
    <s v="Deauville"/>
    <s v="8391-7"/>
    <s v="Diversion B Bronze"/>
    <x v="0"/>
    <s v="T1"/>
    <s v="Joanna"/>
    <n v="4836.8"/>
    <n v="4810"/>
    <m/>
    <n v="4810"/>
    <n v="0"/>
    <n v="1"/>
    <n v="20555.86"/>
    <n v="4.25"/>
    <n v="2.0783333333333336"/>
    <n v="1304.7230769230773"/>
    <n v="2711.6494615384627"/>
    <n v="5545.0730769230786"/>
    <m/>
    <n v="0"/>
    <n v="3.7070494319628158"/>
    <m/>
    <x v="11"/>
  </r>
  <r>
    <x v="18"/>
    <x v="0"/>
    <s v="Monte Carlo"/>
    <s v="8397-3"/>
    <s v="Santos Delft"/>
    <x v="0"/>
    <s v="T1"/>
    <s v="Joanna"/>
    <n v="3565.3"/>
    <n v="3500"/>
    <m/>
    <n v="3500"/>
    <n v="0"/>
    <n v="1"/>
    <n v="24778.880000000001"/>
    <n v="6.95"/>
    <n v="2.0910641666666669"/>
    <n v="696.31730769230739"/>
    <n v="1456.0441707451919"/>
    <n v="4839.4052884615367"/>
    <m/>
    <n v="0"/>
    <n v="5.1202324506855454"/>
    <m/>
    <x v="11"/>
  </r>
  <r>
    <x v="18"/>
    <x v="0"/>
    <s v="Monte Carlo"/>
    <s v="8397-5"/>
    <s v="Santos Pelican Gray"/>
    <x v="0"/>
    <s v="T1"/>
    <s v="Joanna"/>
    <n v="6793.3"/>
    <n v="6670"/>
    <m/>
    <n v="6670"/>
    <n v="0"/>
    <n v="1"/>
    <n v="47153.41"/>
    <n v="6.95"/>
    <n v="3.0806605999999999"/>
    <n v="1416.3153846153859"/>
    <n v="4363.1870025584658"/>
    <n v="9843.3919230769334"/>
    <m/>
    <n v="0"/>
    <n v="4.7903619370730466"/>
    <m/>
    <x v="11"/>
  </r>
  <r>
    <x v="18"/>
    <x v="0"/>
    <s v="Mumford"/>
    <s v="8444-3"/>
    <s v="Sherpa Chambray"/>
    <x v="0"/>
    <s v="T1"/>
    <s v="Joanna"/>
    <n v="2675.9"/>
    <n v="2450"/>
    <m/>
    <n v="2450"/>
    <n v="0"/>
    <n v="1"/>
    <n v="23949.35"/>
    <n v="8.9499999999999993"/>
    <n v="2.9843906666666666"/>
    <n v="576.13461538461536"/>
    <n v="1719.4107688974359"/>
    <n v="5156.4048076923073"/>
    <m/>
    <n v="0"/>
    <n v="4.6445829784877324"/>
    <m/>
    <x v="11"/>
  </r>
  <r>
    <x v="18"/>
    <x v="0"/>
    <s v="Piper"/>
    <s v="8468-1"/>
    <s v="Xanadu Putty"/>
    <x v="0"/>
    <s v="T1"/>
    <s v="Joanna"/>
    <n v="2323.4"/>
    <n v="2190"/>
    <m/>
    <n v="2190"/>
    <n v="0"/>
    <n v="1"/>
    <n v="11500.9"/>
    <n v="4.95"/>
    <n v="2.7725"/>
    <n v="612.10961538461572"/>
    <n v="1697.073908653847"/>
    <n v="3029.9425961538477"/>
    <m/>
    <n v="0"/>
    <n v="3.7957484787332363"/>
    <m/>
    <x v="11"/>
  </r>
  <r>
    <x v="18"/>
    <x v="0"/>
    <s v="Piper"/>
    <s v="8468-2"/>
    <s v="Xanadu Dove"/>
    <x v="0"/>
    <s v="T1"/>
    <s v="Joanna"/>
    <n v="1618.2"/>
    <n v="1595"/>
    <m/>
    <n v="1595"/>
    <n v="0"/>
    <n v="1"/>
    <n v="8417.9699999999993"/>
    <n v="4.95"/>
    <n v="2.7283073999999998"/>
    <n v="1102.6249999999998"/>
    <n v="3008.2999469249994"/>
    <n v="5457.9937499999987"/>
    <m/>
    <n v="0"/>
    <n v="1.5423194649132754"/>
    <m/>
    <x v="11"/>
  </r>
  <r>
    <x v="18"/>
    <x v="0"/>
    <s v="Piper"/>
    <s v="8468-3"/>
    <s v="Xanadu Cafe"/>
    <x v="0"/>
    <s v="T1"/>
    <s v="Joanna"/>
    <n v="1510.2"/>
    <n v="1445"/>
    <m/>
    <n v="1445"/>
    <n v="0"/>
    <n v="1"/>
    <n v="7456.74"/>
    <n v="4.95"/>
    <n v="2.7385670000000002"/>
    <n v="640.92692307692278"/>
    <n v="1755.2213209499994"/>
    <n v="3172.5882692307678"/>
    <m/>
    <n v="0"/>
    <n v="2.3503648652801634"/>
    <m/>
    <x v="11"/>
  </r>
  <r>
    <x v="18"/>
    <x v="0"/>
    <s v="Piper"/>
    <s v="8468-5"/>
    <s v="Xanadu French Vanilla"/>
    <x v="0"/>
    <s v="T1"/>
    <s v="Joanna"/>
    <n v="3889.3"/>
    <n v="3695"/>
    <m/>
    <n v="3695"/>
    <n v="0"/>
    <n v="1"/>
    <n v="19454.48"/>
    <n v="4.95"/>
    <n v="2.7494200000000002"/>
    <n v="360.54230769230765"/>
    <n v="991.2822316153846"/>
    <n v="1784.6844230769229"/>
    <m/>
    <n v="0"/>
    <n v="10.900795540344937"/>
    <m/>
    <x v="11"/>
  </r>
  <r>
    <x v="18"/>
    <x v="0"/>
    <s v="Prism"/>
    <s v="8468-6"/>
    <s v="Xanadu Doeskin"/>
    <x v="0"/>
    <s v="T1"/>
    <s v="Joanna"/>
    <n v="2595.1999999999998"/>
    <n v="2470"/>
    <m/>
    <n v="2470"/>
    <n v="0"/>
    <n v="1"/>
    <n v="12846.35"/>
    <n v="4.95"/>
    <n v="13.049349749999999"/>
    <n v="885.97115384615358"/>
    <n v="11561.347454949515"/>
    <n v="4385.5572115384603"/>
    <m/>
    <n v="0"/>
    <n v="2.9292400897658069"/>
    <m/>
    <x v="11"/>
  </r>
  <r>
    <x v="18"/>
    <x v="0"/>
    <s v="REBEL B"/>
    <s v="8468-8"/>
    <s v="Xanadu Grey Melange"/>
    <x v="0"/>
    <s v="T1"/>
    <s v="Joanna"/>
    <n v="1170.5999999999999"/>
    <n v="1105"/>
    <m/>
    <n v="1105"/>
    <n v="0"/>
    <n v="1"/>
    <n v="5794.51"/>
    <n v="4.95"/>
    <n v="2.7254972500000001"/>
    <n v="562.85576923076883"/>
    <n v="1534.0618511850951"/>
    <n v="2786.1360576923057"/>
    <m/>
    <n v="0"/>
    <n v="2.0797656252291796"/>
    <m/>
    <x v="11"/>
  </r>
  <r>
    <x v="18"/>
    <x v="0"/>
    <s v="Xanadu"/>
    <s v="8468-10"/>
    <s v="Xanadu Fossil"/>
    <x v="0"/>
    <s v="T1"/>
    <s v="Joanna"/>
    <n v="622.79999999999995"/>
    <n v="600"/>
    <m/>
    <n v="600"/>
    <n v="0"/>
    <n v="1"/>
    <n v="3477.09"/>
    <n v="4.95"/>
    <n v="2.7523474999999999"/>
    <n v="909.25000000000057"/>
    <n v="2502.5719643750017"/>
    <n v="4500.7875000000031"/>
    <m/>
    <n v="0"/>
    <n v="0.7725514701593883"/>
    <m/>
    <x v="11"/>
  </r>
  <r>
    <x v="18"/>
    <x v="0"/>
    <s v="Archer"/>
    <s v="8473-8"/>
    <s v="Attire Flannel"/>
    <x v="0"/>
    <s v="T1"/>
    <s v="Joanna"/>
    <n v="1883.7"/>
    <n v="2039.9998000000001"/>
    <m/>
    <n v="2039.9998000000001"/>
    <n v="-156.2998"/>
    <n v="0.923382443468867"/>
    <n v="9281.43"/>
    <n v="4.5"/>
    <n v="2.4064785"/>
    <n v="572.01538461538485"/>
    <n v="1376.5427247461544"/>
    <n v="2574.0692307692316"/>
    <m/>
    <n v="0"/>
    <n v="3.6057421801457723"/>
    <m/>
    <x v="11"/>
  </r>
  <r>
    <x v="18"/>
    <x v="0"/>
    <s v="Mirina"/>
    <s v="8474-18"/>
    <s v="Prism Elderberry"/>
    <x v="0"/>
    <s v="T1"/>
    <s v="Joanna"/>
    <n v="20120"/>
    <n v="20050"/>
    <m/>
    <n v="20050"/>
    <n v="0"/>
    <n v="1"/>
    <n v="75460.42"/>
    <n v="3.75"/>
    <n v="1.8694"/>
    <n v="3698.2423076923083"/>
    <n v="6913.4941700000008"/>
    <n v="13868.408653846156"/>
    <m/>
    <n v="0"/>
    <n v="5.4411736691269477"/>
    <m/>
    <x v="11"/>
  </r>
  <r>
    <x v="18"/>
    <x v="0"/>
    <s v="Lucia"/>
    <s v="8483-1"/>
    <s v="Nostalgia Beige Sand"/>
    <x v="0"/>
    <s v="T1"/>
    <s v="Joanna"/>
    <n v="2549.6999999999998"/>
    <n v="2571"/>
    <m/>
    <n v="2571"/>
    <n v="-21.300000000000182"/>
    <n v="0.99171528588098012"/>
    <n v="12363.3"/>
    <n v="4.7"/>
    <n v="2.8467852499999999"/>
    <n v="3137.13846153846"/>
    <n v="8930.7594995153795"/>
    <n v="14744.550769230762"/>
    <m/>
    <n v="0"/>
    <n v="0.83849960527790335"/>
    <m/>
    <x v="11"/>
  </r>
  <r>
    <x v="18"/>
    <x v="0"/>
    <s v="Nostalgia"/>
    <s v="8483-4"/>
    <s v="Nostalgia Truffle"/>
    <x v="0"/>
    <s v="T1"/>
    <s v="Joanna"/>
    <n v="601.79999999999995"/>
    <n v="600"/>
    <m/>
    <n v="600"/>
    <n v="0"/>
    <n v="1"/>
    <n v="2978.94"/>
    <n v="4.7"/>
    <n v="2.8474716666666668"/>
    <n v="1336.0096153846159"/>
    <n v="3804.2495262019247"/>
    <n v="6279.2451923076951"/>
    <m/>
    <n v="0"/>
    <n v="0.47441052368034781"/>
    <m/>
    <x v="11"/>
  </r>
  <r>
    <x v="18"/>
    <x v="0"/>
    <s v="Lydia"/>
    <s v="8483-5"/>
    <s v="Nostalgia Mink"/>
    <x v="0"/>
    <s v="T1"/>
    <s v="Joanna"/>
    <n v="1601.5"/>
    <n v="1613"/>
    <m/>
    <n v="1613"/>
    <n v="-11.5"/>
    <n v="0.99287042777433354"/>
    <n v="7886.85"/>
    <n v="4.7"/>
    <n v="2.9498443333333335"/>
    <n v="704.96153846153891"/>
    <n v="2079.5267994487194"/>
    <n v="3313.3192307692329"/>
    <m/>
    <n v="0"/>
    <n v="2.380347153621222"/>
    <m/>
    <x v="11"/>
  </r>
  <r>
    <x v="18"/>
    <x v="0"/>
    <s v="marvin"/>
    <s v="8483-9"/>
    <s v="Nostalgia Walnut"/>
    <x v="0"/>
    <s v="T1"/>
    <s v="Joanna"/>
    <n v="1240.4000000000001"/>
    <n v="1260"/>
    <m/>
    <n v="1260"/>
    <n v="-19.599999999999909"/>
    <n v="0.98444444444444457"/>
    <n v="6140.03"/>
    <n v="4.7"/>
    <n v="2.9413763333333334"/>
    <n v="614.89423076923094"/>
    <n v="1808.6353378878212"/>
    <n v="2890.0028846153855"/>
    <m/>
    <n v="0"/>
    <n v="2.124575734054031"/>
    <m/>
    <x v="11"/>
  </r>
  <r>
    <x v="18"/>
    <x v="0"/>
    <s v="marvin"/>
    <s v="8483-12"/>
    <s v="Nostalgia Chalkboard"/>
    <x v="0"/>
    <s v="T1"/>
    <s v="Joanna"/>
    <n v="3331.6"/>
    <n v="3299.9998999999998"/>
    <m/>
    <n v="3299.9998999999998"/>
    <n v="0"/>
    <n v="1"/>
    <n v="14612.88"/>
    <n v="4.7"/>
    <n v="2.9360504999999999"/>
    <n v="1409.8076923076919"/>
    <n v="4139.266579903845"/>
    <n v="6626.0961538461524"/>
    <m/>
    <n v="0"/>
    <n v="2.205352844376983"/>
    <m/>
    <x v="11"/>
  </r>
  <r>
    <x v="18"/>
    <x v="0"/>
    <s v="Maui"/>
    <s v="8483-13"/>
    <s v="Nostalgia Bittersweet"/>
    <x v="0"/>
    <s v="T1"/>
    <s v="Joanna"/>
    <n v="3532.6"/>
    <n v="3646.9998999999998"/>
    <m/>
    <n v="3646.9998999999998"/>
    <n v="-114.39989999999989"/>
    <n v="0.96863177868472117"/>
    <n v="16939.060000000001"/>
    <n v="4.7"/>
    <n v="2.8592309999999999"/>
    <n v="7052.1461538461554"/>
    <n v="20163.714899607694"/>
    <n v="33145.086923076931"/>
    <m/>
    <n v="0"/>
    <n v="0.51105794470571597"/>
    <m/>
    <x v="11"/>
  </r>
  <r>
    <x v="18"/>
    <x v="0"/>
    <s v="Mirage"/>
    <s v="8483-14"/>
    <s v="Nostalgia Marshmallow"/>
    <x v="0"/>
    <s v="T1"/>
    <s v="Joanna"/>
    <n v="15979.2"/>
    <n v="15880.333199999999"/>
    <m/>
    <n v="15880.333199999999"/>
    <n v="0"/>
    <n v="1"/>
    <n v="76614.16"/>
    <n v="4.7"/>
    <n v="2.9887616000000001"/>
    <n v="6888.6673076923071"/>
    <n v="20588.584324406154"/>
    <n v="32376.736346153844"/>
    <m/>
    <n v="0"/>
    <n v="2.3663336285932135"/>
    <m/>
    <x v="11"/>
  </r>
  <r>
    <x v="18"/>
    <x v="0"/>
    <s v="Nostalgia"/>
    <s v="8483-15"/>
    <s v="Nostalgia Belize"/>
    <x v="0"/>
    <s v="T1"/>
    <s v="Joanna"/>
    <n v="584"/>
    <n v="630"/>
    <m/>
    <n v="630"/>
    <n v="-46"/>
    <n v="0.92698412698412702"/>
    <n v="2890.83"/>
    <n v="4.7"/>
    <n v="2.9798993333333335"/>
    <n v="635.29807692307679"/>
    <n v="1893.1243158910254"/>
    <n v="2985.9009615384612"/>
    <m/>
    <n v="0"/>
    <n v="0.96816004188917348"/>
    <m/>
    <x v="11"/>
  </r>
  <r>
    <x v="18"/>
    <x v="0"/>
    <s v="Nostalgia"/>
    <s v="8483-18"/>
    <s v="Nostalgia Java"/>
    <x v="0"/>
    <s v="T1"/>
    <s v="Joanna"/>
    <n v="303.8"/>
    <n v="300"/>
    <m/>
    <n v="300"/>
    <n v="0"/>
    <n v="1"/>
    <n v="1427.86"/>
    <n v="4.7"/>
    <n v="2.954652666666667"/>
    <n v="460.80384615384639"/>
    <n v="1361.5153128487188"/>
    <n v="2165.7780769230781"/>
    <m/>
    <n v="0"/>
    <n v="0.65928269161749076"/>
    <m/>
    <x v="11"/>
  </r>
  <r>
    <x v="18"/>
    <x v="0"/>
    <s v="Hanover"/>
    <s v="8502-1"/>
    <s v="Hermes Lemonade"/>
    <x v="0"/>
    <s v="T1"/>
    <s v="Joanna"/>
    <n v="1167.3"/>
    <n v="1220.3"/>
    <m/>
    <n v="1220.3"/>
    <n v="-53"/>
    <n v="0.95656805703515524"/>
    <n v="8283.2000000000007"/>
    <n v="6.95"/>
    <n v="3.6458979999999999"/>
    <n v="481.33846153846127"/>
    <n v="1754.9109342461529"/>
    <n v="3345.3023076923059"/>
    <m/>
    <n v="0"/>
    <n v="2.4760691973796565"/>
    <m/>
    <x v="11"/>
  </r>
  <r>
    <x v="18"/>
    <x v="0"/>
    <s v="Hermes"/>
    <s v="8502-4"/>
    <s v="Hermes Sand Dollar"/>
    <x v="1"/>
    <s v="T1"/>
    <s v="Joanna"/>
    <n v="499.2"/>
    <n v="500"/>
    <m/>
    <n v="500"/>
    <n v="-0.80000000000001137"/>
    <n v="0.99839999999999995"/>
    <n v="3469.45"/>
    <n v="6.95"/>
    <n v="3.6598962500000001"/>
    <n v="1324"/>
    <n v="4845.7026349999996"/>
    <n v="9201.8000000000011"/>
    <n v="1055.7"/>
    <n v="7337.1150000000007"/>
    <n v="0.37704036166836918"/>
    <m/>
    <x v="11"/>
  </r>
  <r>
    <x v="18"/>
    <x v="0"/>
    <s v="Duncan"/>
    <s v="8503-3"/>
    <s v="Greta Camel"/>
    <x v="0"/>
    <s v="T1"/>
    <s v="Joanna"/>
    <n v="1647.6"/>
    <n v="1555"/>
    <m/>
    <n v="1555"/>
    <n v="0"/>
    <n v="1"/>
    <n v="6639.63"/>
    <n v="3.95"/>
    <n v="2.0794843333333333"/>
    <n v="702.6288461538461"/>
    <n v="1461.1056777249999"/>
    <n v="2775.383942307692"/>
    <m/>
    <n v="0"/>
    <n v="2.3923284626628067"/>
    <m/>
    <x v="11"/>
  </r>
  <r>
    <x v="18"/>
    <x v="0"/>
    <s v="Duncan"/>
    <s v="8503-8"/>
    <s v="Greta Sonata Blue"/>
    <x v="0"/>
    <s v="T1"/>
    <s v="Joanna"/>
    <n v="1446"/>
    <n v="1430"/>
    <m/>
    <n v="1430"/>
    <n v="0"/>
    <n v="1"/>
    <n v="5711.76"/>
    <n v="3.95"/>
    <n v="1.7886326666666668"/>
    <n v="485.55961538461537"/>
    <n v="868.48778969102568"/>
    <n v="1917.9604807692308"/>
    <m/>
    <n v="0"/>
    <n v="2.9780384201186467"/>
    <m/>
    <x v="11"/>
  </r>
  <r>
    <x v="18"/>
    <x v="0"/>
    <s v="Morocco"/>
    <s v="8518-2"/>
    <s v="Morocco Sandlewood"/>
    <x v="0"/>
    <s v="T1"/>
    <s v="Joanna"/>
    <n v="564.5"/>
    <n v="550"/>
    <m/>
    <n v="550"/>
    <n v="0"/>
    <n v="1"/>
    <n v="4487.79"/>
    <n v="7.95"/>
    <n v="3.7893253333333337"/>
    <n v="930.74423076923097"/>
    <n v="3526.8926925076935"/>
    <n v="7399.4166346153861"/>
    <m/>
    <n v="0"/>
    <n v="0.6065059208864606"/>
    <m/>
    <x v="11"/>
  </r>
  <r>
    <x v="18"/>
    <x v="0"/>
    <s v="Hanover"/>
    <s v="8564-1"/>
    <s v="Keltic Pewter"/>
    <x v="0"/>
    <s v="T1"/>
    <s v="Joanna"/>
    <n v="2389.9"/>
    <n v="2325"/>
    <m/>
    <n v="2325"/>
    <n v="0"/>
    <n v="1"/>
    <n v="18764.98"/>
    <n v="7.95"/>
    <n v="4.0191970000000001"/>
    <n v="573.83653846153811"/>
    <n v="2306.3620938749987"/>
    <n v="4562.0004807692285"/>
    <m/>
    <n v="0"/>
    <n v="4.1133226704167107"/>
    <m/>
    <x v="11"/>
  </r>
  <r>
    <x v="18"/>
    <x v="0"/>
    <s v="Columbia"/>
    <s v="8573-5"/>
    <s v="Columbia Chocolate"/>
    <x v="0"/>
    <s v="T1"/>
    <s v="Joanna"/>
    <n v="864.3"/>
    <n v="850"/>
    <m/>
    <n v="850"/>
    <n v="0"/>
    <n v="1"/>
    <n v="3457.2"/>
    <n v="4"/>
    <n v="2.5979016666666666"/>
    <n v="653.2730769230767"/>
    <n v="1697.1392153269223"/>
    <n v="2613.0923076923068"/>
    <m/>
    <n v="0"/>
    <n v="1.3230301852800399"/>
    <m/>
    <x v="11"/>
  </r>
  <r>
    <x v="18"/>
    <x v="0"/>
    <s v="Jessie"/>
    <s v="8574-1"/>
    <s v="Jessie Khaki"/>
    <x v="1"/>
    <s v="T1"/>
    <s v="Joanna"/>
    <n v="100.2"/>
    <n v="105"/>
    <m/>
    <n v="105"/>
    <n v="-4.7999999999999972"/>
    <n v="0.95428571428571429"/>
    <n v="423.04"/>
    <n v="4"/>
    <n v="2.6131319999999998"/>
    <n v="4189"/>
    <n v="10946.409947999999"/>
    <n v="16756"/>
    <n v="4580.2"/>
    <n v="18320.8"/>
    <n v="2.5247075674385295E-2"/>
    <m/>
    <x v="11"/>
  </r>
  <r>
    <x v="18"/>
    <x v="0"/>
    <s v="Hanover"/>
    <s v="8574-10"/>
    <s v="Jessie Oatmeal"/>
    <x v="0"/>
    <s v="T1"/>
    <s v="Joanna"/>
    <n v="12246.9"/>
    <n v="12100"/>
    <m/>
    <n v="12100"/>
    <n v="0"/>
    <n v="1"/>
    <n v="48987.6"/>
    <n v="4"/>
    <n v="2.6162095000000001"/>
    <n v="1408.7307692307686"/>
    <n v="3685.5348214038445"/>
    <n v="5634.9230769230744"/>
    <m/>
    <n v="0"/>
    <n v="8.6935703169792813"/>
    <m/>
    <x v="11"/>
  </r>
  <r>
    <x v="18"/>
    <x v="0"/>
    <s v="Quentin"/>
    <s v="8584-3"/>
    <s v="Quentin Ash"/>
    <x v="0"/>
    <s v="T1"/>
    <s v="Joanna"/>
    <n v="1136"/>
    <n v="1100"/>
    <m/>
    <n v="1100"/>
    <n v="0"/>
    <n v="1"/>
    <n v="4759.84"/>
    <n v="4.25"/>
    <n v="2.4116270000000002"/>
    <n v="1465.2326923076917"/>
    <n v="3533.594722051922"/>
    <n v="6227.2389423076893"/>
    <m/>
    <n v="0"/>
    <n v="0.76435801550214799"/>
    <m/>
    <x v="11"/>
  </r>
  <r>
    <x v="18"/>
    <x v="0"/>
    <s v="Archer"/>
    <s v="8594-9"/>
    <s v="Ashby Caribbean"/>
    <x v="0"/>
    <s v="T1"/>
    <s v="Joanna"/>
    <n v="2208.6999999999998"/>
    <n v="2150"/>
    <m/>
    <n v="2150"/>
    <n v="0"/>
    <n v="1"/>
    <n v="7972.15"/>
    <n v="3.5"/>
    <n v="1.9166666666666667"/>
    <n v="368.56538461538469"/>
    <n v="706.41698717948736"/>
    <n v="1289.9788461538465"/>
    <m/>
    <n v="0"/>
    <n v="6.1800625830179072"/>
    <m/>
    <x v="11"/>
  </r>
  <r>
    <x v="18"/>
    <x v="0"/>
    <s v="Embley"/>
    <s v="8596-1"/>
    <s v="Embley Raffia"/>
    <x v="1"/>
    <s v="T1"/>
    <s v="Joanna"/>
    <n v="2708.6"/>
    <n v="3253.5"/>
    <m/>
    <n v="3253.5"/>
    <n v="-544.90000000000009"/>
    <n v="0.83251882587982173"/>
    <n v="1083.44"/>
    <n v="4.95"/>
    <n v="2.3949500000000001"/>
    <n v="1041.7692307692305"/>
    <n v="2494.9852192307685"/>
    <n v="5156.7576923076913"/>
    <n v="0"/>
    <n v="0"/>
    <n v="0.21010101010101015"/>
    <m/>
    <x v="11"/>
  </r>
  <r>
    <x v="18"/>
    <x v="0"/>
    <s v="Lindy"/>
    <s v="8600-9"/>
    <s v="Mirage Stainless"/>
    <x v="0"/>
    <s v="T1"/>
    <s v="Joanna"/>
    <n v="2782.1"/>
    <n v="2750"/>
    <m/>
    <n v="2750"/>
    <n v="0"/>
    <n v="1"/>
    <n v="11406.61"/>
    <n v="4.0999999999999996"/>
    <n v="2.504006"/>
    <n v="1033.94423076923"/>
    <n v="2589.0025575115365"/>
    <n v="4239.1713461538429"/>
    <m/>
    <n v="0"/>
    <n v="2.6907640830204"/>
    <m/>
    <x v="11"/>
  </r>
  <r>
    <x v="18"/>
    <x v="0"/>
    <s v="Lineage"/>
    <s v="8600-11"/>
    <s v="Mirage Aegean"/>
    <x v="0"/>
    <s v="T1"/>
    <s v="Joanna"/>
    <n v="12811.9"/>
    <n v="12807"/>
    <m/>
    <n v="12807"/>
    <n v="0"/>
    <n v="1"/>
    <n v="56639.7"/>
    <n v="4.0999999999999996"/>
    <n v="2.5502716666666667"/>
    <n v="1409.8249999999998"/>
    <n v="3595.4367524583331"/>
    <n v="5780.2824999999984"/>
    <m/>
    <n v="0"/>
    <n v="9.7987771358925819"/>
    <m/>
    <x v="11"/>
  </r>
  <r>
    <x v="18"/>
    <x v="0"/>
    <s v="Lineage"/>
    <s v="8600-15"/>
    <s v="Mirage Grotto"/>
    <x v="0"/>
    <s v="T1"/>
    <s v="Joanna"/>
    <n v="6616.8"/>
    <n v="6600"/>
    <m/>
    <n v="6600"/>
    <n v="0"/>
    <n v="1"/>
    <n v="27218.13"/>
    <n v="4.0999999999999996"/>
    <n v="2.5537056666666667"/>
    <n v="1556.1384615384604"/>
    <n v="3973.9196073487151"/>
    <n v="6380.1676923076875"/>
    <m/>
    <n v="0"/>
    <n v="4.2660524476207433"/>
    <m/>
    <x v="11"/>
  </r>
  <r>
    <x v="18"/>
    <x v="0"/>
    <s v="Adele"/>
    <s v="8601-10"/>
    <s v="Adele Concrete"/>
    <x v="0"/>
    <s v="T1"/>
    <s v="Joanna"/>
    <n v="1521.9"/>
    <n v="1400"/>
    <m/>
    <n v="1400"/>
    <n v="0"/>
    <n v="1"/>
    <n v="15142.93"/>
    <n v="9.9499999999999993"/>
    <n v="4.8902910000000004"/>
    <n v="434.08846153846167"/>
    <n v="2122.8188966653856"/>
    <n v="4319.1801923076937"/>
    <m/>
    <n v="0"/>
    <n v="3.5059731999533197"/>
    <m/>
    <x v="11"/>
  </r>
  <r>
    <x v="18"/>
    <x v="0"/>
    <s v="Baldwin"/>
    <s v="8602-5"/>
    <s v="Carlos Griddle"/>
    <x v="0"/>
    <s v="T1"/>
    <s v="Joanna"/>
    <n v="1202.5"/>
    <n v="1100"/>
    <m/>
    <n v="1100"/>
    <n v="0"/>
    <n v="1"/>
    <n v="6313.16"/>
    <n v="5.25"/>
    <n v="2.8080832"/>
    <n v="743.3807692307696"/>
    <n v="2087.4750492800013"/>
    <n v="3902.7490384615403"/>
    <m/>
    <n v="0"/>
    <n v="1.6176187445782169"/>
    <m/>
    <x v="11"/>
  </r>
  <r>
    <x v="18"/>
    <x v="0"/>
    <s v="Deauville"/>
    <s v="8606-2"/>
    <s v="Duncan Doe"/>
    <x v="0"/>
    <s v="T1"/>
    <s v="Joanna"/>
    <n v="9978"/>
    <n v="9817"/>
    <m/>
    <n v="9817"/>
    <n v="0"/>
    <n v="1"/>
    <n v="39723.730000000003"/>
    <n v="4.5"/>
    <n v="2.6147885"/>
    <n v="6391.1384615384632"/>
    <n v="16711.475351138466"/>
    <n v="28760.123076923082"/>
    <m/>
    <n v="0"/>
    <n v="1.3812086232646912"/>
    <m/>
    <x v="11"/>
  </r>
  <r>
    <x v="18"/>
    <x v="0"/>
    <s v="Deauville"/>
    <s v="8606-3"/>
    <s v="Duncan Fog"/>
    <x v="0"/>
    <s v="T1"/>
    <s v="Joanna"/>
    <n v="4831.5"/>
    <n v="5324"/>
    <m/>
    <n v="5324"/>
    <n v="-492.5"/>
    <n v="0.90749436513899329"/>
    <n v="19290.03"/>
    <n v="4.5"/>
    <n v="2.4092293333333337"/>
    <n v="717.875"/>
    <n v="1729.525507666667"/>
    <n v="3230.4375"/>
    <m/>
    <n v="0"/>
    <n v="5.9713366997504203"/>
    <m/>
    <x v="11"/>
  </r>
  <r>
    <x v="18"/>
    <x v="0"/>
    <s v="DHARMA"/>
    <s v="8606-5"/>
    <s v="Duncan Moccasin"/>
    <x v="0"/>
    <s v="T1"/>
    <s v="Joanna"/>
    <n v="2506.1999999999998"/>
    <n v="2450"/>
    <m/>
    <n v="2450"/>
    <n v="0"/>
    <n v="1"/>
    <n v="10016.969999999999"/>
    <n v="4.5"/>
    <n v="2.5689763333333335"/>
    <n v="1221.4923076923073"/>
    <n v="3137.9848298102556"/>
    <n v="5496.7153846153833"/>
    <m/>
    <n v="0"/>
    <n v="1.8223555885822724"/>
    <m/>
    <x v="11"/>
  </r>
  <r>
    <x v="18"/>
    <x v="0"/>
    <s v="Diversion B"/>
    <s v="8606-15"/>
    <s v="Duncan Marble"/>
    <x v="0"/>
    <s v="T1"/>
    <s v="Joanna"/>
    <n v="37504.6"/>
    <n v="37404"/>
    <m/>
    <n v="37404"/>
    <n v="0"/>
    <n v="1"/>
    <n v="150228.04999999999"/>
    <n v="4.5"/>
    <n v="2.5528233333333334"/>
    <n v="4585.2884615384601"/>
    <n v="11705.431374679483"/>
    <n v="20633.798076923071"/>
    <m/>
    <n v="0"/>
    <n v="7.2806784984493813"/>
    <m/>
    <x v="11"/>
  </r>
  <r>
    <x v="18"/>
    <x v="0"/>
    <s v="Diversion B"/>
    <s v="8606-18"/>
    <s v="Duncan Stallion"/>
    <x v="0"/>
    <s v="T1"/>
    <s v="Joanna"/>
    <n v="9691.4"/>
    <n v="9540"/>
    <m/>
    <n v="9540"/>
    <n v="0"/>
    <n v="1"/>
    <n v="41288.400000000001"/>
    <n v="4.5"/>
    <n v="2.60080175"/>
    <n v="883.8692307692304"/>
    <n v="2298.7686421557682"/>
    <n v="3977.411538461537"/>
    <m/>
    <n v="0"/>
    <n v="10.38072112999661"/>
    <m/>
    <x v="11"/>
  </r>
  <r>
    <x v="18"/>
    <x v="0"/>
    <s v="Duncan"/>
    <s v="8607-2"/>
    <s v="Hanover Pearl"/>
    <x v="0"/>
    <s v="T1"/>
    <s v="Joanna"/>
    <n v="3321.6"/>
    <n v="3232"/>
    <m/>
    <n v="3232"/>
    <n v="0"/>
    <n v="1"/>
    <n v="14160.13"/>
    <n v="3.25"/>
    <n v="2.5963423333333338"/>
    <n v="3305.6576923076891"/>
    <n v="8582.6190060474291"/>
    <n v="10743.38749999999"/>
    <m/>
    <n v="0"/>
    <n v="1.318032138373489"/>
    <m/>
    <x v="11"/>
  </r>
  <r>
    <x v="18"/>
    <x v="0"/>
    <s v="Hanover"/>
    <s v="8607-4"/>
    <s v="Hanover Barley"/>
    <x v="1"/>
    <s v="T1"/>
    <s v="Joanna"/>
    <n v="181.5"/>
    <n v="157"/>
    <m/>
    <n v="157"/>
    <n v="0"/>
    <n v="1"/>
    <n v="898.43"/>
    <n v="4"/>
    <n v="2.7218443333333338"/>
    <n v="12409"/>
    <n v="33775.366332333339"/>
    <n v="49636"/>
    <n v="13431.3"/>
    <n v="53725.2"/>
    <n v="1.8100370698686436E-2"/>
    <m/>
    <x v="11"/>
  </r>
  <r>
    <x v="18"/>
    <x v="0"/>
    <s v="Ellyn"/>
    <s v="8607-5"/>
    <s v="Hanover Mushroom"/>
    <x v="0"/>
    <s v="T1"/>
    <s v="Joanna"/>
    <n v="3327.7"/>
    <n v="3315"/>
    <m/>
    <n v="3315"/>
    <n v="0"/>
    <n v="1"/>
    <n v="15725.76"/>
    <n v="4"/>
    <n v="2.7263023333333334"/>
    <n v="3857.6788461538463"/>
    <n v="10517.198839519873"/>
    <n v="15430.715384615385"/>
    <m/>
    <n v="0"/>
    <n v="1.0191206051067974"/>
    <m/>
    <x v="11"/>
  </r>
  <r>
    <x v="18"/>
    <x v="0"/>
    <s v="Ellyn"/>
    <s v="8607-6"/>
    <s v="Hanover Brown"/>
    <x v="0"/>
    <s v="T1"/>
    <s v="Joanna"/>
    <n v="1614.5"/>
    <n v="1570"/>
    <m/>
    <n v="1570"/>
    <n v="0"/>
    <n v="1"/>
    <n v="7991.79"/>
    <n v="3.25"/>
    <n v="1.8246623333333334"/>
    <n v="925.4000000000002"/>
    <n v="1688.5425232666671"/>
    <n v="3007.5500000000006"/>
    <m/>
    <n v="0"/>
    <n v="2.6572426061079613"/>
    <m/>
    <x v="11"/>
  </r>
  <r>
    <x v="18"/>
    <x v="0"/>
    <s v="Eloise"/>
    <s v="8607-13"/>
    <s v="Hanover Concrete"/>
    <x v="0"/>
    <s v="T1"/>
    <s v="Joanna"/>
    <n v="23548.1"/>
    <n v="23305"/>
    <m/>
    <n v="23305"/>
    <n v="0"/>
    <n v="1"/>
    <n v="94416.18"/>
    <n v="3.25"/>
    <n v="2.6432038000000002"/>
    <n v="2881.6346153846143"/>
    <n v="7616.7475655961516"/>
    <n v="9365.3124999999964"/>
    <m/>
    <n v="0"/>
    <n v="10.081476725950152"/>
    <m/>
    <x v="11"/>
  </r>
  <r>
    <x v="18"/>
    <x v="0"/>
    <s v="Eloise"/>
    <s v="8607-16"/>
    <s v="Hanover Caribe"/>
    <x v="0"/>
    <s v="T1"/>
    <s v="Joanna"/>
    <n v="864.1"/>
    <n v="868"/>
    <m/>
    <n v="868"/>
    <n v="-3.8999999999999773"/>
    <n v="0.99550691244239631"/>
    <n v="3674.54"/>
    <n v="3.25"/>
    <n v="2.7314346666666669"/>
    <n v="715.9403846153848"/>
    <n v="1955.544385805129"/>
    <n v="2326.8062500000005"/>
    <m/>
    <n v="0"/>
    <n v="1.5792204443322253"/>
    <m/>
    <x v="11"/>
  </r>
  <r>
    <x v="18"/>
    <x v="0"/>
    <s v="Hanover"/>
    <s v="8607-18"/>
    <s v="Hanover Denim"/>
    <x v="1"/>
    <s v="T1"/>
    <s v="Joanna"/>
    <n v="109"/>
    <n v="92"/>
    <m/>
    <n v="92"/>
    <n v="0"/>
    <n v="1"/>
    <n v="502.45"/>
    <n v="3.25"/>
    <n v="2.032508"/>
    <n v="856"/>
    <n v="1739.8268479999999"/>
    <n v="2782"/>
    <n v="903"/>
    <n v="2934.75"/>
    <n v="0.18060747663551402"/>
    <m/>
    <x v="11"/>
  </r>
  <r>
    <x v="18"/>
    <x v="0"/>
    <s v="Eloise"/>
    <s v="8607-21"/>
    <s v="Hanover Bamboo"/>
    <x v="0"/>
    <s v="T1"/>
    <s v="Joanna"/>
    <n v="5262"/>
    <n v="5180"/>
    <m/>
    <n v="5180"/>
    <n v="0"/>
    <n v="1"/>
    <n v="21544.42"/>
    <n v="3.25"/>
    <n v="2.5499066666666668"/>
    <n v="2679.7115384615386"/>
    <n v="6833.0143166666676"/>
    <n v="8709.0625"/>
    <m/>
    <n v="0"/>
    <n v="2.4737932469769275"/>
    <m/>
    <x v="11"/>
  </r>
  <r>
    <x v="18"/>
    <x v="0"/>
    <s v="Hanover"/>
    <s v="8607-22"/>
    <s v="Hanover Kelp"/>
    <x v="0"/>
    <s v="T1"/>
    <s v="Joanna"/>
    <n v="5027.2700000000004"/>
    <n v="4950"/>
    <m/>
    <n v="4950"/>
    <n v="0"/>
    <n v="1"/>
    <n v="20164.03"/>
    <n v="3.25"/>
    <n v="2.6714506666666669"/>
    <n v="1850.334423076923"/>
    <n v="4943.0771280851286"/>
    <n v="6013.586875"/>
    <m/>
    <n v="0"/>
    <n v="3.3530786898293541"/>
    <m/>
    <x v="11"/>
  </r>
  <r>
    <x v="18"/>
    <x v="0"/>
    <s v="Santos"/>
    <s v="8636-7"/>
    <s v="Tasmania Granada"/>
    <x v="0"/>
    <s v="T1"/>
    <s v="Joanna"/>
    <n v="1104.5999999999999"/>
    <n v="1050"/>
    <m/>
    <n v="1050"/>
    <n v="0"/>
    <n v="1"/>
    <n v="7179.9"/>
    <n v="6.5"/>
    <n v="3.4077853333333334"/>
    <n v="1585.8057692307686"/>
    <n v="5404.0856418999983"/>
    <n v="10307.737499999996"/>
    <m/>
    <n v="0"/>
    <n v="0.69655440876332009"/>
    <m/>
    <x v="11"/>
  </r>
  <r>
    <x v="18"/>
    <x v="0"/>
    <s v="Hanover"/>
    <s v="8638-2"/>
    <s v="Larkin Flax"/>
    <x v="0"/>
    <s v="T1"/>
    <s v="Joanna"/>
    <n v="2134.6999999999998"/>
    <n v="2000"/>
    <m/>
    <n v="2000"/>
    <n v="0"/>
    <n v="1"/>
    <n v="12670.84"/>
    <n v="5.95"/>
    <n v="3.7868127500000002"/>
    <n v="491.10384615384623"/>
    <n v="1859.7183061894234"/>
    <n v="2922.0678846153851"/>
    <m/>
    <n v="0"/>
    <n v="4.3362579174534783"/>
    <m/>
    <x v="11"/>
  </r>
  <r>
    <x v="18"/>
    <x v="0"/>
    <s v="Camo"/>
    <s v="8643-4"/>
    <s v="Camo Oatmeal"/>
    <x v="0"/>
    <s v="T1"/>
    <s v="Joanna"/>
    <n v="820.1"/>
    <n v="750"/>
    <m/>
    <n v="750"/>
    <n v="0"/>
    <n v="1"/>
    <n v="4510.55"/>
    <n v="5.25"/>
    <n v="3.2333006666666666"/>
    <n v="334.30576923076922"/>
    <n v="1080.9110665243588"/>
    <n v="1755.1052884615383"/>
    <m/>
    <n v="0"/>
    <n v="2.569959779423709"/>
    <m/>
    <x v="11"/>
  </r>
  <r>
    <x v="18"/>
    <x v="0"/>
    <s v="Lindy"/>
    <s v="8667-1"/>
    <s v="Maui Poseidon"/>
    <x v="0"/>
    <s v="T1"/>
    <s v="Joanna"/>
    <n v="1179.3"/>
    <n v="1200"/>
    <m/>
    <n v="1200"/>
    <n v="-20.700000000000045"/>
    <n v="0.98275000000000001"/>
    <n v="8540.02"/>
    <n v="6.95"/>
    <n v="4.052032333333333"/>
    <n v="502.83269230769235"/>
    <n v="2037.4943274878206"/>
    <n v="3494.6872115384622"/>
    <m/>
    <n v="0"/>
    <n v="2.443715126150142"/>
    <m/>
    <x v="11"/>
  </r>
  <r>
    <x v="18"/>
    <x v="0"/>
    <s v="Maui"/>
    <s v="8667-3"/>
    <s v="Maui  Baha"/>
    <x v="1"/>
    <s v="T1"/>
    <s v="Joanna"/>
    <n v="889.3"/>
    <n v="890"/>
    <m/>
    <n v="890"/>
    <n v="-0.70000000000004547"/>
    <n v="0.99921348314606739"/>
    <n v="6658.37"/>
    <n v="6.95"/>
    <n v="3.9662739999999999"/>
    <n v="2199"/>
    <n v="8721.8365259999991"/>
    <n v="15283.050000000001"/>
    <n v="1574.5"/>
    <n v="10942.775"/>
    <n v="0.43567023598038346"/>
    <m/>
    <x v="11"/>
  </r>
  <r>
    <x v="18"/>
    <x v="0"/>
    <s v="Lexi"/>
    <s v="8680-4"/>
    <s v="Los Angeles Sand"/>
    <x v="0"/>
    <s v="T1"/>
    <s v="Joanna"/>
    <n v="1496.9"/>
    <n v="1435"/>
    <m/>
    <n v="1435"/>
    <n v="0"/>
    <n v="1"/>
    <n v="7643.88"/>
    <n v="4.95"/>
    <n v="2.8888646666666666"/>
    <n v="677.29807692307679"/>
    <n v="1956.6224832243586"/>
    <n v="3352.6254807692303"/>
    <m/>
    <n v="0"/>
    <n v="2.2799683543078539"/>
    <m/>
    <x v="11"/>
  </r>
  <r>
    <x v="18"/>
    <x v="0"/>
    <s v="Hanover"/>
    <s v="8686-7"/>
    <s v="Lexi Windham"/>
    <x v="0"/>
    <s v="T1"/>
    <s v="Joanna"/>
    <n v="2558.1"/>
    <n v="2460"/>
    <m/>
    <n v="2460"/>
    <n v="0"/>
    <n v="1"/>
    <n v="14178.55"/>
    <n v="5.5"/>
    <n v="3.1004756666666666"/>
    <n v="2630.0538461538449"/>
    <n v="8154.4179520230728"/>
    <n v="14465.296153846148"/>
    <m/>
    <n v="0"/>
    <n v="0.98017695933795967"/>
    <m/>
    <x v="11"/>
  </r>
  <r>
    <x v="18"/>
    <x v="0"/>
    <s v="Lexi"/>
    <s v="8686-9"/>
    <s v="Lexi Relic"/>
    <x v="0"/>
    <s v="T1"/>
    <s v="Joanna"/>
    <n v="14876"/>
    <n v="14757"/>
    <m/>
    <n v="14757"/>
    <n v="0"/>
    <n v="1"/>
    <n v="81598.679999999993"/>
    <n v="5.5"/>
    <n v="3.0455873333333332"/>
    <n v="2868.8519230769207"/>
    <n v="8737.3390781320431"/>
    <n v="15778.685576923064"/>
    <m/>
    <n v="0"/>
    <n v="5.1714497764846277"/>
    <m/>
    <x v="11"/>
  </r>
  <r>
    <x v="18"/>
    <x v="0"/>
    <s v="Havana"/>
    <s v="8686-11"/>
    <s v="Lexi Whole Wheat"/>
    <x v="0"/>
    <s v="T1"/>
    <s v="Joanna"/>
    <n v="4609.3"/>
    <n v="4465"/>
    <m/>
    <n v="4465"/>
    <n v="0"/>
    <n v="1"/>
    <n v="25351.15"/>
    <n v="5.5"/>
    <n v="3.0543125999999998"/>
    <n v="793.74230769230769"/>
    <n v="2424.3371315376921"/>
    <n v="4365.582692307692"/>
    <m/>
    <n v="0"/>
    <n v="5.8070484026495723"/>
    <m/>
    <x v="11"/>
  </r>
  <r>
    <x v="18"/>
    <x v="0"/>
    <s v="Havana"/>
    <s v="8686-23"/>
    <s v="Lexi Rolling Sea"/>
    <x v="0"/>
    <s v="T1"/>
    <s v="Joanna"/>
    <n v="6264.4"/>
    <n v="6101"/>
    <m/>
    <n v="6101"/>
    <n v="0"/>
    <n v="1"/>
    <n v="34345.480000000003"/>
    <n v="5.5"/>
    <n v="3.0823333333333336"/>
    <n v="776.0403846153846"/>
    <n v="2392.0151455128207"/>
    <n v="4268.2221153846149"/>
    <m/>
    <n v="0"/>
    <n v="8.0467883515722534"/>
    <m/>
    <x v="11"/>
  </r>
  <r>
    <x v="18"/>
    <x v="0"/>
    <s v="Havana"/>
    <s v="8686-31"/>
    <s v="Lexi Salt / Pepper"/>
    <x v="0"/>
    <s v="T1"/>
    <s v="Joanna"/>
    <n v="24051.8"/>
    <n v="23707"/>
    <m/>
    <n v="23707"/>
    <n v="0"/>
    <n v="1"/>
    <n v="130321.22"/>
    <n v="5.5"/>
    <n v="3.0621784999999999"/>
    <n v="1706.7307692307693"/>
    <n v="5226.3142668269229"/>
    <n v="9387.0192307692305"/>
    <m/>
    <n v="0"/>
    <n v="13.883131247119078"/>
    <m/>
    <x v="11"/>
  </r>
  <r>
    <x v="18"/>
    <x v="0"/>
    <s v="Lexi"/>
    <s v="8686-34"/>
    <s v="Lexi Seal"/>
    <x v="0"/>
    <s v="T1"/>
    <s v="Joanna"/>
    <n v="1339.3"/>
    <n v="1300"/>
    <m/>
    <n v="1300"/>
    <n v="0"/>
    <n v="1"/>
    <n v="7232.11"/>
    <n v="5.5"/>
    <n v="3.041666666666667"/>
    <n v="666.21538461538466"/>
    <n v="2026.4051282051284"/>
    <n v="3664.1846153846154"/>
    <m/>
    <n v="0"/>
    <n v="1.9737296995448665"/>
    <m/>
    <x v="11"/>
  </r>
  <r>
    <x v="18"/>
    <x v="0"/>
    <s v="Lydia"/>
    <s v="8688-20"/>
    <s v="Lydia Cliffs"/>
    <x v="0"/>
    <s v="T1"/>
    <s v="Joanna"/>
    <n v="1204.8"/>
    <n v="1202"/>
    <m/>
    <n v="1202"/>
    <n v="0"/>
    <n v="1"/>
    <n v="5963.81"/>
    <n v="4.95"/>
    <n v="2.7094550000000002"/>
    <n v="413.01730769230795"/>
    <n v="1119.0518094134623"/>
    <n v="2044.4356730769243"/>
    <m/>
    <n v="0"/>
    <n v="2.9170934935919623"/>
    <m/>
    <x v="11"/>
  </r>
  <r>
    <x v="18"/>
    <x v="0"/>
    <s v="Lindy"/>
    <s v="8688-23"/>
    <s v="Lydia Largo Teal"/>
    <x v="0"/>
    <s v="T1"/>
    <s v="Joanna"/>
    <n v="849.1"/>
    <n v="850"/>
    <m/>
    <n v="850"/>
    <n v="-0.89999999999997726"/>
    <n v="0.99894117647058822"/>
    <n v="4203.0600000000004"/>
    <n v="4.95"/>
    <n v="2.7282000000000002"/>
    <n v="1035.8923076923072"/>
    <n v="2826.1213938461528"/>
    <n v="5127.6669230769212"/>
    <m/>
    <n v="0"/>
    <n v="0.8196827257020628"/>
    <m/>
    <x v="11"/>
  </r>
  <r>
    <x v="18"/>
    <x v="0"/>
    <s v="Australia"/>
    <s v="8704-7"/>
    <s v="Australia Craftsman"/>
    <x v="1"/>
    <s v="T1"/>
    <s v="Joanna"/>
    <n v="985.6"/>
    <n v="950"/>
    <m/>
    <n v="950"/>
    <n v="0"/>
    <n v="1"/>
    <n v="6061.45"/>
    <n v="6.15"/>
    <n v="3.6712986666666669"/>
    <n v="2980"/>
    <n v="10940.470026666668"/>
    <n v="18327"/>
    <n v="2632.5"/>
    <n v="16189.875000000002"/>
    <n v="0.33073880067659733"/>
    <m/>
    <x v="11"/>
  </r>
  <r>
    <x v="18"/>
    <x v="0"/>
    <s v="Archer"/>
    <s v="8704-11"/>
    <s v="Australia Kestrel"/>
    <x v="0"/>
    <s v="T1"/>
    <s v="Joanna"/>
    <n v="4215.3999999999996"/>
    <n v="4116.6664000000001"/>
    <m/>
    <n v="4116.6664000000001"/>
    <n v="0"/>
    <n v="1"/>
    <n v="26396.02"/>
    <n v="6.15"/>
    <n v="3.6615463333333333"/>
    <n v="3145.7576923076927"/>
    <n v="11518.33754382436"/>
    <n v="19346.409807692311"/>
    <m/>
    <n v="0"/>
    <n v="1.3643885486962393"/>
    <m/>
    <x v="11"/>
  </r>
  <r>
    <x v="18"/>
    <x v="0"/>
    <s v="Angel"/>
    <s v="8727-4"/>
    <s v="Angel Oatmeal"/>
    <x v="0"/>
    <s v="T1"/>
    <s v="Joanna"/>
    <n v="2467.3000000000002"/>
    <n v="2400"/>
    <m/>
    <n v="2400"/>
    <n v="0"/>
    <n v="1"/>
    <n v="13570.15"/>
    <n v="5.5"/>
    <n v="3.146452"/>
    <n v="626.35384615384635"/>
    <n v="1970.7923119384623"/>
    <n v="3444.9461538461551"/>
    <m/>
    <n v="0"/>
    <n v="3.9391472011396838"/>
    <m/>
    <x v="11"/>
  </r>
  <r>
    <x v="18"/>
    <x v="0"/>
    <s v="Angel"/>
    <s v="8727-5"/>
    <s v="Angel Linen"/>
    <x v="0"/>
    <s v="T1"/>
    <s v="Joanna"/>
    <n v="38946.6"/>
    <n v="38680.999900000003"/>
    <m/>
    <n v="38680.999900000003"/>
    <n v="0"/>
    <n v="1"/>
    <n v="212365.24"/>
    <n v="5.5"/>
    <n v="2.7424884999999999"/>
    <n v="1018.3596153846155"/>
    <n v="2792.8395340567308"/>
    <n v="5600.9778846153849"/>
    <m/>
    <n v="0"/>
    <n v="37.91574335319536"/>
    <m/>
    <x v="11"/>
  </r>
  <r>
    <x v="18"/>
    <x v="0"/>
    <s v="Angel"/>
    <s v="8727-14"/>
    <s v="Angel Pewter"/>
    <x v="0"/>
    <s v="T1"/>
    <s v="Joanna"/>
    <n v="38682.9"/>
    <n v="38227"/>
    <m/>
    <n v="38227"/>
    <n v="0"/>
    <n v="1"/>
    <n v="211402.6"/>
    <n v="5.5"/>
    <n v="2.4331934"/>
    <n v="1488.5846153846157"/>
    <n v="3622.0142614953852"/>
    <n v="8187.2153846153869"/>
    <m/>
    <n v="0"/>
    <n v="25.821062482031078"/>
    <m/>
    <x v="11"/>
  </r>
  <r>
    <x v="18"/>
    <x v="0"/>
    <s v="Baldwin"/>
    <s v="8734-2"/>
    <s v="Baldwin Oatmeal"/>
    <x v="1"/>
    <s v="T1"/>
    <s v="Joanna"/>
    <n v="724.3"/>
    <n v="700"/>
    <m/>
    <n v="700"/>
    <n v="0"/>
    <n v="1"/>
    <n v="4309.62"/>
    <n v="5.95"/>
    <n v="3.7616666666666672"/>
    <n v="1105"/>
    <n v="4156.6416666666673"/>
    <n v="6574.75"/>
    <n v="612.6"/>
    <n v="3644.9700000000003"/>
    <n v="0.65548043651849874"/>
    <m/>
    <x v="11"/>
  </r>
  <r>
    <x v="18"/>
    <x v="0"/>
    <s v="Mirage"/>
    <s v="8760-2"/>
    <s v="Piper Biscuit"/>
    <x v="0"/>
    <s v="T1"/>
    <s v="Joanna"/>
    <n v="853.6"/>
    <n v="864"/>
    <m/>
    <n v="864"/>
    <n v="-10.399999999999977"/>
    <n v="0.98796296296296304"/>
    <n v="5600.16"/>
    <n v="5.95"/>
    <n v="2.9849999999999999"/>
    <n v="878.57884615384671"/>
    <n v="2622.5578557692324"/>
    <n v="5227.5441346153884"/>
    <m/>
    <n v="0"/>
    <n v="1.0712793341939"/>
    <m/>
    <x v="11"/>
  </r>
  <r>
    <x v="18"/>
    <x v="0"/>
    <s v="Mirage"/>
    <s v="8760-4"/>
    <s v="Piper Buff"/>
    <x v="0"/>
    <s v="T1"/>
    <s v="Joanna"/>
    <n v="2791.3"/>
    <n v="2800"/>
    <m/>
    <n v="2800"/>
    <n v="-8.6999999999998181"/>
    <n v="0.99689285714285725"/>
    <n v="15239.14"/>
    <n v="5.95"/>
    <n v="3.6489573333333336"/>
    <n v="3631.1038461538478"/>
    <n v="13249.743007517956"/>
    <n v="21605.067884615397"/>
    <m/>
    <n v="0"/>
    <n v="0.70535024844108607"/>
    <m/>
    <x v="11"/>
  </r>
  <r>
    <x v="18"/>
    <x v="0"/>
    <s v="Mirage"/>
    <s v="8760-23"/>
    <s v="Piper Silver Plate"/>
    <x v="0"/>
    <s v="T1"/>
    <s v="Joanna"/>
    <n v="2097.6"/>
    <n v="2125"/>
    <m/>
    <n v="2125"/>
    <n v="-27.400000000000091"/>
    <n v="0.98710588235294117"/>
    <n v="12480.81"/>
    <n v="5.95"/>
    <n v="3.7843333333333335"/>
    <n v="421.18076923076899"/>
    <n v="1593.8884243589735"/>
    <n v="2506.0255769230757"/>
    <m/>
    <n v="0"/>
    <n v="4.980320278823358"/>
    <m/>
    <x v="11"/>
  </r>
  <r>
    <x v="18"/>
    <x v="0"/>
    <s v="Archer"/>
    <s v="8764-3"/>
    <s v="Belem A Grain"/>
    <x v="0"/>
    <s v="T1"/>
    <s v="Joanna"/>
    <n v="3022.5"/>
    <n v="2966"/>
    <m/>
    <n v="2966"/>
    <n v="0"/>
    <n v="1"/>
    <n v="15008.04"/>
    <n v="4.95"/>
    <n v="2.777793"/>
    <n v="1104.8942307692312"/>
    <n v="3069.167459971155"/>
    <n v="5469.2264423076949"/>
    <m/>
    <n v="0"/>
    <n v="2.7440882469052577"/>
    <m/>
    <x v="11"/>
  </r>
  <r>
    <x v="18"/>
    <x v="0"/>
    <s v="Archer"/>
    <s v="8764-4"/>
    <s v="Belem A Flax"/>
    <x v="0"/>
    <s v="T1"/>
    <s v="Joanna"/>
    <n v="4630.2"/>
    <n v="4500"/>
    <m/>
    <n v="4500"/>
    <n v="0"/>
    <n v="1"/>
    <n v="22793.85"/>
    <n v="4.95"/>
    <n v="2.7867405000000001"/>
    <n v="452.44038461538435"/>
    <n v="1260.8339436432684"/>
    <n v="2239.5799038461528"/>
    <m/>
    <n v="0"/>
    <n v="10.177734654992607"/>
    <m/>
    <x v="11"/>
  </r>
  <r>
    <x v="18"/>
    <x v="0"/>
    <s v="Ashby"/>
    <s v="8764-10"/>
    <s v="Belem A Powder"/>
    <x v="0"/>
    <s v="T1"/>
    <s v="Joanna"/>
    <n v="1252.9000000000001"/>
    <n v="1183"/>
    <m/>
    <n v="1183"/>
    <n v="0"/>
    <n v="1"/>
    <n v="6201.91"/>
    <n v="4.95"/>
    <n v="2.8003195000000001"/>
    <n v="1336.9673076923068"/>
    <n v="3743.935622593267"/>
    <n v="6617.9881730769193"/>
    <m/>
    <n v="0"/>
    <n v="0.93712920570490066"/>
    <m/>
    <x v="11"/>
  </r>
  <r>
    <x v="18"/>
    <x v="0"/>
    <s v="Nostalgia"/>
    <s v="8765-26"/>
    <s v="Toulon Graphite"/>
    <x v="0"/>
    <s v="T1"/>
    <s v="Joanna"/>
    <n v="3435"/>
    <n v="3331"/>
    <m/>
    <n v="3331"/>
    <n v="0"/>
    <n v="1"/>
    <n v="12119.17"/>
    <n v="3.95"/>
    <n v="2.7282500000000001"/>
    <n v="801.34807692307686"/>
    <n v="2186.2778908653845"/>
    <n v="3165.3249038461536"/>
    <m/>
    <n v="0"/>
    <n v="3.8287286039022792"/>
    <m/>
    <x v="11"/>
  </r>
  <r>
    <x v="18"/>
    <x v="0"/>
    <s v="Adam"/>
    <s v="8766-10"/>
    <s v="Adam Polar"/>
    <x v="0"/>
    <s v="T1"/>
    <s v="Joanna"/>
    <n v="2243"/>
    <n v="2150"/>
    <m/>
    <n v="2150"/>
    <n v="0"/>
    <n v="1"/>
    <n v="12336.5"/>
    <n v="5.5"/>
    <n v="3.2350387500000002"/>
    <n v="552.87115384615367"/>
    <n v="1788.5596064495187"/>
    <n v="3040.7913461538451"/>
    <m/>
    <n v="0"/>
    <n v="4.0570031270326599"/>
    <m/>
    <x v="11"/>
  </r>
  <r>
    <x v="18"/>
    <x v="0"/>
    <s v="Diversion B"/>
    <s v="8780-1"/>
    <s v="Eloise Downy"/>
    <x v="0"/>
    <s v="T1"/>
    <s v="Joanna"/>
    <n v="1270.3"/>
    <n v="1350"/>
    <m/>
    <n v="1350"/>
    <n v="-79.700000000000045"/>
    <n v="0.94096296296296289"/>
    <n v="8612.7199999999993"/>
    <n v="6.5"/>
    <n v="4.0432170000000003"/>
    <n v="550.77500000000032"/>
    <n v="2226.9028431750016"/>
    <n v="3580.0375000000022"/>
    <m/>
    <n v="0"/>
    <n v="2.4057625094709185"/>
    <m/>
    <x v="11"/>
  </r>
  <r>
    <x v="18"/>
    <x v="0"/>
    <s v="Diversion B"/>
    <s v="8780-6"/>
    <s v="Eloise Restful Ash"/>
    <x v="0"/>
    <s v="T1"/>
    <s v="Joanna"/>
    <n v="2171.9"/>
    <n v="2100"/>
    <m/>
    <n v="2100"/>
    <n v="0"/>
    <n v="1"/>
    <n v="14117.35"/>
    <n v="6.5"/>
    <n v="4.087324333333334"/>
    <n v="457.75961538461547"/>
    <n v="1871.0120147788468"/>
    <n v="2975.4375000000005"/>
    <m/>
    <n v="0"/>
    <n v="4.7446299913878205"/>
    <m/>
    <x v="11"/>
  </r>
  <r>
    <x v="18"/>
    <x v="0"/>
    <s v="Diversion B"/>
    <s v="8780-21"/>
    <s v="Eloise Pewter Tankard"/>
    <x v="0"/>
    <s v="T1"/>
    <s v="Joanna"/>
    <n v="2929.2"/>
    <n v="2900"/>
    <m/>
    <n v="2900"/>
    <n v="0"/>
    <n v="1"/>
    <n v="19039.8"/>
    <n v="6.5"/>
    <n v="4.0656116666666664"/>
    <n v="576.19230769230785"/>
    <n v="2342.5741683974366"/>
    <n v="3745.2500000000009"/>
    <m/>
    <n v="0"/>
    <n v="5.0837193778786451"/>
    <m/>
    <x v="11"/>
  </r>
  <r>
    <x v="18"/>
    <x v="0"/>
    <s v="Enzo"/>
    <s v="8790-5"/>
    <s v="Enzo Mindful Gray"/>
    <x v="0"/>
    <s v="T1"/>
    <s v="Joanna"/>
    <n v="892.3"/>
    <n v="850"/>
    <m/>
    <n v="850"/>
    <n v="0"/>
    <n v="1"/>
    <n v="4416.91"/>
    <n v="4.95"/>
    <n v="2.5539999999999998"/>
    <n v="1925.8730769230774"/>
    <n v="4918.6798384615395"/>
    <n v="9533.0717307692339"/>
    <m/>
    <n v="0"/>
    <n v="0.46332495178273397"/>
    <m/>
    <x v="11"/>
  </r>
  <r>
    <x v="18"/>
    <x v="0"/>
    <s v="Lucia"/>
    <s v="8814-14"/>
    <s v="Mumford Thunder Gray"/>
    <x v="0"/>
    <s v="T1"/>
    <s v="Joanna"/>
    <n v="1131.3"/>
    <n v="1050"/>
    <m/>
    <n v="1050"/>
    <n v="0"/>
    <n v="1"/>
    <n v="5939.39"/>
    <n v="5.25"/>
    <n v="3.2104720000000002"/>
    <n v="571.20192307692264"/>
    <n v="1833.827780384614"/>
    <n v="2998.8100961538439"/>
    <m/>
    <n v="0"/>
    <n v="1.9805822341393438"/>
    <m/>
    <x v="11"/>
  </r>
  <r>
    <x v="18"/>
    <x v="0"/>
    <s v="Anna Belem"/>
    <s v="8816-5"/>
    <s v="Anna Belem Burlap"/>
    <x v="0"/>
    <s v="T1"/>
    <s v="Joanna"/>
    <n v="7426.9"/>
    <n v="7300"/>
    <m/>
    <n v="7300"/>
    <n v="0"/>
    <n v="1"/>
    <n v="36243.269999999997"/>
    <n v="4.95"/>
    <n v="2.6593173333333335"/>
    <n v="1695.176923076923"/>
    <n v="4508.0133746051288"/>
    <n v="8391.1257692307699"/>
    <m/>
    <n v="0"/>
    <n v="4.3192380851803733"/>
    <m/>
    <x v="11"/>
  </r>
  <r>
    <x v="18"/>
    <x v="0"/>
    <s v="Anna Belem"/>
    <s v="8816-30"/>
    <s v="Anna Belem Beaver"/>
    <x v="0"/>
    <s v="T1"/>
    <s v="Joanna"/>
    <n v="15434"/>
    <n v="15400"/>
    <m/>
    <n v="15400"/>
    <n v="0"/>
    <n v="1"/>
    <n v="75317.95"/>
    <n v="4.95"/>
    <n v="2.7708356666666667"/>
    <n v="1751.2480769230767"/>
    <n v="4852.4206327198717"/>
    <n v="8668.677980769231"/>
    <m/>
    <n v="0"/>
    <n v="8.6885163074562062"/>
    <m/>
    <x v="11"/>
  </r>
  <r>
    <x v="18"/>
    <x v="0"/>
    <s v="Lillian"/>
    <s v="8836-14"/>
    <s v="Lucca Portrait"/>
    <x v="0"/>
    <s v="T1"/>
    <s v="Joanna"/>
    <n v="4246"/>
    <n v="4000"/>
    <m/>
    <n v="4000"/>
    <n v="0"/>
    <n v="1"/>
    <n v="37449.730000000003"/>
    <n v="8.9499999999999993"/>
    <n v="4.2454504999999996"/>
    <n v="1093.6596153846151"/>
    <n v="4643.077760964421"/>
    <n v="9788.2535576923037"/>
    <m/>
    <n v="0"/>
    <n v="3.8259869116865439"/>
    <m/>
    <x v="11"/>
  </r>
  <r>
    <x v="18"/>
    <x v="0"/>
    <s v="Archer"/>
    <s v="8846-15"/>
    <s v="Archer Stone"/>
    <x v="0"/>
    <s v="T1"/>
    <s v="Joanna"/>
    <n v="5749.5"/>
    <n v="5657"/>
    <m/>
    <n v="5657"/>
    <n v="0"/>
    <n v="1"/>
    <n v="22682.93"/>
    <n v="3.95"/>
    <n v="2.4896666666666669"/>
    <n v="1913.8211538461535"/>
    <n v="4764.7767326923076"/>
    <n v="7559.5935576923066"/>
    <m/>
    <n v="0"/>
    <n v="3.0005488822767274"/>
    <m/>
    <x v="11"/>
  </r>
  <r>
    <x v="18"/>
    <x v="0"/>
    <s v="Archer"/>
    <s v="8846-20"/>
    <s v="Archer"/>
    <x v="0"/>
    <s v="T1"/>
    <s v="Joanna"/>
    <n v="1875.5"/>
    <n v="1857"/>
    <m/>
    <n v="1857"/>
    <n v="0"/>
    <n v="1"/>
    <n v="7425.96"/>
    <n v="3.95"/>
    <n v="2.4613233333333335"/>
    <n v="658.60192307692228"/>
    <n v="1621.0322806474342"/>
    <n v="2601.477596153843"/>
    <m/>
    <n v="0"/>
    <n v="2.8545162222342095"/>
    <m/>
    <x v="11"/>
  </r>
  <r>
    <x v="18"/>
    <x v="0"/>
    <s v="Belfort"/>
    <s v="8851-24"/>
    <s v="Belfort Mushroom"/>
    <x v="0"/>
    <s v="T1"/>
    <s v="Joanna"/>
    <n v="816.1"/>
    <n v="850"/>
    <m/>
    <n v="850"/>
    <n v="-33.899999999999977"/>
    <n v="0.96011764705882352"/>
    <n v="4039.73"/>
    <n v="4.95"/>
    <n v="2.9854346666666669"/>
    <n v="1431.226923076923"/>
    <n v="4272.8344720205132"/>
    <n v="7084.5732692307693"/>
    <m/>
    <n v="0"/>
    <n v="0.57021500752135312"/>
    <m/>
    <x v="11"/>
  </r>
  <r>
    <x v="18"/>
    <x v="0"/>
    <s v="Eloise"/>
    <s v="8852-1"/>
    <s v="Havana Mist"/>
    <x v="0"/>
    <s v="T1"/>
    <s v="Joanna"/>
    <n v="4000.7"/>
    <n v="4099.9998999999998"/>
    <m/>
    <n v="4099.9998999999998"/>
    <n v="-99.29989999999998"/>
    <n v="0.97578051160440271"/>
    <n v="16961.89"/>
    <n v="4.25"/>
    <n v="2.71258"/>
    <n v="1064.3923076923077"/>
    <n v="2887.2492859999998"/>
    <n v="4523.667307692308"/>
    <m/>
    <n v="0"/>
    <n v="3.7495882977859605"/>
    <m/>
    <x v="11"/>
  </r>
  <r>
    <x v="18"/>
    <x v="0"/>
    <s v="Evergreen"/>
    <s v="8852-15"/>
    <s v="Havana Pearl"/>
    <x v="0"/>
    <s v="T1"/>
    <s v="Joanna"/>
    <n v="5892.2"/>
    <n v="5850"/>
    <m/>
    <n v="5850"/>
    <n v="0"/>
    <n v="1"/>
    <n v="24729.119999999999"/>
    <n v="4.25"/>
    <n v="2.7718796666666665"/>
    <n v="704.24230769230758"/>
    <n v="1952.0749330987176"/>
    <n v="2993.0298076923073"/>
    <m/>
    <n v="0"/>
    <n v="8.2622364590036277"/>
    <m/>
    <x v="11"/>
  </r>
  <r>
    <x v="18"/>
    <x v="0"/>
    <s v="Renaissance"/>
    <s v="8852-16"/>
    <s v="Havana Ecru"/>
    <x v="0"/>
    <s v="T1"/>
    <s v="Joanna"/>
    <n v="1366.3"/>
    <n v="1395"/>
    <m/>
    <n v="1395"/>
    <n v="-28.700000000000045"/>
    <n v="0.97942652329749103"/>
    <n v="5396.94"/>
    <n v="4.25"/>
    <n v="2.7541686666666672"/>
    <n v="762.27307692307659"/>
    <n v="2099.4286239051276"/>
    <n v="3239.6605769230755"/>
    <m/>
    <n v="0"/>
    <n v="1.6658967419129562"/>
    <m/>
    <x v="11"/>
  </r>
  <r>
    <x v="18"/>
    <x v="0"/>
    <s v="Finley"/>
    <s v="8852-19"/>
    <s v="Havana Hemp"/>
    <x v="0"/>
    <s v="T1"/>
    <s v="Joanna"/>
    <n v="8706.7000000000007"/>
    <n v="8756.9994000000006"/>
    <m/>
    <n v="8756.9994000000006"/>
    <n v="-50.299399999999878"/>
    <n v="0.9942560918754888"/>
    <n v="35974.410000000003"/>
    <n v="4.25"/>
    <n v="2.7600410000000002"/>
    <n v="2795.5307692307688"/>
    <n v="7715.7795398384606"/>
    <n v="11881.005769230767"/>
    <m/>
    <n v="0"/>
    <n v="3.0278926463587736"/>
    <m/>
    <x v="11"/>
  </r>
  <r>
    <x v="18"/>
    <x v="0"/>
    <s v="Foley"/>
    <s v="8852-20"/>
    <s v="Havana Moondust"/>
    <x v="0"/>
    <s v="T1"/>
    <s v="Joanna"/>
    <n v="26358.7"/>
    <n v="26074.3"/>
    <m/>
    <n v="26074.3"/>
    <n v="0"/>
    <n v="1"/>
    <n v="106482.6"/>
    <n v="4.25"/>
    <n v="2.7559960000000001"/>
    <n v="525.47884615384623"/>
    <n v="1448.2175980846157"/>
    <n v="2233.2850961538466"/>
    <m/>
    <n v="0"/>
    <n v="47.679805942995749"/>
    <m/>
    <x v="11"/>
  </r>
  <r>
    <x v="18"/>
    <x v="0"/>
    <s v="Greta"/>
    <s v="8852-23"/>
    <s v="Havana Silver"/>
    <x v="0"/>
    <s v="T1"/>
    <s v="Joanna"/>
    <n v="14599"/>
    <n v="14769"/>
    <m/>
    <n v="14769"/>
    <n v="-170"/>
    <n v="0.98848940348026271"/>
    <n v="60339.5"/>
    <n v="4.25"/>
    <n v="2.7869999999999999"/>
    <n v="997.19423076923101"/>
    <n v="2779.1803211538468"/>
    <n v="4238.0754807692319"/>
    <m/>
    <n v="0"/>
    <n v="14.237476485210706"/>
    <m/>
    <x v="11"/>
  </r>
  <r>
    <x v="18"/>
    <x v="0"/>
    <s v="Hagen B"/>
    <s v="8852-26"/>
    <s v="Havana Mushroom"/>
    <x v="0"/>
    <s v="T1"/>
    <s v="Joanna"/>
    <n v="20196.7"/>
    <n v="19965.332900000001"/>
    <m/>
    <n v="19965.332900000001"/>
    <n v="0"/>
    <n v="1"/>
    <n v="84779.28"/>
    <n v="4.25"/>
    <n v="2.7445040000000001"/>
    <n v="3444.2557692307696"/>
    <n v="9452.7737356769248"/>
    <n v="14638.08701923077"/>
    <m/>
    <n v="0"/>
    <n v="5.7916912154314506"/>
    <m/>
    <x v="11"/>
  </r>
  <r>
    <x v="18"/>
    <x v="0"/>
    <s v="Hanover"/>
    <s v="8852-27"/>
    <s v="Havana Black"/>
    <x v="0"/>
    <s v="T1"/>
    <s v="Joanna"/>
    <n v="1669.6"/>
    <n v="1700"/>
    <m/>
    <n v="1700"/>
    <n v="-30.400000000000091"/>
    <n v="0.98211764705882343"/>
    <n v="7095.87"/>
    <n v="4.25"/>
    <n v="2.7221055000000001"/>
    <n v="311.74615384615402"/>
    <n v="848.60591998846201"/>
    <n v="1324.9211538461545"/>
    <m/>
    <n v="0"/>
    <n v="5.3556922835756522"/>
    <m/>
    <x v="11"/>
  </r>
  <r>
    <x v="18"/>
    <x v="0"/>
    <s v="Lillian"/>
    <s v="8855-2"/>
    <s v="Lucia hemp"/>
    <x v="0"/>
    <s v="T1"/>
    <s v="Joanna"/>
    <n v="4015"/>
    <n v="3950"/>
    <m/>
    <n v="3950"/>
    <n v="0"/>
    <n v="1"/>
    <n v="19202.59"/>
    <n v="4.75"/>
    <n v="2.7888929999999998"/>
    <n v="1177.2999999999995"/>
    <n v="3283.3637288999985"/>
    <n v="5592.1749999999975"/>
    <m/>
    <n v="0"/>
    <n v="3.4338320957409252"/>
    <m/>
    <x v="11"/>
  </r>
  <r>
    <x v="18"/>
    <x v="0"/>
    <s v="Lindy"/>
    <s v="8855-10"/>
    <s v="Lucia prussian"/>
    <x v="0"/>
    <s v="T1"/>
    <s v="Joanna"/>
    <n v="3771.5"/>
    <n v="3700"/>
    <m/>
    <n v="3700"/>
    <n v="0"/>
    <n v="1"/>
    <n v="17934.87"/>
    <n v="4.75"/>
    <n v="2.7698070000000001"/>
    <n v="1242.9711538461534"/>
    <n v="3442.7902027211526"/>
    <n v="5904.1129807692287"/>
    <m/>
    <n v="0"/>
    <n v="3.0376908535485581"/>
    <m/>
    <x v="11"/>
  </r>
  <r>
    <x v="18"/>
    <x v="0"/>
    <s v="Lindy"/>
    <s v="8855-13"/>
    <s v="Lucia steel"/>
    <x v="0"/>
    <s v="T1"/>
    <s v="Joanna"/>
    <n v="2979"/>
    <n v="3100"/>
    <m/>
    <n v="3100"/>
    <n v="-121"/>
    <n v="0.96096774193548384"/>
    <n v="14195.65"/>
    <n v="4.75"/>
    <n v="2.8065000000000002"/>
    <n v="671.45769230769224"/>
    <n v="1884.4460134615383"/>
    <n v="3189.4240384615382"/>
    <m/>
    <n v="0"/>
    <n v="4.4508506328457544"/>
    <m/>
    <x v="11"/>
  </r>
  <r>
    <x v="18"/>
    <x v="0"/>
    <s v="Lindy"/>
    <s v="8855-14"/>
    <s v="Lucia fog"/>
    <x v="0"/>
    <s v="T1"/>
    <s v="Joanna"/>
    <n v="13432.6"/>
    <n v="13162"/>
    <m/>
    <n v="13162"/>
    <n v="0"/>
    <n v="1"/>
    <n v="63835.88"/>
    <n v="4.75"/>
    <n v="2.788764"/>
    <n v="1685.0057692307687"/>
    <n v="4699.083429023075"/>
    <n v="8003.7774038461512"/>
    <m/>
    <n v="0"/>
    <n v="7.9757190610178856"/>
    <m/>
    <x v="11"/>
  </r>
  <r>
    <x v="18"/>
    <x v="0"/>
    <s v="Lindy"/>
    <s v="8855-17"/>
    <s v="Lucia charcoal"/>
    <x v="0"/>
    <s v="T1"/>
    <s v="Joanna"/>
    <n v="2797.2"/>
    <n v="2750"/>
    <m/>
    <n v="2750"/>
    <n v="0"/>
    <n v="1"/>
    <n v="13297.01"/>
    <n v="4.75"/>
    <n v="2.7993104999999998"/>
    <n v="1424.9884615384626"/>
    <n v="3988.9851627634644"/>
    <n v="6768.6951923076977"/>
    <m/>
    <n v="0"/>
    <n v="1.9644864515558957"/>
    <m/>
    <x v="11"/>
  </r>
  <r>
    <x v="18"/>
    <x v="0"/>
    <s v="Lindy"/>
    <s v="8855-22"/>
    <s v="Lucia silver"/>
    <x v="0"/>
    <s v="T1"/>
    <s v="Joanna"/>
    <n v="3368.1"/>
    <n v="3296"/>
    <m/>
    <n v="3296"/>
    <n v="0"/>
    <n v="1"/>
    <n v="16018.71"/>
    <n v="4.75"/>
    <n v="2.7591945"/>
    <n v="838.89807692307704"/>
    <n v="2314.682959906731"/>
    <n v="3984.7658653846161"/>
    <m/>
    <n v="0"/>
    <n v="4.0199877586669315"/>
    <m/>
    <x v="11"/>
  </r>
  <r>
    <x v="18"/>
    <x v="0"/>
    <s v="Lindy"/>
    <s v="8855-23"/>
    <s v="Lucia mist"/>
    <x v="0"/>
    <s v="T1"/>
    <s v="Joanna"/>
    <n v="2486"/>
    <n v="2400"/>
    <m/>
    <n v="2400"/>
    <n v="0"/>
    <n v="1"/>
    <n v="12131.68"/>
    <n v="4.75"/>
    <n v="2.6210830000000001"/>
    <n v="811.58653846153948"/>
    <n v="2127.2356789903874"/>
    <n v="3855.0360576923126"/>
    <m/>
    <n v="0"/>
    <n v="3.1469692678470618"/>
    <m/>
    <x v="11"/>
  </r>
  <r>
    <x v="18"/>
    <x v="0"/>
    <s v="Lindy"/>
    <s v="8855-32"/>
    <s v="Lucia Flax"/>
    <x v="0"/>
    <s v="T1"/>
    <s v="Joanna"/>
    <n v="21103.599999999999"/>
    <n v="20757"/>
    <m/>
    <n v="20757"/>
    <n v="0"/>
    <n v="1"/>
    <n v="100261.03"/>
    <n v="4.75"/>
    <n v="2.7748805000000001"/>
    <n v="2981.1903846153855"/>
    <n v="8272.4470650567328"/>
    <n v="14160.654326923081"/>
    <m/>
    <n v="0"/>
    <n v="7.0802540394886799"/>
    <m/>
    <x v="11"/>
  </r>
  <r>
    <x v="18"/>
    <x v="0"/>
    <s v="Natasha"/>
    <s v="8857-2"/>
    <s v="Natasha Moonlit"/>
    <x v="1"/>
    <s v="T1"/>
    <s v="Joanna"/>
    <n v="53.4"/>
    <n v="50"/>
    <m/>
    <n v="50"/>
    <n v="0"/>
    <n v="1"/>
    <n v="240.3"/>
    <n v="4.5"/>
    <n v="1.6274999999999999"/>
    <n v="909"/>
    <n v="1479.3975"/>
    <n v="4090.5"/>
    <n v="877"/>
    <n v="3946.5"/>
    <n v="5.8745874587458752E-2"/>
    <m/>
    <x v="11"/>
  </r>
  <r>
    <x v="18"/>
    <x v="0"/>
    <s v="Ambrose"/>
    <s v="8858-4"/>
    <s v="Ambrose Ecru"/>
    <x v="0"/>
    <s v="T1"/>
    <s v="Joanna"/>
    <n v="620.70000000000005"/>
    <n v="550"/>
    <m/>
    <n v="550"/>
    <n v="0"/>
    <n v="1"/>
    <n v="3048.86"/>
    <n v="4.95"/>
    <n v="3.0917965000000001"/>
    <n v="817.12115384615311"/>
    <n v="2526.3723235374978"/>
    <n v="4044.7497115384581"/>
    <m/>
    <n v="0"/>
    <n v="0.75378211692617636"/>
    <m/>
    <x v="11"/>
  </r>
  <r>
    <x v="18"/>
    <x v="0"/>
    <s v="Lucia"/>
    <s v="8860-32"/>
    <s v="Myra Graphite"/>
    <x v="0"/>
    <s v="T1"/>
    <s v="Joanna"/>
    <n v="7398.3"/>
    <n v="7450"/>
    <m/>
    <n v="7450"/>
    <n v="-51.699999999999818"/>
    <n v="0.99306040268456375"/>
    <n v="41194.559999999998"/>
    <n v="5.5"/>
    <n v="3.1119509999999999"/>
    <n v="1132.6269230769224"/>
    <n v="3524.6794858961516"/>
    <n v="6229.4480769230731"/>
    <m/>
    <n v="0"/>
    <n v="6.6128747669644801"/>
    <m/>
    <x v="11"/>
  </r>
  <r>
    <x v="18"/>
    <x v="0"/>
    <s v="Carlos"/>
    <s v="8863-1"/>
    <s v="Deauville Dove"/>
    <x v="0"/>
    <s v="T1"/>
    <s v="Joanna"/>
    <n v="10578.8"/>
    <n v="10450.866"/>
    <m/>
    <n v="10450.866"/>
    <n v="0"/>
    <n v="1"/>
    <n v="52319.16"/>
    <n v="4.95"/>
    <n v="2.9590000000000001"/>
    <n v="596.66923076923081"/>
    <n v="1765.5442538461541"/>
    <n v="2953.5126923076928"/>
    <m/>
    <n v="0"/>
    <n v="17.714215393847194"/>
    <m/>
    <x v="11"/>
  </r>
  <r>
    <x v="18"/>
    <x v="0"/>
    <s v="Caswell"/>
    <s v="8863-2"/>
    <s v="Deauville Vanilla"/>
    <x v="0"/>
    <s v="T1"/>
    <s v="Joanna"/>
    <n v="4187.8"/>
    <n v="4027"/>
    <m/>
    <n v="4027"/>
    <n v="0"/>
    <n v="1"/>
    <n v="20789.62"/>
    <n v="4.95"/>
    <n v="3.0329513333333336"/>
    <n v="6804.0519230769214"/>
    <n v="20636.358352165382"/>
    <n v="33680.057019230764"/>
    <m/>
    <n v="0"/>
    <n v="0.61726795735914175"/>
    <m/>
    <x v="11"/>
  </r>
  <r>
    <x v="18"/>
    <x v="0"/>
    <s v="Caswell"/>
    <s v="8863-3"/>
    <s v="Deauville Hemp"/>
    <x v="0"/>
    <s v="T1"/>
    <s v="Joanna"/>
    <n v="5326.3"/>
    <n v="5607"/>
    <m/>
    <n v="5607"/>
    <n v="-280.69999999999982"/>
    <n v="0.9499375780274657"/>
    <n v="26383.26"/>
    <n v="4.95"/>
    <n v="3.0742633333333336"/>
    <n v="1666.5865384615392"/>
    <n v="5123.5258870192338"/>
    <n v="8249.6033653846189"/>
    <m/>
    <n v="0"/>
    <n v="3.1981246650844213"/>
    <m/>
    <x v="11"/>
  </r>
  <r>
    <x v="18"/>
    <x v="0"/>
    <s v="Cortside"/>
    <s v="8863-4"/>
    <s v="Deauville Stone"/>
    <x v="0"/>
    <s v="T1"/>
    <s v="Joanna"/>
    <n v="13746.2"/>
    <n v="13574"/>
    <m/>
    <n v="13574"/>
    <n v="0"/>
    <n v="1"/>
    <n v="67554.19"/>
    <n v="4.95"/>
    <n v="2.9562522000000002"/>
    <n v="438.66153846153827"/>
    <n v="1296.7941381323071"/>
    <n v="2171.3746153846146"/>
    <m/>
    <n v="0"/>
    <n v="31.11125529485577"/>
    <m/>
    <x v="11"/>
  </r>
  <r>
    <x v="18"/>
    <x v="0"/>
    <s v="Crave"/>
    <s v="8863-6"/>
    <s v="Deauville Praline"/>
    <x v="0"/>
    <s v="T1"/>
    <s v="Joanna"/>
    <n v="5653.7"/>
    <n v="5656.9998999999998"/>
    <m/>
    <n v="5656.9998999999998"/>
    <n v="-3.2998999999999796"/>
    <n v="0.99941666960255737"/>
    <n v="27952.26"/>
    <n v="4.95"/>
    <n v="3.0177990000000001"/>
    <n v="972.92307692307622"/>
    <n v="2936.0862886153827"/>
    <n v="4815.9692307692276"/>
    <m/>
    <n v="0"/>
    <n v="5.8040777796944818"/>
    <m/>
    <x v="11"/>
  </r>
  <r>
    <x v="18"/>
    <x v="0"/>
    <s v="Crave"/>
    <s v="8863-7"/>
    <s v="Deauville Caf"/>
    <x v="0"/>
    <s v="T1"/>
    <s v="Joanna"/>
    <n v="3708.8"/>
    <n v="3700"/>
    <m/>
    <n v="3700"/>
    <n v="0"/>
    <n v="1"/>
    <n v="18358.62"/>
    <n v="4.95"/>
    <n v="2.9650924999999999"/>
    <n v="1100.4249999999997"/>
    <n v="3262.8619143124993"/>
    <n v="5447.1037499999984"/>
    <m/>
    <n v="0"/>
    <n v="3.3703452040912576"/>
    <m/>
    <x v="11"/>
  </r>
  <r>
    <x v="18"/>
    <x v="0"/>
    <s v="Crave"/>
    <s v="8863-8"/>
    <s v="Deauville Pony"/>
    <x v="0"/>
    <s v="T1"/>
    <s v="Joanna"/>
    <n v="1774.8"/>
    <n v="1753"/>
    <m/>
    <n v="1753"/>
    <n v="0"/>
    <n v="1"/>
    <n v="8557.91"/>
    <n v="4.95"/>
    <n v="3.0039093333333335"/>
    <n v="546.55384615384617"/>
    <n v="1641.7981996307694"/>
    <n v="2705.4415384615386"/>
    <m/>
    <n v="0"/>
    <n v="3.1632211889769732"/>
    <m/>
    <x v="11"/>
  </r>
  <r>
    <x v="18"/>
    <x v="0"/>
    <s v="Darling"/>
    <s v="8863-26"/>
    <s v="Deauville Pepper"/>
    <x v="0"/>
    <s v="T1"/>
    <s v="Joanna"/>
    <n v="1597.2"/>
    <n v="1657"/>
    <m/>
    <n v="1657"/>
    <n v="-59.799999999999955"/>
    <n v="0.96391068195534102"/>
    <n v="7864.41"/>
    <n v="4.95"/>
    <n v="3.0330673333333333"/>
    <n v="2491.4019230769236"/>
    <n v="7556.5897870884628"/>
    <n v="12332.439519230773"/>
    <m/>
    <n v="0"/>
    <n v="0.63770107996366132"/>
    <m/>
    <x v="11"/>
  </r>
  <r>
    <x v="18"/>
    <x v="0"/>
    <s v="Amerie"/>
    <s v="8865-5"/>
    <s v="Amerie Portrait"/>
    <x v="0"/>
    <s v="T1"/>
    <s v="Joanna"/>
    <n v="7286.9"/>
    <n v="7155"/>
    <m/>
    <n v="7155"/>
    <n v="0"/>
    <n v="1"/>
    <n v="71469.06"/>
    <n v="9.9499999999999993"/>
    <n v="4.3179794999999999"/>
    <n v="1391.7134615384612"/>
    <n v="6009.3901967971133"/>
    <n v="13847.548942307687"/>
    <m/>
    <n v="0"/>
    <n v="5.1611343132100691"/>
    <m/>
    <x v="11"/>
  </r>
  <r>
    <x v="18"/>
    <x v="0"/>
    <s v="Lucca"/>
    <s v="8888-18"/>
    <s v="Mojo Stallion"/>
    <x v="0"/>
    <s v="T1"/>
    <s v="Joanna"/>
    <n v="23338.2"/>
    <n v="23100"/>
    <m/>
    <n v="23100"/>
    <n v="0"/>
    <n v="1"/>
    <n v="71161.75"/>
    <n v="3.5"/>
    <n v="2.0303576666666667"/>
    <n v="1109.4307692307693"/>
    <n v="2252.5412679435899"/>
    <n v="3883.0076923076927"/>
    <m/>
    <n v="0"/>
    <n v="18.326450947025599"/>
    <m/>
    <x v="11"/>
  </r>
  <r>
    <x v="18"/>
    <x v="0"/>
    <s v="Lineage"/>
    <s v="8892-8"/>
    <s v="Lineage Cinder"/>
    <x v="0"/>
    <s v="T1"/>
    <s v="Joanna"/>
    <n v="1283.5"/>
    <n v="1350"/>
    <m/>
    <n v="1350"/>
    <n v="-66.5"/>
    <n v="0.95074074074074078"/>
    <n v="7636.85"/>
    <n v="5.95"/>
    <n v="2.4246789999999998"/>
    <n v="780.04423076923058"/>
    <n v="1891.3568654173071"/>
    <n v="4641.2631730769217"/>
    <m/>
    <n v="0"/>
    <n v="1.6454249016302078"/>
    <m/>
    <x v="11"/>
  </r>
  <r>
    <x v="18"/>
    <x v="0"/>
    <s v="Lexi"/>
    <s v="8892-9"/>
    <s v="Lineage Mercury"/>
    <x v="0"/>
    <s v="T1"/>
    <s v="Joanna"/>
    <n v="3576"/>
    <n v="3952.8"/>
    <m/>
    <n v="3952.8"/>
    <n v="-376.80000000000018"/>
    <n v="0.90467516697024886"/>
    <n v="18583.07"/>
    <n v="5.95"/>
    <n v="2.3949096666666665"/>
    <n v="698.37692307692305"/>
    <n v="1672.5496440538459"/>
    <n v="4155.3426923076922"/>
    <m/>
    <n v="0"/>
    <n v="4.4720908420864296"/>
    <m/>
    <x v="11"/>
  </r>
  <r>
    <x v="18"/>
    <x v="0"/>
    <s v="DANVILLE"/>
    <s v="205010-1"/>
    <s v="DANVILLE Garnet"/>
    <x v="0"/>
    <s v="T1"/>
    <s v="Joanna"/>
    <n v="1203.8"/>
    <n v="1200"/>
    <m/>
    <n v="1200"/>
    <n v="0"/>
    <n v="1"/>
    <n v="9605.2199999999993"/>
    <n v="8.5"/>
    <n v="3.4934186666666669"/>
    <n v="449.97692307692341"/>
    <n v="1571.957782646155"/>
    <n v="3824.803846153849"/>
    <m/>
    <n v="0"/>
    <n v="2.5112974119336418"/>
    <m/>
    <x v="11"/>
  </r>
  <r>
    <x v="18"/>
    <x v="0"/>
    <s v="Santos"/>
    <s v="8769U-5"/>
    <s v="pandora Elephant Skin"/>
    <x v="0"/>
    <s v="T1"/>
    <s v="Joanna"/>
    <n v="988"/>
    <n v="940"/>
    <m/>
    <n v="940"/>
    <n v="0"/>
    <n v="1"/>
    <n v="6422"/>
    <n v="6.5"/>
    <n v="4.1100000000000003"/>
    <n v="1797.6826923076924"/>
    <n v="7388.4758653846166"/>
    <n v="11684.9375"/>
    <m/>
    <n v="0"/>
    <n v="0.549596435582133"/>
    <m/>
    <x v="11"/>
  </r>
  <r>
    <x v="18"/>
    <x v="0"/>
    <s v="Duncan"/>
    <s v="DTC451-4"/>
    <s v="Evergreen Besalt"/>
    <x v="0"/>
    <s v="T1"/>
    <s v="Joanna"/>
    <n v="3407.1"/>
    <n v="3300"/>
    <m/>
    <n v="3300"/>
    <n v="0"/>
    <n v="1"/>
    <n v="22623.16"/>
    <n v="6.64"/>
    <n v="3.7322117499999998"/>
    <n v="1011.4057692307682"/>
    <n v="3774.7804959408613"/>
    <n v="6715.7343076923007"/>
    <m/>
    <n v="0"/>
    <n v="3.368680022687482"/>
    <m/>
    <x v="11"/>
  </r>
  <r>
    <x v="18"/>
    <x v="0"/>
    <s v="Deauville"/>
    <s v="DTC721-4"/>
    <s v="DHARMA Cafe"/>
    <x v="0"/>
    <s v="T1"/>
    <s v="Joanna"/>
    <n v="2851.3"/>
    <n v="3000"/>
    <m/>
    <n v="3000"/>
    <n v="-148.69999999999982"/>
    <n v="0.95043333333333335"/>
    <n v="25376.57"/>
    <n v="9.0399999999999991"/>
    <n v="5.2684026666666668"/>
    <n v="878.80961538461509"/>
    <n v="4629.9229211846141"/>
    <n v="7944.4389230769193"/>
    <m/>
    <n v="0"/>
    <n v="3.1942557864327483"/>
    <m/>
    <x v="11"/>
  </r>
  <r>
    <x v="18"/>
    <x v="0"/>
    <s v="Ambrose"/>
    <s v="8858-3"/>
    <s v="Ambrose Moondust"/>
    <x v="0"/>
    <s v="T1"/>
    <s v="Joanna"/>
    <n v="6958.1"/>
    <n v="6750"/>
    <m/>
    <n v="6750"/>
    <n v="0"/>
    <n v="1"/>
    <n v="28685.3"/>
    <n v="4.95"/>
    <n v="3.0007389999999998"/>
    <n v="553.85384615384612"/>
    <n v="1661.970836453846"/>
    <n v="2741.5765384615383"/>
    <m/>
    <n v="0"/>
    <n v="10.463067361999322"/>
    <m/>
    <x v="11"/>
  </r>
  <r>
    <x v="18"/>
    <x v="0"/>
    <s v="Ambrose"/>
    <s v="8858-9"/>
    <s v="Ambrose Mushroom"/>
    <x v="0"/>
    <s v="T1"/>
    <s v="Joanna"/>
    <n v="3863.1"/>
    <n v="3700"/>
    <m/>
    <n v="3700"/>
    <n v="0"/>
    <n v="1"/>
    <n v="16172.8"/>
    <n v="4.95"/>
    <n v="2.0217893333333334"/>
    <n v="864.99999999999977"/>
    <n v="1748.847773333333"/>
    <n v="4281.7499999999991"/>
    <m/>
    <n v="0"/>
    <n v="3.7771471944882355"/>
    <m/>
    <x v="11"/>
  </r>
  <r>
    <x v="18"/>
    <x v="0"/>
    <s v="Lexi"/>
    <s v="8892-3"/>
    <s v="Lineage Zinc"/>
    <x v="0"/>
    <s v="T1"/>
    <s v="Joanna"/>
    <n v="2721.2"/>
    <n v="2778.4"/>
    <m/>
    <n v="2778.4"/>
    <n v="-57.200000000000273"/>
    <n v="0.97941261157500714"/>
    <n v="14892.27"/>
    <n v="5.95"/>
    <n v="2.4170965"/>
    <n v="778.80961538461474"/>
    <n v="1882.4579955124984"/>
    <n v="4633.9172115384581"/>
    <m/>
    <n v="0"/>
    <n v="3.2137540055567317"/>
    <m/>
    <x v="11"/>
  </r>
  <r>
    <x v="18"/>
    <x v="0"/>
    <s v="Lindy"/>
    <s v="8600-3"/>
    <s v="Mirage Melange"/>
    <x v="0"/>
    <s v="T1"/>
    <s v="Joanna"/>
    <n v="6099.3"/>
    <n v="6050"/>
    <m/>
    <n v="6050"/>
    <n v="0"/>
    <n v="1"/>
    <n v="25234"/>
    <n v="4.0999999999999996"/>
    <n v="2.5320063333333334"/>
    <n v="1744.7807692307704"/>
    <n v="4417.7959579705157"/>
    <n v="7153.601153846158"/>
    <m/>
    <n v="0"/>
    <n v="3.5274541391551937"/>
    <m/>
    <x v="11"/>
  </r>
  <r>
    <x v="18"/>
    <x v="0"/>
    <s v="Roxanne"/>
    <s v="8737-4"/>
    <s v="Roxanne Beige"/>
    <x v="0"/>
    <s v="T1"/>
    <s v="Joanna"/>
    <n v="1344"/>
    <n v="1300"/>
    <m/>
    <n v="1300"/>
    <n v="0"/>
    <n v="1"/>
    <n v="10617.6"/>
    <n v="7.9"/>
    <n v="4.5351679999999996"/>
    <n v="624.77884615384676"/>
    <n v="2833.4770301538488"/>
    <n v="4935.75288461539"/>
    <m/>
    <n v="0"/>
    <n v="2.1511611801098827"/>
    <m/>
    <x v="11"/>
  </r>
  <r>
    <x v="18"/>
    <x v="0"/>
    <s v="Archer"/>
    <s v="8846-1"/>
    <s v="Archer Teal"/>
    <x v="0"/>
    <s v="T1"/>
    <s v="Joanna"/>
    <n v="1316.8"/>
    <n v="1307"/>
    <m/>
    <n v="1307"/>
    <n v="0"/>
    <n v="1"/>
    <n v="5173.7299999999996"/>
    <n v="3.95"/>
    <n v="2.4576313333333335"/>
    <n v="1583.3769230769228"/>
    <n v="3891.3567386307691"/>
    <n v="6254.3388461538452"/>
    <m/>
    <n v="0"/>
    <n v="0.82722252939359453"/>
    <m/>
    <x v="11"/>
  </r>
  <r>
    <x v="18"/>
    <x v="0"/>
    <s v="Archer"/>
    <s v="8846-24"/>
    <s v="Archer Foliage"/>
    <x v="1"/>
    <s v="T1"/>
    <s v="Joanna"/>
    <n v="650.6"/>
    <n v="650"/>
    <m/>
    <n v="650"/>
    <n v="0"/>
    <n v="1"/>
    <n v="2597.65"/>
    <n v="3.95"/>
    <n v="2.5405790000000001"/>
    <n v="1447"/>
    <n v="3676.2178130000002"/>
    <n v="5715.6500000000005"/>
    <n v="1044"/>
    <n v="4123.8"/>
    <n v="0.45448024284202143"/>
    <m/>
    <x v="11"/>
  </r>
  <r>
    <x v="18"/>
    <x v="0"/>
    <s v="Attire"/>
    <s v="8849-5"/>
    <s v="Bono Pewter"/>
    <x v="0"/>
    <s v="T1"/>
    <s v="Joanna"/>
    <n v="12068"/>
    <n v="12000"/>
    <m/>
    <n v="12000"/>
    <n v="0"/>
    <n v="1"/>
    <n v="87493.03"/>
    <n v="7.25"/>
    <n v="2.9754610000000001"/>
    <n v="1055.3615384615389"/>
    <n v="3140.1870985923092"/>
    <n v="7651.3711538461566"/>
    <m/>
    <n v="0"/>
    <n v="11.434947833633636"/>
    <m/>
    <x v="11"/>
  </r>
  <r>
    <x v="18"/>
    <x v="0"/>
    <s v="Ambrose"/>
    <s v="8858-17"/>
    <s v="Ambrose Sienna"/>
    <x v="0"/>
    <s v="T1"/>
    <s v="Joanna"/>
    <n v="798.2"/>
    <n v="750"/>
    <m/>
    <n v="750"/>
    <n v="0"/>
    <n v="1"/>
    <n v="3272.62"/>
    <n v="4.95"/>
    <n v="2.989411"/>
    <n v="680.05769230769272"/>
    <n v="2032.9719460192321"/>
    <n v="3366.2855769230791"/>
    <m/>
    <n v="0"/>
    <n v="0.97217539190222435"/>
    <m/>
    <x v="11"/>
  </r>
  <r>
    <x v="18"/>
    <x v="0"/>
    <s v="Myra"/>
    <s v="8894-1"/>
    <s v="Tori Starlight"/>
    <x v="0"/>
    <s v="T1"/>
    <s v="Joanna"/>
    <n v="3751.2"/>
    <n v="3600"/>
    <m/>
    <n v="3600"/>
    <n v="0"/>
    <n v="1"/>
    <n v="13129.2"/>
    <n v="3.5"/>
    <n v="1.992467"/>
    <n v="977.79423076923058"/>
    <n v="1948.2227375980765"/>
    <n v="3422.2798076923073"/>
    <m/>
    <n v="0"/>
    <n v="3.8363899908152774"/>
    <m/>
    <x v="11"/>
  </r>
  <r>
    <x v="18"/>
    <x v="0"/>
    <s v="Belem A"/>
    <s v="8896-9"/>
    <s v="Caswell Dusk"/>
    <x v="0"/>
    <s v="T1"/>
    <s v="Joanna"/>
    <n v="1165.9000000000001"/>
    <n v="1100"/>
    <m/>
    <n v="1100"/>
    <n v="0"/>
    <n v="1"/>
    <n v="5771.22"/>
    <n v="4.95"/>
    <n v="2.8857103333333334"/>
    <n v="635.95961538461597"/>
    <n v="1835.1952336980787"/>
    <n v="3148.000096153849"/>
    <m/>
    <n v="0"/>
    <n v="1.8332972756421255"/>
    <m/>
    <x v="11"/>
  </r>
  <r>
    <x v="18"/>
    <x v="0"/>
    <s v="Caswell"/>
    <s v="8896-16"/>
    <s v="Caswell Mist"/>
    <x v="0"/>
    <s v="T1"/>
    <s v="Joanna"/>
    <n v="784.8"/>
    <n v="730"/>
    <m/>
    <n v="730"/>
    <n v="0"/>
    <n v="1"/>
    <n v="3861.48"/>
    <n v="4.95"/>
    <n v="2.7392729999999998"/>
    <n v="513.86346153846193"/>
    <n v="1407.6123058788471"/>
    <n v="2543.6241346153865"/>
    <m/>
    <n v="0"/>
    <n v="1.5181016516749957"/>
    <m/>
    <x v="11"/>
  </r>
  <r>
    <x v="18"/>
    <x v="0"/>
    <s v="CARLISLE B"/>
    <s v="8901-1"/>
    <s v="Darling Natural"/>
    <x v="0"/>
    <s v="T1"/>
    <s v="Joanna"/>
    <n v="9097.2999999999993"/>
    <n v="9057.9997000000003"/>
    <m/>
    <n v="9057.9997000000003"/>
    <n v="0"/>
    <n v="1"/>
    <n v="47781.33"/>
    <n v="5.25"/>
    <n v="2.8666285"/>
    <n v="1380.7711538461538"/>
    <n v="3958.1579415932692"/>
    <n v="7249.0485576923074"/>
    <m/>
    <n v="0"/>
    <n v="6.5913932869572216"/>
    <m/>
    <x v="11"/>
  </r>
  <r>
    <x v="18"/>
    <x v="0"/>
    <s v="Lindy"/>
    <s v="8913-1"/>
    <s v="marvin cloud"/>
    <x v="0"/>
    <s v="T1"/>
    <s v="Joanna"/>
    <n v="1587.8"/>
    <n v="1500"/>
    <m/>
    <n v="1500"/>
    <n v="0"/>
    <n v="1"/>
    <n v="9447.4500000000007"/>
    <n v="5.95"/>
    <n v="3.4238594999999998"/>
    <n v="1008.0480769230775"/>
    <n v="3451.4149846298096"/>
    <n v="5997.8860576923107"/>
    <m/>
    <n v="0"/>
    <n v="1.5751299556422236"/>
    <m/>
    <x v="11"/>
  </r>
  <r>
    <x v="18"/>
    <x v="0"/>
    <s v="Lindy"/>
    <s v="8913-2"/>
    <s v="marvin Charcoal"/>
    <x v="0"/>
    <s v="T1"/>
    <s v="Joanna"/>
    <n v="2316.6999999999998"/>
    <n v="2150"/>
    <m/>
    <n v="2150"/>
    <n v="0"/>
    <n v="1"/>
    <n v="13784.4"/>
    <n v="5.95"/>
    <n v="3.3332459999999999"/>
    <n v="443.02884615384585"/>
    <n v="1476.7241293269221"/>
    <n v="2636.0216346153829"/>
    <m/>
    <n v="0"/>
    <n v="5.2292438798633976"/>
    <m/>
    <x v="11"/>
  </r>
  <r>
    <x v="18"/>
    <x v="0"/>
    <s v="Avila"/>
    <s v="6753-12"/>
    <s v="CARLISLE B Cream"/>
    <x v="0"/>
    <s v="T1"/>
    <s v="Joanna"/>
    <n v="13028.8"/>
    <n v="13114"/>
    <m/>
    <n v="13114"/>
    <n v="-85.200000000000728"/>
    <n v="0.99350312642976968"/>
    <n v="59020.480000000003"/>
    <n v="4.5"/>
    <n v="2.4756867499999999"/>
    <n v="494.4365384615387"/>
    <n v="1224.0699869850966"/>
    <n v="2224.964423076924"/>
    <m/>
    <n v="0"/>
    <n v="26.526482575564078"/>
    <m/>
    <x v="11"/>
  </r>
  <r>
    <x v="18"/>
    <x v="0"/>
    <s v="Lucia"/>
    <s v="8776U-1"/>
    <s v="Monte Carlo Vermont"/>
    <x v="0"/>
    <s v="T1"/>
    <s v="Joanna"/>
    <n v="1550.7"/>
    <n v="1600"/>
    <m/>
    <n v="1600"/>
    <n v="-49.299999999999955"/>
    <n v="0.96918749999999998"/>
    <n v="9769.41"/>
    <n v="6.95"/>
    <n v="2.11"/>
    <n v="377.89423076923089"/>
    <n v="797.35682692307716"/>
    <n v="2626.3649038461549"/>
    <m/>
    <n v="0"/>
    <n v="3.7197458684028564"/>
    <m/>
    <x v="11"/>
  </r>
  <r>
    <x v="18"/>
    <x v="0"/>
    <s v="Lucia"/>
    <s v="8776U-15"/>
    <s v="Monte Carlo Ebony"/>
    <x v="0"/>
    <s v="T1"/>
    <s v="Joanna"/>
    <n v="1646.8"/>
    <n v="1621"/>
    <m/>
    <n v="1621"/>
    <n v="0"/>
    <n v="1"/>
    <n v="10475.280000000001"/>
    <n v="6.95"/>
    <n v="3.2940114999999999"/>
    <n v="2292.0269230769231"/>
    <n v="7549.9630429250001"/>
    <n v="15929.587115384616"/>
    <m/>
    <n v="0"/>
    <n v="0.65759896500287152"/>
    <m/>
    <x v="11"/>
  </r>
  <r>
    <x v="18"/>
    <x v="0"/>
    <s v="Lucia"/>
    <s v="8776U-2"/>
    <s v="Monte Carlo Elephant"/>
    <x v="0"/>
    <s v="T1"/>
    <s v="Joanna"/>
    <n v="5443"/>
    <n v="5314"/>
    <m/>
    <n v="5314"/>
    <n v="0"/>
    <n v="1"/>
    <n v="34368.639999999999"/>
    <n v="6.95"/>
    <n v="3.12700625"/>
    <n v="3409.344230769233"/>
    <n v="10661.040718016833"/>
    <n v="23694.942403846169"/>
    <m/>
    <n v="0"/>
    <n v="1.4504631163155421"/>
    <m/>
    <x v="11"/>
  </r>
  <r>
    <x v="18"/>
    <x v="0"/>
    <s v="Lucia"/>
    <s v="8776U-5"/>
    <s v="Monte Carlo Slate"/>
    <x v="0"/>
    <s v="T1"/>
    <s v="Joanna"/>
    <n v="3161.4"/>
    <n v="3100"/>
    <m/>
    <n v="3100"/>
    <n v="0"/>
    <n v="1"/>
    <n v="19859.43"/>
    <n v="6.95"/>
    <n v="3.4235256000000001"/>
    <n v="894.15384615384619"/>
    <n v="3061.1585826461542"/>
    <n v="6214.3692307692309"/>
    <m/>
    <n v="0"/>
    <n v="3.1957273960597523"/>
    <m/>
    <x v="11"/>
  </r>
  <r>
    <x v="18"/>
    <x v="0"/>
    <s v="Lucia"/>
    <s v="8776U-6"/>
    <s v="Monte Carlo Searidge"/>
    <x v="0"/>
    <s v="T1"/>
    <s v="Joanna"/>
    <n v="3075.7"/>
    <n v="3014"/>
    <m/>
    <n v="3014"/>
    <n v="0"/>
    <n v="1"/>
    <n v="19456.009999999998"/>
    <n v="6.95"/>
    <n v="3.1476755000000001"/>
    <n v="1004.6634615384617"/>
    <n v="3162.3545636298081"/>
    <n v="6982.4110576923085"/>
    <m/>
    <n v="0"/>
    <n v="2.7864314832289785"/>
    <m/>
    <x v="11"/>
  </r>
  <r>
    <x v="18"/>
    <x v="0"/>
    <s v="Nostalgia"/>
    <s v="8894-19"/>
    <s v="Tori Prussian"/>
    <x v="0"/>
    <s v="T1"/>
    <s v="Joanna"/>
    <n v="1152.2"/>
    <n v="1100"/>
    <m/>
    <n v="1100"/>
    <n v="0"/>
    <n v="1"/>
    <n v="4032.7"/>
    <n v="3.5"/>
    <n v="2.0045000000000002"/>
    <n v="312.6192307692308"/>
    <n v="626.64524807692317"/>
    <n v="1094.1673076923078"/>
    <m/>
    <n v="0"/>
    <n v="3.6856337889543678"/>
    <m/>
    <x v="11"/>
  </r>
  <r>
    <x v="18"/>
    <x v="0"/>
    <s v="Australia"/>
    <s v="8643-5"/>
    <s v="Camo Cement"/>
    <x v="0"/>
    <s v="T1"/>
    <s v="Joanna"/>
    <n v="1185.5"/>
    <n v="1100"/>
    <m/>
    <n v="1100"/>
    <n v="0"/>
    <n v="1"/>
    <n v="6381.94"/>
    <n v="5.25"/>
    <n v="3.3193333333333332"/>
    <n v="1229.2500000000002"/>
    <n v="4080.2905000000005"/>
    <n v="6453.5625000000009"/>
    <m/>
    <n v="0"/>
    <n v="0.98890186621730225"/>
    <m/>
    <x v="11"/>
  </r>
  <r>
    <x v="18"/>
    <x v="0"/>
    <s v="Belem A"/>
    <s v="6984-1"/>
    <s v="Cortside Bittersweet"/>
    <x v="0"/>
    <s v="T1"/>
    <s v="Joanna"/>
    <n v="9061.9"/>
    <n v="10716.6664"/>
    <m/>
    <n v="10716.6664"/>
    <n v="-1654.7664000000004"/>
    <n v="0.8455894456134232"/>
    <n v="42590.93"/>
    <n v="4.7"/>
    <n v="3.010245666666667"/>
    <n v="2935.8519230769225"/>
    <n v="8837.6355294173063"/>
    <n v="13798.504038461537"/>
    <m/>
    <n v="0"/>
    <n v="3.0866338757653233"/>
    <m/>
    <x v="11"/>
  </r>
  <r>
    <x v="18"/>
    <x v="0"/>
    <s v="Greta"/>
    <s v="8852-22"/>
    <s v="Havana Pebble"/>
    <x v="0"/>
    <s v="T1"/>
    <s v="Joanna"/>
    <n v="3208.7"/>
    <n v="3200"/>
    <m/>
    <n v="3200"/>
    <n v="0"/>
    <n v="1"/>
    <n v="13637.01"/>
    <n v="4.25"/>
    <n v="2.7312236666666667"/>
    <n v="478.78846153846166"/>
    <n v="1307.6783774807695"/>
    <n v="2034.8509615384621"/>
    <m/>
    <n v="0"/>
    <n v="6.7017242332527642"/>
    <m/>
    <x v="11"/>
  </r>
  <r>
    <x v="18"/>
    <x v="0"/>
    <s v="Los Angeles"/>
    <s v="8935-4"/>
    <s v="Mirina Pebble"/>
    <x v="0"/>
    <s v="T1"/>
    <s v="Joanna"/>
    <n v="3140.2"/>
    <n v="3101"/>
    <m/>
    <n v="3101"/>
    <n v="0"/>
    <n v="1"/>
    <n v="14126.4"/>
    <n v="4.5"/>
    <n v="2.4180000000000001"/>
    <n v="232.46730769230783"/>
    <n v="562.10595000000035"/>
    <n v="1046.1028846153852"/>
    <m/>
    <n v="0"/>
    <n v="13.503834286045176"/>
    <m/>
    <x v="11"/>
  </r>
  <r>
    <x v="18"/>
    <x v="0"/>
    <s v="Aiken"/>
    <s v="8942-5"/>
    <s v="Aiken Gray"/>
    <x v="0"/>
    <s v="T1"/>
    <s v="Joanna"/>
    <n v="17996"/>
    <n v="17737"/>
    <m/>
    <n v="17737"/>
    <n v="0"/>
    <n v="1"/>
    <n v="84516.92"/>
    <n v="3.95"/>
    <n v="2.2023640000000002"/>
    <n v="943.44230769230717"/>
    <n v="2077.8033745384605"/>
    <n v="3726.5971153846135"/>
    <m/>
    <n v="0"/>
    <n v="22.679382123462304"/>
    <m/>
    <x v="11"/>
  </r>
  <r>
    <x v="18"/>
    <x v="0"/>
    <s v="Los Angeles"/>
    <s v="8680-20"/>
    <s v="Los Angeles Blue Nova"/>
    <x v="1"/>
    <s v="T1"/>
    <s v="Joanna"/>
    <n v="206.3"/>
    <n v="200"/>
    <m/>
    <n v="200"/>
    <n v="0"/>
    <n v="1"/>
    <n v="1134.6500000000001"/>
    <n v="4.95"/>
    <n v="2.9091429999999998"/>
    <n v="791"/>
    <n v="2301.1321129999997"/>
    <n v="3915.4500000000003"/>
    <n v="496.8"/>
    <n v="2459.1600000000003"/>
    <n v="0.28978789155780305"/>
    <m/>
    <x v="11"/>
  </r>
  <r>
    <x v="18"/>
    <x v="0"/>
    <s v="Rebel C"/>
    <s v="9004-5"/>
    <s v="Cosmos Putty"/>
    <x v="0"/>
    <s v="T1"/>
    <s v="Joanna"/>
    <n v="49131.4"/>
    <n v="49000"/>
    <m/>
    <n v="49000"/>
    <n v="0"/>
    <n v="1"/>
    <n v="171959.9"/>
    <n v="3.5"/>
    <n v="1.7620024999999999"/>
    <n v="2236.0903846153842"/>
    <n v="3939.9968479182685"/>
    <n v="7826.3163461538443"/>
    <m/>
    <n v="0"/>
    <n v="21.972009869561145"/>
    <m/>
    <x v="11"/>
  </r>
  <r>
    <x v="18"/>
    <x v="0"/>
    <s v="Jenner"/>
    <s v="9012-8"/>
    <s v="Jenner Boulder"/>
    <x v="0"/>
    <s v="T1"/>
    <s v="Joanna"/>
    <n v="5012.3"/>
    <n v="4999.9997999999996"/>
    <m/>
    <n v="4999.9997999999996"/>
    <n v="0"/>
    <n v="1"/>
    <n v="17543.05"/>
    <n v="3.95"/>
    <n v="2.262"/>
    <n v="775.43076923076944"/>
    <n v="1754.0244000000005"/>
    <n v="3062.9515384615393"/>
    <m/>
    <n v="0"/>
    <n v="5.7274983883067021"/>
    <m/>
    <x v="11"/>
  </r>
  <r>
    <x v="18"/>
    <x v="0"/>
    <s v="Sunny"/>
    <s v="8899-6"/>
    <s v="Sunny Flannel"/>
    <x v="0"/>
    <s v="T1"/>
    <s v="Joanna"/>
    <n v="651.29999999999995"/>
    <n v="650"/>
    <m/>
    <n v="650"/>
    <n v="0"/>
    <n v="1"/>
    <n v="2409.81"/>
    <n v="3.95"/>
    <n v="2.2879999999999998"/>
    <n v="456.54807692307742"/>
    <n v="1044.582000000001"/>
    <n v="1803.3649038461558"/>
    <m/>
    <n v="0"/>
    <n v="1.336285293597784"/>
    <m/>
    <x v="11"/>
  </r>
  <r>
    <x v="18"/>
    <x v="0"/>
    <s v="Rebel C"/>
    <s v="9092-2"/>
    <s v="Zeus Natural"/>
    <x v="0"/>
    <s v="T1"/>
    <s v="Joanna"/>
    <n v="1974"/>
    <n v="1939.2"/>
    <m/>
    <n v="1939.2"/>
    <n v="0"/>
    <n v="1"/>
    <n v="5823.33"/>
    <n v="2.95"/>
    <n v="1.8613310000000001"/>
    <n v="1109.9961538461534"/>
    <n v="2066.0702510346146"/>
    <n v="3274.4886538461528"/>
    <m/>
    <n v="0"/>
    <n v="1.7783937022227962"/>
    <m/>
    <x v="11"/>
  </r>
  <r>
    <x v="18"/>
    <x v="0"/>
    <s v="Rebel C"/>
    <s v="9092-3"/>
    <s v="Zeus Linen"/>
    <x v="0"/>
    <s v="T1"/>
    <s v="Joanna"/>
    <n v="2287.9"/>
    <n v="2206"/>
    <m/>
    <n v="2206"/>
    <n v="0"/>
    <n v="1"/>
    <n v="6700.54"/>
    <n v="2.95"/>
    <n v="1.9374484999999999"/>
    <n v="867.3288461538458"/>
    <n v="1680.4049719874993"/>
    <n v="2558.6200961538452"/>
    <m/>
    <n v="0"/>
    <n v="2.6188100414251996"/>
    <m/>
    <x v="11"/>
  </r>
  <r>
    <x v="18"/>
    <x v="0"/>
    <s v="Sebastian"/>
    <s v="8863-20"/>
    <s v="Deauville Indigo"/>
    <x v="0"/>
    <s v="T1"/>
    <s v="Joanna"/>
    <n v="12637.9"/>
    <n v="12552"/>
    <m/>
    <n v="12552"/>
    <n v="0"/>
    <n v="1"/>
    <n v="51447.54"/>
    <n v="4.95"/>
    <n v="3.0788316666666669"/>
    <n v="488.79423076923075"/>
    <n v="1504.9151561762822"/>
    <n v="2419.5314423076925"/>
    <m/>
    <n v="0"/>
    <n v="21.263431051315681"/>
    <m/>
    <x v="11"/>
  </r>
  <r>
    <x v="19"/>
    <x v="0"/>
    <s v="BHG Regent "/>
    <s v="BH1300119911-1"/>
    <s v="BHG Regent 7pc Embroid Set"/>
    <x v="1"/>
    <s v="T1"/>
    <s v="Ivy"/>
    <n v="68"/>
    <n v="76"/>
    <n v="68"/>
    <n v="68"/>
    <n v="0"/>
    <n v="1"/>
    <n v="4376.3599999999997"/>
    <n v="45.21"/>
    <n v="19.800961833333332"/>
    <n v="60"/>
    <n v="1188.05771"/>
    <n v="2712.6"/>
    <n v="0"/>
    <n v="0"/>
    <n v="1.6133451301334512"/>
    <s v="WM dotcom orders more than committed"/>
    <x v="1"/>
  </r>
  <r>
    <x v="19"/>
    <x v="0"/>
    <s v=" Quilt"/>
    <s v="BH13-003-299-04"/>
    <s v="BHG Global Quilt"/>
    <x v="1"/>
    <s v="T1"/>
    <s v="Ivy"/>
    <n v="12"/>
    <n v="12"/>
    <m/>
    <n v="12"/>
    <n v="0"/>
    <n v="1"/>
    <n v="586.79999999999995"/>
    <n v="28.82"/>
    <n v="9.7975172500000003"/>
    <n v="1.3846153846153846"/>
    <n v="13.565793115384615"/>
    <n v="39.904615384615383"/>
    <n v="0"/>
    <n v="0"/>
    <n v="14.705065926439971"/>
    <m/>
    <x v="1"/>
  </r>
  <r>
    <x v="19"/>
    <x v="0"/>
    <s v="Sham"/>
    <s v="BH13-003-299-06"/>
    <s v="BHG Global Sham"/>
    <x v="1"/>
    <s v="T1"/>
    <s v="Ivy"/>
    <n v="104"/>
    <n v="104"/>
    <m/>
    <n v="104"/>
    <n v="0"/>
    <n v="1"/>
    <n v="692.64"/>
    <n v="6.42"/>
    <n v="1.5238331249999999"/>
    <n v="23.576923076923077"/>
    <n v="35.927296370192302"/>
    <n v="151.36384615384614"/>
    <n v="0"/>
    <n v="0"/>
    <n v="4.5759936576664488"/>
    <m/>
    <x v="1"/>
  </r>
  <r>
    <x v="19"/>
    <x v="0"/>
    <s v="Dec pillow"/>
    <s v="BH14-010-199-23"/>
    <s v="BHG Butterfly Oblong Pillow"/>
    <x v="1"/>
    <s v="T1"/>
    <s v="Ivy"/>
    <n v="152"/>
    <n v="152"/>
    <m/>
    <n v="152"/>
    <n v="0"/>
    <n v="1"/>
    <n v="700.72"/>
    <n v="4.6100000000000003"/>
    <n v="2.7981156"/>
    <n v="23.307692307692307"/>
    <n v="65.217617446153838"/>
    <n v="107.44846153846154"/>
    <n v="0"/>
    <n v="0"/>
    <n v="6.5214521452145213"/>
    <m/>
    <x v="1"/>
  </r>
  <r>
    <x v="19"/>
    <x v="0"/>
    <s v="Comforter Cover"/>
    <s v="BH15-001-399-01"/>
    <s v="BHG Comforter Cover"/>
    <x v="1"/>
    <s v="T1"/>
    <s v="Ivy"/>
    <n v="16"/>
    <n v="16"/>
    <m/>
    <n v="16"/>
    <n v="0"/>
    <n v="1"/>
    <n v="370.24"/>
    <n v="23.14"/>
    <n v="12.0025265"/>
    <n v="41"/>
    <n v="492.10358650000001"/>
    <n v="948.74"/>
    <n v="0"/>
    <n v="0"/>
    <n v="0.3902439024390244"/>
    <m/>
    <x v="1"/>
  </r>
  <r>
    <x v="19"/>
    <x v="0"/>
    <s v="Comforter Cover"/>
    <s v="BH15-001-399-02"/>
    <s v="BHG Comforter Cover"/>
    <x v="1"/>
    <s v="T1"/>
    <s v="Ivy"/>
    <n v="29"/>
    <n v="51"/>
    <n v="29"/>
    <n v="29"/>
    <n v="0"/>
    <n v="1"/>
    <n v="1127.3000000000002"/>
    <n v="26.05"/>
    <n v="8.8418080000000003"/>
    <n v="1"/>
    <n v="8.8418080000000003"/>
    <n v="26.05"/>
    <n v="0"/>
    <n v="0"/>
    <n v="43.274472168905959"/>
    <s v="Store delete item, WM dotcom ordered more than we have."/>
    <x v="1"/>
  </r>
  <r>
    <x v="19"/>
    <x v="0"/>
    <s v="Comforter Cover"/>
    <s v="BH15-001-399-03"/>
    <s v="BHG Comforter Cover"/>
    <x v="1"/>
    <s v="T1"/>
    <s v="Ivy"/>
    <n v="11"/>
    <n v="11"/>
    <m/>
    <n v="11"/>
    <n v="0"/>
    <n v="1"/>
    <n v="981.2"/>
    <n v="11.4"/>
    <n v="8.9143849999999993"/>
    <n v="1.66"/>
    <n v="14.797879099999998"/>
    <n v="18.923999999999999"/>
    <n v="0"/>
    <n v="0"/>
    <n v="51.849503276262951"/>
    <m/>
    <x v="1"/>
  </r>
  <r>
    <x v="19"/>
    <x v="0"/>
    <s v="Comforter Cover"/>
    <s v="BH15-001-399-04"/>
    <s v="BHG Comforter Cover"/>
    <x v="1"/>
    <s v="T1"/>
    <s v="Ivy"/>
    <n v="6"/>
    <n v="6"/>
    <m/>
    <n v="6"/>
    <n v="0"/>
    <n v="1"/>
    <n v="1473.96"/>
    <n v="15.2"/>
    <n v="8.0166886000000002"/>
    <n v="1.87"/>
    <n v="14.991207682000001"/>
    <n v="28.423999999999999"/>
    <n v="0"/>
    <n v="0"/>
    <n v="51.85617787784971"/>
    <m/>
    <x v="1"/>
  </r>
  <r>
    <x v="19"/>
    <x v="0"/>
    <s v="Comforter Cover"/>
    <s v="BH15-001-399-20"/>
    <s v="BHG Comforter Cover"/>
    <x v="1"/>
    <s v="T1"/>
    <s v="Ivy"/>
    <n v="14"/>
    <n v="14"/>
    <m/>
    <n v="14"/>
    <n v="0"/>
    <n v="1"/>
    <n v="461.74"/>
    <n v="21.41"/>
    <n v="7.4717513333333336"/>
    <n v="1"/>
    <n v="7.4717513333333336"/>
    <n v="21.41"/>
    <n v="0"/>
    <n v="0"/>
    <n v="21.566557683325549"/>
    <m/>
    <x v="1"/>
  </r>
  <r>
    <x v="19"/>
    <x v="0"/>
    <s v="Quilt"/>
    <s v="BH15-003-199-34"/>
    <s v="Cabana"/>
    <x v="1"/>
    <s v="T1"/>
    <s v="Ivy"/>
    <n v="24"/>
    <n v="34"/>
    <n v="24"/>
    <n v="24"/>
    <n v="0"/>
    <n v="1"/>
    <n v="587.72"/>
    <n v="23.91"/>
    <n v="14.079522285714287"/>
    <n v="0.92307692307692313"/>
    <n v="12.996482109890112"/>
    <n v="22.070769230769233"/>
    <n v="0"/>
    <n v="0"/>
    <n v="26.628886100655233"/>
    <s v="Store delete item, WM dotcom ordered more than we have."/>
    <x v="1"/>
  </r>
  <r>
    <x v="19"/>
    <x v="0"/>
    <s v="BHG Regent "/>
    <s v="BH44-001-798-20"/>
    <s v="BHG Regent 7 pc set"/>
    <x v="1"/>
    <s v="T1"/>
    <s v="Ivy"/>
    <n v="97"/>
    <n v="130"/>
    <n v="97"/>
    <n v="97"/>
    <n v="0"/>
    <n v="1"/>
    <n v="3897.46"/>
    <n v="40.18"/>
    <n v="18.5060836"/>
    <n v="12.461538461538462"/>
    <n v="230.61427255384615"/>
    <n v="500.70461538461541"/>
    <n v="0"/>
    <n v="0"/>
    <n v="7.7839506172839501"/>
    <s v="WM dotcom orders more than committed"/>
    <x v="1"/>
  </r>
  <r>
    <x v="19"/>
    <x v="0"/>
    <s v="3pcs comf set"/>
    <s v="BH44-001-799-35"/>
    <s v="BH 3PC CREAM RUCH FQ"/>
    <x v="1"/>
    <s v="T1"/>
    <s v="Ivy"/>
    <n v="229"/>
    <n v="482"/>
    <n v="229"/>
    <n v="229"/>
    <n v="0"/>
    <n v="1"/>
    <n v="5722.71"/>
    <n v="24.99"/>
    <n v="12.825902142857142"/>
    <n v="42.78846153846154"/>
    <n v="548.8006205357143"/>
    <n v="1069.2836538461538"/>
    <n v="0"/>
    <n v="0"/>
    <n v="5.3519101123595512"/>
    <s v="WM dotcom orders more than committed"/>
    <x v="1"/>
  </r>
  <r>
    <x v="19"/>
    <x v="0"/>
    <s v="3pcs comf set"/>
    <s v="BH44-001-799-36"/>
    <s v="BH 3PC CREAM RUCH KG"/>
    <x v="1"/>
    <s v="T1"/>
    <s v="Ivy"/>
    <n v="173"/>
    <n v="335"/>
    <n v="173"/>
    <n v="173"/>
    <n v="0"/>
    <n v="1"/>
    <n v="4914.93"/>
    <n v="28.41"/>
    <n v="14.321004"/>
    <n v="15.153846153846153"/>
    <n v="217.0182913846154"/>
    <n v="430.52076923076919"/>
    <n v="0"/>
    <n v="0"/>
    <n v="11.416243654822336"/>
    <s v="WM dotcom orders more than committed"/>
    <x v="1"/>
  </r>
  <r>
    <x v="19"/>
    <x v="0"/>
    <s v="3pcs comf set"/>
    <s v="BH44-001-799-37"/>
    <s v="BH 3PC GR JP RUCH FQ"/>
    <x v="1"/>
    <s v="T1"/>
    <s v="Ivy"/>
    <n v="219"/>
    <n v="283"/>
    <n v="219"/>
    <n v="219"/>
    <n v="0"/>
    <n v="1"/>
    <n v="6957.15"/>
    <n v="24.99"/>
    <n v="11.7720512"/>
    <n v="125.48076923076923"/>
    <n v="1477.1660399999998"/>
    <n v="3135.7644230769229"/>
    <n v="0"/>
    <n v="0"/>
    <n v="2.2186456191672073"/>
    <s v="WM dotcom orders more than committed"/>
    <x v="1"/>
  </r>
  <r>
    <x v="19"/>
    <x v="0"/>
    <s v="3pcs comf set"/>
    <s v="BH44-001-799-38"/>
    <s v="BH 3PC GR JP RUCH KG"/>
    <x v="1"/>
    <s v="T1"/>
    <s v="Ivy"/>
    <n v="117"/>
    <n v="290"/>
    <n v="117"/>
    <n v="117"/>
    <n v="0"/>
    <n v="1"/>
    <n v="7236.18"/>
    <n v="28.41"/>
    <n v="12.707052666666666"/>
    <n v="131.90384615384616"/>
    <n v="1676.1091200128205"/>
    <n v="3747.3882692307693"/>
    <n v="0"/>
    <n v="0"/>
    <n v="1.9309928622596075"/>
    <s v="WM dotcom orders more than committed"/>
    <x v="1"/>
  </r>
  <r>
    <x v="19"/>
    <x v="0"/>
    <s v="3pcs comf set"/>
    <s v="BH44-001-799-39"/>
    <s v="BH 3PC LVNDR RUCH FQ"/>
    <x v="1"/>
    <s v="T1"/>
    <s v="Ivy"/>
    <n v="0"/>
    <n v="47"/>
    <n v="0"/>
    <n v="0"/>
    <n v="0"/>
    <s v=""/>
    <n v="0"/>
    <n v="24.99"/>
    <n v="14.08588325"/>
    <n v="0"/>
    <n v="0"/>
    <n v="0"/>
    <n v="0"/>
    <n v="0"/>
    <s v=""/>
    <s v="WM dotcom did not turn off in time."/>
    <x v="1"/>
  </r>
  <r>
    <x v="19"/>
    <x v="0"/>
    <s v="3pcs comf set"/>
    <s v="BH44-001-799-40"/>
    <s v="BH 3PC LVNDR RUCH KG"/>
    <x v="1"/>
    <s v="T1"/>
    <s v="Ivy"/>
    <n v="0"/>
    <n v="39"/>
    <n v="0"/>
    <n v="0"/>
    <n v="0"/>
    <s v=""/>
    <n v="960"/>
    <n v="28.41"/>
    <n v="13.387188666666665"/>
    <n v="0"/>
    <n v="0"/>
    <n v="0"/>
    <n v="0"/>
    <n v="0"/>
    <s v=""/>
    <s v="WM dotcom did not turn off in time."/>
    <x v="1"/>
  </r>
  <r>
    <x v="19"/>
    <x v="0"/>
    <s v="7 pc set"/>
    <s v="BH45-001-799-20"/>
    <s v="BHG 7PC GOLD DMSK"/>
    <x v="1"/>
    <s v="T1"/>
    <s v="Ivy"/>
    <n v="0"/>
    <n v="8"/>
    <n v="0"/>
    <n v="0"/>
    <n v="0"/>
    <s v=""/>
    <n v="0"/>
    <n v="40.98"/>
    <n v="16.759725"/>
    <n v="0"/>
    <n v="0"/>
    <n v="0"/>
    <n v="0"/>
    <n v="0"/>
    <s v=""/>
    <s v="WM dotcom did not turn off in time."/>
    <x v="1"/>
  </r>
  <r>
    <x v="19"/>
    <x v="0"/>
    <s v="MS BOLDR Comf MINI Set"/>
    <s v="MS12-001-005-14"/>
    <s v="MS BOLDR MNICMFR/B K"/>
    <x v="1"/>
    <s v="T1"/>
    <s v="Ivy"/>
    <n v="10"/>
    <n v="10"/>
    <m/>
    <n v="10"/>
    <n v="0"/>
    <n v="1"/>
    <n v="4426.2"/>
    <n v="34.92"/>
    <n v="12.2765024"/>
    <n v="2.44"/>
    <n v="29.954665855999998"/>
    <n v="85.204800000000006"/>
    <n v="0"/>
    <n v="0"/>
    <n v="51.947777589994921"/>
    <m/>
    <x v="1"/>
  </r>
  <r>
    <x v="19"/>
    <x v="0"/>
    <s v="Body Pillow Cover"/>
    <s v="MS13-008-008-04"/>
    <s v="Print Black and White Scroll Body Pillow cover"/>
    <x v="1"/>
    <s v="T1"/>
    <s v="Ivy"/>
    <n v="1158"/>
    <n v="1284"/>
    <n v="1158"/>
    <n v="1158"/>
    <n v="0"/>
    <n v="1"/>
    <n v="2362.3199999999997"/>
    <n v="1.92"/>
    <n v="1.1709377142857145"/>
    <n v="175.03846153846155"/>
    <n v="204.9591360659341"/>
    <n v="336.07384615384615"/>
    <n v="0"/>
    <n v="0"/>
    <n v="7.0291694133157536"/>
    <s v="WM dotcom orders more than committed"/>
    <x v="2"/>
  </r>
  <r>
    <x v="19"/>
    <x v="0"/>
    <s v="Body Pillow Cover"/>
    <s v="MS13-008-008-07"/>
    <s v="Solid Chocolate Body Pillow cover"/>
    <x v="1"/>
    <s v="T1"/>
    <s v="Ivy"/>
    <n v="324"/>
    <n v="372"/>
    <n v="324"/>
    <n v="324"/>
    <n v="0"/>
    <n v="1"/>
    <n v="651.24"/>
    <n v="1.89"/>
    <n v="1.0472435"/>
    <n v="175.61538461538461"/>
    <n v="183.91207003846154"/>
    <n v="331.91307692307691"/>
    <n v="0"/>
    <n v="0"/>
    <n v="1.9620799699643328"/>
    <s v="WM dotcom orders more than committed"/>
    <x v="2"/>
  </r>
  <r>
    <x v="19"/>
    <x v="0"/>
    <s v="Body Pillow Cover"/>
    <s v="MS14-008-008-04"/>
    <s v="Black Satin Body Pillow Cover"/>
    <x v="1"/>
    <s v="T1"/>
    <s v="Ivy"/>
    <n v="192"/>
    <n v="552"/>
    <n v="192"/>
    <n v="192"/>
    <n v="0"/>
    <n v="1"/>
    <n v="362.87999999999994"/>
    <n v="1.89"/>
    <n v="0.77083250000000003"/>
    <n v="94.615384615384613"/>
    <n v="72.932613461538466"/>
    <n v="178.82307692307691"/>
    <n v="0"/>
    <n v="0"/>
    <n v="2.0292682926829264"/>
    <s v="WM dotcom orders more than committed"/>
    <x v="2"/>
  </r>
  <r>
    <x v="19"/>
    <x v="0"/>
    <s v="Body Pillow Cover"/>
    <s v="MS15-008-566-02"/>
    <s v="Body Pillow Cover"/>
    <x v="1"/>
    <s v="T1"/>
    <s v="Ivy"/>
    <n v="60"/>
    <n v="216"/>
    <n v="60"/>
    <n v="60"/>
    <n v="0"/>
    <n v="1"/>
    <n v="115.2"/>
    <n v="1.92"/>
    <n v="0.82324275000000002"/>
    <n v="0"/>
    <n v="0"/>
    <n v="0"/>
    <n v="0"/>
    <n v="0"/>
    <s v=""/>
    <s v="WM dotcom orders more than committed"/>
    <x v="2"/>
  </r>
  <r>
    <x v="19"/>
    <x v="0"/>
    <s v="Satin"/>
    <s v="MS22-002-071-01"/>
    <s v="Satin sheet set Zebra F"/>
    <x v="1"/>
    <s v="T1"/>
    <s v="Ivy"/>
    <n v="0"/>
    <n v="30"/>
    <n v="0"/>
    <n v="0"/>
    <n v="0"/>
    <s v=""/>
    <n v="0"/>
    <n v="12.2"/>
    <n v="8.3534463750000008"/>
    <n v="0"/>
    <n v="0"/>
    <n v="0"/>
    <n v="0"/>
    <n v="0"/>
    <s v=""/>
    <s v="WM dotcom did not turn off in time."/>
    <x v="7"/>
  </r>
  <r>
    <x v="19"/>
    <x v="0"/>
    <s v="Zebra BNB"/>
    <s v="MS44-001-009-34"/>
    <s v="Zebra BNB T"/>
    <x v="1"/>
    <s v="T1"/>
    <s v="Ivy"/>
    <n v="70"/>
    <n v="357"/>
    <n v="70"/>
    <n v="70"/>
    <n v="0"/>
    <n v="1"/>
    <n v="1627.5"/>
    <n v="23.25"/>
    <n v="12.0713366"/>
    <n v="20.192307692307693"/>
    <n v="243.74814288461542"/>
    <n v="469.47115384615387"/>
    <n v="0"/>
    <n v="0"/>
    <n v="3.4666666666666663"/>
    <s v="WM dotcom orders more than committed"/>
    <x v="1"/>
  </r>
  <r>
    <x v="19"/>
    <x v="0"/>
    <s v="Zebra BNB"/>
    <s v="MS44-001-009-35"/>
    <s v="Zebra BNB F"/>
    <x v="1"/>
    <s v="T1"/>
    <s v="Ivy"/>
    <n v="76"/>
    <n v="307"/>
    <n v="76"/>
    <n v="76"/>
    <n v="0"/>
    <n v="1"/>
    <n v="2111.2799999999997"/>
    <n v="27.78"/>
    <n v="14.51193625"/>
    <n v="10.673076923076923"/>
    <n v="154.88701189903847"/>
    <n v="296.49807692307695"/>
    <n v="0"/>
    <n v="0"/>
    <n v="7.120720720720719"/>
    <s v="WM dotcom orders more than committed"/>
    <x v="1"/>
  </r>
  <r>
    <x v="19"/>
    <x v="0"/>
    <s v="Zebra BNB"/>
    <s v="MS44-001-009-36"/>
    <s v="Zebra BNB Q"/>
    <x v="1"/>
    <s v="T1"/>
    <s v="Ivy"/>
    <n v="112"/>
    <n v="294"/>
    <n v="112"/>
    <n v="112"/>
    <n v="0"/>
    <n v="1"/>
    <n v="3399.2"/>
    <n v="30.35"/>
    <n v="15.9528882"/>
    <n v="16.653846153846153"/>
    <n v="265.67694579230766"/>
    <n v="505.44423076923078"/>
    <n v="0"/>
    <n v="0"/>
    <n v="6.7251732101616621"/>
    <s v="WM dotcom orders more than committed"/>
    <x v="1"/>
  </r>
  <r>
    <x v="19"/>
    <x v="0"/>
    <s v="Zebra BNB"/>
    <s v="MS44-001-009-37"/>
    <s v="Zebra BNB K"/>
    <x v="1"/>
    <s v="T1"/>
    <s v="Ivy"/>
    <n v="95"/>
    <n v="299"/>
    <n v="95"/>
    <n v="95"/>
    <n v="0"/>
    <n v="1"/>
    <n v="3320.25"/>
    <n v="34.950000000000003"/>
    <n v="18.330189600000001"/>
    <n v="39.134615384615387"/>
    <n v="717.34491992307699"/>
    <n v="1367.7548076923078"/>
    <n v="0"/>
    <n v="0"/>
    <n v="2.4275184275184274"/>
    <s v="WM dotcom orders more than committed"/>
    <x v="1"/>
  </r>
  <r>
    <x v="19"/>
    <x v="0"/>
    <s v="Quilts and Coverlets"/>
    <s v="BH14-003-196-07"/>
    <s v="BHG Print Quilt Vintage "/>
    <x v="1"/>
    <s v="T1"/>
    <s v="Ivy"/>
    <n v="496"/>
    <n v="698"/>
    <n v="496"/>
    <n v="496"/>
    <n v="0"/>
    <n v="1"/>
    <n v="9176"/>
    <n v="18.5"/>
    <n v="10.522136666666668"/>
    <n v="106.03846153846153"/>
    <n v="1115.7511842307692"/>
    <n v="1961.7115384615383"/>
    <n v="0"/>
    <n v="0"/>
    <n v="4.6775480594849475"/>
    <s v="WM dotcom orders more than committed"/>
    <x v="1"/>
  </r>
  <r>
    <x v="19"/>
    <x v="0"/>
    <s v="Quilts and Coverlets"/>
    <s v="BH14-003-196-08"/>
    <s v="BHG Print Quilt Yellow Floral"/>
    <x v="1"/>
    <s v="T1"/>
    <s v="Ivy"/>
    <n v="320"/>
    <n v="320"/>
    <m/>
    <n v="320"/>
    <n v="0"/>
    <n v="1"/>
    <n v="10615.04"/>
    <n v="18.5"/>
    <n v="11.103551666666666"/>
    <n v="282.84615384615387"/>
    <n v="3140.5968829487183"/>
    <n v="5232.6538461538466"/>
    <n v="0"/>
    <n v="0"/>
    <n v="2.0286149843071248"/>
    <m/>
    <x v="1"/>
  </r>
  <r>
    <x v="19"/>
    <x v="0"/>
    <s v="Quilts and Coverlets"/>
    <s v="BH14-003-196-13"/>
    <s v="BHG Solid Hotel Ivory"/>
    <x v="1"/>
    <s v="T1"/>
    <s v="Ivy"/>
    <n v="192"/>
    <n v="368"/>
    <n v="192"/>
    <n v="192"/>
    <n v="0"/>
    <n v="1"/>
    <n v="9089.2800000000007"/>
    <n v="28.42"/>
    <n v="15.621067999999999"/>
    <n v="149.23076923076923"/>
    <n v="2331.1439938461535"/>
    <n v="4241.1384615384613"/>
    <n v="0"/>
    <n v="0"/>
    <n v="2.1431226738829201"/>
    <s v="WM dotcom orders more than committed"/>
    <x v="1"/>
  </r>
  <r>
    <x v="19"/>
    <x v="0"/>
    <s v="Comforter"/>
    <s v="YZ44-001-118-87"/>
    <s v="Comforter"/>
    <x v="1"/>
    <s v="T1"/>
    <s v="Ivy"/>
    <n v="427"/>
    <n v="809"/>
    <n v="427"/>
    <n v="427"/>
    <n v="0"/>
    <n v="1"/>
    <n v="7301.7"/>
    <n v="17.100000000000001"/>
    <n v="10.2346"/>
    <n v="198.42307692307693"/>
    <n v="2030.7808230769233"/>
    <n v="3393.0346153846158"/>
    <n v="0"/>
    <n v="0"/>
    <n v="2.1519674355495249"/>
    <s v="WM dotcom orders more than committed"/>
    <x v="1"/>
  </r>
  <r>
    <x v="19"/>
    <x v="0"/>
    <s v="Comforter"/>
    <s v="YZ44-001-118-89"/>
    <s v="Comforter"/>
    <x v="1"/>
    <s v="T1"/>
    <s v="Ivy"/>
    <n v="466"/>
    <n v="636"/>
    <n v="466"/>
    <n v="466"/>
    <n v="0"/>
    <n v="1"/>
    <n v="10671.4"/>
    <n v="22.9"/>
    <n v="13.727555666666667"/>
    <n v="184.55769230769232"/>
    <n v="2533.5259948653847"/>
    <n v="4226.3711538461539"/>
    <n v="0"/>
    <n v="0"/>
    <n v="2.5249557153277062"/>
    <s v="WM dotcom orders more than committed"/>
    <x v="1"/>
  </r>
  <r>
    <x v="19"/>
    <x v="0"/>
    <s v="BHG Color Block Quilt"/>
    <s v="BH16-001-799-52"/>
    <s v="100% Polyester Microfiber Solid Quilt Set"/>
    <x v="1"/>
    <s v="T1"/>
    <s v="Ivy"/>
    <n v="0"/>
    <n v="7"/>
    <n v="0"/>
    <n v="0"/>
    <n v="0"/>
    <s v=""/>
    <n v="8812.9599999999991"/>
    <n v="26.78"/>
    <n v="11.495055000000001"/>
    <n v="133.25"/>
    <n v="1531.7160787500002"/>
    <n v="3568.4349999999999"/>
    <n v="0"/>
    <n v="0"/>
    <n v="2.4696989016193371"/>
    <s v="WM dotcom did not turn off in time."/>
    <x v="4"/>
  </r>
  <r>
    <x v="19"/>
    <x v="0"/>
    <s v="BHG Ruched Dots"/>
    <s v="BH16-001-799-60"/>
    <s v="100% Polyester Microfiber Print Runched Comforter Set"/>
    <x v="1"/>
    <s v="T1"/>
    <s v="Ivy"/>
    <n v="78"/>
    <n v="118"/>
    <n v="78"/>
    <n v="78"/>
    <n v="0"/>
    <n v="1"/>
    <n v="1755"/>
    <n v="22.5"/>
    <n v="10.789"/>
    <n v="3.7115384615384617"/>
    <n v="40.043788461538462"/>
    <n v="83.509615384615387"/>
    <n v="0"/>
    <n v="0"/>
    <n v="21.015544041450777"/>
    <s v="WM dotcom orders more than committed"/>
    <x v="4"/>
  </r>
  <r>
    <x v="19"/>
    <x v="0"/>
    <s v="BHG Ruched Dots"/>
    <s v="BH16-001-799-61"/>
    <s v="100% Polyester Microfiber Print Runched Comforter Set"/>
    <x v="1"/>
    <s v="T1"/>
    <s v="Ivy"/>
    <n v="63"/>
    <n v="63"/>
    <m/>
    <n v="63"/>
    <n v="0"/>
    <n v="1"/>
    <n v="1701"/>
    <n v="27"/>
    <n v="8"/>
    <n v="36.365384615384613"/>
    <n v="290.92307692307691"/>
    <n v="981.86538461538453"/>
    <n v="0"/>
    <n v="0"/>
    <n v="1.732416710735061"/>
    <m/>
    <x v="4"/>
  </r>
  <r>
    <x v="19"/>
    <x v="0"/>
    <s v="BHG Navy Stripes"/>
    <s v="BH16-001-799-62"/>
    <s v="100% Polyester Microfiber Printed Comforter Set"/>
    <x v="1"/>
    <s v="T1"/>
    <s v="Ivy"/>
    <n v="96"/>
    <n v="169"/>
    <n v="96"/>
    <n v="96"/>
    <n v="0"/>
    <n v="1"/>
    <n v="2160"/>
    <n v="22.5"/>
    <n v="10.328946999999999"/>
    <n v="17.21153846153846"/>
    <n v="177.77706855769227"/>
    <n v="387.25961538461536"/>
    <n v="0"/>
    <n v="0"/>
    <n v="5.5776536312849165"/>
    <s v="WM dotcom orders more than committed"/>
    <x v="4"/>
  </r>
  <r>
    <x v="19"/>
    <x v="0"/>
    <s v="BHG Navy Stripes"/>
    <s v="BH16-001-799-63"/>
    <s v="100% Polyester Microfiber Printed Comforter Set"/>
    <x v="1"/>
    <s v="T1"/>
    <s v="Ivy"/>
    <n v="90"/>
    <n v="107"/>
    <n v="90"/>
    <n v="90"/>
    <n v="0"/>
    <n v="1"/>
    <n v="2430"/>
    <n v="27"/>
    <n v="12.960526"/>
    <n v="38.75"/>
    <n v="502.22038249999997"/>
    <n v="1046.25"/>
    <n v="0"/>
    <n v="0"/>
    <n v="2.3225806451612905"/>
    <s v="WM dotcom orders more than committed"/>
    <x v="4"/>
  </r>
  <r>
    <x v="19"/>
    <x v="0"/>
    <s v="BHG Navy Plaid"/>
    <s v="BH16-001-799-74"/>
    <s v="100% Polyester Microfiber Printed Comforter Set"/>
    <x v="1"/>
    <s v="T1"/>
    <s v="Ivy"/>
    <n v="94"/>
    <n v="158"/>
    <n v="94"/>
    <n v="94"/>
    <n v="0"/>
    <n v="1"/>
    <n v="2209"/>
    <n v="23.5"/>
    <n v="11.118"/>
    <n v="14.365384615384615"/>
    <n v="159.71434615384615"/>
    <n v="337.58653846153845"/>
    <n v="0"/>
    <n v="0"/>
    <n v="6.5435073627844718"/>
    <s v="WM dotcom orders more than committed"/>
    <x v="4"/>
  </r>
  <r>
    <x v="19"/>
    <x v="0"/>
    <s v="BHG Ruched Basket Weave"/>
    <s v="BH16-001-799-78"/>
    <s v="100% Polyester Microfiber Solid Manipultioan Duvet Cover Mini Set"/>
    <x v="1"/>
    <s v="T1"/>
    <s v="Ivy"/>
    <n v="97"/>
    <n v="97"/>
    <m/>
    <n v="97"/>
    <n v="0"/>
    <n v="1"/>
    <n v="2095.1999999999998"/>
    <n v="21.6"/>
    <n v="11.5789735"/>
    <n v="24.03846153846154"/>
    <n v="278.34070913461539"/>
    <n v="519.23076923076928"/>
    <n v="0"/>
    <n v="0"/>
    <n v="4.0351999999999997"/>
    <m/>
    <x v="1"/>
  </r>
  <r>
    <x v="19"/>
    <x v="0"/>
    <s v="BHG Ruched Basket Weave"/>
    <s v="BH16-001-799-79"/>
    <s v="100% Polyester Microfiber Solid Manipultioan Duvet Cover Mini Set"/>
    <x v="1"/>
    <s v="T1"/>
    <s v="Ivy"/>
    <n v="117"/>
    <n v="117"/>
    <m/>
    <n v="117"/>
    <n v="0"/>
    <n v="1"/>
    <n v="2893.41"/>
    <n v="24.73"/>
    <n v="12.763158000000001"/>
    <n v="44.730769230769234"/>
    <n v="570.90587515384618"/>
    <n v="1106.1919230769231"/>
    <n v="0"/>
    <n v="0"/>
    <n v="2.6156491831470334"/>
    <m/>
    <x v="1"/>
  </r>
  <r>
    <x v="19"/>
    <x v="0"/>
    <s v="BHG Ruched Basket Weave"/>
    <s v="BH16-001-799-80"/>
    <s v="100% Polyester Microfiber Solid Manipultioan Duvet Cover Mini Set"/>
    <x v="1"/>
    <s v="T1"/>
    <s v="Ivy"/>
    <n v="126"/>
    <n v="126"/>
    <m/>
    <n v="126"/>
    <n v="0"/>
    <n v="1"/>
    <n v="2721.6"/>
    <n v="21.6"/>
    <n v="11.578946999999999"/>
    <n v="50.67307692307692"/>
    <n v="586.74087201923066"/>
    <n v="1094.5384615384614"/>
    <n v="0"/>
    <n v="0"/>
    <n v="2.4865275142314993"/>
    <m/>
    <x v="1"/>
  </r>
  <r>
    <x v="19"/>
    <x v="0"/>
    <s v="BHG Ruched Basket Weave"/>
    <s v="BH16-001-799-81"/>
    <s v="100% Polyester Microfiber Solid Manipultioan Duvet Cover Mini Set"/>
    <x v="1"/>
    <s v="T1"/>
    <s v="Ivy"/>
    <n v="126"/>
    <n v="126"/>
    <m/>
    <n v="126"/>
    <n v="0"/>
    <n v="1"/>
    <n v="3115.9800000000005"/>
    <n v="24.73"/>
    <n v="12.763158000000001"/>
    <n v="50.92307692307692"/>
    <n v="649.93927661538464"/>
    <n v="1259.3276923076924"/>
    <n v="0"/>
    <n v="0"/>
    <n v="2.4743202416918431"/>
    <m/>
    <x v="1"/>
  </r>
  <r>
    <x v="19"/>
    <x v="0"/>
    <s v="BHG Ruched Basket Weave"/>
    <s v="BH16-001-799-82"/>
    <s v="100% Polyester Microfiber Solid Manipultioan Duvet Cover Mini Set"/>
    <x v="1"/>
    <s v="T1"/>
    <s v="Ivy"/>
    <n v="131"/>
    <n v="131"/>
    <m/>
    <n v="131"/>
    <n v="0"/>
    <n v="1"/>
    <n v="2829.6000000000004"/>
    <n v="21.6"/>
    <n v="11.578946999999999"/>
    <n v="46.096153846153847"/>
    <n v="533.74492228846157"/>
    <n v="995.67692307692312"/>
    <n v="0"/>
    <n v="0"/>
    <n v="2.8418856904463916"/>
    <m/>
    <x v="1"/>
  </r>
  <r>
    <x v="19"/>
    <x v="0"/>
    <s v="BHG Ruched Basket Weave"/>
    <s v="BH16-001-799-83"/>
    <s v="100% Polyester Microfiber Solid Manipultioan Duvet Cover Mini Set"/>
    <x v="1"/>
    <s v="T1"/>
    <s v="Ivy"/>
    <n v="119"/>
    <n v="119"/>
    <m/>
    <n v="119"/>
    <n v="0"/>
    <n v="1"/>
    <n v="2942.87"/>
    <n v="24.73"/>
    <n v="12.763158000000001"/>
    <n v="54.17307692307692"/>
    <n v="691.41954011538462"/>
    <n v="1339.7001923076923"/>
    <n v="0"/>
    <n v="0"/>
    <n v="2.1966631167909121"/>
    <m/>
    <x v="1"/>
  </r>
  <r>
    <x v="19"/>
    <x v="0"/>
    <s v="BHG Blue Brushstroke Stripe"/>
    <s v="BH16-001-799-76"/>
    <s v="100% Polyester Microfiber Seersuker Printed 5pcs Comforter Set"/>
    <x v="1"/>
    <s v="T1"/>
    <s v="Ivy"/>
    <n v="308"/>
    <n v="342"/>
    <n v="308"/>
    <n v="308"/>
    <n v="0"/>
    <n v="1"/>
    <n v="9843.68"/>
    <n v="31.96"/>
    <n v="14.566015999999999"/>
    <n v="132.82692307692307"/>
    <n v="1934.7590867692306"/>
    <n v="4245.1484615384616"/>
    <n v="0"/>
    <n v="0"/>
    <n v="2.3188070073838136"/>
    <s v="WM dotcom orders more than committed"/>
    <x v="1"/>
  </r>
  <r>
    <x v="19"/>
    <x v="0"/>
    <s v="BHG Blue Brushstroke Stripe"/>
    <s v="BH16-001-799-77"/>
    <s v="100% Polyester Microfiber Seersuker Printed 5pcs Comforter Set"/>
    <x v="1"/>
    <s v="T1"/>
    <s v="Ivy"/>
    <n v="147"/>
    <n v="180"/>
    <n v="147"/>
    <n v="147"/>
    <n v="0"/>
    <n v="1"/>
    <n v="6985.7300000000014"/>
    <n v="35.880000000000003"/>
    <n v="15.784062"/>
    <n v="98.192307692307693"/>
    <n v="1549.8734725384616"/>
    <n v="3523.1400000000003"/>
    <n v="0"/>
    <n v="0"/>
    <n v="1.9828136264809235"/>
    <s v="WM dotcom orders more than committed"/>
    <x v="1"/>
  </r>
  <r>
    <x v="19"/>
    <x v="0"/>
    <s v="BHG Peakaboo Pleated"/>
    <s v="BH16-001-799-84"/>
    <s v="100% Cotton Printed Quilt Set"/>
    <x v="1"/>
    <s v="T1"/>
    <s v="Ivy"/>
    <n v="190"/>
    <n v="190"/>
    <m/>
    <n v="190"/>
    <n v="0"/>
    <n v="1"/>
    <n v="7376.6200000000008"/>
    <n v="38.46"/>
    <n v="0.01"/>
    <n v="121.38461538461539"/>
    <n v="1.2138461538461538"/>
    <n v="4668.4523076923078"/>
    <n v="0"/>
    <n v="0"/>
    <n v="1.58009968053982"/>
    <m/>
    <x v="1"/>
  </r>
  <r>
    <x v="19"/>
    <x v="0"/>
    <s v="BHG Peakaboo Pleated"/>
    <s v="BH16-001-799-85"/>
    <s v="100% Cotton Printed Quilt Set"/>
    <x v="1"/>
    <s v="T1"/>
    <s v="Ivy"/>
    <n v="134"/>
    <n v="134"/>
    <m/>
    <n v="134"/>
    <n v="0"/>
    <n v="1"/>
    <n v="6184.1"/>
    <n v="46.15"/>
    <n v="25.565999999999999"/>
    <n v="84.57692307692308"/>
    <n v="2162.2936153846154"/>
    <n v="3903.2249999999999"/>
    <n v="0"/>
    <n v="0"/>
    <n v="1.5843565256934973"/>
    <m/>
    <x v="1"/>
  </r>
  <r>
    <x v="19"/>
    <x v="0"/>
    <s v="BHG Peakaboo Pleated"/>
    <s v="BH16-003-499-39"/>
    <s v="100% Cotton Printed Sham"/>
    <x v="1"/>
    <s v="T1"/>
    <s v="Ivy"/>
    <n v="110"/>
    <n v="110"/>
    <m/>
    <n v="110"/>
    <n v="0"/>
    <n v="1"/>
    <n v="1380.5"/>
    <n v="12.55"/>
    <n v="5.5659999999999998"/>
    <n v="68.92307692307692"/>
    <n v="383.62584615384611"/>
    <n v="864.98461538461538"/>
    <n v="0"/>
    <n v="0"/>
    <n v="1.5959821428571428"/>
    <m/>
    <x v="1"/>
  </r>
  <r>
    <x v="19"/>
    <x v="0"/>
    <s v="MS BNB Olivia"/>
    <s v="MSDC-OL16-01"/>
    <s v="100% Polyester Microfiber 6pcs Comforter Set"/>
    <x v="0"/>
    <s v="T1"/>
    <s v="Ivy"/>
    <n v="177"/>
    <n v="381"/>
    <n v="177"/>
    <n v="177"/>
    <n v="0"/>
    <n v="1"/>
    <n v="4297.5599999999995"/>
    <n v="24.28"/>
    <n v="13.821899999999999"/>
    <n v="80"/>
    <n v="1105.752"/>
    <n v="1942.4"/>
    <m/>
    <n v="0"/>
    <n v="2.2124999999999995"/>
    <s v="WM dotcom orders more than committed"/>
    <x v="1"/>
  </r>
  <r>
    <x v="19"/>
    <x v="0"/>
    <s v="MS BNB Olivia"/>
    <s v="MSDC-OL16-02"/>
    <s v="100% Polyester Microfiber 8pcs Comforter Set"/>
    <x v="0"/>
    <s v="T1"/>
    <s v="Ivy"/>
    <n v="453"/>
    <n v="556"/>
    <n v="453"/>
    <n v="453"/>
    <n v="0"/>
    <n v="1"/>
    <n v="13114.35"/>
    <n v="28.95"/>
    <n v="15.841709"/>
    <n v="54"/>
    <n v="855.45228599999996"/>
    <n v="1563.3"/>
    <m/>
    <n v="0"/>
    <n v="8.3888888888888893"/>
    <s v="WM dotcom orders more than committed"/>
    <x v="1"/>
  </r>
  <r>
    <x v="19"/>
    <x v="0"/>
    <s v="MS BNB Olivia"/>
    <s v="MSDC-OL16-03"/>
    <s v="100% Polyester Microfiber 8pcs Comforter Set"/>
    <x v="0"/>
    <s v="T1"/>
    <s v="Ivy"/>
    <n v="520"/>
    <n v="878"/>
    <n v="520"/>
    <n v="520"/>
    <n v="0"/>
    <n v="1"/>
    <n v="16073.2"/>
    <n v="30.91"/>
    <n v="16.916619000000001"/>
    <n v="51"/>
    <n v="862.747569"/>
    <n v="1576.41"/>
    <m/>
    <n v="0"/>
    <n v="10.196078431372548"/>
    <s v="WM dotcom orders more than committed"/>
    <x v="1"/>
  </r>
  <r>
    <x v="19"/>
    <x v="0"/>
    <s v="BHG Navy Stripes"/>
    <s v="BH46-001-701-13"/>
    <s v="100% Polyester Microfiber Printed Comforter Set"/>
    <x v="1"/>
    <s v="T1"/>
    <s v="Ivy"/>
    <n v="158"/>
    <n v="261"/>
    <n v="158"/>
    <n v="158"/>
    <n v="0"/>
    <n v="1"/>
    <n v="3555"/>
    <n v="22.5"/>
    <n v="10.328706"/>
    <n v="35.403846153846153"/>
    <n v="365.67591819230768"/>
    <n v="796.58653846153845"/>
    <n v="0"/>
    <n v="0"/>
    <n v="4.4627919608908204"/>
    <s v="WM dotcom orders more than committed"/>
    <x v="4"/>
  </r>
  <r>
    <x v="19"/>
    <x v="0"/>
    <s v="BHG Navy Stripes"/>
    <s v="BH46-001-701-14"/>
    <s v="100% Polyester Microfiber Printed Comforter Set"/>
    <x v="1"/>
    <s v="T1"/>
    <s v="Ivy"/>
    <n v="122"/>
    <n v="122"/>
    <m/>
    <n v="122"/>
    <n v="0"/>
    <n v="1"/>
    <n v="3294"/>
    <n v="27"/>
    <n v="12.960526"/>
    <n v="40.692307692307693"/>
    <n v="527.39371184615391"/>
    <n v="1098.6923076923076"/>
    <n v="0"/>
    <n v="0"/>
    <n v="2.9981096408317582"/>
    <m/>
    <x v="4"/>
  </r>
  <r>
    <x v="19"/>
    <x v="0"/>
    <s v="Floral Medallion"/>
    <s v="BH46-001-799-89"/>
    <s v="100% Polyester Microfiber Printed 5pcs Comforter Set"/>
    <x v="1"/>
    <s v="T1"/>
    <s v="Ivy"/>
    <n v="92"/>
    <n v="92"/>
    <m/>
    <n v="92"/>
    <n v="0"/>
    <n v="1"/>
    <n v="3091.2000000000003"/>
    <n v="33.6"/>
    <n v="12.763158000000001"/>
    <n v="50.557692307692307"/>
    <n v="645.27581503846159"/>
    <n v="1698.7384615384615"/>
    <n v="0"/>
    <n v="0"/>
    <n v="1.8197033092430583"/>
    <m/>
    <x v="1"/>
  </r>
  <r>
    <x v="19"/>
    <x v="0"/>
    <s v="Floral Medallion"/>
    <s v="BH46-001-799-90"/>
    <s v="100% Polyester Microfiber Printed 5pcs Comforter Set"/>
    <x v="0"/>
    <s v="T1"/>
    <s v="Ivy"/>
    <n v="26"/>
    <n v="54"/>
    <n v="26"/>
    <n v="26"/>
    <n v="0"/>
    <n v="1"/>
    <n v="988"/>
    <n v="38"/>
    <n v="13.947368000000001"/>
    <n v="14"/>
    <n v="195.26315200000002"/>
    <n v="532"/>
    <m/>
    <n v="0"/>
    <n v="1.8571428571428572"/>
    <s v="WM dotcom orders more than committed"/>
    <x v="1"/>
  </r>
  <r>
    <x v="19"/>
    <x v="0"/>
    <s v="Midnight Paisley"/>
    <s v="BH46-001-799-91"/>
    <s v="100% Polyester Microfiber Printed 5pcs Comforter Set"/>
    <x v="1"/>
    <s v="T1"/>
    <s v="Ivy"/>
    <n v="119"/>
    <n v="119"/>
    <m/>
    <n v="119"/>
    <n v="0"/>
    <n v="1"/>
    <n v="3998.4"/>
    <n v="33.6"/>
    <n v="13.157895"/>
    <n v="68.442307692307693"/>
    <n v="900.55669817307694"/>
    <n v="2299.6615384615384"/>
    <n v="0"/>
    <n v="0"/>
    <n v="1.7386906434391685"/>
    <m/>
    <x v="1"/>
  </r>
  <r>
    <x v="19"/>
    <x v="0"/>
    <s v="Midnight Paisley"/>
    <s v="BH46-001-799-92"/>
    <s v="100% Polyester Microfiber Printed 5pcs Comforter Set"/>
    <x v="1"/>
    <s v="T1"/>
    <s v="Ivy"/>
    <n v="59"/>
    <n v="59"/>
    <m/>
    <n v="59"/>
    <n v="0"/>
    <n v="1"/>
    <n v="2242"/>
    <n v="38"/>
    <n v="14.342105"/>
    <n v="36.519230769230766"/>
    <n v="523.76264221153838"/>
    <n v="1387.7307692307691"/>
    <n v="0"/>
    <n v="0"/>
    <n v="1.6155871511321751"/>
    <m/>
    <x v="1"/>
  </r>
  <r>
    <x v="19"/>
    <x v="0"/>
    <s v="Buttoned Plaid"/>
    <s v="BH46-001-799-93"/>
    <s v="100% Polyester Microfiber Printed 5pcs Comforter Set"/>
    <x v="1"/>
    <s v="T1"/>
    <s v="Ivy"/>
    <n v="95"/>
    <n v="95"/>
    <m/>
    <n v="95"/>
    <n v="0"/>
    <n v="1"/>
    <n v="3192.0000000000009"/>
    <n v="33.6"/>
    <n v="13.946999999999999"/>
    <n v="46.730769230769234"/>
    <n v="651.75403846153847"/>
    <n v="1570.1538461538464"/>
    <n v="0"/>
    <n v="0"/>
    <n v="2.0329218106995888"/>
    <m/>
    <x v="1"/>
  </r>
  <r>
    <x v="19"/>
    <x v="0"/>
    <s v="Buttoned Plaid"/>
    <s v="BH46-001-799-94"/>
    <s v="100% Polyester Microfiber Printed 5pcs Comforter Set"/>
    <x v="1"/>
    <s v="T1"/>
    <s v="Ivy"/>
    <n v="9"/>
    <n v="34"/>
    <n v="9"/>
    <n v="9"/>
    <n v="0"/>
    <n v="1"/>
    <n v="1197"/>
    <n v="38"/>
    <n v="15.132"/>
    <n v="27.096153846153847"/>
    <n v="410.01900000000001"/>
    <n v="1029.6538461538462"/>
    <n v="0"/>
    <n v="0"/>
    <n v="1.1625266146202979"/>
    <s v="WM dotcom orders more than committed"/>
    <x v="1"/>
  </r>
  <r>
    <x v="19"/>
    <x v="0"/>
    <s v="Banded Geo"/>
    <s v="BH46-001-799-95"/>
    <s v="100% Polyester Microfiber Printed 5pcs Comforter Set"/>
    <x v="1"/>
    <s v="T1"/>
    <s v="Ivy"/>
    <n v="114"/>
    <n v="114"/>
    <m/>
    <n v="114"/>
    <n v="0"/>
    <n v="1"/>
    <n v="3830.3999999999996"/>
    <n v="33.6"/>
    <n v="13.882"/>
    <n v="71.961538461538467"/>
    <n v="998.97007692307693"/>
    <n v="2417.9076923076927"/>
    <n v="0"/>
    <n v="0"/>
    <n v="1.5841795831106356"/>
    <m/>
    <x v="1"/>
  </r>
  <r>
    <x v="19"/>
    <x v="0"/>
    <s v="Banded Geo"/>
    <s v="BH46-001-799-96"/>
    <s v="100% Polyester Microfiber Printed 5pcs Comforter Set"/>
    <x v="1"/>
    <s v="T1"/>
    <s v="Ivy"/>
    <n v="54"/>
    <n v="54"/>
    <m/>
    <n v="54"/>
    <n v="0"/>
    <n v="1"/>
    <n v="2052"/>
    <n v="38"/>
    <n v="15.132"/>
    <n v="34.269230769230766"/>
    <n v="518.5619999999999"/>
    <n v="1302.2307692307691"/>
    <n v="0"/>
    <n v="0"/>
    <n v="1.5757575757575759"/>
    <m/>
    <x v="1"/>
  </r>
  <r>
    <x v="19"/>
    <x v="0"/>
    <s v="Floral Medallion"/>
    <s v="BH46-001-797-21"/>
    <s v="100% Polyester Microfiber Printed 5pcs Comforter Set"/>
    <x v="1"/>
    <s v="T1"/>
    <s v="Ivy"/>
    <n v="92"/>
    <n v="92"/>
    <m/>
    <n v="92"/>
    <n v="0"/>
    <n v="1"/>
    <n v="3091.2"/>
    <n v="33.6"/>
    <n v="12.763158000000001"/>
    <n v="58.384615384615387"/>
    <n v="745.17207092307694"/>
    <n v="1961.7230769230771"/>
    <n v="0"/>
    <n v="0"/>
    <n v="1.5757575757575755"/>
    <m/>
    <x v="1"/>
  </r>
  <r>
    <x v="19"/>
    <x v="0"/>
    <s v="Floral Medallion"/>
    <s v="BH46-001-797-22"/>
    <s v="100% Polyester Microfiber Printed 5pcs Comforter Set"/>
    <x v="1"/>
    <s v="T1"/>
    <s v="Ivy"/>
    <n v="32"/>
    <n v="32"/>
    <m/>
    <n v="32"/>
    <n v="0"/>
    <n v="1"/>
    <n v="1216"/>
    <n v="38"/>
    <n v="13.947368000000001"/>
    <n v="19.923076923076923"/>
    <n v="277.87448553846156"/>
    <n v="757.07692307692309"/>
    <n v="0"/>
    <n v="0"/>
    <n v="1.6061776061776061"/>
    <m/>
    <x v="1"/>
  </r>
  <r>
    <x v="19"/>
    <x v="0"/>
    <s v="Embroidered Diamond"/>
    <s v="BH17-001-799-35"/>
    <s v="80% Polyester 20% Cotton Fabric Comforter Set w/ Elastic Embroidery"/>
    <x v="1"/>
    <s v="T1"/>
    <s v="Ivy"/>
    <n v="22"/>
    <n v="22"/>
    <m/>
    <n v="22"/>
    <n v="0"/>
    <n v="1"/>
    <n v="7064.4"/>
    <n v="42"/>
    <n v="20.8"/>
    <n v="75.230769230769226"/>
    <n v="1564.8"/>
    <n v="3159.6923076923076"/>
    <n v="0"/>
    <n v="0"/>
    <n v="2.2357873210633947"/>
    <m/>
    <x v="1"/>
  </r>
  <r>
    <x v="19"/>
    <x v="0"/>
    <s v="Embroidered Diamond"/>
    <s v="BH17-001-799-36"/>
    <s v="80% Polyester 20% Cotton Fabric Comforter Set w/ Elastic Embroidery"/>
    <x v="1"/>
    <s v="T1"/>
    <s v="Ivy"/>
    <n v="22"/>
    <n v="22"/>
    <m/>
    <n v="22"/>
    <n v="0"/>
    <n v="1"/>
    <n v="6222"/>
    <n v="51"/>
    <n v="24.24"/>
    <n v="53.07692307692308"/>
    <n v="1286.5846153846153"/>
    <n v="2706.9230769230771"/>
    <n v="0"/>
    <n v="0"/>
    <n v="2.2985507246376811"/>
    <m/>
    <x v="1"/>
  </r>
  <r>
    <x v="19"/>
    <x v="0"/>
    <s v="Embroidered Diamond"/>
    <s v="BH17-001-799-37"/>
    <s v="80% Polyester 20% Cotton Fabric Comforter Set w/ Elastic Embroidery"/>
    <x v="1"/>
    <s v="T1"/>
    <s v="Ivy"/>
    <n v="22"/>
    <n v="22"/>
    <m/>
    <n v="22"/>
    <n v="0"/>
    <n v="1"/>
    <n v="7064.4"/>
    <n v="42"/>
    <n v="20.8"/>
    <n v="75.230769230769226"/>
    <n v="1564.8"/>
    <n v="3159.6923076923076"/>
    <n v="0"/>
    <n v="0"/>
    <n v="2.2357873210633947"/>
    <m/>
    <x v="1"/>
  </r>
  <r>
    <x v="19"/>
    <x v="0"/>
    <s v="Embroidered Diamond"/>
    <s v="BH17-001-799-38"/>
    <s v="80% Polyester 20% Cotton Fabric Comforter Set w/ Elastic Embroidery"/>
    <x v="1"/>
    <s v="T1"/>
    <s v="Ivy"/>
    <n v="22"/>
    <n v="22"/>
    <m/>
    <n v="22"/>
    <n v="0"/>
    <n v="1"/>
    <n v="6222"/>
    <n v="51"/>
    <n v="24.246348999999999"/>
    <n v="53.07692307692308"/>
    <n v="1286.9216007692307"/>
    <n v="2706.9230769230771"/>
    <n v="0"/>
    <n v="0"/>
    <n v="2.2985507246376811"/>
    <m/>
    <x v="1"/>
  </r>
  <r>
    <x v="19"/>
    <x v="0"/>
    <s v="Woven Dot"/>
    <s v="BH17-001-799-39"/>
    <s v="100% Cotton Jaquard Fabric Comforter Set"/>
    <x v="1"/>
    <s v="T1"/>
    <s v="Ivy"/>
    <n v="23"/>
    <n v="23"/>
    <m/>
    <n v="23"/>
    <n v="0"/>
    <n v="1"/>
    <n v="7066.5"/>
    <n v="42"/>
    <n v="21.962299000000002"/>
    <n v="75"/>
    <n v="1647.1724250000002"/>
    <n v="3150"/>
    <n v="0"/>
    <n v="0"/>
    <n v="2.2433333333333332"/>
    <m/>
    <x v="1"/>
  </r>
  <r>
    <x v="19"/>
    <x v="0"/>
    <s v="Woven Dot"/>
    <s v="BH17-001-799-40"/>
    <s v="100% Cotton Jaquard Fabric Comforter Set"/>
    <x v="1"/>
    <s v="T1"/>
    <s v="Ivy"/>
    <n v="22"/>
    <n v="22"/>
    <m/>
    <n v="22"/>
    <n v="0"/>
    <n v="1"/>
    <n v="6222"/>
    <n v="51"/>
    <n v="25.48"/>
    <n v="53.07692307692308"/>
    <n v="1352.4"/>
    <n v="2706.9230769230771"/>
    <n v="0"/>
    <n v="0"/>
    <n v="2.2985507246376811"/>
    <m/>
    <x v="1"/>
  </r>
  <r>
    <x v="19"/>
    <x v="0"/>
    <s v="Woven Dot"/>
    <s v="BH17-001-799-41"/>
    <s v="100% Cotton Jaquard Fabric Comforter Set"/>
    <x v="1"/>
    <s v="T1"/>
    <s v="Ivy"/>
    <n v="23"/>
    <n v="23"/>
    <m/>
    <n v="23"/>
    <n v="0"/>
    <n v="1"/>
    <n v="7066.5"/>
    <n v="42"/>
    <n v="23.26"/>
    <n v="75"/>
    <n v="1744.5000000000002"/>
    <n v="3150"/>
    <n v="0"/>
    <n v="0"/>
    <n v="2.2433333333333332"/>
    <m/>
    <x v="1"/>
  </r>
  <r>
    <x v="19"/>
    <x v="0"/>
    <s v="Woven Dot"/>
    <s v="BH17-001-799-42"/>
    <s v="100% Cotton Jaquard Fabric Comforter Set"/>
    <x v="1"/>
    <s v="T1"/>
    <s v="Ivy"/>
    <n v="22"/>
    <n v="22"/>
    <m/>
    <n v="22"/>
    <n v="0"/>
    <n v="1"/>
    <n v="6222"/>
    <n v="51"/>
    <n v="27.02"/>
    <n v="53.07692307692308"/>
    <n v="1434.1384615384616"/>
    <n v="2706.9230769230771"/>
    <n v="0"/>
    <n v="0"/>
    <n v="2.2985507246376811"/>
    <m/>
    <x v="1"/>
  </r>
  <r>
    <x v="19"/>
    <x v="0"/>
    <s v="White Ruched"/>
    <s v="BH46-001-399-25"/>
    <s v="100% Polyester Microfiber Soild Ruched Comforter Set"/>
    <x v="1"/>
    <s v="T1"/>
    <s v="Ivy"/>
    <n v="24"/>
    <n v="74"/>
    <n v="24"/>
    <n v="24"/>
    <n v="0"/>
    <n v="1"/>
    <n v="5866.2400000000007"/>
    <n v="22.44"/>
    <n v="8.2906069999999996"/>
    <n v="120"/>
    <n v="994.87284"/>
    <n v="2692.8"/>
    <n v="0"/>
    <n v="0"/>
    <n v="2.1784907902554962"/>
    <s v="WM dotcom orders more than committed"/>
    <x v="1"/>
  </r>
  <r>
    <x v="19"/>
    <x v="0"/>
    <s v="White Ruched"/>
    <s v="BH46-001-399-26"/>
    <s v="100% Polyester Microfiber Soild Ruched Comforter Set"/>
    <x v="1"/>
    <s v="T1"/>
    <s v="Ivy"/>
    <n v="24"/>
    <n v="60"/>
    <n v="24"/>
    <n v="24"/>
    <n v="0"/>
    <n v="1"/>
    <n v="3185.92"/>
    <n v="25.69"/>
    <n v="9.3341709999999996"/>
    <n v="53.53846153846154"/>
    <n v="499.73715507692305"/>
    <n v="1375.4030769230769"/>
    <n v="0"/>
    <n v="0"/>
    <n v="2.3163536954761232"/>
    <s v="WM dotcom orders more than committed"/>
    <x v="1"/>
  </r>
  <r>
    <x v="19"/>
    <x v="0"/>
    <s v="Grey Plaid"/>
    <s v="BH46-001-797-17"/>
    <s v="100% Polyester Microfiber Printed Quilt"/>
    <x v="1"/>
    <s v="T1"/>
    <s v="Ivy"/>
    <n v="37"/>
    <n v="37"/>
    <m/>
    <n v="37"/>
    <n v="0"/>
    <n v="1"/>
    <n v="7216.25"/>
    <n v="25"/>
    <n v="10.614891"/>
    <n v="115.84615384615384"/>
    <n v="1229.6942958461539"/>
    <n v="2896.1538461538462"/>
    <n v="0"/>
    <n v="0"/>
    <n v="2.4916666666666667"/>
    <m/>
    <x v="1"/>
  </r>
  <r>
    <x v="19"/>
    <x v="0"/>
    <s v="Grey Plaid"/>
    <s v="BH46-001-797-18"/>
    <s v="100% Polyester Microfiber Printed Quilt"/>
    <x v="1"/>
    <s v="T1"/>
    <s v="Ivy"/>
    <n v="37"/>
    <n v="37"/>
    <m/>
    <n v="37"/>
    <n v="0"/>
    <n v="1"/>
    <n v="5791.5"/>
    <n v="30"/>
    <n v="11.999749"/>
    <n v="97.461538461538467"/>
    <n v="1169.5139986923077"/>
    <n v="2923.8461538461538"/>
    <n v="0"/>
    <n v="0"/>
    <n v="1.9807813733228099"/>
    <m/>
    <x v="1"/>
  </r>
  <r>
    <x v="19"/>
    <x v="0"/>
    <s v="Grey Plaid"/>
    <s v="BH46-003-599-50"/>
    <s v="100% Polyester Microfiber Printed Sham"/>
    <x v="1"/>
    <s v="T1"/>
    <s v="Ivy"/>
    <n v="10"/>
    <n v="72"/>
    <n v="10"/>
    <n v="10"/>
    <n v="0"/>
    <n v="1"/>
    <n v="440.1"/>
    <n v="9"/>
    <n v="3.2035179999999999"/>
    <n v="15.653846153846153"/>
    <n v="50.147377923076917"/>
    <n v="140.88461538461539"/>
    <n v="0"/>
    <n v="0"/>
    <n v="3.1238329238329241"/>
    <s v="WM dotcom orders more than committed"/>
    <x v="1"/>
  </r>
  <r>
    <x v="19"/>
    <x v="0"/>
    <s v="Floral"/>
    <s v="BH46-003-599-34"/>
    <s v="100% Polyester Microfiber Printed Quilt"/>
    <x v="1"/>
    <s v="T1"/>
    <s v="Ivy"/>
    <n v="36"/>
    <n v="36"/>
    <m/>
    <n v="36"/>
    <n v="0"/>
    <n v="1"/>
    <n v="6973.38"/>
    <n v="26.81"/>
    <n v="10.55509"/>
    <n v="102.80769230769231"/>
    <n v="1085.1444449999999"/>
    <n v="2756.2742307692306"/>
    <n v="0"/>
    <n v="0"/>
    <n v="2.5300022480179138"/>
    <m/>
    <x v="1"/>
  </r>
  <r>
    <x v="19"/>
    <x v="0"/>
    <s v="Floral"/>
    <s v="BH46-003-599-35"/>
    <s v="100% Polyester Microfiber Printed Quilt"/>
    <x v="1"/>
    <s v="T1"/>
    <s v="Ivy"/>
    <n v="36"/>
    <n v="36"/>
    <m/>
    <n v="36"/>
    <n v="0"/>
    <n v="1"/>
    <n v="6884.9000000000005"/>
    <n v="31.08"/>
    <n v="12.06218"/>
    <n v="87.884615384615387"/>
    <n v="1060.08005"/>
    <n v="2731.4538461538459"/>
    <n v="0"/>
    <n v="0"/>
    <n v="2.5205990610804618"/>
    <m/>
    <x v="1"/>
  </r>
  <r>
    <x v="19"/>
    <x v="0"/>
    <s v="Floral"/>
    <s v="BH46-003-599-52"/>
    <s v="100% Polyester Microfiber Printed Sham"/>
    <x v="1"/>
    <s v="T1"/>
    <s v="Ivy"/>
    <n v="32"/>
    <n v="76"/>
    <n v="32"/>
    <n v="32"/>
    <n v="0"/>
    <n v="1"/>
    <n v="444"/>
    <n v="8.8800000000000008"/>
    <n v="3.1783920000000001"/>
    <n v="10.576923076923077"/>
    <n v="33.617607692307693"/>
    <n v="93.923076923076934"/>
    <n v="0"/>
    <n v="0"/>
    <n v="4.7272727272727266"/>
    <s v="WM dotcom orders more than committed"/>
    <x v="1"/>
  </r>
  <r>
    <x v="19"/>
    <x v="0"/>
    <s v="Priceton"/>
    <s v="MS9744409622-80"/>
    <s v="100% Polyester Jacquard 7pcs Comforter Set"/>
    <x v="0"/>
    <s v="T1"/>
    <s v="Ivy"/>
    <n v="60"/>
    <n v="60"/>
    <m/>
    <n v="60"/>
    <n v="0"/>
    <n v="1"/>
    <n v="2133"/>
    <n v="35.549999999999997"/>
    <n v="18.027819000000001"/>
    <n v="58"/>
    <n v="1045.6135020000002"/>
    <n v="2061.8999999999996"/>
    <m/>
    <n v="0"/>
    <n v="1.0344827586206899"/>
    <m/>
    <x v="1"/>
  </r>
  <r>
    <x v="19"/>
    <x v="0"/>
    <s v="Priceton"/>
    <s v="MS9744409622-81"/>
    <s v="100% Polyester Jacquard 7pcs Comforter Set"/>
    <x v="0"/>
    <s v="T1"/>
    <s v="Ivy"/>
    <n v="60"/>
    <n v="60"/>
    <m/>
    <n v="60"/>
    <n v="0"/>
    <n v="1"/>
    <n v="2283.6"/>
    <n v="38.06"/>
    <n v="19.597995000000001"/>
    <n v="58"/>
    <n v="1136.68371"/>
    <n v="2207.48"/>
    <m/>
    <n v="0"/>
    <n v="1.0344827586206895"/>
    <m/>
    <x v="1"/>
  </r>
  <r>
    <x v="20"/>
    <x v="0"/>
    <s v="Morgan"/>
    <s v="JC10-225"/>
    <s v="T Morgan Comforter Mini Set"/>
    <x v="1"/>
    <s v="T3"/>
    <s v="Amanda"/>
    <n v="106"/>
    <n v="106"/>
    <m/>
    <n v="106"/>
    <n v="0"/>
    <n v="1"/>
    <n v="3463.02"/>
    <n v="32.67"/>
    <n v="14.1010595"/>
    <n v="46.884615384615387"/>
    <n v="661.12275117307695"/>
    <n v="1531.7203846153848"/>
    <n v="0"/>
    <n v="0"/>
    <n v="2.2608695652173911"/>
    <m/>
    <x v="1"/>
  </r>
  <r>
    <x v="20"/>
    <x v="0"/>
    <s v="Colton"/>
    <s v="JC10-238"/>
    <s v="T Colton Pieced Comforter Set"/>
    <x v="1"/>
    <s v="T3"/>
    <s v="Amanda"/>
    <n v="1245"/>
    <n v="1249"/>
    <m/>
    <n v="1249"/>
    <n v="-4"/>
    <n v="0.99679743795036024"/>
    <n v="28089.52"/>
    <n v="22.58"/>
    <n v="5.0995945000000003"/>
    <n v="504"/>
    <n v="2570.1956279999999"/>
    <n v="11380.32"/>
    <n v="0"/>
    <n v="0"/>
    <n v="2.4682539682539684"/>
    <m/>
    <x v="4"/>
  </r>
  <r>
    <x v="20"/>
    <x v="0"/>
    <s v="Colton"/>
    <s v="JC10-239"/>
    <s v="Q Colton Pieced Comforter Set"/>
    <x v="1"/>
    <s v="T3"/>
    <s v="Amanda"/>
    <n v="1768"/>
    <n v="1768"/>
    <m/>
    <n v="1768"/>
    <n v="0"/>
    <n v="1"/>
    <n v="47895.119999999995"/>
    <n v="27.09"/>
    <n v="12.450036000000001"/>
    <n v="572"/>
    <n v="7121.4205920000004"/>
    <n v="15495.48"/>
    <n v="0"/>
    <n v="0"/>
    <n v="3.0909090909090908"/>
    <m/>
    <x v="4"/>
  </r>
  <r>
    <x v="20"/>
    <x v="0"/>
    <s v="Campbell"/>
    <s v="JC10-241"/>
    <s v="T Campbell Printed Comforter S"/>
    <x v="1"/>
    <s v="T3"/>
    <s v="Amanda"/>
    <n v="495"/>
    <n v="496"/>
    <m/>
    <n v="496"/>
    <n v="-1"/>
    <n v="0.99798387096774188"/>
    <n v="12270.96"/>
    <n v="24.84"/>
    <n v="9.6924746666666657"/>
    <n v="182.40384615384616"/>
    <n v="1767.9446579487178"/>
    <n v="4530.9115384615388"/>
    <n v="0"/>
    <n v="0"/>
    <n v="2.7082762256193988"/>
    <m/>
    <x v="4"/>
  </r>
  <r>
    <x v="20"/>
    <x v="0"/>
    <s v="Campbell"/>
    <s v="JC10-242"/>
    <s v="Q Campbell Printed Comforter S"/>
    <x v="1"/>
    <s v="T3"/>
    <s v="Amanda"/>
    <n v="1246"/>
    <n v="1246"/>
    <m/>
    <n v="1246"/>
    <n v="0"/>
    <n v="1"/>
    <n v="36570.1"/>
    <n v="29.35"/>
    <n v="12.203602"/>
    <n v="384.57692307692309"/>
    <n v="4693.2237076153851"/>
    <n v="11287.332692307693"/>
    <n v="0"/>
    <n v="0"/>
    <n v="3.2399239923992398"/>
    <m/>
    <x v="4"/>
  </r>
  <r>
    <x v="20"/>
    <x v="0"/>
    <s v="Campbell"/>
    <s v="JC10-243"/>
    <s v="K Campbell Printed Comforter S"/>
    <x v="1"/>
    <s v="T3"/>
    <s v="Amanda"/>
    <n v="322"/>
    <n v="322"/>
    <m/>
    <n v="322"/>
    <n v="0"/>
    <n v="1"/>
    <n v="10748.36"/>
    <n v="33.380000000000003"/>
    <n v="13.318948499999999"/>
    <n v="125.71153846153847"/>
    <n v="1674.3455066250001"/>
    <n v="4196.251153846154"/>
    <n v="0"/>
    <n v="0"/>
    <n v="2.5614196114425578"/>
    <m/>
    <x v="4"/>
  </r>
  <r>
    <x v="20"/>
    <x v="0"/>
    <s v="Calhoun"/>
    <s v="JC10-275"/>
    <s v="T Calhoun Comforter Mini Set"/>
    <x v="1"/>
    <s v="T3"/>
    <s v="Amanda"/>
    <n v="1096"/>
    <n v="1097"/>
    <m/>
    <n v="1097"/>
    <n v="-1"/>
    <n v="0.99908842297174116"/>
    <n v="24593.7"/>
    <n v="22.46"/>
    <n v="9.0089679999999994"/>
    <n v="485.23076923076923"/>
    <n v="4371.4284726153846"/>
    <n v="10898.283076923077"/>
    <n v="0"/>
    <n v="0"/>
    <n v="2.2566582117945466"/>
    <m/>
    <x v="4"/>
  </r>
  <r>
    <x v="20"/>
    <x v="0"/>
    <s v="Calhoun"/>
    <s v="JC10-276"/>
    <s v="Q Calhoun Comforter Mini Set"/>
    <x v="1"/>
    <s v="T3"/>
    <s v="Amanda"/>
    <n v="659"/>
    <n v="659"/>
    <m/>
    <n v="659"/>
    <n v="0"/>
    <n v="1"/>
    <n v="17489.86"/>
    <n v="26.54"/>
    <n v="11"/>
    <n v="182.09615384615384"/>
    <n v="2003.0576923076922"/>
    <n v="4832.831923076923"/>
    <n v="0"/>
    <n v="0"/>
    <n v="3.6189671559826806"/>
    <m/>
    <x v="4"/>
  </r>
  <r>
    <x v="20"/>
    <x v="0"/>
    <s v="Liz Claiborne Liquid Cotton"/>
    <s v="JC20-146"/>
    <s v="F Liz Claiborne Sheet Set"/>
    <x v="1"/>
    <s v="T3"/>
    <s v="Mona"/>
    <n v="2000"/>
    <n v="2002"/>
    <m/>
    <n v="2002"/>
    <n v="-2"/>
    <n v="0.99900099900099903"/>
    <n v="49950"/>
    <n v="25"/>
    <n v="17.773271999999999"/>
    <n v="858.5"/>
    <n v="15258.354011999998"/>
    <n v="21462.5"/>
    <n v="2"/>
    <n v="50"/>
    <n v="2.3273150844496215"/>
    <m/>
    <x v="7"/>
  </r>
  <r>
    <x v="20"/>
    <x v="0"/>
    <s v="Liz Claiborne Liquid Cotton"/>
    <s v="JC20-147"/>
    <s v="Q Liz Claiborne Sheet Set"/>
    <x v="1"/>
    <s v="T3"/>
    <s v="Mona"/>
    <n v="4022"/>
    <n v="4023"/>
    <m/>
    <n v="4023"/>
    <n v="-1"/>
    <n v="0.99975142928163063"/>
    <n v="110495"/>
    <n v="27.5"/>
    <n v="15.404956800000001"/>
    <n v="1783.8269230769231"/>
    <n v="27479.776688676924"/>
    <n v="49055.240384615383"/>
    <n v="1"/>
    <n v="27.5"/>
    <n v="2.2524606776700913"/>
    <m/>
    <x v="7"/>
  </r>
  <r>
    <x v="20"/>
    <x v="0"/>
    <s v="Liz Claiborne Liquid Cotton"/>
    <s v="JC20-148"/>
    <s v="K Liz Claiborne Sheet Set"/>
    <x v="1"/>
    <s v="T3"/>
    <s v="Mona"/>
    <n v="2188"/>
    <n v="2188"/>
    <m/>
    <n v="2188"/>
    <n v="0"/>
    <n v="1"/>
    <n v="74457.64"/>
    <n v="34.03"/>
    <n v="22.959829500000001"/>
    <n v="695.92307692307691"/>
    <n v="15978.275191269231"/>
    <n v="23682.262307692308"/>
    <n v="0"/>
    <n v="0"/>
    <n v="3.1440256438598428"/>
    <m/>
    <x v="7"/>
  </r>
  <r>
    <x v="20"/>
    <x v="0"/>
    <s v="Liz Claiborne Liquid Cotton"/>
    <s v="JC20-149"/>
    <s v="CK Liz Claiborne Sheet Set"/>
    <x v="1"/>
    <s v="T3"/>
    <s v="Mona"/>
    <n v="383"/>
    <n v="385"/>
    <m/>
    <n v="385"/>
    <n v="-2"/>
    <n v="0.9948051948051948"/>
    <n v="12999.459999999997"/>
    <n v="34.03"/>
    <n v="23.379684000000001"/>
    <n v="141.40384615384616"/>
    <n v="3305.9772394615388"/>
    <n v="4811.9728846153848"/>
    <n v="1"/>
    <n v="34.03"/>
    <n v="2.701482388140894"/>
    <m/>
    <x v="7"/>
  </r>
  <r>
    <x v="20"/>
    <x v="0"/>
    <s v="Liz Claiborne Liquid Cotton"/>
    <s v="JC20-150"/>
    <s v="F Liz Claiborne Sheet Set"/>
    <x v="1"/>
    <s v="T3"/>
    <s v="Mona"/>
    <n v="855"/>
    <n v="855"/>
    <m/>
    <n v="855"/>
    <n v="0"/>
    <n v="1"/>
    <n v="21350"/>
    <n v="25"/>
    <n v="14.202365199999999"/>
    <n v="437.19230769230768"/>
    <n v="6209.1648164769222"/>
    <n v="10929.807692307691"/>
    <n v="1"/>
    <n v="25"/>
    <n v="1.9533738013547992"/>
    <m/>
    <x v="7"/>
  </r>
  <r>
    <x v="20"/>
    <x v="0"/>
    <s v="Liz Claiborne Liquid Cotton"/>
    <s v="JC20-151"/>
    <s v="Q Liz Claiborne Sheet Set"/>
    <x v="1"/>
    <s v="T3"/>
    <s v="Mona"/>
    <n v="2680"/>
    <n v="2693"/>
    <m/>
    <n v="2693"/>
    <n v="-13"/>
    <n v="0.99517266988488673"/>
    <n v="73480"/>
    <n v="27.5"/>
    <n v="19.165279200000001"/>
    <n v="1214.5"/>
    <n v="23276.231588400002"/>
    <n v="33398.75"/>
    <n v="13"/>
    <n v="357.5"/>
    <n v="2.2000823384108688"/>
    <m/>
    <x v="7"/>
  </r>
  <r>
    <x v="20"/>
    <x v="0"/>
    <s v="Liz Claiborne Liquid Cotton"/>
    <s v="JC20-152"/>
    <s v="K Liz Claiborne Sheet Set"/>
    <x v="1"/>
    <s v="T3"/>
    <s v="Mona"/>
    <n v="1504"/>
    <n v="1508"/>
    <m/>
    <n v="1508"/>
    <n v="-4"/>
    <n v="0.99734748010610075"/>
    <n v="50704.69999999999"/>
    <n v="34.03"/>
    <n v="18.355193199999999"/>
    <n v="494.03846153846155"/>
    <n v="9068.1714097692311"/>
    <n v="16812.128846153846"/>
    <n v="14"/>
    <n v="476.42"/>
    <n v="3.0159595173219147"/>
    <m/>
    <x v="7"/>
  </r>
  <r>
    <x v="20"/>
    <x v="0"/>
    <s v="Liz Claiborne Liquid Cotton"/>
    <s v="JC20-153"/>
    <s v="CK Liz Claiborne Sheet Set"/>
    <x v="1"/>
    <s v="T3"/>
    <s v="Mona"/>
    <n v="222"/>
    <n v="222"/>
    <m/>
    <n v="222"/>
    <n v="0"/>
    <n v="1"/>
    <n v="7418.54"/>
    <n v="34.03"/>
    <n v="23.504335999999999"/>
    <n v="85.269230769230774"/>
    <n v="2004.1966504615384"/>
    <n v="2901.7119230769235"/>
    <n v="4"/>
    <n v="136.12"/>
    <n v="2.556608028867839"/>
    <m/>
    <x v="7"/>
  </r>
  <r>
    <x v="20"/>
    <x v="0"/>
    <s v="Liz Claiborne Liquid Cotton"/>
    <s v="JC20-154"/>
    <s v="F Liz Claiborne Sheet Set"/>
    <x v="1"/>
    <s v="T3"/>
    <s v="Mona"/>
    <n v="1070"/>
    <n v="1070"/>
    <m/>
    <n v="1070"/>
    <n v="0"/>
    <n v="1"/>
    <n v="26550"/>
    <n v="25"/>
    <n v="17.738471499999999"/>
    <n v="522.80769230769226"/>
    <n v="9273.8093499807674"/>
    <n v="13070.192307692307"/>
    <n v="8"/>
    <n v="200"/>
    <n v="2.0313396601191793"/>
    <m/>
    <x v="7"/>
  </r>
  <r>
    <x v="20"/>
    <x v="0"/>
    <s v="Liz Claiborne Liquid Cotton"/>
    <s v="JC20-155"/>
    <s v="Q Liz Claiborne Sheet Set"/>
    <x v="1"/>
    <s v="T3"/>
    <s v="Mona"/>
    <n v="3184"/>
    <n v="3190"/>
    <m/>
    <n v="3190"/>
    <n v="-6"/>
    <n v="0.99811912225705324"/>
    <n v="87450"/>
    <n v="27.5"/>
    <n v="19.150364400000001"/>
    <n v="1575.2692307692307"/>
    <n v="30166.979797338463"/>
    <n v="43319.903846153844"/>
    <n v="4"/>
    <n v="110"/>
    <n v="2.0187025416900655"/>
    <m/>
    <x v="7"/>
  </r>
  <r>
    <x v="20"/>
    <x v="0"/>
    <s v="Liz Claiborne Liquid Cotton"/>
    <s v="JC20-156"/>
    <s v="K Liz Claiborne Sheet Set"/>
    <x v="1"/>
    <s v="T3"/>
    <s v="Mona"/>
    <n v="1363"/>
    <n v="1365"/>
    <m/>
    <n v="1365"/>
    <n v="-2"/>
    <n v="0.99853479853479854"/>
    <n v="46348.859999999993"/>
    <n v="34.03"/>
    <n v="22.752312"/>
    <n v="600.26923076923072"/>
    <n v="13657.512822461536"/>
    <n v="20427.161923076921"/>
    <n v="1"/>
    <n v="34.03"/>
    <n v="2.2689818671109117"/>
    <m/>
    <x v="7"/>
  </r>
  <r>
    <x v="20"/>
    <x v="0"/>
    <s v="Liz Claiborne Liquid Cotton"/>
    <s v="JC20-157"/>
    <s v="CK Liz Claiborne Sheet Set"/>
    <x v="1"/>
    <s v="T3"/>
    <s v="Mona"/>
    <n v="286"/>
    <n v="287"/>
    <m/>
    <n v="287"/>
    <n v="-1"/>
    <n v="0.99651567944250874"/>
    <n v="9732.58"/>
    <n v="34.03"/>
    <n v="23.461660500000001"/>
    <n v="119.34615384615384"/>
    <n v="2800.0589435192305"/>
    <n v="4061.3496153846154"/>
    <n v="1"/>
    <n v="34.03"/>
    <n v="2.3963905897518529"/>
    <m/>
    <x v="7"/>
  </r>
  <r>
    <x v="20"/>
    <x v="0"/>
    <s v="Liz Claiborne Liquid Cotton"/>
    <s v="JC20-158"/>
    <s v="F Liz Claiborne Sheet Set"/>
    <x v="1"/>
    <s v="T3"/>
    <s v="Mona"/>
    <n v="1752"/>
    <n v="1753"/>
    <m/>
    <n v="1753"/>
    <n v="-1"/>
    <n v="0.99942954934398176"/>
    <n v="43800"/>
    <n v="25"/>
    <n v="17.686820399999998"/>
    <n v="804.92307692307691"/>
    <n v="14236.529897353845"/>
    <n v="20123.076923076922"/>
    <n v="1"/>
    <n v="25"/>
    <n v="2.176605504587156"/>
    <m/>
    <x v="7"/>
  </r>
  <r>
    <x v="20"/>
    <x v="0"/>
    <s v="Liz Claiborne Liquid Cotton"/>
    <s v="JC20-159"/>
    <s v="Q Liz Claiborne Sheet Set"/>
    <x v="1"/>
    <s v="T3"/>
    <s v="Mona"/>
    <n v="4834"/>
    <n v="4849"/>
    <m/>
    <n v="4849"/>
    <n v="-15"/>
    <n v="0.99690657867601562"/>
    <n v="132935"/>
    <n v="27.5"/>
    <n v="19.145822200000001"/>
    <n v="2303.2692307692309"/>
    <n v="44097.983171038468"/>
    <n v="63339.903846153851"/>
    <n v="1"/>
    <n v="27.5"/>
    <n v="2.098755948902062"/>
    <m/>
    <x v="7"/>
  </r>
  <r>
    <x v="20"/>
    <x v="0"/>
    <s v="Liz Claiborne Liquid Cotton"/>
    <s v="JC20-160"/>
    <s v="K Liz Claiborne Sheet Set"/>
    <x v="1"/>
    <s v="T3"/>
    <s v="Mona"/>
    <n v="2137"/>
    <n v="2137"/>
    <m/>
    <n v="2137"/>
    <n v="0"/>
    <n v="1"/>
    <n v="72688.08"/>
    <n v="34.03"/>
    <n v="22.748850000000001"/>
    <n v="893.61538461538464"/>
    <n v="20328.722342307694"/>
    <n v="30409.731538461539"/>
    <n v="1"/>
    <n v="34.03"/>
    <n v="2.3902900921063956"/>
    <m/>
    <x v="7"/>
  </r>
  <r>
    <x v="20"/>
    <x v="0"/>
    <s v="Liz Claiborne Liquid Cotton"/>
    <s v="JC20-161"/>
    <s v="CK Liz Claiborne Sheet Set"/>
    <x v="1"/>
    <s v="T3"/>
    <s v="Mona"/>
    <n v="370"/>
    <n v="370"/>
    <m/>
    <n v="370"/>
    <n v="0"/>
    <n v="1"/>
    <n v="12591.099999999997"/>
    <n v="34.03"/>
    <n v="23.597453999999999"/>
    <n v="143.30769230769232"/>
    <n v="3381.6966770769232"/>
    <n v="4876.7607692307702"/>
    <n v="0"/>
    <n v="0"/>
    <n v="2.581857219538378"/>
    <m/>
    <x v="7"/>
  </r>
  <r>
    <x v="20"/>
    <x v="0"/>
    <s v="Liz Claiborne Liquid Cotton"/>
    <s v="JC20-162"/>
    <s v="F Liz Claiborne Sheet Set"/>
    <x v="1"/>
    <s v="T3"/>
    <s v="Mona"/>
    <n v="146"/>
    <n v="146"/>
    <m/>
    <n v="146"/>
    <n v="0"/>
    <n v="1"/>
    <n v="3650"/>
    <n v="25"/>
    <n v="17.866304499999998"/>
    <n v="35.884615384615387"/>
    <n v="641.12546532692306"/>
    <n v="897.11538461538464"/>
    <n v="0"/>
    <n v="0"/>
    <n v="4.068595927116827"/>
    <m/>
    <x v="7"/>
  </r>
  <r>
    <x v="20"/>
    <x v="0"/>
    <s v="Liz Claiborne Liquid Cotton"/>
    <s v="JC20-163"/>
    <s v="Q Liz Claiborne Sheet Set"/>
    <x v="1"/>
    <s v="T3"/>
    <s v="Mona"/>
    <n v="401"/>
    <n v="461"/>
    <m/>
    <n v="461"/>
    <n v="-60"/>
    <n v="0.86984815618221256"/>
    <n v="11000"/>
    <n v="27.5"/>
    <n v="19.4465425"/>
    <n v="127.15384615384616"/>
    <n v="2472.7026732692307"/>
    <n v="3496.7307692307695"/>
    <n v="1"/>
    <n v="27.5"/>
    <n v="3.1457955232909858"/>
    <m/>
    <x v="7"/>
  </r>
  <r>
    <x v="20"/>
    <x v="0"/>
    <s v="Liz Claiborne Liquid Cotton"/>
    <s v="JC20-164"/>
    <s v="K Liz Claiborne Sheet Set"/>
    <x v="1"/>
    <s v="T3"/>
    <s v="Mona"/>
    <n v="188"/>
    <n v="220"/>
    <m/>
    <n v="220"/>
    <n v="-32"/>
    <n v="0.8545454545454545"/>
    <n v="6397.6399999999994"/>
    <n v="34.03"/>
    <n v="23.034074499999999"/>
    <n v="81.461538461538467"/>
    <n v="1876.3911458076923"/>
    <n v="2772.1361538461542"/>
    <n v="0"/>
    <n v="0"/>
    <n v="2.3078375826251176"/>
    <m/>
    <x v="7"/>
  </r>
  <r>
    <x v="20"/>
    <x v="0"/>
    <s v="Liz Claiborne Liquid Cotton"/>
    <s v="JC20-165"/>
    <s v="CK Liz Claiborne Sheet Set"/>
    <x v="1"/>
    <s v="T3"/>
    <s v="Mona"/>
    <n v="99"/>
    <n v="101"/>
    <m/>
    <n v="101"/>
    <n v="-2"/>
    <n v="0.98019801980198018"/>
    <n v="3334.9399999999996"/>
    <n v="34.03"/>
    <n v="23.3244124"/>
    <n v="39.346153846153847"/>
    <n v="917.72591866153846"/>
    <n v="1338.9496153846155"/>
    <n v="1"/>
    <n v="34.03"/>
    <n v="2.4907135874877806"/>
    <m/>
    <x v="7"/>
  </r>
  <r>
    <x v="20"/>
    <x v="0"/>
    <s v="Liz Claiborne Liquid Cotton"/>
    <s v="JC20-166"/>
    <s v="F Liz Claiborne Sheet Set"/>
    <x v="1"/>
    <s v="T3"/>
    <s v="Mona"/>
    <n v="0"/>
    <n v="2"/>
    <n v="0"/>
    <n v="0"/>
    <n v="0"/>
    <s v=""/>
    <n v="0"/>
    <n v="25"/>
    <n v="9.7650000000000006"/>
    <n v="0"/>
    <n v="0"/>
    <n v="0"/>
    <n v="0"/>
    <n v="0"/>
    <s v=""/>
    <s v="This item dropped in 2016 Oct. Other customer  (SJLCOMP ) ordered 2pcs in Nov,2017."/>
    <x v="7"/>
  </r>
  <r>
    <x v="20"/>
    <x v="0"/>
    <s v="Liz Claiborne Liquid Cotton"/>
    <s v="JC20-170"/>
    <s v="F Liz Claiborne Sheet Set"/>
    <x v="1"/>
    <s v="T3"/>
    <s v="Mona"/>
    <n v="1340"/>
    <n v="1342"/>
    <m/>
    <n v="1342"/>
    <n v="-2"/>
    <n v="0.99850968703427723"/>
    <n v="33500"/>
    <n v="25"/>
    <n v="17.762243999999999"/>
    <n v="622.73076923076928"/>
    <n v="11061.095869384615"/>
    <n v="15568.269230769232"/>
    <n v="0"/>
    <n v="0"/>
    <n v="2.1518127354703229"/>
    <m/>
    <x v="7"/>
  </r>
  <r>
    <x v="20"/>
    <x v="0"/>
    <s v="Liz Claiborne Liquid Cotton"/>
    <s v="JC20-171"/>
    <s v="Q Liz Claiborne Sheet Set"/>
    <x v="1"/>
    <s v="T3"/>
    <s v="Mona"/>
    <n v="4338"/>
    <n v="4492"/>
    <m/>
    <n v="4492"/>
    <n v="-154"/>
    <n v="0.96571682991985752"/>
    <n v="119295"/>
    <n v="27.5"/>
    <n v="16.558199250000001"/>
    <n v="2263.4615384615386"/>
    <n v="37478.847148557696"/>
    <n v="62245.192307692312"/>
    <n v="117"/>
    <n v="3217.5"/>
    <n v="1.9165335598980457"/>
    <m/>
    <x v="7"/>
  </r>
  <r>
    <x v="20"/>
    <x v="0"/>
    <s v="Liz Claiborne Liquid Cotton"/>
    <s v="JC20-172"/>
    <s v="K Liz Claiborne Sheet Set"/>
    <x v="1"/>
    <s v="T3"/>
    <s v="Mona"/>
    <n v="2373"/>
    <n v="2373"/>
    <m/>
    <n v="2373"/>
    <n v="0"/>
    <n v="1"/>
    <n v="80719.159999999989"/>
    <n v="34.03"/>
    <n v="22.743614600000001"/>
    <n v="948.96153846153845"/>
    <n v="21582.815500992307"/>
    <n v="32293.161153846155"/>
    <n v="1"/>
    <n v="34.03"/>
    <n v="2.4995744335913748"/>
    <m/>
    <x v="7"/>
  </r>
  <r>
    <x v="20"/>
    <x v="0"/>
    <s v="Liz Claiborne Liquid Cotton"/>
    <s v="JC20-173"/>
    <s v="CK Liz Claiborne Sheet Set"/>
    <x v="1"/>
    <s v="T3"/>
    <s v="Mona"/>
    <n v="442"/>
    <n v="442"/>
    <m/>
    <n v="442"/>
    <n v="0"/>
    <n v="1"/>
    <n v="15041.26"/>
    <n v="34.03"/>
    <n v="23.387374999999999"/>
    <n v="153.15384615384616"/>
    <n v="3581.8664326923076"/>
    <n v="5211.8253846153848"/>
    <n v="0"/>
    <n v="0"/>
    <n v="2.8859869412355601"/>
    <m/>
    <x v="7"/>
  </r>
  <r>
    <x v="20"/>
    <x v="0"/>
    <s v="Liz Claiborne Liquid Cotton"/>
    <s v="JC20-178"/>
    <s v="T Liz Claiborne Sheet Set"/>
    <x v="1"/>
    <s v="T3"/>
    <s v="Mona"/>
    <n v="844"/>
    <n v="848"/>
    <m/>
    <n v="848"/>
    <n v="-4"/>
    <n v="0.99528301886792447"/>
    <n v="17935"/>
    <n v="21.25"/>
    <n v="14.956714399999999"/>
    <n v="290.73076923076923"/>
    <n v="4348.3770826769223"/>
    <n v="6178.0288461538457"/>
    <n v="0"/>
    <n v="0"/>
    <n v="2.9030295012567802"/>
    <m/>
    <x v="7"/>
  </r>
  <r>
    <x v="20"/>
    <x v="0"/>
    <s v="Liz Claiborne Liquid Cotton"/>
    <s v="JC20-179"/>
    <s v="T Liz Claiborne Sheet Set"/>
    <x v="1"/>
    <s v="T3"/>
    <s v="Mona"/>
    <n v="462"/>
    <n v="462"/>
    <m/>
    <n v="462"/>
    <n v="0"/>
    <n v="1"/>
    <n v="9817.5"/>
    <n v="21.25"/>
    <n v="14.782844000000001"/>
    <n v="215.76923076923077"/>
    <n v="3189.6828784615386"/>
    <n v="4585.0961538461543"/>
    <n v="0"/>
    <n v="0"/>
    <n v="2.1411764705882352"/>
    <m/>
    <x v="7"/>
  </r>
  <r>
    <x v="20"/>
    <x v="0"/>
    <s v="Liz Claiborne Liquid Cotton"/>
    <s v="JC20-180"/>
    <s v="T Liz Claiborne Sheet Set"/>
    <x v="1"/>
    <s v="T3"/>
    <s v="Mona"/>
    <n v="172"/>
    <n v="172"/>
    <m/>
    <n v="172"/>
    <n v="0"/>
    <n v="1"/>
    <n v="3655"/>
    <n v="21.25"/>
    <n v="14.745412"/>
    <n v="50.57692307692308"/>
    <n v="745.77756846153852"/>
    <n v="1074.7596153846155"/>
    <n v="0"/>
    <n v="0"/>
    <n v="3.4007604562737641"/>
    <m/>
    <x v="7"/>
  </r>
  <r>
    <x v="20"/>
    <x v="0"/>
    <s v="Liz Claiborne Liquid Cotton"/>
    <s v="JC20-181"/>
    <s v="T Liz Claiborne Sheet Set"/>
    <x v="1"/>
    <s v="T3"/>
    <s v="Mona"/>
    <n v="346"/>
    <n v="346"/>
    <m/>
    <n v="346"/>
    <n v="0"/>
    <n v="1"/>
    <n v="7352.5"/>
    <n v="21.25"/>
    <n v="14.8164525"/>
    <n v="110.5"/>
    <n v="1637.21800125"/>
    <n v="2348.125"/>
    <n v="0"/>
    <n v="0"/>
    <n v="3.1312217194570136"/>
    <m/>
    <x v="7"/>
  </r>
  <r>
    <x v="20"/>
    <x v="0"/>
    <s v="Liz Claiborne Liquid Cotton"/>
    <s v="JC20-182"/>
    <s v="T Liz Claiborne Sheet Set"/>
    <x v="1"/>
    <s v="T3"/>
    <s v="Mona"/>
    <n v="295"/>
    <n v="295"/>
    <m/>
    <n v="295"/>
    <n v="0"/>
    <n v="1"/>
    <n v="6247.5"/>
    <n v="21.25"/>
    <n v="14.772534"/>
    <n v="142.84615384615384"/>
    <n v="2110.1996644615383"/>
    <n v="3035.4807692307691"/>
    <n v="1"/>
    <n v="21.25"/>
    <n v="2.0581583198707594"/>
    <m/>
    <x v="7"/>
  </r>
  <r>
    <x v="20"/>
    <x v="0"/>
    <s v="Liz Claiborne Liquid Cotton"/>
    <s v="JC20-183"/>
    <s v="T Liz Claiborne Sheet Set"/>
    <x v="1"/>
    <s v="T3"/>
    <s v="Mona"/>
    <n v="0"/>
    <n v="36"/>
    <n v="0"/>
    <n v="0"/>
    <n v="0"/>
    <s v=""/>
    <n v="0"/>
    <n v="21.25"/>
    <n v="9.1024999999999991"/>
    <n v="0"/>
    <n v="0"/>
    <n v="0"/>
    <n v="0"/>
    <n v="0"/>
    <s v=""/>
    <s v="This item dropped in 2016 Oct. Other customer  (SJLCOMP ) ordered 36pcs in Nov,2017."/>
    <x v="7"/>
  </r>
  <r>
    <x v="20"/>
    <x v="0"/>
    <s v="Liz Claiborne Liquid Cotton"/>
    <s v="JC20-184"/>
    <s v="T Liz Claiborne Sheet Set"/>
    <x v="1"/>
    <s v="T3"/>
    <s v="Mona"/>
    <n v="294"/>
    <n v="294"/>
    <m/>
    <n v="294"/>
    <n v="0"/>
    <n v="1"/>
    <n v="6247.5"/>
    <n v="21.25"/>
    <n v="13.393229"/>
    <n v="118.57692307692308"/>
    <n v="1588.1278848846155"/>
    <n v="2519.7596153846152"/>
    <n v="0"/>
    <n v="0"/>
    <n v="2.4794031787220243"/>
    <m/>
    <x v="7"/>
  </r>
  <r>
    <x v="20"/>
    <x v="0"/>
    <s v="Liz Claiborne Liquid Cotton"/>
    <s v="JC20-215"/>
    <s v="T Liz Claiborne Sheet Set"/>
    <x v="1"/>
    <s v="T3"/>
    <s v="Mona"/>
    <n v="290"/>
    <n v="292"/>
    <m/>
    <n v="292"/>
    <n v="-2"/>
    <n v="0.99315068493150682"/>
    <n v="6162.5"/>
    <n v="21.25"/>
    <n v="14.506842000000001"/>
    <n v="71.038461538461533"/>
    <n v="1030.5437374615385"/>
    <n v="1509.5673076923076"/>
    <n v="0"/>
    <n v="0"/>
    <n v="4.0822956145100164"/>
    <m/>
    <x v="7"/>
  </r>
  <r>
    <x v="20"/>
    <x v="0"/>
    <s v="Liz Claiborne Liquid Cotton"/>
    <s v="JC20-216"/>
    <s v="F Liz Claiborne Sheet Set"/>
    <x v="1"/>
    <s v="T3"/>
    <s v="Mona"/>
    <n v="1122"/>
    <n v="1122"/>
    <m/>
    <n v="1122"/>
    <n v="0"/>
    <n v="1"/>
    <n v="28050"/>
    <n v="25"/>
    <n v="18.163330666666667"/>
    <n v="415.53846153846155"/>
    <n v="7547.5624816410264"/>
    <n v="10388.461538461539"/>
    <n v="0"/>
    <n v="0"/>
    <n v="2.7001110699740836"/>
    <m/>
    <x v="7"/>
  </r>
  <r>
    <x v="20"/>
    <x v="0"/>
    <s v="Liz Claiborne Liquid Cotton"/>
    <s v="JC20-217"/>
    <s v="Q Liz Claiborne Sheet Set"/>
    <x v="1"/>
    <s v="T3"/>
    <s v="Mona"/>
    <n v="3384"/>
    <n v="3386"/>
    <m/>
    <n v="3386"/>
    <n v="-2"/>
    <n v="0.99940933254577669"/>
    <n v="93005"/>
    <n v="27.5"/>
    <n v="19.494879000000001"/>
    <n v="1132.6538461538462"/>
    <n v="22080.949679653848"/>
    <n v="31147.98076923077"/>
    <n v="2"/>
    <n v="55"/>
    <n v="2.9859078406737072"/>
    <m/>
    <x v="7"/>
  </r>
  <r>
    <x v="20"/>
    <x v="0"/>
    <s v="Liz Claiborne Liquid Cotton"/>
    <s v="JC20-218"/>
    <s v="K Liz Claiborne Sheet Set"/>
    <x v="1"/>
    <s v="T3"/>
    <s v="Mona"/>
    <n v="2112"/>
    <n v="2115"/>
    <m/>
    <n v="2115"/>
    <n v="-3"/>
    <n v="0.99858156028368794"/>
    <n v="71803.299999999988"/>
    <n v="34.03"/>
    <n v="15.487188666666666"/>
    <n v="595.65384615384619"/>
    <n v="9225.0034954102575"/>
    <n v="20270.100384615387"/>
    <n v="3"/>
    <n v="102.09"/>
    <n v="3.5423258216568727"/>
    <m/>
    <x v="7"/>
  </r>
  <r>
    <x v="20"/>
    <x v="0"/>
    <s v="Liz Claiborne Liquid Cotton"/>
    <s v="JC20-219"/>
    <s v="CK Liz Claiborne Sheet Set"/>
    <x v="1"/>
    <s v="T3"/>
    <s v="Mona"/>
    <n v="320"/>
    <n v="334"/>
    <m/>
    <n v="334"/>
    <n v="-14"/>
    <n v="0.95808383233532934"/>
    <n v="10889.6"/>
    <n v="34.03"/>
    <n v="23.454850666666669"/>
    <n v="30.03846153846154"/>
    <n v="704.54762964102576"/>
    <n v="1022.2088461538463"/>
    <n v="0"/>
    <n v="0"/>
    <n v="10.653008962868117"/>
    <m/>
    <x v="7"/>
  </r>
  <r>
    <x v="20"/>
    <x v="0"/>
    <s v="Liz Claiborne Liquid Cotton"/>
    <s v="JC20-220"/>
    <s v="T Liz Claiborne Sheet Set"/>
    <x v="1"/>
    <s v="T3"/>
    <s v="Mona"/>
    <n v="271"/>
    <n v="271"/>
    <m/>
    <n v="271"/>
    <n v="0"/>
    <n v="1"/>
    <n v="5737.5"/>
    <n v="21.25"/>
    <n v="14.537980666666666"/>
    <n v="117.73076923076923"/>
    <n v="1711.5676469487178"/>
    <n v="2501.7788461538462"/>
    <n v="1"/>
    <n v="21.25"/>
    <n v="2.2933681803332244"/>
    <m/>
    <x v="7"/>
  </r>
  <r>
    <x v="20"/>
    <x v="0"/>
    <s v="Liz Claiborne Liquid Cotton"/>
    <s v="JC20-221"/>
    <s v="F Liz Claiborne Sheet Set"/>
    <x v="1"/>
    <s v="T3"/>
    <s v="Mona"/>
    <n v="458"/>
    <n v="458"/>
    <m/>
    <n v="458"/>
    <n v="0"/>
    <n v="1"/>
    <n v="11450"/>
    <n v="25"/>
    <n v="18.156313999999998"/>
    <n v="184.23076923076923"/>
    <n v="3344.9516946153844"/>
    <n v="4605.7692307692305"/>
    <n v="0"/>
    <n v="0"/>
    <n v="2.4860125260960335"/>
    <m/>
    <x v="7"/>
  </r>
  <r>
    <x v="20"/>
    <x v="0"/>
    <s v="Liz Claiborne Liquid Cotton"/>
    <s v="JC20-222"/>
    <s v="Q Liz Claiborne Sheet Set"/>
    <x v="1"/>
    <s v="T3"/>
    <s v="Mona"/>
    <n v="854"/>
    <n v="855"/>
    <m/>
    <n v="855"/>
    <n v="-1"/>
    <n v="0.99883040935672518"/>
    <n v="23485"/>
    <n v="27.5"/>
    <n v="19.8395045"/>
    <n v="293.44230769230768"/>
    <n v="5821.7499839519232"/>
    <n v="8069.663461538461"/>
    <n v="1"/>
    <n v="27.5"/>
    <n v="2.9102824562553251"/>
    <m/>
    <x v="7"/>
  </r>
  <r>
    <x v="20"/>
    <x v="0"/>
    <s v="Liz Claiborne Liquid Cotton"/>
    <s v="JC20-223"/>
    <s v="K Liz Claiborne Sheet Set"/>
    <x v="1"/>
    <s v="T3"/>
    <s v="Mona"/>
    <n v="376"/>
    <n v="378"/>
    <m/>
    <n v="378"/>
    <n v="-2"/>
    <n v="0.99470899470899465"/>
    <n v="12795.280000000002"/>
    <n v="34.03"/>
    <n v="22.84604933333333"/>
    <n v="132.46153846153845"/>
    <n v="3026.2228424615378"/>
    <n v="4507.666153846154"/>
    <n v="0"/>
    <n v="0"/>
    <n v="2.8385598141695709"/>
    <m/>
    <x v="7"/>
  </r>
  <r>
    <x v="20"/>
    <x v="0"/>
    <s v="Liz Claiborne Liquid Cotton"/>
    <s v="JC20-224"/>
    <s v="CK Liz Claiborne Sheet Set"/>
    <x v="1"/>
    <s v="T3"/>
    <s v="Mona"/>
    <n v="107"/>
    <n v="109"/>
    <m/>
    <n v="109"/>
    <n v="-2"/>
    <n v="0.98165137614678899"/>
    <n v="3539.12"/>
    <n v="34.03"/>
    <n v="23.437051333333336"/>
    <n v="36.03846153846154"/>
    <n v="844.63527305128218"/>
    <n v="1226.3888461538463"/>
    <n v="3"/>
    <n v="102.09"/>
    <n v="2.8858057630736389"/>
    <m/>
    <x v="7"/>
  </r>
  <r>
    <x v="20"/>
    <x v="0"/>
    <s v="Solid Satin Sheet Set"/>
    <s v="JC20-225"/>
    <s v="F Solid Satin Sheet Sets"/>
    <x v="1"/>
    <s v="T3"/>
    <s v="Mona"/>
    <n v="112"/>
    <n v="112"/>
    <m/>
    <n v="112"/>
    <n v="0"/>
    <n v="1"/>
    <n v="1125.5999999999999"/>
    <n v="9.85"/>
    <n v="5.9159416666666669"/>
    <n v="19.73076923076923"/>
    <n v="116.7260798076923"/>
    <n v="194.34807692307692"/>
    <n v="0"/>
    <n v="0"/>
    <n v="5.7916703772968798"/>
    <m/>
    <x v="7"/>
  </r>
  <r>
    <x v="20"/>
    <x v="0"/>
    <s v="Solid Satin Sheet Set"/>
    <s v="JC20-226"/>
    <s v="Q Solid Satin Sheet Sets"/>
    <x v="1"/>
    <s v="T3"/>
    <s v="Mona"/>
    <n v="392"/>
    <n v="392"/>
    <m/>
    <n v="392"/>
    <n v="0"/>
    <n v="1"/>
    <n v="4402.16"/>
    <n v="11.01"/>
    <n v="6.6550409999999998"/>
    <n v="76.692307692307693"/>
    <n v="510.39045207692305"/>
    <n v="844.38230769230768"/>
    <n v="0"/>
    <n v="0"/>
    <n v="5.2134678331087718"/>
    <m/>
    <x v="7"/>
  </r>
  <r>
    <x v="20"/>
    <x v="0"/>
    <s v="Solid Satin Sheet Set"/>
    <s v="JC20-227"/>
    <s v="K Solid Satin Sheet Sets"/>
    <x v="1"/>
    <s v="T3"/>
    <s v="Mona"/>
    <n v="104"/>
    <n v="104"/>
    <m/>
    <n v="104"/>
    <n v="0"/>
    <n v="1"/>
    <n v="1341.6"/>
    <n v="12.64"/>
    <n v="7.8583460000000001"/>
    <n v="21.153846153846153"/>
    <n v="166.23424230769231"/>
    <n v="267.38461538461542"/>
    <n v="0"/>
    <n v="0"/>
    <n v="5.0174913693901031"/>
    <m/>
    <x v="7"/>
  </r>
  <r>
    <x v="20"/>
    <x v="0"/>
    <s v="Solid Satin Sheet Set"/>
    <s v="JC20-229"/>
    <s v="F Solid Satin Sheet Sets"/>
    <x v="1"/>
    <s v="T3"/>
    <s v="Mona"/>
    <n v="82"/>
    <n v="82"/>
    <m/>
    <n v="82"/>
    <n v="0"/>
    <n v="1"/>
    <n v="824.1"/>
    <n v="9.85"/>
    <n v="5.9656285000000002"/>
    <n v="14.307692307692308"/>
    <n v="85.354377000000014"/>
    <n v="140.93076923076924"/>
    <n v="0"/>
    <n v="0"/>
    <n v="5.8475519895202224"/>
    <m/>
    <x v="7"/>
  </r>
  <r>
    <x v="20"/>
    <x v="0"/>
    <s v="Solid Satin Sheet Set"/>
    <s v="JC20-230"/>
    <s v="Q Solid Satin Sheet Sets"/>
    <x v="1"/>
    <s v="T3"/>
    <s v="Mona"/>
    <n v="436"/>
    <n v="436"/>
    <m/>
    <n v="436"/>
    <n v="0"/>
    <n v="1"/>
    <n v="4851.3600000000006"/>
    <n v="11.01"/>
    <n v="3.3079999999999998"/>
    <n v="89.269230769230774"/>
    <n v="295.30261538461536"/>
    <n v="982.85423076923075"/>
    <n v="4"/>
    <n v="44.04"/>
    <n v="4.9359913689368611"/>
    <m/>
    <x v="7"/>
  </r>
  <r>
    <x v="20"/>
    <x v="0"/>
    <s v="Solid Satin Sheet Set"/>
    <s v="JC20-231"/>
    <s v="K Solid Satin Sheet Sets"/>
    <x v="1"/>
    <s v="T3"/>
    <s v="Mona"/>
    <n v="186"/>
    <n v="188"/>
    <m/>
    <n v="188"/>
    <n v="-2"/>
    <n v="0.98936170212765961"/>
    <n v="2399.4"/>
    <n v="12.64"/>
    <n v="7.6376249999999999"/>
    <n v="38.42307692307692"/>
    <n v="293.46105288461536"/>
    <n v="485.66769230769228"/>
    <n v="0"/>
    <n v="0"/>
    <n v="4.9404150986429469"/>
    <m/>
    <x v="7"/>
  </r>
  <r>
    <x v="20"/>
    <x v="0"/>
    <s v="Solid Satin Sheet Set"/>
    <s v="JC20-233"/>
    <s v="F Solid Satin Sheet Sets"/>
    <x v="1"/>
    <s v="T3"/>
    <s v="Mona"/>
    <n v="90"/>
    <n v="90"/>
    <m/>
    <n v="90"/>
    <n v="0"/>
    <n v="1"/>
    <n v="904.5"/>
    <n v="9.85"/>
    <n v="5.9172659999999997"/>
    <n v="16.115384615384617"/>
    <n v="95.359017461538471"/>
    <n v="158.73653846153846"/>
    <n v="0"/>
    <n v="0"/>
    <n v="5.698120979368329"/>
    <m/>
    <x v="7"/>
  </r>
  <r>
    <x v="20"/>
    <x v="0"/>
    <s v="Solid Satin Sheet Set"/>
    <s v="JC20-234"/>
    <s v="Q Solid Satin Sheet Sets"/>
    <x v="1"/>
    <s v="T3"/>
    <s v="Mona"/>
    <n v="334"/>
    <n v="334"/>
    <m/>
    <n v="334"/>
    <n v="0"/>
    <n v="1"/>
    <n v="3750.8199999999997"/>
    <n v="11.01"/>
    <n v="6.6412354999999996"/>
    <n v="64.84615384615384"/>
    <n v="430.65857896153841"/>
    <n v="713.95615384615371"/>
    <n v="0"/>
    <n v="0"/>
    <n v="5.2535719172584399"/>
    <m/>
    <x v="7"/>
  </r>
  <r>
    <x v="20"/>
    <x v="0"/>
    <s v="Solid Satin Sheet Set"/>
    <s v="JC20-235"/>
    <s v="K Solid Satin Sheet Sets"/>
    <x v="1"/>
    <s v="T3"/>
    <s v="Mona"/>
    <n v="144"/>
    <n v="144"/>
    <m/>
    <n v="144"/>
    <n v="0"/>
    <n v="1"/>
    <n v="1857.6"/>
    <n v="12.64"/>
    <n v="7.6033210000000002"/>
    <n v="29.076923076923077"/>
    <n v="221.08117984615384"/>
    <n v="367.53230769230771"/>
    <n v="0"/>
    <n v="0"/>
    <n v="5.0542495479204339"/>
    <m/>
    <x v="7"/>
  </r>
  <r>
    <x v="20"/>
    <x v="0"/>
    <s v="Solid Satin Sheet Set"/>
    <s v="JC20-237"/>
    <s v="F Solid Satin Sheet Sets"/>
    <x v="1"/>
    <s v="T3"/>
    <s v="Mona"/>
    <n v="68"/>
    <n v="68"/>
    <m/>
    <n v="68"/>
    <n v="0"/>
    <n v="1"/>
    <n v="683.4"/>
    <n v="9.85"/>
    <n v="6.1456765000000004"/>
    <n v="12.346153846153847"/>
    <n v="75.875467557692318"/>
    <n v="121.60961538461538"/>
    <n v="0"/>
    <n v="0"/>
    <n v="5.6196214241662314"/>
    <m/>
    <x v="7"/>
  </r>
  <r>
    <x v="20"/>
    <x v="0"/>
    <s v="Solid Satin Sheet Set"/>
    <s v="JC20-238"/>
    <s v="Q Solid Satin Sheet Sets"/>
    <x v="1"/>
    <s v="T3"/>
    <s v="Mona"/>
    <n v="346"/>
    <n v="346"/>
    <m/>
    <n v="346"/>
    <n v="0"/>
    <n v="1"/>
    <n v="3885.5800000000004"/>
    <n v="11.01"/>
    <n v="6.8925954999999997"/>
    <n v="70.884615384615387"/>
    <n v="488.57898101923075"/>
    <n v="780.43961538461542"/>
    <n v="0"/>
    <n v="0"/>
    <n v="4.978706774239174"/>
    <m/>
    <x v="7"/>
  </r>
  <r>
    <x v="20"/>
    <x v="0"/>
    <s v="Solid Satin Sheet Set"/>
    <s v="JC20-239"/>
    <s v="K Solid Satin Sheet Sets"/>
    <x v="1"/>
    <s v="T3"/>
    <s v="Mona"/>
    <n v="128"/>
    <n v="132"/>
    <m/>
    <n v="132"/>
    <n v="-4"/>
    <n v="0.96969696969696972"/>
    <n v="1651.2"/>
    <n v="12.64"/>
    <n v="3.7970000000000002"/>
    <n v="26.73076923076923"/>
    <n v="101.49673076923077"/>
    <n v="337.87692307692311"/>
    <n v="2"/>
    <n v="25.28"/>
    <n v="4.8869866132410529"/>
    <m/>
    <x v="7"/>
  </r>
  <r>
    <x v="20"/>
    <x v="0"/>
    <s v="Liz Claiborne Liquid Cotton"/>
    <s v="JC20-241"/>
    <s v="T Liz Claiborne Sheet Set"/>
    <x v="1"/>
    <s v="T3"/>
    <s v="Mona"/>
    <n v="259"/>
    <n v="259"/>
    <m/>
    <n v="259"/>
    <n v="0"/>
    <n v="1"/>
    <n v="5482.5"/>
    <n v="21.25"/>
    <n v="14.525745666666666"/>
    <n v="65.884615384615387"/>
    <n v="957.02316642307687"/>
    <n v="1400.0480769230769"/>
    <n v="1"/>
    <n v="21.25"/>
    <n v="3.915936952714536"/>
    <m/>
    <x v="7"/>
  </r>
  <r>
    <x v="20"/>
    <x v="0"/>
    <s v="Liz Claiborne Liquid Cotton"/>
    <s v="JC20-242"/>
    <s v="F Liz Claiborne Sheet Set"/>
    <x v="1"/>
    <s v="T3"/>
    <s v="Mona"/>
    <n v="914"/>
    <n v="918"/>
    <m/>
    <n v="918"/>
    <n v="-4"/>
    <n v="0.99564270152505452"/>
    <n v="22850"/>
    <n v="25"/>
    <n v="17.975003749999999"/>
    <n v="366.42307692307691"/>
    <n v="6586.4561817788453"/>
    <n v="9160.576923076922"/>
    <n v="0"/>
    <n v="0"/>
    <n v="2.4943843812322877"/>
    <m/>
    <x v="7"/>
  </r>
  <r>
    <x v="20"/>
    <x v="0"/>
    <s v="Liz Claiborne Liquid Cotton"/>
    <s v="JC20-243"/>
    <s v="Q Liz Claiborne Sheet Set"/>
    <x v="1"/>
    <s v="T3"/>
    <s v="Mona"/>
    <n v="2816"/>
    <n v="2818"/>
    <m/>
    <n v="2818"/>
    <n v="-2"/>
    <n v="0.99929027679205107"/>
    <n v="77330"/>
    <n v="27.5"/>
    <n v="19.328531250000001"/>
    <n v="1057.1153846153845"/>
    <n v="20432.487746394228"/>
    <n v="29070.673076923074"/>
    <n v="4"/>
    <n v="110"/>
    <n v="2.6600691286156088"/>
    <m/>
    <x v="7"/>
  </r>
  <r>
    <x v="20"/>
    <x v="0"/>
    <s v="Liz Claiborne Liquid Cotton"/>
    <s v="JC20-244"/>
    <s v="K Liz Claiborne Sheet Set"/>
    <x v="1"/>
    <s v="T3"/>
    <s v="Mona"/>
    <n v="1462"/>
    <n v="1462"/>
    <m/>
    <n v="1462"/>
    <n v="0"/>
    <n v="1"/>
    <n v="49751.859999999993"/>
    <n v="34.03"/>
    <n v="22.848583666666666"/>
    <n v="496"/>
    <n v="11332.897498666667"/>
    <n v="16878.88"/>
    <n v="0"/>
    <n v="0"/>
    <n v="2.9475806451612896"/>
    <m/>
    <x v="7"/>
  </r>
  <r>
    <x v="20"/>
    <x v="0"/>
    <s v="Liz Claiborne Liquid Cotton"/>
    <s v="JC20-245"/>
    <s v="CK Liz Claiborne Sheet Set"/>
    <x v="1"/>
    <s v="T3"/>
    <s v="Mona"/>
    <n v="242"/>
    <n v="267"/>
    <m/>
    <n v="267"/>
    <n v="-25"/>
    <n v="0.90636704119850187"/>
    <n v="8235.2599999999984"/>
    <n v="34.03"/>
    <n v="23.503520000000002"/>
    <n v="43.153846153846153"/>
    <n v="1014.2672861538463"/>
    <n v="1468.5253846153846"/>
    <n v="1"/>
    <n v="34.03"/>
    <n v="5.6078431372549007"/>
    <m/>
    <x v="7"/>
  </r>
  <r>
    <x v="20"/>
    <x v="0"/>
    <s v="Temp Regulate"/>
    <s v="JC20-248"/>
    <s v="F Temp Regulate Sheet Set"/>
    <x v="1"/>
    <s v="T3"/>
    <s v="Mona"/>
    <n v="140"/>
    <n v="140"/>
    <m/>
    <n v="140"/>
    <n v="0"/>
    <n v="1"/>
    <n v="4151.5200000000004"/>
    <n v="30.44"/>
    <n v="20.350000000000001"/>
    <n v="7.6923076923076925"/>
    <n v="156.53846153846155"/>
    <n v="234.15384615384616"/>
    <n v="0"/>
    <n v="0"/>
    <n v="17.72988173455979"/>
    <m/>
    <x v="7"/>
  </r>
  <r>
    <x v="20"/>
    <x v="0"/>
    <s v="Temp Regulate"/>
    <s v="JC20-249"/>
    <s v="Q Temp Regulate Sheet Set"/>
    <x v="1"/>
    <s v="T3"/>
    <s v="Mona"/>
    <n v="1134"/>
    <n v="1136"/>
    <m/>
    <n v="1136"/>
    <n v="-2"/>
    <n v="0.99823943661971826"/>
    <n v="36023.399999999994"/>
    <n v="33.15"/>
    <n v="22.01"/>
    <n v="80.07692307692308"/>
    <n v="1762.4930769230771"/>
    <n v="2654.55"/>
    <n v="0"/>
    <n v="0"/>
    <n v="13.570435667062211"/>
    <m/>
    <x v="7"/>
  </r>
  <r>
    <x v="20"/>
    <x v="0"/>
    <s v="Temp Regulate"/>
    <s v="JC20-250"/>
    <s v="K Temp Regulate Sheet Set"/>
    <x v="1"/>
    <s v="T3"/>
    <s v="Mona"/>
    <n v="6"/>
    <n v="330"/>
    <n v="58"/>
    <n v="58"/>
    <n v="-52"/>
    <n v="0.10344827586206896"/>
    <n v="241.38"/>
    <n v="40.229999999999997"/>
    <n v="26.75"/>
    <n v="0.23076923076923078"/>
    <n v="6.1730769230769234"/>
    <n v="9.2838461538461541"/>
    <n v="0"/>
    <n v="0"/>
    <n v="26"/>
    <s v=" Other customer  (BEALLSSTORE ) ordered 272pcs during Jan~Apr,2017."/>
    <x v="7"/>
  </r>
  <r>
    <x v="20"/>
    <x v="0"/>
    <s v="Temp Regulate"/>
    <s v="JC20-254"/>
    <s v="F Temp Regulate Sheet Set"/>
    <x v="1"/>
    <s v="T3"/>
    <s v="Mona"/>
    <n v="390"/>
    <n v="390"/>
    <m/>
    <n v="390"/>
    <n v="0"/>
    <n v="1"/>
    <n v="11761.519999999999"/>
    <n v="30.44"/>
    <n v="20.350000000000001"/>
    <n v="27"/>
    <n v="549.45000000000005"/>
    <n v="821.88"/>
    <n v="0"/>
    <n v="0"/>
    <n v="14.310507616683699"/>
    <m/>
    <x v="7"/>
  </r>
  <r>
    <x v="20"/>
    <x v="0"/>
    <s v="Temp Regulate"/>
    <s v="JC20-255"/>
    <s v="Q Temp Regulate Sheet Set"/>
    <x v="1"/>
    <s v="T3"/>
    <s v="Mona"/>
    <n v="1649"/>
    <n v="1651"/>
    <m/>
    <n v="1651"/>
    <n v="-2"/>
    <n v="0.99878861296184129"/>
    <n v="53195.3"/>
    <n v="33.15"/>
    <n v="14.676666666666666"/>
    <n v="141.80769230769232"/>
    <n v="2081.2642307692308"/>
    <n v="4700.9250000000002"/>
    <n v="0"/>
    <n v="0"/>
    <n v="11.31592186644118"/>
    <m/>
    <x v="7"/>
  </r>
  <r>
    <x v="20"/>
    <x v="0"/>
    <s v="Temp Regulate"/>
    <s v="JC20-256"/>
    <s v="K Temp Regulate Sheet Set"/>
    <x v="1"/>
    <s v="T3"/>
    <s v="Mona"/>
    <n v="104"/>
    <n v="360"/>
    <n v="104"/>
    <n v="104"/>
    <n v="0"/>
    <n v="1"/>
    <n v="4183.92"/>
    <n v="40.229999999999997"/>
    <n v="26.75"/>
    <n v="5.5769230769230766"/>
    <n v="149.18269230769229"/>
    <n v="224.35961538461535"/>
    <n v="0"/>
    <n v="0"/>
    <n v="18.648275862068967"/>
    <s v=" Other customer  (BEALLSSTORE ) ordered 256pcs during Jan~Apr,2017."/>
    <x v="7"/>
  </r>
  <r>
    <x v="20"/>
    <x v="0"/>
    <s v="Temp Regulate"/>
    <s v="JC20-261"/>
    <s v="Q Temp Regulate Sheet Set"/>
    <x v="1"/>
    <s v="T3"/>
    <s v="Mona"/>
    <n v="264"/>
    <n v="264"/>
    <m/>
    <n v="264"/>
    <n v="0"/>
    <n v="1"/>
    <n v="8104.2000000000007"/>
    <n v="33.15"/>
    <n v="22.01"/>
    <n v="7.3076923076923075"/>
    <n v="160.84230769230771"/>
    <n v="242.24999999999997"/>
    <n v="0"/>
    <n v="0"/>
    <n v="33.453869969040255"/>
    <m/>
    <x v="7"/>
  </r>
  <r>
    <x v="20"/>
    <x v="0"/>
    <s v="Temp Regulate"/>
    <s v="JC20-266"/>
    <s v="F Temp Regulate Sheet Set"/>
    <x v="1"/>
    <s v="T3"/>
    <s v="Mona"/>
    <n v="164"/>
    <n v="164"/>
    <m/>
    <n v="164"/>
    <n v="0"/>
    <n v="1"/>
    <n v="4882.08"/>
    <n v="30.44"/>
    <n v="20.350000000000001"/>
    <n v="9.1538461538461533"/>
    <n v="186.28076923076924"/>
    <n v="278.64307692307693"/>
    <n v="0"/>
    <n v="0"/>
    <n v="17.520909020638477"/>
    <m/>
    <x v="7"/>
  </r>
  <r>
    <x v="20"/>
    <x v="0"/>
    <s v="Temp Regulate"/>
    <s v="JC20-267"/>
    <s v="Q Temp Regulate Sheet Set"/>
    <x v="1"/>
    <s v="T3"/>
    <s v="Mona"/>
    <n v="792"/>
    <n v="792"/>
    <m/>
    <n v="792"/>
    <n v="0"/>
    <n v="1"/>
    <n v="25358.5"/>
    <n v="33.15"/>
    <n v="22.01"/>
    <n v="56.769230769230766"/>
    <n v="1249.4907692307693"/>
    <n v="1881.8999999999999"/>
    <n v="0"/>
    <n v="0"/>
    <n v="13.474945533769064"/>
    <m/>
    <x v="7"/>
  </r>
  <r>
    <x v="20"/>
    <x v="0"/>
    <s v="Temp Regulate"/>
    <s v="JC20-268"/>
    <s v="K Temp Regulate Sheet Set"/>
    <x v="1"/>
    <s v="T3"/>
    <s v="Mona"/>
    <n v="306"/>
    <n v="306"/>
    <m/>
    <n v="306"/>
    <n v="0"/>
    <n v="1"/>
    <n v="11473.58"/>
    <n v="40.229999999999997"/>
    <n v="26.75"/>
    <n v="8.3076923076923084"/>
    <n v="222.23076923076925"/>
    <n v="334.21846153846155"/>
    <n v="0"/>
    <n v="0"/>
    <n v="34.329581756750535"/>
    <m/>
    <x v="7"/>
  </r>
  <r>
    <x v="20"/>
    <x v="0"/>
    <s v="Liz Claiborne Liquid Cotton"/>
    <s v="JC21-010"/>
    <s v="Std Liz Claiborne Pillowcase"/>
    <x v="1"/>
    <s v="T3"/>
    <s v="Mona"/>
    <n v="2584"/>
    <n v="2592"/>
    <m/>
    <n v="2592"/>
    <n v="-8"/>
    <n v="0.99691358024691357"/>
    <n v="14190"/>
    <n v="5.5"/>
    <n v="2.6525116"/>
    <n v="697.84615384615381"/>
    <n v="1851.0450180923076"/>
    <n v="3838.1538461538457"/>
    <n v="8"/>
    <n v="44"/>
    <n v="3.6970899470899474"/>
    <m/>
    <x v="7"/>
  </r>
  <r>
    <x v="20"/>
    <x v="0"/>
    <s v="Liz Claiborne Liquid Cotton"/>
    <s v="JC21-011"/>
    <s v="K Liz Claiborne Pillowcase"/>
    <x v="1"/>
    <s v="T3"/>
    <s v="Mona"/>
    <n v="640"/>
    <n v="640"/>
    <m/>
    <n v="640"/>
    <n v="0"/>
    <n v="1"/>
    <n v="4160"/>
    <n v="6.5"/>
    <n v="3.9943805000000001"/>
    <n v="182.15384615384616"/>
    <n v="727.59177107692312"/>
    <n v="1184"/>
    <n v="0"/>
    <n v="0"/>
    <n v="3.5135135135135136"/>
    <m/>
    <x v="7"/>
  </r>
  <r>
    <x v="20"/>
    <x v="0"/>
    <s v="Liz Claiborne Liquid Cotton"/>
    <s v="JC21-012"/>
    <s v="Std Liz Claiborne Pillowcase"/>
    <x v="1"/>
    <s v="T3"/>
    <s v="Mona"/>
    <n v="1196"/>
    <n v="1196"/>
    <m/>
    <n v="1196"/>
    <n v="0"/>
    <n v="1"/>
    <n v="6578"/>
    <n v="5.5"/>
    <n v="3.3260925000000001"/>
    <n v="380.92307692307691"/>
    <n v="1266.9853892307692"/>
    <n v="2095.0769230769229"/>
    <n v="0"/>
    <n v="0"/>
    <n v="3.1397415185783526"/>
    <m/>
    <x v="7"/>
  </r>
  <r>
    <x v="20"/>
    <x v="0"/>
    <s v="Liz Claiborne Liquid Cotton"/>
    <s v="JC21-013"/>
    <s v="K Liz Claiborne Pillowcase"/>
    <x v="1"/>
    <s v="T3"/>
    <s v="Mona"/>
    <n v="367"/>
    <n v="367"/>
    <m/>
    <n v="367"/>
    <n v="0"/>
    <n v="1"/>
    <n v="2366"/>
    <n v="6.5"/>
    <n v="3.995422"/>
    <n v="124.71153846153847"/>
    <n v="498.27522442307696"/>
    <n v="810.625"/>
    <n v="3"/>
    <n v="19.5"/>
    <n v="2.9187355435620663"/>
    <m/>
    <x v="7"/>
  </r>
  <r>
    <x v="20"/>
    <x v="0"/>
    <s v="Liz Claiborne Liquid Cotton"/>
    <s v="JC21-014"/>
    <s v="Std Liz Claiborne Pillowcase"/>
    <x v="1"/>
    <s v="T3"/>
    <s v="Mona"/>
    <n v="974"/>
    <n v="1002"/>
    <m/>
    <n v="1002"/>
    <n v="-28"/>
    <n v="0.97205588822355293"/>
    <n v="5346"/>
    <n v="5.5"/>
    <n v="3.3083315"/>
    <n v="300.23076923076923"/>
    <n v="993.26291111538455"/>
    <n v="1651.2692307692307"/>
    <n v="2"/>
    <n v="11"/>
    <n v="3.237509607993851"/>
    <m/>
    <x v="7"/>
  </r>
  <r>
    <x v="20"/>
    <x v="0"/>
    <s v="Liz Claiborne Liquid Cotton"/>
    <s v="JC21-015"/>
    <s v="K Liz Claiborne Pillowcase"/>
    <x v="1"/>
    <s v="T3"/>
    <s v="Mona"/>
    <n v="356"/>
    <n v="356"/>
    <m/>
    <n v="356"/>
    <n v="0"/>
    <n v="1"/>
    <n v="2314"/>
    <n v="6.5"/>
    <n v="3.9915229999999999"/>
    <n v="84.692307692307693"/>
    <n v="338.05129407692306"/>
    <n v="550.5"/>
    <n v="0"/>
    <n v="0"/>
    <n v="4.2034514078110812"/>
    <m/>
    <x v="7"/>
  </r>
  <r>
    <x v="20"/>
    <x v="0"/>
    <s v="Liz Claiborne Liquid Cotton"/>
    <s v="JC21-016"/>
    <s v="Std Liz Claiborne Pillowcase"/>
    <x v="1"/>
    <s v="T3"/>
    <s v="Mona"/>
    <n v="1900"/>
    <n v="1900"/>
    <m/>
    <n v="1900"/>
    <n v="0"/>
    <n v="1"/>
    <n v="10450"/>
    <n v="5.5"/>
    <n v="3.3335175000000001"/>
    <n v="645.61538461538464"/>
    <n v="2152.1701828846158"/>
    <n v="3550.8846153846157"/>
    <n v="0"/>
    <n v="0"/>
    <n v="2.9429286310020251"/>
    <m/>
    <x v="7"/>
  </r>
  <r>
    <x v="20"/>
    <x v="0"/>
    <s v="Liz Claiborne Liquid Cotton"/>
    <s v="JC21-017"/>
    <s v="K Liz Claiborne Pillowcase"/>
    <x v="1"/>
    <s v="T3"/>
    <s v="Mona"/>
    <n v="468"/>
    <n v="468"/>
    <m/>
    <n v="468"/>
    <n v="0"/>
    <n v="1"/>
    <n v="3042"/>
    <n v="6.5"/>
    <n v="3.9806970000000002"/>
    <n v="170.53846153846155"/>
    <n v="678.86194223076927"/>
    <n v="1108.5"/>
    <n v="0"/>
    <n v="0"/>
    <n v="2.7442489851150205"/>
    <m/>
    <x v="7"/>
  </r>
  <r>
    <x v="20"/>
    <x v="0"/>
    <s v="Liz Claiborne Liquid Cotton"/>
    <s v="JC21-018"/>
    <s v="Std Liz Claiborne Pillowcase"/>
    <x v="1"/>
    <s v="T3"/>
    <s v="Mona"/>
    <n v="132"/>
    <n v="132"/>
    <m/>
    <n v="132"/>
    <n v="0"/>
    <n v="1"/>
    <n v="726"/>
    <n v="5.5"/>
    <n v="3.3586364999999998"/>
    <n v="55.53846153846154"/>
    <n v="186.53350407692307"/>
    <n v="305.46153846153845"/>
    <n v="0"/>
    <n v="0"/>
    <n v="2.3767313019390581"/>
    <m/>
    <x v="7"/>
  </r>
  <r>
    <x v="20"/>
    <x v="0"/>
    <s v="Liz Claiborne Liquid Cotton"/>
    <s v="JC21-019"/>
    <s v="K Liz Claiborne Pillowcase"/>
    <x v="1"/>
    <s v="T3"/>
    <s v="Mona"/>
    <n v="76"/>
    <n v="76"/>
    <m/>
    <n v="76"/>
    <n v="0"/>
    <n v="1"/>
    <n v="338"/>
    <n v="6.5"/>
    <n v="4.0445834999999999"/>
    <n v="13.923076923076923"/>
    <n v="56.313047192307693"/>
    <n v="90.5"/>
    <n v="24"/>
    <n v="156"/>
    <n v="3.7348066298342539"/>
    <m/>
    <x v="7"/>
  </r>
  <r>
    <x v="20"/>
    <x v="0"/>
    <s v="Liz Claiborne Liquid Cotton"/>
    <s v="JC21-021"/>
    <s v="K Liz Claiborne Pillowcase"/>
    <x v="1"/>
    <s v="T3"/>
    <s v="Mona"/>
    <n v="0"/>
    <n v="64"/>
    <n v="0"/>
    <n v="0"/>
    <n v="0"/>
    <s v=""/>
    <n v="0"/>
    <n v="6.5"/>
    <n v="3.0474999999999999"/>
    <n v="0"/>
    <n v="0"/>
    <n v="0"/>
    <n v="0"/>
    <n v="0"/>
    <s v=""/>
    <s v="This item dropped in 2016 Oct. Other customer  (SJLCOMP ) ordered 64pcs in Nov,2017."/>
    <x v="7"/>
  </r>
  <r>
    <x v="20"/>
    <x v="0"/>
    <s v="Liz Claiborne Liquid Cotton"/>
    <s v="JC21-022"/>
    <s v="Std Liz Claiborne Pillowcase"/>
    <x v="1"/>
    <s v="T3"/>
    <s v="Mona"/>
    <n v="1408"/>
    <n v="1408"/>
    <m/>
    <n v="1408"/>
    <n v="0"/>
    <n v="1"/>
    <n v="7744"/>
    <n v="5.5"/>
    <n v="3.3239200000000002"/>
    <n v="436.69230769230768"/>
    <n v="1451.5302953846153"/>
    <n v="2401.8076923076924"/>
    <n v="0"/>
    <n v="0"/>
    <n v="3.2242381539545533"/>
    <m/>
    <x v="7"/>
  </r>
  <r>
    <x v="20"/>
    <x v="0"/>
    <s v="Liz Claiborne Liquid Cotton"/>
    <s v="JC21-023"/>
    <s v="K Liz Claiborne Pillowcase"/>
    <x v="1"/>
    <s v="T3"/>
    <s v="Mona"/>
    <n v="393"/>
    <n v="417"/>
    <m/>
    <n v="417"/>
    <n v="-24"/>
    <n v="0.94244604316546765"/>
    <n v="2548"/>
    <n v="6.5"/>
    <n v="3.9715259999999999"/>
    <n v="130"/>
    <n v="516.29837999999995"/>
    <n v="845"/>
    <n v="1"/>
    <n v="6.5"/>
    <n v="3.0153846153846153"/>
    <m/>
    <x v="7"/>
  </r>
  <r>
    <x v="20"/>
    <x v="0"/>
    <s v="Liz Claiborne Liquid Cotton"/>
    <s v="JC21-047"/>
    <s v="Std Liz Claiborne Pillowcase"/>
    <x v="1"/>
    <s v="T3"/>
    <s v="Mona"/>
    <n v="1232"/>
    <n v="1232"/>
    <m/>
    <n v="1232"/>
    <n v="0"/>
    <n v="1"/>
    <n v="6732"/>
    <n v="5.5"/>
    <n v="3.35018825"/>
    <n v="264.03846153846155"/>
    <n v="884.57855139423077"/>
    <n v="1452.2115384615386"/>
    <n v="8"/>
    <n v="44"/>
    <n v="4.6356882738528764"/>
    <m/>
    <x v="7"/>
  </r>
  <r>
    <x v="20"/>
    <x v="0"/>
    <s v="Liz Claiborne Liquid Cotton"/>
    <s v="JC21-048"/>
    <s v="K Liz Claiborne Pillowcase"/>
    <x v="1"/>
    <s v="T3"/>
    <s v="Mona"/>
    <n v="400"/>
    <n v="400"/>
    <m/>
    <n v="400"/>
    <n v="0"/>
    <n v="1"/>
    <n v="2600"/>
    <n v="6.5"/>
    <n v="3.9544595"/>
    <n v="77.769230769230774"/>
    <n v="307.53527342307694"/>
    <n v="505.5"/>
    <n v="0"/>
    <n v="0"/>
    <n v="5.1434223541048469"/>
    <m/>
    <x v="7"/>
  </r>
  <r>
    <x v="20"/>
    <x v="0"/>
    <s v="Liz Claiborne Liquid Cotton"/>
    <s v="JC21-049"/>
    <s v="Std Liz Claiborne Pillowcase"/>
    <x v="1"/>
    <s v="T3"/>
    <s v="Mona"/>
    <n v="253"/>
    <n v="253"/>
    <m/>
    <n v="253"/>
    <n v="0"/>
    <n v="1"/>
    <n v="1386"/>
    <n v="5.5"/>
    <n v="3.3722486666666667"/>
    <n v="69.519230769230774"/>
    <n v="234.43613326923079"/>
    <n v="382.35576923076928"/>
    <n v="1"/>
    <n v="5.5"/>
    <n v="3.6248962655601655"/>
    <m/>
    <x v="7"/>
  </r>
  <r>
    <x v="20"/>
    <x v="0"/>
    <s v="Liz Claiborne Liquid Cotton"/>
    <s v="JC21-050"/>
    <s v="K Liz Claiborne Pillowcase"/>
    <x v="1"/>
    <s v="T3"/>
    <s v="Mona"/>
    <n v="84"/>
    <n v="84"/>
    <m/>
    <n v="84"/>
    <n v="0"/>
    <n v="1"/>
    <n v="546"/>
    <n v="6.5"/>
    <n v="3.9947620000000001"/>
    <n v="18.46153846153846"/>
    <n v="73.749452307692309"/>
    <n v="119.99999999999999"/>
    <n v="0"/>
    <n v="0"/>
    <n v="4.5500000000000007"/>
    <m/>
    <x v="7"/>
  </r>
  <r>
    <x v="20"/>
    <x v="0"/>
    <s v="Solid Satin Sheet Set"/>
    <s v="JC21-228"/>
    <s v="Std Solid Satin Pillow Case"/>
    <x v="1"/>
    <s v="T3"/>
    <s v="Mona"/>
    <n v="260"/>
    <n v="260"/>
    <m/>
    <n v="260"/>
    <n v="0"/>
    <n v="1"/>
    <n v="897"/>
    <n v="3.38"/>
    <n v="2.2595455000000002"/>
    <n v="48.92307692307692"/>
    <n v="110.54391830769231"/>
    <n v="165.35999999999999"/>
    <n v="0"/>
    <n v="0"/>
    <n v="5.4245283018867934"/>
    <m/>
    <x v="7"/>
  </r>
  <r>
    <x v="20"/>
    <x v="0"/>
    <s v="Solid Satin Sheet Set"/>
    <s v="JC21-232"/>
    <s v="Std Solid Satin Pillow Case"/>
    <x v="1"/>
    <s v="T3"/>
    <s v="Mona"/>
    <n v="568"/>
    <n v="568"/>
    <m/>
    <n v="568"/>
    <n v="0"/>
    <n v="1"/>
    <n v="1959.6000000000001"/>
    <n v="3.38"/>
    <n v="2.2610125000000001"/>
    <n v="114.84615384615384"/>
    <n v="259.66858942307692"/>
    <n v="388.17999999999995"/>
    <n v="0"/>
    <n v="0"/>
    <n v="5.0481735277448614"/>
    <m/>
    <x v="7"/>
  </r>
  <r>
    <x v="20"/>
    <x v="0"/>
    <s v="Solid Satin Sheet Set"/>
    <s v="JC21-236"/>
    <s v="Std Solid Satin Pillow Case"/>
    <x v="1"/>
    <s v="T3"/>
    <s v="Mona"/>
    <n v="200"/>
    <n v="200"/>
    <m/>
    <n v="200"/>
    <n v="0"/>
    <n v="1"/>
    <n v="676.2"/>
    <n v="3.38"/>
    <n v="2.2692855000000001"/>
    <n v="36.53846153846154"/>
    <n v="82.916200961538465"/>
    <n v="123.5"/>
    <n v="0"/>
    <n v="0"/>
    <n v="5.4753036437246969"/>
    <m/>
    <x v="7"/>
  </r>
  <r>
    <x v="20"/>
    <x v="0"/>
    <s v="Solid Satin Sheet Set"/>
    <s v="JC21-240"/>
    <s v="Std Solid Satin Pillow Case"/>
    <x v="1"/>
    <s v="T3"/>
    <s v="Mona"/>
    <n v="424"/>
    <n v="424"/>
    <m/>
    <n v="424"/>
    <n v="0"/>
    <n v="1"/>
    <n v="1462.8"/>
    <n v="3.38"/>
    <n v="2.261368"/>
    <n v="79.384615384615387"/>
    <n v="179.51782892307693"/>
    <n v="268.32"/>
    <n v="0"/>
    <n v="0"/>
    <n v="5.4516994633273699"/>
    <m/>
    <x v="7"/>
  </r>
  <r>
    <x v="20"/>
    <x v="0"/>
    <s v="Liz Claiborne Liquid Cotton"/>
    <s v="JC21-246"/>
    <s v="Std Liz Claiborne Pillowcase"/>
    <x v="1"/>
    <s v="T3"/>
    <s v="Mona"/>
    <n v="1016"/>
    <n v="1016"/>
    <m/>
    <n v="1016"/>
    <n v="0"/>
    <n v="1"/>
    <n v="5588"/>
    <n v="5.5"/>
    <n v="3.3829166666666666"/>
    <n v="255.76923076923077"/>
    <n v="865.24599358974353"/>
    <n v="1406.7307692307693"/>
    <n v="0"/>
    <n v="0"/>
    <n v="3.9723308270676689"/>
    <m/>
    <x v="7"/>
  </r>
  <r>
    <x v="20"/>
    <x v="0"/>
    <s v="Liz Claiborne Liquid Cotton"/>
    <s v="JC21-247"/>
    <s v="K Liz Claiborne Pillowcase"/>
    <x v="1"/>
    <s v="T3"/>
    <s v="Mona"/>
    <n v="366"/>
    <n v="366"/>
    <m/>
    <n v="366"/>
    <n v="0"/>
    <n v="1"/>
    <n v="2366"/>
    <n v="6.5"/>
    <n v="3.9787253333333332"/>
    <n v="91.961538461538467"/>
    <n v="365.88970276923078"/>
    <n v="597.75"/>
    <n v="2"/>
    <n v="13"/>
    <n v="3.9581764951902971"/>
    <m/>
    <x v="7"/>
  </r>
  <r>
    <x v="20"/>
    <x v="0"/>
    <s v="Temp Regulate"/>
    <s v="JC21-252"/>
    <s v="Std Temp Regulate Pillow Case"/>
    <x v="1"/>
    <s v="T3"/>
    <s v="Mona"/>
    <n v="0"/>
    <n v="2"/>
    <n v="0"/>
    <n v="0"/>
    <n v="0"/>
    <s v=""/>
    <n v="0"/>
    <n v="7.14"/>
    <n v="1.77"/>
    <n v="0"/>
    <n v="0"/>
    <n v="0"/>
    <n v="0"/>
    <n v="0"/>
    <s v=""/>
    <s v=" Other customer  (PREPAIDJLA  ) ordered 2pcs in Aug 2017"/>
    <x v="7"/>
  </r>
  <r>
    <x v="20"/>
    <x v="0"/>
    <s v="Temp Regulate"/>
    <s v="JC21-258"/>
    <s v="Std Temp Regulate Pillow Case"/>
    <x v="1"/>
    <s v="T3"/>
    <s v="Mona"/>
    <n v="238"/>
    <n v="242"/>
    <m/>
    <n v="242"/>
    <n v="-4"/>
    <n v="0.98347107438016534"/>
    <n v="1685.04"/>
    <n v="7.14"/>
    <n v="1.77"/>
    <n v="16.884615384615383"/>
    <n v="29.885769230769228"/>
    <n v="120.55615384615383"/>
    <n v="2"/>
    <n v="14.28"/>
    <n v="13.977220956719819"/>
    <m/>
    <x v="7"/>
  </r>
  <r>
    <x v="20"/>
    <x v="0"/>
    <s v="Temp Regulate"/>
    <s v="JC21-264"/>
    <s v="Std Temp Regulate Pillow Case"/>
    <x v="1"/>
    <s v="T3"/>
    <s v="Mona"/>
    <n v="0"/>
    <n v="2"/>
    <n v="0"/>
    <n v="0"/>
    <n v="0"/>
    <s v=""/>
    <n v="0"/>
    <n v="7.14"/>
    <n v="1.77"/>
    <n v="0"/>
    <n v="0"/>
    <n v="0"/>
    <n v="0"/>
    <n v="0"/>
    <s v=""/>
    <s v=" Other customer  (PREPAIDJLA  ) ordered 2pcs in Aug 2017"/>
    <x v="7"/>
  </r>
  <r>
    <x v="20"/>
    <x v="0"/>
    <s v="Temp Regulate"/>
    <s v="JC21-270"/>
    <s v="Std Temp Regulate Pillow Case"/>
    <x v="1"/>
    <s v="T3"/>
    <s v="Mona"/>
    <n v="0"/>
    <n v="2"/>
    <n v="0"/>
    <n v="0"/>
    <n v="0"/>
    <s v=""/>
    <n v="0"/>
    <n v="7.14"/>
    <n v="1.77"/>
    <n v="0"/>
    <n v="0"/>
    <n v="0"/>
    <n v="2"/>
    <n v="14.28"/>
    <s v=""/>
    <s v=" Other customer  (PREPAIDJLA  ) ordered 2pcs in Aug 2017"/>
    <x v="7"/>
  </r>
  <r>
    <x v="20"/>
    <x v="0"/>
    <s v="Calhoun"/>
    <s v="JC30-219"/>
    <s v="Calhoun Square Pillow"/>
    <x v="1"/>
    <s v="T3"/>
    <s v="Amanda"/>
    <n v="488"/>
    <n v="490"/>
    <m/>
    <n v="490"/>
    <n v="-2"/>
    <n v="0.99591836734693873"/>
    <n v="3660"/>
    <n v="7.35"/>
    <n v="2.5635080000000001"/>
    <n v="215.84615384615384"/>
    <n v="553.32334215384617"/>
    <n v="1586.4692307692305"/>
    <n v="0"/>
    <n v="0"/>
    <n v="2.3070097604259097"/>
    <m/>
    <x v="4"/>
  </r>
  <r>
    <x v="20"/>
    <x v="0"/>
    <s v="Calhoun"/>
    <s v="JC30-220"/>
    <s v="Calhoun Oblong Pillow"/>
    <x v="1"/>
    <s v="T3"/>
    <s v="Amanda"/>
    <n v="50"/>
    <n v="52"/>
    <m/>
    <n v="52"/>
    <n v="-2"/>
    <n v="0.96153846153846156"/>
    <n v="300"/>
    <n v="5.88"/>
    <n v="2.3860389999999998"/>
    <n v="6.7307692307692308"/>
    <n v="16.059877884615382"/>
    <n v="39.576923076923073"/>
    <n v="0"/>
    <n v="0"/>
    <n v="7.5801749271137036"/>
    <m/>
    <x v="4"/>
  </r>
  <r>
    <x v="20"/>
    <x v="0"/>
    <s v="Calhoun"/>
    <s v="JC30-225"/>
    <s v="Calhoun Square Pillow"/>
    <x v="1"/>
    <s v="T3"/>
    <s v="Amanda"/>
    <n v="2"/>
    <n v="2"/>
    <m/>
    <n v="2"/>
    <n v="0"/>
    <n v="1"/>
    <n v="0"/>
    <n v="7.5"/>
    <n v="2.2549999999999999"/>
    <n v="0.19230769230769232"/>
    <n v="0.43365384615384617"/>
    <n v="1.4423076923076923"/>
    <n v="2"/>
    <n v="15"/>
    <n v="0"/>
    <m/>
    <x v="1"/>
  </r>
  <r>
    <x v="20"/>
    <x v="0"/>
    <s v="Calhoun"/>
    <s v="JC40-477"/>
    <s v="Calhoun Solid Window Panel"/>
    <x v="1"/>
    <s v="T3"/>
    <s v="Amanda"/>
    <n v="6"/>
    <n v="18"/>
    <n v="6"/>
    <n v="6"/>
    <n v="0"/>
    <n v="1"/>
    <n v="60"/>
    <n v="9.8000000000000007"/>
    <n v="2.4500000000000002"/>
    <n v="0.80769230769230771"/>
    <n v="1.9788461538461539"/>
    <n v="7.9153846153846157"/>
    <n v="0"/>
    <n v="0"/>
    <n v="7.5801749271137027"/>
    <s v="It is a dropping item and JCP overordered."/>
    <x v="4"/>
  </r>
  <r>
    <x v="20"/>
    <x v="0"/>
    <s v="Micro Fleece Blanket"/>
    <s v="JC51-122"/>
    <s v="T Poly Solid Micro Fleece BLK"/>
    <x v="1"/>
    <s v="T3"/>
    <s v="Mona"/>
    <n v="0"/>
    <n v="4"/>
    <n v="0"/>
    <n v="0"/>
    <n v="0"/>
    <s v=""/>
    <n v="0"/>
    <n v="7.05"/>
    <n v="4.4557960000000003"/>
    <n v="0"/>
    <n v="0"/>
    <n v="0"/>
    <n v="0"/>
    <n v="0"/>
    <s v=""/>
    <s v=" Other customer  (PREPAIDJLA  ) ordered 4pcs in Oct 2017"/>
    <x v="0"/>
  </r>
  <r>
    <x v="20"/>
    <x v="0"/>
    <s v="Lola"/>
    <s v="JC70-026"/>
    <s v="Lola Shower Curtain"/>
    <x v="0"/>
    <s v="T3"/>
    <s v="Mona"/>
    <n v="1946"/>
    <n v="1946"/>
    <m/>
    <n v="1946"/>
    <n v="0"/>
    <n v="1"/>
    <n v="17514"/>
    <n v="9"/>
    <n v="2.660256"/>
    <n v="958.42307692307691"/>
    <n v="2549.6507409230767"/>
    <n v="8625.8076923076915"/>
    <n v="0"/>
    <n v="0"/>
    <n v="2.0304185561218349"/>
    <m/>
    <x v="6"/>
  </r>
  <r>
    <x v="20"/>
    <x v="0"/>
    <s v="Lola"/>
    <s v="JC72-106"/>
    <s v="Lola Bath Rug"/>
    <x v="0"/>
    <s v="T3"/>
    <s v="Mona"/>
    <n v="3956"/>
    <n v="3960"/>
    <m/>
    <n v="3960"/>
    <n v="-4"/>
    <n v="0.99898989898989898"/>
    <n v="35604"/>
    <n v="9"/>
    <n v="4.2700009999999997"/>
    <n v="1143.1538461538462"/>
    <n v="4881.2680662307694"/>
    <n v="10288.384615384615"/>
    <n v="0"/>
    <n v="0"/>
    <n v="3.460601574591212"/>
    <m/>
    <x v="6"/>
  </r>
  <r>
    <x v="20"/>
    <x v="0"/>
    <s v="Emma"/>
    <s v="JC80-008"/>
    <s v="Q Emma Quilt Mini Set"/>
    <x v="1"/>
    <s v="T3"/>
    <s v="Amanda"/>
    <n v="338"/>
    <n v="338"/>
    <m/>
    <n v="338"/>
    <n v="0"/>
    <n v="1"/>
    <n v="5860.15"/>
    <n v="30.55"/>
    <n v="9.2635135000000002"/>
    <n v="140.53846153846155"/>
    <n v="1301.8799357307694"/>
    <n v="4293.4500000000007"/>
    <n v="192"/>
    <n v="5865.6"/>
    <n v="1.3649046803852376"/>
    <m/>
    <x v="4"/>
  </r>
  <r>
    <x v="20"/>
    <x v="0"/>
    <s v="Game Day"/>
    <s v="JC80-009"/>
    <s v="T Game Day Quilt Mini Set"/>
    <x v="1"/>
    <s v="T3"/>
    <s v="Amanda"/>
    <n v="136"/>
    <n v="136"/>
    <m/>
    <n v="136"/>
    <n v="0"/>
    <n v="1"/>
    <n v="3534.3"/>
    <n v="26.18"/>
    <n v="12.3454955"/>
    <n v="58.82692307692308"/>
    <n v="726.24751412500007"/>
    <n v="1540.0888461538461"/>
    <n v="0"/>
    <n v="0"/>
    <n v="2.2948676037920892"/>
    <m/>
    <x v="4"/>
  </r>
  <r>
    <x v="20"/>
    <x v="0"/>
    <s v="Lola"/>
    <s v="JC91-019"/>
    <s v="Lola Bath Towel"/>
    <x v="0"/>
    <s v="T3"/>
    <s v="Mona"/>
    <n v="4776"/>
    <n v="4776"/>
    <m/>
    <n v="4776"/>
    <n v="0"/>
    <n v="1"/>
    <n v="28656"/>
    <n v="6"/>
    <n v="3.8752900000000001"/>
    <n v="1402.4615384615386"/>
    <n v="5434.945175384616"/>
    <n v="8414.7692307692305"/>
    <n v="0"/>
    <n v="0"/>
    <n v="3.4054409828872312"/>
    <m/>
    <x v="6"/>
  </r>
  <r>
    <x v="20"/>
    <x v="0"/>
    <s v="Lola"/>
    <s v="JC91-020"/>
    <s v="Lola Hand Towel"/>
    <x v="0"/>
    <s v="T3"/>
    <s v="Mona"/>
    <n v="6136"/>
    <n v="6136"/>
    <m/>
    <n v="6136"/>
    <n v="0"/>
    <n v="1"/>
    <n v="18408"/>
    <n v="3"/>
    <n v="1.4221010000000001"/>
    <n v="1637.8461538461538"/>
    <n v="2329.1826532307691"/>
    <n v="4913.538461538461"/>
    <n v="0"/>
    <n v="0"/>
    <n v="3.74638361826038"/>
    <m/>
    <x v="6"/>
  </r>
  <r>
    <x v="20"/>
    <x v="0"/>
    <s v="Lola"/>
    <s v="JC91-021"/>
    <s v="Lola 4pcs Washpack"/>
    <x v="0"/>
    <s v="T3"/>
    <s v="Mona"/>
    <n v="3640"/>
    <n v="3680"/>
    <m/>
    <n v="3680"/>
    <n v="-40"/>
    <n v="0.98913043478260865"/>
    <n v="13104"/>
    <n v="3.6"/>
    <n v="1.790816"/>
    <n v="604.46153846153845"/>
    <n v="1082.4793944615385"/>
    <n v="2176.0615384615385"/>
    <n v="0"/>
    <n v="0"/>
    <n v="6.0218885212522268"/>
    <m/>
    <x v="6"/>
  </r>
  <r>
    <x v="20"/>
    <x v="0"/>
    <s v="Laila"/>
    <s v="JC73-556"/>
    <s v="Laila Bath Towel"/>
    <x v="0"/>
    <s v="T3"/>
    <s v="Mona"/>
    <n v="1361"/>
    <n v="1365"/>
    <m/>
    <n v="1365"/>
    <n v="-4"/>
    <n v="0.99706959706959708"/>
    <n v="8160"/>
    <n v="6"/>
    <n v="4.0196933333333336"/>
    <n v="356.69230769230768"/>
    <n v="1433.7936912820512"/>
    <n v="2140.1538461538462"/>
    <n v="0"/>
    <n v="0"/>
    <n v="3.8128100064697001"/>
    <m/>
    <x v="6"/>
  </r>
  <r>
    <x v="20"/>
    <x v="0"/>
    <s v="Laila"/>
    <s v="JC73-557"/>
    <s v="Laila Hand Towel"/>
    <x v="0"/>
    <s v="T3"/>
    <s v="Mona"/>
    <n v="1697"/>
    <n v="1711"/>
    <m/>
    <n v="1711"/>
    <n v="-14"/>
    <n v="0.9918176504967855"/>
    <n v="5088"/>
    <n v="3"/>
    <n v="1.0298993333333333"/>
    <n v="505.53846153846155"/>
    <n v="520.65372451282053"/>
    <n v="1516.6153846153848"/>
    <n v="0"/>
    <n v="0"/>
    <n v="3.354838709677419"/>
    <m/>
    <x v="6"/>
  </r>
  <r>
    <x v="20"/>
    <x v="0"/>
    <s v="Laila"/>
    <s v="JC73-558"/>
    <s v="Laila Washpack"/>
    <x v="0"/>
    <s v="T3"/>
    <s v="Mona"/>
    <n v="1201"/>
    <n v="1207"/>
    <m/>
    <n v="1207"/>
    <n v="-6"/>
    <n v="0.9950289975144988"/>
    <n v="4320"/>
    <n v="3.6"/>
    <n v="1.8400393333333334"/>
    <n v="150.61538461538461"/>
    <n v="277.1382318974359"/>
    <n v="542.21538461538466"/>
    <n v="0"/>
    <n v="0"/>
    <n v="7.9673135852911123"/>
    <m/>
    <x v="6"/>
  </r>
  <r>
    <x v="21"/>
    <x v="0"/>
    <s v="Wall art "/>
    <s v="SP95G-0017A"/>
    <s v="Winter Leaf I And II"/>
    <x v="1"/>
    <s v="T3"/>
    <s v="Amanda"/>
    <n v="220"/>
    <n v="273"/>
    <n v="223"/>
    <n v="223"/>
    <n v="-3"/>
    <n v="0.98654708520179368"/>
    <n v="14016"/>
    <n v="64"/>
    <n v="7.9587715000000001"/>
    <n v="39.346153846153847"/>
    <n v="313.14704786538465"/>
    <n v="2518.1538461538462"/>
    <n v="0"/>
    <n v="0"/>
    <n v="5.5659824046920816"/>
    <s v="It is a dropping item and JCP overordered."/>
    <x v="3"/>
  </r>
  <r>
    <x v="21"/>
    <x v="0"/>
    <s v="Wall art "/>
    <s v="SP95G-0014A"/>
    <s v="Blue Gilded Maple"/>
    <x v="1"/>
    <s v="T3"/>
    <s v="Amanda"/>
    <n v="100"/>
    <n v="101"/>
    <m/>
    <n v="101"/>
    <n v="-1"/>
    <n v="0.99009900990099009"/>
    <n v="5960"/>
    <n v="80"/>
    <n v="15.88"/>
    <n v="21.634615384615383"/>
    <n v="343.55769230769232"/>
    <n v="1730.7692307692307"/>
    <n v="0"/>
    <n v="0"/>
    <n v="3.4435555555555557"/>
    <m/>
    <x v="3"/>
  </r>
  <r>
    <x v="21"/>
    <x v="0"/>
    <s v="Wall art "/>
    <s v="SP95B-0001A"/>
    <s v="Find The Blessing In Everything Layered Mdf Plaque"/>
    <x v="1"/>
    <s v="T3"/>
    <s v="Amanda"/>
    <n v="265"/>
    <n v="276"/>
    <m/>
    <n v="276"/>
    <n v="-11"/>
    <n v="0.96014492753623193"/>
    <n v="19008"/>
    <n v="72"/>
    <n v="26.105263000000001"/>
    <n v="50.903846153846153"/>
    <n v="1328.8582915576924"/>
    <n v="3665.0769230769229"/>
    <n v="0"/>
    <n v="0"/>
    <n v="5.1862485833018512"/>
    <m/>
    <x v="3"/>
  </r>
  <r>
    <x v="21"/>
    <x v="0"/>
    <s v="Wall art "/>
    <s v="SP95G-0008A"/>
    <s v="Eventide Park"/>
    <x v="1"/>
    <s v="T3"/>
    <s v="Amanda"/>
    <n v="200"/>
    <n v="205"/>
    <m/>
    <n v="205"/>
    <n v="-5"/>
    <n v="0.97560975609756095"/>
    <n v="5985"/>
    <n v="42"/>
    <n v="9"/>
    <n v="26.442307692307693"/>
    <n v="237.98076923076923"/>
    <n v="1110.5769230769231"/>
    <n v="0"/>
    <n v="0"/>
    <n v="5.3890909090909087"/>
    <m/>
    <x v="3"/>
  </r>
  <r>
    <x v="21"/>
    <x v="0"/>
    <s v="Wall art "/>
    <s v="SP95B-0004A"/>
    <s v="Dream Of Leaves I/II"/>
    <x v="1"/>
    <s v="T3"/>
    <s v="Amanda"/>
    <n v="45"/>
    <n v="49"/>
    <m/>
    <n v="49"/>
    <n v="-4"/>
    <n v="0.91836734693877553"/>
    <n v="2205"/>
    <n v="49"/>
    <n v="12.4"/>
    <n v="8.0237854251012042"/>
    <n v="99.494939271254935"/>
    <n v="393.16548582995898"/>
    <n v="0"/>
    <n v="0"/>
    <n v="5.6083254493850596"/>
    <m/>
    <x v="3"/>
  </r>
  <r>
    <x v="21"/>
    <x v="0"/>
    <s v="Wall art "/>
    <s v="SP95G-0020A"/>
    <s v="A Blue Note I &amp; II"/>
    <x v="1"/>
    <s v="T3"/>
    <s v="Amanda"/>
    <n v="170"/>
    <n v="174"/>
    <m/>
    <n v="174"/>
    <n v="-4"/>
    <n v="0.97701149425287359"/>
    <n v="3904"/>
    <n v="32"/>
    <n v="8.0365710000000004"/>
    <n v="16.634615384615383"/>
    <n v="133.68526759615384"/>
    <n v="532.30769230769226"/>
    <n v="0"/>
    <n v="0"/>
    <n v="7.3341040462427749"/>
    <m/>
    <x v="3"/>
  </r>
  <r>
    <x v="21"/>
    <x v="0"/>
    <s v="Wall art "/>
    <s v="SP95G-0013"/>
    <s v="In Our Home"/>
    <x v="1"/>
    <s v="T3"/>
    <s v="Amanda"/>
    <n v="1292"/>
    <n v="1409"/>
    <m/>
    <n v="1409"/>
    <n v="-117"/>
    <n v="0.9169623846699787"/>
    <n v="20672"/>
    <n v="16"/>
    <n v="2.550926"/>
    <n v="189"/>
    <n v="482.12501400000002"/>
    <n v="3024"/>
    <n v="0"/>
    <n v="0"/>
    <n v="6.8359788359788363"/>
    <m/>
    <x v="3"/>
  </r>
  <r>
    <x v="21"/>
    <x v="0"/>
    <s v="Wall art "/>
    <n v="61294901"/>
    <s v="BEAUTY IN BLUE TRI PACK"/>
    <x v="1"/>
    <s v="T3"/>
    <s v="Amanda"/>
    <n v="1588"/>
    <n v="1604"/>
    <m/>
    <n v="1604"/>
    <n v="-16"/>
    <n v="0.9900249376558603"/>
    <n v="17468"/>
    <n v="8.75"/>
    <n v="7.3720792857142863"/>
    <n v="141.30769230769232"/>
    <n v="1041.7315113736265"/>
    <n v="1236.4423076923078"/>
    <n v="0"/>
    <n v="0"/>
    <n v="14.127630453378954"/>
    <m/>
    <x v="3"/>
  </r>
  <r>
    <x v="21"/>
    <x v="0"/>
    <s v="Wall art "/>
    <s v="SP95G-0003A"/>
    <s v="Red Bud, Japanese, Elmsycamore"/>
    <x v="1"/>
    <s v="T3"/>
    <s v="Amanda"/>
    <n v="106"/>
    <n v="109"/>
    <m/>
    <n v="109"/>
    <n v="-3"/>
    <n v="0.97247706422018354"/>
    <n v="4830"/>
    <n v="60"/>
    <n v="19.941175999999999"/>
    <n v="28.25"/>
    <n v="563.33822199999997"/>
    <n v="1695"/>
    <n v="0"/>
    <n v="0"/>
    <n v="2.8495575221238938"/>
    <m/>
    <x v="3"/>
  </r>
  <r>
    <x v="21"/>
    <x v="0"/>
    <s v="Wall art "/>
    <s v="SP95C-0005"/>
    <s v="MODERN POPPY PLUM"/>
    <x v="1"/>
    <s v="T3"/>
    <s v="Amanda"/>
    <n v="439"/>
    <n v="447"/>
    <m/>
    <n v="447"/>
    <n v="-8"/>
    <n v="0.98210290827740487"/>
    <n v="13170"/>
    <n v="30"/>
    <n v="9.4017859999999995"/>
    <n v="71.519230769230774"/>
    <n v="672.40850257692307"/>
    <n v="2145.5769230769233"/>
    <n v="0"/>
    <n v="0"/>
    <n v="6.1382091960204352"/>
    <m/>
    <x v="3"/>
  </r>
  <r>
    <x v="21"/>
    <x v="0"/>
    <s v="Spencer"/>
    <s v="SP10-011"/>
    <s v="100% Polyester Microfiber Printed Comforter Mini Set"/>
    <x v="1"/>
    <s v="T3"/>
    <s v="Amanda"/>
    <n v="169"/>
    <n v="204"/>
    <n v="169"/>
    <n v="169"/>
    <n v="0"/>
    <n v="1"/>
    <n v="4383.8599999999997"/>
    <n v="25.94"/>
    <n v="12.2004146"/>
    <n v="24.25"/>
    <n v="295.86005405000003"/>
    <n v="629.04500000000007"/>
    <n v="0"/>
    <n v="0"/>
    <n v="6.9690721649484519"/>
    <s v="It is a dropping item and JCP overordered."/>
    <x v="1"/>
  </r>
  <r>
    <x v="21"/>
    <x v="0"/>
    <s v="Spencer"/>
    <s v="SP10-012"/>
    <s v="100% Polyester Microfiber Printed Comforter Mini Set"/>
    <x v="1"/>
    <s v="T3"/>
    <s v="Amanda"/>
    <n v="347"/>
    <n v="347"/>
    <m/>
    <n v="347"/>
    <n v="0"/>
    <n v="1"/>
    <n v="10892.079999999998"/>
    <n v="31.48"/>
    <n v="12.823824200000001"/>
    <n v="123.26923076923077"/>
    <n v="1580.7829446538462"/>
    <n v="3880.5153846153848"/>
    <n v="1"/>
    <n v="31.48"/>
    <n v="2.806864274570982"/>
    <m/>
    <x v="1"/>
  </r>
  <r>
    <x v="21"/>
    <x v="0"/>
    <s v="Plymouth"/>
    <s v="SP10-053"/>
    <s v="100% Micro Sueded Pieced 7pcs Comforter Set"/>
    <x v="0"/>
    <s v="T3"/>
    <s v="Amanda"/>
    <n v="635"/>
    <n v="635"/>
    <m/>
    <n v="635"/>
    <n v="0"/>
    <n v="1"/>
    <n v="29373.22"/>
    <n v="46.33"/>
    <n v="23.547761749999999"/>
    <n v="190.84615384615384"/>
    <n v="4493.999761673077"/>
    <n v="8841.9023076923077"/>
    <m/>
    <n v="0"/>
    <n v="3.3220475614671505"/>
    <m/>
    <x v="1"/>
  </r>
  <r>
    <x v="21"/>
    <x v="0"/>
    <s v="Plymouth"/>
    <s v="SP10-054"/>
    <s v="100% Micro Sueded Pieced 7pcs Comforter Set"/>
    <x v="0"/>
    <s v="T3"/>
    <s v="Amanda"/>
    <n v="302"/>
    <n v="302"/>
    <m/>
    <n v="302"/>
    <n v="0"/>
    <n v="1"/>
    <n v="15495.480000000001"/>
    <n v="51.48"/>
    <n v="26.485044200000001"/>
    <n v="147.07692307692307"/>
    <n v="3895.3388084923076"/>
    <n v="7571.5199999999986"/>
    <m/>
    <n v="0"/>
    <n v="2.0465481171548121"/>
    <m/>
    <x v="1"/>
  </r>
  <r>
    <x v="21"/>
    <x v="0"/>
    <s v="Appleton"/>
    <s v="SP10-070"/>
    <s v="100% Polyester Jacquard 11pcs Comforter Set"/>
    <x v="0"/>
    <s v="T3"/>
    <s v="Amanda"/>
    <n v="425"/>
    <n v="473"/>
    <n v="463"/>
    <n v="463"/>
    <n v="-38"/>
    <n v="0.91792656587472998"/>
    <n v="23982.75"/>
    <n v="56.43"/>
    <n v="28.054081249999999"/>
    <n v="112.94230769230769"/>
    <n v="3168.4926765625"/>
    <n v="6373.3344230769235"/>
    <m/>
    <n v="0"/>
    <n v="3.7629831431976841"/>
    <s v="Shopko overordered after we request turn it off."/>
    <x v="1"/>
  </r>
  <r>
    <x v="21"/>
    <x v="0"/>
    <s v="Appleton"/>
    <s v="SP10-071"/>
    <s v="100% Polyester Jacquard 11pcs Comforter Set"/>
    <x v="0"/>
    <s v="T3"/>
    <s v="Amanda"/>
    <n v="320"/>
    <n v="379"/>
    <n v="341"/>
    <n v="341"/>
    <n v="-21"/>
    <n v="0.93841642228739008"/>
    <n v="19641.600000000002"/>
    <n v="61.38"/>
    <n v="30.025164499999999"/>
    <n v="71.65384615384616"/>
    <n v="2151.4185178269231"/>
    <n v="4398.1130769230776"/>
    <m/>
    <n v="0"/>
    <n v="4.4659151905528711"/>
    <s v="Shopko overordered after we request turn it off."/>
    <x v="1"/>
  </r>
  <r>
    <x v="21"/>
    <x v="0"/>
    <s v="Seymour"/>
    <s v="SP10-111"/>
    <s v="100% Polyester Faxu Dupioni Pieced 7pcs Comforter Set w/ Emb."/>
    <x v="0"/>
    <s v="T3"/>
    <s v="Amanda"/>
    <n v="801"/>
    <n v="841"/>
    <m/>
    <n v="841"/>
    <n v="-40"/>
    <n v="0.95243757431629017"/>
    <n v="34848"/>
    <n v="43.56"/>
    <n v="23.112998999999999"/>
    <n v="163.88461538461539"/>
    <n v="3787.8649514999997"/>
    <n v="7138.8138461538465"/>
    <m/>
    <n v="0"/>
    <n v="4.8814832199014315"/>
    <m/>
    <x v="1"/>
  </r>
  <r>
    <x v="21"/>
    <x v="0"/>
    <s v="Seymour"/>
    <s v="SP10-112"/>
    <s v="100% Polyester Faxu Dupioni Pieced 7pcs Comforter Set w/ Emb."/>
    <x v="0"/>
    <s v="T3"/>
    <s v="Amanda"/>
    <n v="426"/>
    <n v="448"/>
    <m/>
    <n v="448"/>
    <n v="-22"/>
    <n v="0.9508928571428571"/>
    <n v="20616.749999999996"/>
    <n v="48.51"/>
    <n v="24.915358999999999"/>
    <n v="98.84615384615384"/>
    <n v="2462.7874088461535"/>
    <n v="4795.0269230769227"/>
    <m/>
    <n v="0"/>
    <n v="4.2996108949416341"/>
    <m/>
    <x v="1"/>
  </r>
  <r>
    <x v="21"/>
    <x v="0"/>
    <s v="Lyndon"/>
    <s v="SP10-121"/>
    <s v="100% Polyester Microfiber Printed Comforter Mini Set"/>
    <x v="1"/>
    <s v="T3"/>
    <s v="Amanda"/>
    <n v="1"/>
    <n v="1"/>
    <m/>
    <n v="1"/>
    <n v="0"/>
    <n v="1"/>
    <n v="0"/>
    <n v="25.94"/>
    <n v="12.1489592"/>
    <n v="0.04"/>
    <n v="0.48595836800000003"/>
    <n v="1.0376000000000001"/>
    <n v="0"/>
    <n v="0"/>
    <n v="0"/>
    <m/>
    <x v="1"/>
  </r>
  <r>
    <x v="21"/>
    <x v="0"/>
    <s v="Lyndon"/>
    <s v="SP10-122"/>
    <s v="100% Polyester Microfiber Printed 5pcs Comforter Mini Set"/>
    <x v="1"/>
    <s v="T3"/>
    <s v="Amanda"/>
    <n v="735"/>
    <n v="735"/>
    <m/>
    <n v="735"/>
    <n v="0"/>
    <n v="1"/>
    <n v="23106.32"/>
    <n v="31.48"/>
    <n v="14.85500525"/>
    <n v="502.80769230769232"/>
    <n v="7469.2109089711539"/>
    <n v="15828.386153846155"/>
    <n v="0"/>
    <n v="0"/>
    <n v="1.4598026466763556"/>
    <m/>
    <x v="1"/>
  </r>
  <r>
    <x v="21"/>
    <x v="0"/>
    <s v="Tyler"/>
    <s v="SP10-170"/>
    <s v="100% Faxu Dupioni Pieced 7pcs Comforter Set With Pintuck"/>
    <x v="0"/>
    <s v="T3"/>
    <s v="Amanda"/>
    <n v="879"/>
    <n v="1393"/>
    <n v="945"/>
    <n v="945"/>
    <n v="-66"/>
    <n v="0.93015873015873018"/>
    <n v="38245.68"/>
    <n v="43.56"/>
    <n v="21.31749825"/>
    <n v="113.03846153846153"/>
    <n v="2409.6972060288458"/>
    <n v="4923.9553846153849"/>
    <m/>
    <n v="0"/>
    <n v="7.7672677781558352"/>
    <s v="Shopko overordered after we request turn it off."/>
    <x v="1"/>
  </r>
  <r>
    <x v="21"/>
    <x v="0"/>
    <s v="Tyler"/>
    <s v="SP10-171"/>
    <s v="100% Faxu Dupioni Pieced 7pcs Comforter Set With Pintuck"/>
    <x v="0"/>
    <s v="T3"/>
    <s v="Amanda"/>
    <n v="479"/>
    <n v="508"/>
    <m/>
    <n v="508"/>
    <n v="-29"/>
    <n v="0.94291338582677164"/>
    <n v="23187.78"/>
    <n v="48.51"/>
    <n v="23.5567776"/>
    <n v="68.769230769230774"/>
    <n v="1619.9814749538464"/>
    <n v="3335.9953846153849"/>
    <m/>
    <n v="0"/>
    <n v="6.9507829977628628"/>
    <m/>
    <x v="1"/>
  </r>
  <r>
    <x v="21"/>
    <x v="0"/>
    <s v="Marlo"/>
    <s v="SP10-252"/>
    <s v="100% Polyester Printed Microfiber Comforter Set"/>
    <x v="1"/>
    <s v="T3"/>
    <s v="Amanda"/>
    <n v="89"/>
    <n v="90"/>
    <m/>
    <n v="90"/>
    <n v="-1"/>
    <n v="0.98888888888888893"/>
    <n v="2308.66"/>
    <n v="18.899999999999999"/>
    <n v="11.1371325"/>
    <n v="13.538461538461538"/>
    <n v="150.77964"/>
    <n v="255.87692307692305"/>
    <n v="0"/>
    <n v="0"/>
    <n v="9.0225408850408861"/>
    <m/>
    <x v="1"/>
  </r>
  <r>
    <x v="21"/>
    <x v="0"/>
    <s v="Marlo"/>
    <s v="SP10-253"/>
    <s v="100% Polyester Printed Microfiber 5pcs Comforter Set"/>
    <x v="1"/>
    <s v="T3"/>
    <s v="Amanda"/>
    <n v="206"/>
    <n v="235"/>
    <m/>
    <n v="235"/>
    <n v="-29"/>
    <n v="0.87659574468085111"/>
    <n v="6484.8799999999992"/>
    <n v="23"/>
    <n v="13.419672500000001"/>
    <n v="41.615384615384613"/>
    <n v="558.46483250000006"/>
    <n v="957.15384615384608"/>
    <n v="0"/>
    <n v="0"/>
    <n v="6.7751699750863938"/>
    <m/>
    <x v="1"/>
  </r>
  <r>
    <x v="21"/>
    <x v="0"/>
    <s v="Neva"/>
    <s v="SP10-254"/>
    <s v="100% Polyester Printed Microfiber Comforter Set"/>
    <x v="1"/>
    <s v="T3"/>
    <s v="Amanda"/>
    <n v="180"/>
    <n v="184"/>
    <m/>
    <n v="184"/>
    <n v="-4"/>
    <n v="0.97826086956521741"/>
    <n v="3029.52"/>
    <n v="18.899999999999999"/>
    <n v="11.86"/>
    <n v="48.71153846153846"/>
    <n v="577.71884615384613"/>
    <n v="920.64807692307681"/>
    <n v="0"/>
    <n v="0"/>
    <n v="3.2906384925334793"/>
    <m/>
    <x v="1"/>
  </r>
  <r>
    <x v="21"/>
    <x v="0"/>
    <s v="Neva"/>
    <s v="SP10-255"/>
    <s v="100% Polyester Printed Microfiber 5pcs Comforter Set"/>
    <x v="1"/>
    <s v="T3"/>
    <s v="Amanda"/>
    <n v="378"/>
    <n v="380"/>
    <m/>
    <n v="380"/>
    <n v="-2"/>
    <n v="0.99473684210526314"/>
    <n v="7120.24"/>
    <n v="23"/>
    <n v="14.140281"/>
    <n v="102.65384615384616"/>
    <n v="1451.5542303461539"/>
    <n v="2361.0384615384619"/>
    <n v="0"/>
    <n v="0"/>
    <n v="3.0157238503266157"/>
    <m/>
    <x v="1"/>
  </r>
  <r>
    <x v="21"/>
    <x v="0"/>
    <s v="Spencer Blue"/>
    <s v="SP10-256"/>
    <s v="100% Polyester Microfiber Comforter Set"/>
    <x v="1"/>
    <s v="T3"/>
    <s v="Amanda"/>
    <n v="282"/>
    <n v="285"/>
    <m/>
    <n v="285"/>
    <n v="-3"/>
    <n v="0.98947368421052628"/>
    <n v="7289.14"/>
    <n v="18.899999999999999"/>
    <n v="11.434139"/>
    <n v="68.57692307692308"/>
    <n v="784.11807065384619"/>
    <n v="1296.103846153846"/>
    <n v="0"/>
    <n v="0"/>
    <n v="5.6238857878790585"/>
    <m/>
    <x v="1"/>
  </r>
  <r>
    <x v="21"/>
    <x v="0"/>
    <s v="Spencer Blue"/>
    <s v="SP10-257"/>
    <s v="100% Polyester  Microfiber 5pcs Comforter Set"/>
    <x v="1"/>
    <s v="T3"/>
    <s v="Amanda"/>
    <n v="415"/>
    <n v="823"/>
    <n v="415"/>
    <n v="415"/>
    <n v="0"/>
    <n v="1"/>
    <n v="13032.72"/>
    <n v="23"/>
    <n v="13.874933"/>
    <n v="165.30769230769232"/>
    <n v="2293.6331551538465"/>
    <n v="3802.0769230769233"/>
    <n v="1"/>
    <n v="23"/>
    <n v="3.4277896696137735"/>
    <s v="It is a dropping item and Shopko overordered 408pcs for buy out order"/>
    <x v="1"/>
  </r>
  <r>
    <x v="21"/>
    <x v="0"/>
    <s v="Marlo"/>
    <s v="SP10-305"/>
    <s v="100% Polyester Printed Microfiber 5pcs Comforter Set"/>
    <x v="1"/>
    <s v="T3"/>
    <s v="Amanda"/>
    <n v="84"/>
    <n v="85"/>
    <m/>
    <n v="85"/>
    <n v="-1"/>
    <n v="0.9882352941176471"/>
    <n v="3118.92"/>
    <n v="28.2"/>
    <n v="15.636073"/>
    <n v="14.423076923076923"/>
    <n v="225.52028365384615"/>
    <n v="406.73076923076923"/>
    <n v="0"/>
    <n v="0"/>
    <n v="7.6682666666666668"/>
    <m/>
    <x v="1"/>
  </r>
  <r>
    <x v="21"/>
    <x v="0"/>
    <s v="Neva"/>
    <s v="SP10-306"/>
    <s v="100% Polyester Printed Microfiber 5pcs Comforter Set"/>
    <x v="1"/>
    <s v="T3"/>
    <s v="Amanda"/>
    <n v="209"/>
    <n v="212"/>
    <m/>
    <n v="212"/>
    <n v="-3"/>
    <n v="0.98584905660377353"/>
    <n v="4089.36"/>
    <n v="28.2"/>
    <n v="15.86"/>
    <n v="59.365384615384613"/>
    <n v="941.53499999999997"/>
    <n v="1674.103846153846"/>
    <n v="0"/>
    <n v="0"/>
    <n v="2.4427158502712132"/>
    <m/>
    <x v="1"/>
  </r>
  <r>
    <x v="21"/>
    <x v="0"/>
    <s v="Spencer Blue"/>
    <s v="SP10-307"/>
    <s v="100% Polyester  Microfiber 5pcs Comforter Set"/>
    <x v="1"/>
    <s v="T3"/>
    <s v="Amanda"/>
    <n v="125"/>
    <n v="142"/>
    <n v="126"/>
    <n v="126"/>
    <n v="-1"/>
    <n v="0.99206349206349209"/>
    <n v="4641.25"/>
    <n v="28.2"/>
    <n v="16.293835999999999"/>
    <n v="28.403846153846153"/>
    <n v="462.80761099999995"/>
    <n v="800.98846153846148"/>
    <n v="0"/>
    <n v="0"/>
    <n v="5.794403069284586"/>
    <s v="Shopko overordered after we request turn it off."/>
    <x v="1"/>
  </r>
  <r>
    <x v="21"/>
    <x v="0"/>
    <s v="Lyndon"/>
    <s v="SP10-355"/>
    <s v="100% Polyester Microfiber 5pcs Printed Comforter Mini Set"/>
    <x v="1"/>
    <s v="T3"/>
    <s v="Amanda"/>
    <n v="257"/>
    <n v="257"/>
    <m/>
    <n v="257"/>
    <n v="0"/>
    <n v="1"/>
    <n v="9505.2800000000007"/>
    <n v="28.2"/>
    <n v="17.216000000000001"/>
    <n v="157.32692307692307"/>
    <n v="2708.5403076923076"/>
    <n v="4436.6192307692299"/>
    <n v="0"/>
    <n v="0"/>
    <n v="2.1424601719431209"/>
    <m/>
    <x v="1"/>
  </r>
  <r>
    <x v="21"/>
    <x v="0"/>
    <s v="Spencer"/>
    <s v="SP10-356"/>
    <s v="100% Polyester Microfiber Pieced 5pcs Comforter Mini Set W/ taping"/>
    <x v="1"/>
    <s v="T3"/>
    <s v="Amanda"/>
    <n v="138"/>
    <n v="173"/>
    <n v="139"/>
    <n v="139"/>
    <n v="-1"/>
    <n v="0.9928057553956835"/>
    <n v="5123.9399999999996"/>
    <n v="28.2"/>
    <n v="16.283450500000001"/>
    <n v="15.26923076923077"/>
    <n v="248.63576340384617"/>
    <n v="430.59230769230771"/>
    <n v="0"/>
    <n v="0"/>
    <n v="11.899748110831233"/>
    <s v="It is a dropping item and Shopko overordered 34pcs for buy out order"/>
    <x v="1"/>
  </r>
  <r>
    <x v="21"/>
    <x v="0"/>
    <s v="Casey"/>
    <s v="SP10-361"/>
    <s v="Comforter and sham face: 100% polyester micro fiber 85gsm printed. Reverse: 100% poly microfiber 75gsm solid. Comforter filling: 200gsm poly"/>
    <x v="1"/>
    <s v="T3"/>
    <s v="Amanda"/>
    <n v="0"/>
    <n v="1"/>
    <n v="0"/>
    <n v="0"/>
    <n v="0"/>
    <s v=""/>
    <n v="0"/>
    <n v="18.899999999999999"/>
    <n v="12.107604500000001"/>
    <n v="0"/>
    <n v="0"/>
    <n v="0"/>
    <n v="0"/>
    <n v="0"/>
    <s v=""/>
    <s v="It is a dropping item and Shopko overordered."/>
    <x v="1"/>
  </r>
  <r>
    <x v="21"/>
    <x v="0"/>
    <s v="Casey"/>
    <s v="SP10-362"/>
    <s v="100% Polyester Microfiber Printed 5pcs Comforter Set"/>
    <x v="1"/>
    <s v="T3"/>
    <s v="Amanda"/>
    <n v="0"/>
    <n v="1"/>
    <n v="0"/>
    <n v="0"/>
    <n v="0"/>
    <s v=""/>
    <n v="0"/>
    <n v="23"/>
    <n v="14.192966500000001"/>
    <n v="0"/>
    <n v="0"/>
    <n v="0"/>
    <n v="0"/>
    <n v="0"/>
    <s v=""/>
    <s v="It is a dropping item and Shopko overordered."/>
    <x v="1"/>
  </r>
  <r>
    <x v="21"/>
    <x v="0"/>
    <s v="Casey"/>
    <s v="SP10-365"/>
    <s v="100% Polyester Microfiber Printed 5pcs Comforter Set"/>
    <x v="1"/>
    <s v="T3"/>
    <s v="Amanda"/>
    <n v="108"/>
    <n v="136"/>
    <n v="109"/>
    <n v="109"/>
    <n v="-1"/>
    <n v="0.99082568807339455"/>
    <n v="4010.0400000000004"/>
    <n v="28.2"/>
    <n v="16.402999999999999"/>
    <n v="25.442307692307693"/>
    <n v="417.33017307692307"/>
    <n v="717.47307692307697"/>
    <n v="0"/>
    <n v="0"/>
    <n v="5.5891156462585032"/>
    <s v="It is a dropping item and Shopko overordered."/>
    <x v="1"/>
  </r>
  <r>
    <x v="21"/>
    <x v="0"/>
    <s v="Tatum"/>
    <s v="Sp10-414"/>
    <s v="100% Polyester Microfiber Fabric Printed 7pcs Comforter Set w/ Embroidery"/>
    <x v="1"/>
    <s v="T3"/>
    <s v="Amanda"/>
    <n v="207"/>
    <n v="209"/>
    <m/>
    <n v="209"/>
    <n v="-2"/>
    <n v="0.99043062200956933"/>
    <n v="9136.1"/>
    <n v="44.35"/>
    <n v="12.775629500000001"/>
    <n v="65.07692307692308"/>
    <n v="831.39865823076934"/>
    <n v="2886.1615384615388"/>
    <n v="1"/>
    <n v="44.35"/>
    <n v="3.1654846335697395"/>
    <m/>
    <x v="1"/>
  </r>
  <r>
    <x v="21"/>
    <x v="0"/>
    <s v="Tatum"/>
    <s v="Sp10-415"/>
    <s v="100% Polyester Microfiber Fabric Printed 7pcs Comforter Set w/ Embroidery"/>
    <x v="1"/>
    <s v="T3"/>
    <s v="Amanda"/>
    <n v="113"/>
    <n v="113"/>
    <m/>
    <n v="113"/>
    <n v="0"/>
    <n v="1"/>
    <n v="5521.5999999999995"/>
    <n v="49.3"/>
    <n v="25.987401999999999"/>
    <n v="35.557692307692307"/>
    <n v="924.05204419230768"/>
    <n v="1752.9942307692306"/>
    <n v="0"/>
    <n v="0"/>
    <n v="3.149810708491076"/>
    <m/>
    <x v="1"/>
  </r>
  <r>
    <x v="21"/>
    <x v="0"/>
    <s v="Maria"/>
    <s v="SP10-506"/>
    <s v="100% Polyester Microfiber Printed Comforter Set"/>
    <x v="1"/>
    <s v="T3"/>
    <s v="Amanda"/>
    <n v="166"/>
    <n v="220"/>
    <n v="167"/>
    <n v="167"/>
    <n v="-1"/>
    <n v="0.99401197604790414"/>
    <n v="4280.1000000000004"/>
    <n v="25.94"/>
    <n v="11.535104"/>
    <n v="30.23076923076923"/>
    <n v="348.71506707692311"/>
    <n v="784.18615384615384"/>
    <n v="0"/>
    <n v="0"/>
    <n v="5.4580152671755728"/>
    <s v="Shopko overordered after we request turn it off."/>
    <x v="1"/>
  </r>
  <r>
    <x v="21"/>
    <x v="0"/>
    <s v="Maria"/>
    <s v="SP10-507"/>
    <s v="100% Polyester Microfiber Printed 5pcs Comforter Set"/>
    <x v="1"/>
    <s v="T3"/>
    <s v="Amanda"/>
    <n v="452"/>
    <n v="466"/>
    <m/>
    <n v="466"/>
    <n v="-14"/>
    <n v="0.96995708154506433"/>
    <n v="14166"/>
    <n v="31.48"/>
    <n v="13.389006"/>
    <n v="107"/>
    <n v="1432.623642"/>
    <n v="3368.36"/>
    <n v="1"/>
    <n v="31.48"/>
    <n v="4.2056074766355138"/>
    <m/>
    <x v="1"/>
  </r>
  <r>
    <x v="21"/>
    <x v="0"/>
    <s v="Maria"/>
    <s v="SP10-508"/>
    <s v="100% Polyester Microfiber Printed 5pcs Comforter Set"/>
    <x v="1"/>
    <s v="T3"/>
    <s v="Amanda"/>
    <n v="228"/>
    <n v="299"/>
    <n v="229"/>
    <n v="229"/>
    <n v="-1"/>
    <n v="0.99563318777292575"/>
    <n v="8428.51"/>
    <n v="37.130000000000003"/>
    <n v="15.121896"/>
    <n v="35.942307692307693"/>
    <n v="543.5158389230769"/>
    <n v="1334.5378846153847"/>
    <n v="0"/>
    <n v="0"/>
    <n v="6.3156768325307651"/>
    <s v="Shopko overordered after we request turn it off."/>
    <x v="1"/>
  </r>
  <r>
    <x v="21"/>
    <x v="0"/>
    <s v="Caden"/>
    <s v="SP10-448"/>
    <s v="100% Polyester Microfiber Printed Comforter Set"/>
    <x v="1"/>
    <s v="T3"/>
    <s v="Amanda"/>
    <n v="578"/>
    <n v="1271"/>
    <n v="606"/>
    <n v="606"/>
    <n v="-28"/>
    <n v="0.95379537953795379"/>
    <n v="14967.38"/>
    <n v="25.94"/>
    <n v="10.908027000000001"/>
    <n v="30.903846153846153"/>
    <n v="337.09998825000002"/>
    <n v="801.64576923076925"/>
    <n v="0"/>
    <n v="0"/>
    <n v="18.670815183571872"/>
    <s v="Shopko overordered after we request turn it off."/>
    <x v="1"/>
  </r>
  <r>
    <x v="21"/>
    <x v="0"/>
    <s v="Caden"/>
    <s v="SP10-449"/>
    <s v="100% Polyester Microfiber Printed 5pcs Comforter Set"/>
    <x v="1"/>
    <s v="T3"/>
    <s v="Amanda"/>
    <n v="1081"/>
    <n v="1156"/>
    <m/>
    <n v="1156"/>
    <n v="-75"/>
    <n v="0.93512110726643594"/>
    <n v="33998.399999999994"/>
    <n v="31.48"/>
    <n v="8.996087666666666"/>
    <n v="141.65384615384616"/>
    <n v="1274.3304183205128"/>
    <n v="4459.2630769230773"/>
    <n v="1"/>
    <n v="31.48"/>
    <n v="7.6242193863698056"/>
    <m/>
    <x v="1"/>
  </r>
  <r>
    <x v="21"/>
    <x v="0"/>
    <s v="Caden"/>
    <s v="SP10-450"/>
    <s v="100% Polyester Microfiber Printed 5pcs Comforter Set"/>
    <x v="1"/>
    <s v="T3"/>
    <s v="Amanda"/>
    <n v="231"/>
    <n v="251"/>
    <m/>
    <n v="251"/>
    <n v="-20"/>
    <n v="0.92031872509960155"/>
    <n v="8577.0299999999988"/>
    <n v="37.130000000000003"/>
    <n v="14.244301500000001"/>
    <n v="14.48076923076923"/>
    <n v="206.26844287500001"/>
    <n v="537.6709615384616"/>
    <n v="0"/>
    <n v="0"/>
    <n v="15.952191235059757"/>
    <m/>
    <x v="1"/>
  </r>
  <r>
    <x v="21"/>
    <x v="0"/>
    <s v="Spence Black"/>
    <s v="SP10-451"/>
    <s v="100% Polyester Microfiber Solid Comforter Set"/>
    <x v="1"/>
    <s v="T3"/>
    <s v="Amanda"/>
    <n v="258"/>
    <n v="263"/>
    <m/>
    <n v="263"/>
    <n v="-5"/>
    <n v="0.98098859315589348"/>
    <n v="6666.58"/>
    <n v="25.94"/>
    <n v="11.0154525"/>
    <n v="51.32692307692308"/>
    <n v="565.38928312500002"/>
    <n v="1331.4203846153848"/>
    <n v="0"/>
    <n v="0"/>
    <n v="5.0071187710753087"/>
    <m/>
    <x v="1"/>
  </r>
  <r>
    <x v="21"/>
    <x v="0"/>
    <s v="Spence Black"/>
    <s v="SP10-452"/>
    <s v="100% Polyester Microfiber Solid 5pcs Comforter Set"/>
    <x v="1"/>
    <s v="T3"/>
    <s v="Amanda"/>
    <n v="540"/>
    <n v="617"/>
    <n v="595"/>
    <n v="595"/>
    <n v="-55"/>
    <n v="0.90756302521008403"/>
    <n v="16999.199999999997"/>
    <n v="31.48"/>
    <n v="12.769595000000001"/>
    <n v="24.384615384615383"/>
    <n v="311.38166269230771"/>
    <n v="767.62769230769231"/>
    <n v="0"/>
    <n v="0"/>
    <n v="22.145110410094635"/>
    <s v="Shopko overordered after we request turn it off."/>
    <x v="1"/>
  </r>
  <r>
    <x v="21"/>
    <x v="0"/>
    <s v="Spence Black"/>
    <s v="SP10-453"/>
    <s v="100% Polyester Microfiber Solid 5pcs Comforter Set"/>
    <x v="1"/>
    <s v="T3"/>
    <s v="Amanda"/>
    <n v="271"/>
    <n v="489"/>
    <n v="300"/>
    <n v="300"/>
    <n v="-29"/>
    <n v="0.90333333333333332"/>
    <n v="10025.099999999999"/>
    <n v="37.130000000000003"/>
    <n v="14.626868"/>
    <n v="22.884615384615383"/>
    <n v="334.73024846153845"/>
    <n v="849.70576923076919"/>
    <n v="0"/>
    <n v="0"/>
    <n v="11.798319327731091"/>
    <s v="Shopko overordered after we request turn it off."/>
    <x v="1"/>
  </r>
  <r>
    <x v="21"/>
    <x v="0"/>
    <s v="Parker"/>
    <s v="SP10-620"/>
    <s v="100% Polyester Micro Sueded Pieced 7pcs Comforter Set"/>
    <x v="0"/>
    <s v="T3"/>
    <s v="Amanda"/>
    <n v="387"/>
    <n v="387"/>
    <m/>
    <n v="387"/>
    <n v="0"/>
    <n v="1"/>
    <n v="16814.16"/>
    <n v="43.56"/>
    <n v="20.506706999999999"/>
    <n v="206.65384615384616"/>
    <n v="4237.7898734999999"/>
    <n v="9001.84153846154"/>
    <m/>
    <n v="0"/>
    <n v="1.8678578075562997"/>
    <m/>
    <x v="1"/>
  </r>
  <r>
    <x v="21"/>
    <x v="0"/>
    <s v="Parker"/>
    <s v="SP10-621"/>
    <s v="100% Polyester Micro Sueded Pieced 7pcs Comforter Set"/>
    <x v="0"/>
    <s v="T3"/>
    <s v="Amanda"/>
    <n v="187"/>
    <n v="187"/>
    <m/>
    <n v="187"/>
    <n v="0"/>
    <n v="1"/>
    <n v="9022.8599999999988"/>
    <n v="48.51"/>
    <n v="22.809211000000001"/>
    <n v="111.73076923076923"/>
    <n v="2548.490690576923"/>
    <n v="5420.0596153846145"/>
    <m/>
    <n v="0"/>
    <n v="1.6647160068846816"/>
    <m/>
    <x v="1"/>
  </r>
  <r>
    <x v="21"/>
    <x v="0"/>
    <s v="Baxter"/>
    <s v="SP10-622"/>
    <s v="100% Polyester Microfiber 7pcs Comforter Set w/ Embroidery"/>
    <x v="0"/>
    <s v="T3"/>
    <s v="Amanda"/>
    <n v="435"/>
    <n v="573"/>
    <n v="439"/>
    <n v="439"/>
    <n v="-4"/>
    <n v="0.99088838268792712"/>
    <n v="18905.04"/>
    <n v="43.56"/>
    <n v="19.217850500000001"/>
    <n v="69.384615384615387"/>
    <n v="1333.4231654615385"/>
    <n v="3022.3938461538464"/>
    <m/>
    <n v="0"/>
    <n v="6.2549889135254988"/>
    <s v="Shopko overordered after we request turn it off."/>
    <x v="1"/>
  </r>
  <r>
    <x v="21"/>
    <x v="0"/>
    <s v="Baxter"/>
    <s v="SP10-623"/>
    <s v="100% Polyester Microfiber 7pcs Comforter Set w/ Embroidery"/>
    <x v="0"/>
    <s v="T3"/>
    <s v="Amanda"/>
    <n v="230"/>
    <n v="230"/>
    <m/>
    <n v="230"/>
    <n v="0"/>
    <n v="1"/>
    <n v="11108.79"/>
    <n v="48.51"/>
    <n v="21.367426999999999"/>
    <n v="93.365384615384613"/>
    <n v="1994.9780400961538"/>
    <n v="4529.1548076923073"/>
    <m/>
    <n v="0"/>
    <n v="2.4527291452111228"/>
    <m/>
    <x v="1"/>
  </r>
  <r>
    <x v="21"/>
    <x v="0"/>
    <s v="Myles"/>
    <s v="SP10-732"/>
    <s v="100% Polyester Jacquard 11pcs Comforter Set w/ Flat Piping"/>
    <x v="0"/>
    <s v="T3"/>
    <s v="Amanda"/>
    <n v="381"/>
    <n v="381"/>
    <m/>
    <n v="381"/>
    <n v="0"/>
    <n v="1"/>
    <n v="17206"/>
    <n v="57"/>
    <n v="24.856610499999999"/>
    <n v="74.84615384615384"/>
    <n v="1860.4216935769227"/>
    <n v="4266.2307692307686"/>
    <m/>
    <n v="0"/>
    <n v="4.0330682822163331"/>
    <m/>
    <x v="1"/>
  </r>
  <r>
    <x v="21"/>
    <x v="0"/>
    <s v="Myles"/>
    <s v="SP10-733"/>
    <s v="100% Polyester Jacquard 11pcs Comforter Set w/ Flat Piping"/>
    <x v="0"/>
    <s v="T3"/>
    <s v="Amanda"/>
    <n v="309"/>
    <n v="309"/>
    <m/>
    <n v="309"/>
    <n v="0"/>
    <n v="1"/>
    <n v="15820"/>
    <n v="62"/>
    <n v="27.334604500000001"/>
    <n v="59.942307692307693"/>
    <n v="1638.4992735865385"/>
    <n v="3716.4230769230771"/>
    <m/>
    <n v="0"/>
    <n v="4.2567812309188939"/>
    <m/>
    <x v="1"/>
  </r>
  <r>
    <x v="21"/>
    <x v="0"/>
    <s v="Tanner"/>
    <s v="SP10-730"/>
    <s v="100% Polyester Microsuede Pieced 7pcs Comforter Set"/>
    <x v="1"/>
    <s v="T3"/>
    <s v="Amanda"/>
    <n v="508"/>
    <n v="518"/>
    <m/>
    <n v="518"/>
    <n v="-10"/>
    <n v="0.98069498069498073"/>
    <n v="19863"/>
    <n v="44"/>
    <n v="22.666945500000001"/>
    <n v="42.192307692307693"/>
    <n v="956.37073898076926"/>
    <n v="1856.4615384615386"/>
    <n v="0"/>
    <n v="0"/>
    <n v="10.699386757271897"/>
    <m/>
    <x v="1"/>
  </r>
  <r>
    <x v="21"/>
    <x v="0"/>
    <s v="Tanner"/>
    <s v="SP10-731"/>
    <s v="100% Polyester Microsuede Pieced 7pcs Comforter Set"/>
    <x v="1"/>
    <s v="T3"/>
    <s v="Amanda"/>
    <n v="293"/>
    <n v="293"/>
    <m/>
    <n v="293"/>
    <n v="0"/>
    <n v="1"/>
    <n v="12537"/>
    <n v="49"/>
    <n v="24.683956999999999"/>
    <n v="38.846153846153847"/>
    <n v="958.87679115384617"/>
    <n v="1903.4615384615386"/>
    <n v="0"/>
    <n v="0"/>
    <n v="6.5864214992927863"/>
    <m/>
    <x v="1"/>
  </r>
  <r>
    <x v="21"/>
    <x v="0"/>
    <s v="Sophia"/>
    <s v="SP10-743"/>
    <s v="100% Polyester Microfiber Quilted 11pcs Comforter Set w/ Embroidery"/>
    <x v="0"/>
    <s v="T3"/>
    <s v="Amanda"/>
    <n v="418"/>
    <n v="418"/>
    <m/>
    <n v="418"/>
    <n v="0"/>
    <n v="1"/>
    <n v="19315"/>
    <n v="57"/>
    <n v="24.181284000000002"/>
    <n v="78.65384615384616"/>
    <n v="1901.9509915384617"/>
    <n v="4483.2692307692314"/>
    <m/>
    <n v="0"/>
    <n v="4.3082400377471792"/>
    <m/>
    <x v="1"/>
  </r>
  <r>
    <x v="21"/>
    <x v="0"/>
    <s v="Sophia"/>
    <s v="SP10-744"/>
    <s v="100% Polyester Microfiber Quilted 11pcs Comforter Set w/ Embroidery"/>
    <x v="0"/>
    <s v="T3"/>
    <s v="Amanda"/>
    <n v="277"/>
    <n v="284"/>
    <m/>
    <n v="284"/>
    <n v="-7"/>
    <n v="0.97535211267605637"/>
    <n v="13836"/>
    <n v="62"/>
    <n v="26.815999999999999"/>
    <n v="35.25"/>
    <n v="945.26400000000001"/>
    <n v="2185.5"/>
    <m/>
    <n v="0"/>
    <n v="6.3308167467398766"/>
    <m/>
    <x v="1"/>
  </r>
  <r>
    <x v="21"/>
    <x v="0"/>
    <s v="Appleton"/>
    <s v="SP10-561"/>
    <s v="100% Polyester Jacquard 11pcs Comforter Set"/>
    <x v="0"/>
    <s v="T3"/>
    <s v="Amanda"/>
    <n v="480"/>
    <n v="480"/>
    <m/>
    <n v="480"/>
    <n v="0"/>
    <n v="1"/>
    <n v="27029.969999999998"/>
    <n v="56.43"/>
    <n v="25.047817999999999"/>
    <n v="163.82692307692307"/>
    <n v="4103.5069527307687"/>
    <n v="9244.7532692307686"/>
    <m/>
    <n v="0"/>
    <n v="2.9238173494541613"/>
    <m/>
    <x v="1"/>
  </r>
  <r>
    <x v="21"/>
    <x v="0"/>
    <s v="Appleton"/>
    <s v="SP10-562"/>
    <s v="100% Polyester Jacquard 11pcs Comforter Set"/>
    <x v="0"/>
    <s v="T3"/>
    <s v="Amanda"/>
    <n v="439"/>
    <n v="524"/>
    <n v="457"/>
    <n v="457"/>
    <n v="-18"/>
    <n v="0.96061269146608319"/>
    <n v="26884.440000000002"/>
    <n v="61.38"/>
    <n v="26.9334335"/>
    <n v="83.42307692307692"/>
    <n v="2246.8698946730769"/>
    <n v="5120.5084615384612"/>
    <m/>
    <n v="0"/>
    <n v="5.2503457814661143"/>
    <s v="Shopko overordered after we request turn it off."/>
    <x v="1"/>
  </r>
  <r>
    <x v="21"/>
    <x v="0"/>
    <s v="Peyton"/>
    <s v="SP10-780"/>
    <s v="100% Polyester Microfiber 5pcs Comforter Set w/ Embroidery"/>
    <x v="0"/>
    <s v="T3"/>
    <s v="Amanda"/>
    <n v="586"/>
    <n v="586"/>
    <m/>
    <n v="586"/>
    <n v="0"/>
    <n v="1"/>
    <n v="14562.62"/>
    <n v="31.48"/>
    <n v="14.8748345"/>
    <n v="85.884615384615387"/>
    <n v="1277.5194399423078"/>
    <n v="2703.6476923076925"/>
    <m/>
    <n v="0"/>
    <n v="5.3862861057795994"/>
    <m/>
    <x v="1"/>
  </r>
  <r>
    <x v="21"/>
    <x v="0"/>
    <s v="Peyton"/>
    <s v="SP10-781"/>
    <s v="100% Polyester Microfiber 5pcs Comforter Set w/ Embroidery"/>
    <x v="0"/>
    <s v="T3"/>
    <s v="Amanda"/>
    <n v="416"/>
    <n v="416"/>
    <m/>
    <n v="416"/>
    <n v="0"/>
    <n v="1"/>
    <n v="13106.740000000002"/>
    <n v="37.130000000000003"/>
    <n v="16.572760500000001"/>
    <n v="34.269230769230766"/>
    <n v="567.93575405769229"/>
    <n v="1272.4165384615385"/>
    <m/>
    <n v="0"/>
    <n v="10.300667748194456"/>
    <m/>
    <x v="1"/>
  </r>
  <r>
    <x v="21"/>
    <x v="0"/>
    <s v="Peyton"/>
    <s v="SP10-782"/>
    <s v="100% Polyester Microfiber 5pcs Comforter Set w/ Embroidery"/>
    <x v="0"/>
    <s v="T3"/>
    <s v="Amanda"/>
    <n v="466"/>
    <n v="466"/>
    <m/>
    <n v="466"/>
    <n v="0"/>
    <n v="1"/>
    <n v="10785.019999999999"/>
    <n v="31.48"/>
    <n v="14.873785"/>
    <n v="77.730769230769226"/>
    <n v="1156.1507494230768"/>
    <n v="2446.9646153846152"/>
    <m/>
    <n v="0"/>
    <n v="4.4075095864452472"/>
    <m/>
    <x v="1"/>
  </r>
  <r>
    <x v="21"/>
    <x v="0"/>
    <s v="Peyton"/>
    <s v="SP10-783"/>
    <s v="100% Polyester Microfiber 5pcs Comforter Set w/ Embroidery"/>
    <x v="0"/>
    <s v="T3"/>
    <s v="Amanda"/>
    <n v="336"/>
    <n v="336"/>
    <m/>
    <n v="336"/>
    <n v="0"/>
    <n v="1"/>
    <n v="10136.34"/>
    <n v="37.130000000000003"/>
    <n v="16.573119500000001"/>
    <n v="35.53846153846154"/>
    <n v="588.98316992307696"/>
    <n v="1319.543076923077"/>
    <m/>
    <n v="0"/>
    <n v="7.6817045061052598"/>
    <m/>
    <x v="1"/>
  </r>
  <r>
    <x v="21"/>
    <x v="0"/>
    <s v="Cassidy"/>
    <s v="SP10-772"/>
    <s v="100% Polyester Microfiber Printed 5pcs Comforter Set"/>
    <x v="0"/>
    <s v="T3"/>
    <s v="Amanda"/>
    <n v="802"/>
    <n v="802"/>
    <m/>
    <n v="802"/>
    <n v="0"/>
    <n v="1"/>
    <n v="18557.680000000004"/>
    <n v="31.48"/>
    <n v="13.4488225"/>
    <n v="108.5"/>
    <n v="1459.1972412499999"/>
    <n v="3415.58"/>
    <m/>
    <n v="0"/>
    <n v="5.4332441342319617"/>
    <m/>
    <x v="1"/>
  </r>
  <r>
    <x v="21"/>
    <x v="0"/>
    <s v="Cassidy"/>
    <s v="SP10-773"/>
    <s v="100% Polyester Microfiber Printed 5pcs Comforter Set"/>
    <x v="0"/>
    <s v="T3"/>
    <s v="Amanda"/>
    <n v="520"/>
    <n v="520"/>
    <m/>
    <n v="520"/>
    <n v="0"/>
    <n v="1"/>
    <n v="15273.619999999999"/>
    <n v="37.130000000000003"/>
    <n v="15.083449"/>
    <n v="50"/>
    <n v="754.17245000000003"/>
    <n v="1856.5000000000002"/>
    <m/>
    <n v="0"/>
    <n v="8.2271047670347404"/>
    <m/>
    <x v="1"/>
  </r>
  <r>
    <x v="21"/>
    <x v="0"/>
    <s v="Kalin"/>
    <s v="SP10-774"/>
    <s v="100% Polyester Microfiber Printed 5pcs Comforter Set"/>
    <x v="0"/>
    <s v="T3"/>
    <s v="Amanda"/>
    <n v="562"/>
    <n v="562"/>
    <m/>
    <n v="562"/>
    <n v="0"/>
    <n v="1"/>
    <n v="13807.1"/>
    <n v="31.48"/>
    <n v="13.387209"/>
    <n v="87.84615384615384"/>
    <n v="1176.0148213846153"/>
    <n v="2765.396923076923"/>
    <m/>
    <n v="0"/>
    <n v="4.9928094895822444"/>
    <m/>
    <x v="1"/>
  </r>
  <r>
    <x v="21"/>
    <x v="0"/>
    <s v="Kalin"/>
    <s v="SP10-775"/>
    <s v="100% Polyester Microfiber Printed 5pcs Comforter Set"/>
    <x v="0"/>
    <s v="T3"/>
    <s v="Amanda"/>
    <n v="382"/>
    <n v="382"/>
    <m/>
    <n v="382"/>
    <n v="0"/>
    <n v="1"/>
    <n v="11844.32"/>
    <n v="37.130000000000003"/>
    <n v="15.021910500000001"/>
    <n v="38.230769230769234"/>
    <n v="574.29919373076928"/>
    <n v="1419.5084615384617"/>
    <m/>
    <n v="0"/>
    <n v="8.3439587159368802"/>
    <m/>
    <x v="1"/>
  </r>
  <r>
    <x v="21"/>
    <x v="0"/>
    <s v="Kalin"/>
    <s v="SP10-776"/>
    <s v="100% Polyester Microfiber Printed 5pcs Comforter Set"/>
    <x v="0"/>
    <s v="T3"/>
    <s v="Amanda"/>
    <n v="470"/>
    <n v="470"/>
    <m/>
    <n v="470"/>
    <n v="0"/>
    <n v="1"/>
    <n v="10910.939999999997"/>
    <n v="31.48"/>
    <n v="13.385833"/>
    <n v="76.538461538461533"/>
    <n v="1024.5310642307691"/>
    <n v="2409.4307692307689"/>
    <m/>
    <n v="0"/>
    <n v="4.5284305900531878"/>
    <m/>
    <x v="1"/>
  </r>
  <r>
    <x v="21"/>
    <x v="0"/>
    <s v="Kalin"/>
    <s v="SP10-777"/>
    <s v="100% Polyester Microfiber Printed 5pcs Comforter Set"/>
    <x v="0"/>
    <s v="T3"/>
    <s v="Amanda"/>
    <n v="306"/>
    <n v="306"/>
    <m/>
    <n v="306"/>
    <n v="0"/>
    <n v="1"/>
    <n v="9022.44"/>
    <n v="37.130000000000003"/>
    <n v="15.0222145"/>
    <n v="37.307692307692307"/>
    <n v="560.44415634615382"/>
    <n v="1385.2346153846154"/>
    <m/>
    <n v="0"/>
    <n v="6.5132937769497534"/>
    <m/>
    <x v="1"/>
  </r>
  <r>
    <x v="21"/>
    <x v="0"/>
    <s v="Leah"/>
    <s v="SP10-778"/>
    <s v="100% Polyester Microfiber Printed 5pcs Comforter Set"/>
    <x v="0"/>
    <s v="T3"/>
    <s v="Amanda"/>
    <n v="1004"/>
    <n v="1004"/>
    <m/>
    <n v="1004"/>
    <n v="0"/>
    <n v="1"/>
    <n v="24916.639999999999"/>
    <n v="31.48"/>
    <n v="13.386310999999999"/>
    <n v="110.96153846153847"/>
    <n v="1485.3656628846154"/>
    <n v="3493.0692307692311"/>
    <m/>
    <n v="0"/>
    <n v="7.1331652348937116"/>
    <m/>
    <x v="1"/>
  </r>
  <r>
    <x v="21"/>
    <x v="0"/>
    <s v="Leah"/>
    <s v="SP10-779"/>
    <s v="100% Polyester Microfiber Printed 5pcs Comforter Set"/>
    <x v="0"/>
    <s v="T3"/>
    <s v="Amanda"/>
    <n v="682"/>
    <n v="696"/>
    <m/>
    <n v="696"/>
    <n v="-14"/>
    <n v="0.97988505747126442"/>
    <n v="21288.679999999997"/>
    <n v="37.130000000000003"/>
    <n v="15.019073499999999"/>
    <n v="42.07692307692308"/>
    <n v="631.95640034615383"/>
    <n v="1562.3161538461541"/>
    <m/>
    <n v="0"/>
    <n v="13.626358498304535"/>
    <m/>
    <x v="1"/>
  </r>
  <r>
    <x v="21"/>
    <x v="0"/>
    <s v="Tory"/>
    <s v="SP10-832"/>
    <s v="100% Polyester Jacquard 11pcs Comforter Set"/>
    <x v="0"/>
    <s v="T3"/>
    <s v="Amanda"/>
    <n v="329"/>
    <n v="329"/>
    <m/>
    <n v="329"/>
    <n v="0"/>
    <n v="1"/>
    <n v="13213.53"/>
    <n v="56.43"/>
    <n v="25.893656"/>
    <n v="39.96153846153846"/>
    <n v="1034.7503301538461"/>
    <n v="2255.0296153846152"/>
    <m/>
    <n v="0"/>
    <n v="5.8595815814801693"/>
    <m/>
    <x v="1"/>
  </r>
  <r>
    <x v="21"/>
    <x v="0"/>
    <s v="Tory"/>
    <s v="SP10-833"/>
    <s v="100% Polyester Jacquard 11pcs Comforter Set"/>
    <x v="0"/>
    <s v="T3"/>
    <s v="Amanda"/>
    <n v="279"/>
    <n v="279"/>
    <m/>
    <n v="279"/>
    <n v="0"/>
    <n v="1"/>
    <n v="12598.74"/>
    <n v="61.38"/>
    <n v="27.469791499999999"/>
    <n v="29.326923076923077"/>
    <n v="805.60446225961539"/>
    <n v="1800.0865384615386"/>
    <m/>
    <n v="0"/>
    <n v="6.9989635113696451"/>
    <m/>
    <x v="1"/>
  </r>
  <r>
    <x v="21"/>
    <x v="0"/>
    <m/>
    <s v="SP51-372"/>
    <s v="100% Polyester Solid Knitted Micro Fleece Blanket, W/2&quot; Satin Binding On Top Only"/>
    <x v="1"/>
    <s v="T3"/>
    <s v="Amanda"/>
    <n v="172"/>
    <n v="176"/>
    <m/>
    <n v="176"/>
    <n v="-4"/>
    <n v="0.97727272727272729"/>
    <n v="1331.28"/>
    <n v="6.04"/>
    <n v="4.0697200000000002"/>
    <n v="8.8461538461538467"/>
    <n v="36.001369230769235"/>
    <n v="53.430769230769236"/>
    <n v="0"/>
    <n v="0"/>
    <n v="24.915980420385832"/>
    <m/>
    <x v="0"/>
  </r>
  <r>
    <x v="21"/>
    <x v="0"/>
    <m/>
    <s v="SP51-373"/>
    <s v="100% Polyester Solid Knitted Micro Fleece Blanket, W/2&quot; Satin Binding On Top Only"/>
    <x v="1"/>
    <s v="T3"/>
    <s v="Amanda"/>
    <n v="460"/>
    <n v="624"/>
    <n v="460"/>
    <n v="460"/>
    <n v="0"/>
    <n v="1"/>
    <n v="4488.3599999999997"/>
    <n v="7.76"/>
    <n v="5.2428749999999997"/>
    <n v="18.309999999999999"/>
    <n v="95.997041249999995"/>
    <n v="142.0856"/>
    <n v="8"/>
    <n v="62.08"/>
    <n v="31.589126554696602"/>
    <s v="It is a dropping item and Shopko overordered."/>
    <x v="0"/>
  </r>
  <r>
    <x v="21"/>
    <x v="0"/>
    <m/>
    <s v="SP51-374"/>
    <s v="100% Polyester Solid Knitted Micro Fleece Blanket, W/2&quot; Satin Binding On Top Only"/>
    <x v="1"/>
    <s v="T3"/>
    <s v="Amanda"/>
    <n v="128"/>
    <n v="188"/>
    <n v="128"/>
    <n v="128"/>
    <n v="0"/>
    <n v="1"/>
    <n v="1491.2"/>
    <n v="9.1300000000000008"/>
    <n v="6.2225260000000002"/>
    <n v="6.31"/>
    <n v="39.264139059999998"/>
    <n v="57.610300000000002"/>
    <n v="0"/>
    <n v="0"/>
    <n v="25.88426027984579"/>
    <s v="It is a dropping item and Shopko overordered."/>
    <x v="0"/>
  </r>
  <r>
    <x v="21"/>
    <x v="0"/>
    <m/>
    <s v="SP51-375"/>
    <s v="100% Polyester Solid Knitted Micro Fleece Blanket, W/2&quot; Satin Binding On Top Only"/>
    <x v="1"/>
    <s v="T3"/>
    <s v="Amanda"/>
    <n v="176"/>
    <n v="272"/>
    <n v="176"/>
    <n v="176"/>
    <n v="0"/>
    <n v="1"/>
    <n v="1362.24"/>
    <n v="6.04"/>
    <n v="4.0465524999999998"/>
    <n v="6.92"/>
    <n v="28.002143299999997"/>
    <n v="41.796799999999998"/>
    <n v="0"/>
    <n v="0"/>
    <n v="32.591968763158903"/>
    <s v="It is a dropping item and Shopko overordered."/>
    <x v="0"/>
  </r>
  <r>
    <x v="21"/>
    <x v="0"/>
    <m/>
    <s v="SP51-376"/>
    <s v="100% Polyester Solid Knitted Micro Fleece Blanket, W/2&quot; Satin Binding On Top Only"/>
    <x v="1"/>
    <s v="T3"/>
    <s v="Amanda"/>
    <n v="324"/>
    <n v="380"/>
    <n v="324"/>
    <n v="324"/>
    <n v="0"/>
    <n v="1"/>
    <n v="3217.32"/>
    <n v="7.76"/>
    <n v="3.9702795000000002"/>
    <n v="11.46"/>
    <n v="45.499403070000007"/>
    <n v="88.929600000000008"/>
    <n v="12"/>
    <n v="93.12"/>
    <n v="36.178280347600797"/>
    <s v="It is a dropping item and Shopko overordered."/>
    <x v="0"/>
  </r>
  <r>
    <x v="21"/>
    <x v="0"/>
    <m/>
    <s v="SP51-377"/>
    <s v="100% Polyester Solid Knitted Micro Fleece Blanket, W/2&quot; Satin Binding On Top Only"/>
    <x v="1"/>
    <s v="T3"/>
    <s v="Amanda"/>
    <n v="95"/>
    <n v="103"/>
    <m/>
    <n v="103"/>
    <n v="-8"/>
    <n v="0.92233009708737868"/>
    <n v="1071.8"/>
    <n v="9.1300000000000008"/>
    <n v="6.2426050000000002"/>
    <n v="3.08"/>
    <n v="19.2272234"/>
    <n v="28.120400000000004"/>
    <n v="3"/>
    <n v="27.39"/>
    <n v="38.114678311830552"/>
    <m/>
    <x v="0"/>
  </r>
  <r>
    <x v="21"/>
    <x v="0"/>
    <m/>
    <s v="SP51-379"/>
    <s v="100% Polyester Printed Knitted Micro Fleece Blanket, W/2&quot; Satin Binding On Top Only"/>
    <x v="1"/>
    <s v="T3"/>
    <s v="Amanda"/>
    <n v="408"/>
    <n v="636"/>
    <n v="408"/>
    <n v="408"/>
    <n v="0"/>
    <n v="1"/>
    <n v="4402.3200000000006"/>
    <n v="8.5299999999999994"/>
    <n v="6.2929135"/>
    <n v="28.384615384615383"/>
    <n v="178.62192934615385"/>
    <n v="242.12076923076921"/>
    <n v="0"/>
    <n v="0"/>
    <n v="18.182331131634886"/>
    <s v="It is a dropping item and Shopko overordered."/>
    <x v="0"/>
  </r>
  <r>
    <x v="21"/>
    <x v="0"/>
    <m/>
    <s v="SP51-380"/>
    <s v="100% Polyester Printed Knitted Micro Fleece Blanket, W/2&quot; Satin Binding On Top Only"/>
    <x v="1"/>
    <s v="T3"/>
    <s v="Amanda"/>
    <n v="264"/>
    <n v="264"/>
    <m/>
    <n v="264"/>
    <n v="0"/>
    <n v="1"/>
    <n v="3360.72"/>
    <n v="10.08"/>
    <n v="7.4977369999999999"/>
    <n v="83.769230769230774"/>
    <n v="628.07966099999999"/>
    <n v="844.3938461538462"/>
    <n v="0"/>
    <n v="0"/>
    <n v="3.9800384800384796"/>
    <m/>
    <x v="0"/>
  </r>
  <r>
    <x v="21"/>
    <x v="0"/>
    <m/>
    <s v="SP51-381"/>
    <s v="100% Polyester Printed Knitted Micro Fleece Blanket, W/2&quot; Satin Binding On Top Only"/>
    <x v="1"/>
    <s v="T3"/>
    <s v="Amanda"/>
    <n v="104"/>
    <n v="132"/>
    <n v="104"/>
    <n v="104"/>
    <n v="0"/>
    <n v="1"/>
    <n v="872.56"/>
    <n v="6.61"/>
    <n v="4.677651"/>
    <n v="4.8499999999999996"/>
    <n v="22.686607349999999"/>
    <n v="32.058500000000002"/>
    <n v="0"/>
    <n v="0"/>
    <n v="27.2177425643745"/>
    <s v="It is a dropping item and Shopko overordered."/>
    <x v="0"/>
  </r>
  <r>
    <x v="21"/>
    <x v="0"/>
    <m/>
    <s v="SP51-382"/>
    <s v="100% Polyester Printed Knitted Micro Fleece Blanket, W/2&quot; Satin Binding On Top Only"/>
    <x v="1"/>
    <s v="T3"/>
    <s v="Amanda"/>
    <n v="48"/>
    <n v="352"/>
    <n v="48"/>
    <n v="48"/>
    <n v="0"/>
    <n v="1"/>
    <n v="517.91999999999996"/>
    <n v="8.5299999999999994"/>
    <n v="6.1173409999999997"/>
    <n v="4.92"/>
    <n v="30.097317719999999"/>
    <n v="41.967599999999997"/>
    <n v="0"/>
    <n v="0"/>
    <n v="12.340948731878878"/>
    <s v="It is a dropping item and Shopko overordered."/>
    <x v="0"/>
  </r>
  <r>
    <x v="21"/>
    <x v="0"/>
    <m/>
    <s v="SP51-383"/>
    <s v="100% Polyester Printed Knitted Micro Fleece Blanket, W/2&quot; Satin Binding On Top Only"/>
    <x v="1"/>
    <s v="T3"/>
    <s v="Amanda"/>
    <n v="12"/>
    <n v="88"/>
    <n v="12"/>
    <n v="12"/>
    <n v="0"/>
    <n v="1"/>
    <n v="152.76"/>
    <n v="10.08"/>
    <n v="7.2993740000000003"/>
    <n v="2.23"/>
    <n v="16.277604020000002"/>
    <n v="22.478400000000001"/>
    <n v="0"/>
    <n v="0"/>
    <n v="6.7958573563954721"/>
    <s v="It is a dropping item and Shopko overordered."/>
    <x v="0"/>
  </r>
  <r>
    <x v="21"/>
    <x v="0"/>
    <s v="Tyler"/>
    <s v="SP70-196"/>
    <s v="100% Polyester Dupioni Shower Curtain w/ 3M Scotchgard Finish"/>
    <x v="0"/>
    <s v="T3"/>
    <s v="Amanda"/>
    <n v="1765"/>
    <n v="2209"/>
    <n v="1811"/>
    <n v="1811"/>
    <n v="-46"/>
    <n v="0.97459966869133074"/>
    <n v="19209.96"/>
    <n v="10.89"/>
    <n v="4.2478879999999997"/>
    <n v="321.5"/>
    <n v="1365.6959919999999"/>
    <n v="3501.1350000000002"/>
    <m/>
    <n v="0"/>
    <n v="5.486780715396578"/>
    <s v="Shopko overordered after we request turn it off."/>
    <x v="6"/>
  </r>
  <r>
    <x v="21"/>
    <x v="0"/>
    <s v="Tree"/>
    <s v="SP70-215"/>
    <s v="100% Polyester Microfiber Printed Shower Curtain w/ 3M Scotchgard Finish"/>
    <x v="0"/>
    <s v="T3"/>
    <s v="Amanda"/>
    <n v="491"/>
    <n v="491"/>
    <m/>
    <n v="491"/>
    <n v="0"/>
    <n v="1"/>
    <n v="4107.0600000000004"/>
    <n v="7.53"/>
    <n v="3.7932013333333332"/>
    <n v="267.73076923076923"/>
    <n v="1015.5567108205128"/>
    <n v="2016.0126923076923"/>
    <m/>
    <n v="0"/>
    <n v="2.0372193169571395"/>
    <m/>
    <x v="6"/>
  </r>
  <r>
    <x v="21"/>
    <x v="0"/>
    <s v="Tyler"/>
    <s v="SP70-216"/>
    <s v="100% Polyester Dupioni Shower Curtain w/ 3M Scotchgard Finish"/>
    <x v="0"/>
    <s v="T3"/>
    <s v="Amanda"/>
    <n v="717"/>
    <n v="717"/>
    <m/>
    <n v="717"/>
    <n v="0"/>
    <n v="1"/>
    <n v="7797.2400000000007"/>
    <n v="10.89"/>
    <n v="4.2533620000000001"/>
    <n v="292.11538461538464"/>
    <n v="1242.4724765384617"/>
    <n v="3181.1365384615387"/>
    <m/>
    <n v="0"/>
    <n v="2.4510862409479919"/>
    <m/>
    <x v="6"/>
  </r>
  <r>
    <x v="21"/>
    <x v="0"/>
    <s v="Tyler"/>
    <s v="SP70-331"/>
    <s v="Tyler Shower Curtain"/>
    <x v="0"/>
    <s v="T3"/>
    <s v="Amanda"/>
    <n v="413"/>
    <n v="415"/>
    <m/>
    <n v="415"/>
    <n v="-2"/>
    <n v="0.99518072289156623"/>
    <n v="3799.2"/>
    <n v="7.52"/>
    <n v="4.2487640000000004"/>
    <n v="148.5"/>
    <n v="630.94145400000002"/>
    <n v="1116.72"/>
    <m/>
    <n v="0"/>
    <n v="3.4021061680636144"/>
    <m/>
    <x v="6"/>
  </r>
  <r>
    <x v="21"/>
    <x v="0"/>
    <s v="Tyler"/>
    <s v="SP70-888"/>
    <s v="100% Polyester Printed Shower Curtain"/>
    <x v="0"/>
    <s v="T3"/>
    <s v="Amanda"/>
    <n v="628"/>
    <n v="880"/>
    <n v="628"/>
    <n v="628"/>
    <n v="0"/>
    <n v="1"/>
    <n v="6908"/>
    <n v="11"/>
    <n v="3.794"/>
    <n v="54.615384615384613"/>
    <n v="207.21076923076922"/>
    <n v="600.76923076923072"/>
    <m/>
    <n v="0"/>
    <n v="11.498591549295776"/>
    <s v="Shopko ordered 252pcs before innitial set up date."/>
    <x v="6"/>
  </r>
  <r>
    <x v="21"/>
    <x v="0"/>
    <s v="Tyler"/>
    <s v="SP71-201"/>
    <s v="Ceramic Lotion Pump"/>
    <x v="0"/>
    <s v="T3"/>
    <s v="Amanda"/>
    <n v="719"/>
    <n v="733"/>
    <m/>
    <n v="733"/>
    <n v="-14"/>
    <n v="0.98090040927694411"/>
    <n v="3554.1"/>
    <n v="4.95"/>
    <n v="2.4439700000000002"/>
    <n v="194.69230769230768"/>
    <n v="475.82215923076922"/>
    <n v="963.72692307692307"/>
    <m/>
    <n v="0"/>
    <n v="3.6878704069537731"/>
    <m/>
    <x v="6"/>
  </r>
  <r>
    <x v="21"/>
    <x v="0"/>
    <s v="Tyler"/>
    <s v="SP71-202"/>
    <s v="Ceramic Toothbrush Holder"/>
    <x v="0"/>
    <s v="T3"/>
    <s v="Amanda"/>
    <n v="625"/>
    <n v="625"/>
    <m/>
    <n v="625"/>
    <n v="0"/>
    <n v="1"/>
    <n v="2595.84"/>
    <n v="4.16"/>
    <n v="2.0951316666666666"/>
    <n v="273.84615384615387"/>
    <n v="573.74374871794873"/>
    <n v="1139.2"/>
    <m/>
    <n v="0"/>
    <n v="2.2786516853932586"/>
    <m/>
    <x v="6"/>
  </r>
  <r>
    <x v="21"/>
    <x v="0"/>
    <s v="Tyler"/>
    <s v="SP71-203"/>
    <s v="Melamine Wastebasket"/>
    <x v="1"/>
    <s v="T3"/>
    <s v="Amanda"/>
    <n v="190"/>
    <n v="196"/>
    <m/>
    <n v="196"/>
    <n v="-6"/>
    <n v="0.96938775510204078"/>
    <n v="1024.5999999999999"/>
    <n v="5.45"/>
    <n v="1.9158293333333336"/>
    <n v="41.205882352941188"/>
    <n v="78.943438117647091"/>
    <n v="224.57205882352949"/>
    <n v="0"/>
    <n v="0"/>
    <n v="4.5624553890078499"/>
    <m/>
    <x v="6"/>
  </r>
  <r>
    <x v="21"/>
    <x v="0"/>
    <s v="Tyler"/>
    <s v="SP71-221"/>
    <s v="Ceramic Lotion Pump"/>
    <x v="0"/>
    <s v="T3"/>
    <s v="Amanda"/>
    <n v="407"/>
    <n v="407"/>
    <m/>
    <n v="407"/>
    <n v="0"/>
    <n v="1"/>
    <n v="2009.7000000000003"/>
    <n v="4.95"/>
    <n v="2.4174073333333332"/>
    <n v="242.15384615384616"/>
    <n v="585.38448348717952"/>
    <n v="1198.6615384615386"/>
    <m/>
    <n v="0"/>
    <n v="1.6766200762388819"/>
    <m/>
    <x v="6"/>
  </r>
  <r>
    <x v="21"/>
    <x v="0"/>
    <s v="Tyler"/>
    <s v="SP71-222"/>
    <s v="Ceramic Toothbrush Holder"/>
    <x v="0"/>
    <s v="T3"/>
    <s v="Amanda"/>
    <n v="325"/>
    <n v="325"/>
    <m/>
    <n v="325"/>
    <n v="0"/>
    <n v="1"/>
    <n v="1347.8400000000001"/>
    <n v="4.16"/>
    <n v="2"/>
    <n v="294.61538461538464"/>
    <n v="589.23076923076928"/>
    <n v="1225.6000000000001"/>
    <m/>
    <n v="0"/>
    <n v="1.099738903394256"/>
    <m/>
    <x v="6"/>
  </r>
  <r>
    <x v="21"/>
    <x v="0"/>
    <s v="Tyler"/>
    <s v="SP71-223"/>
    <s v="Melamine Wastebasket"/>
    <x v="1"/>
    <s v="T3"/>
    <s v="Amanda"/>
    <n v="0"/>
    <n v="1"/>
    <n v="0"/>
    <n v="0"/>
    <n v="0"/>
    <s v=""/>
    <n v="0"/>
    <n v="5.45"/>
    <n v="3.1949999999999998"/>
    <m/>
    <n v="0"/>
    <n v="0"/>
    <m/>
    <n v="0"/>
    <s v=""/>
    <s v="It is a dropping item and Shopko overordered."/>
    <x v="6"/>
  </r>
  <r>
    <x v="21"/>
    <x v="0"/>
    <s v="Tyler"/>
    <s v="SP71-232"/>
    <s v="Resin 12pcs Hooks"/>
    <x v="0"/>
    <s v="T3"/>
    <s v="Amanda"/>
    <n v="347"/>
    <n v="347"/>
    <m/>
    <n v="347"/>
    <n v="0"/>
    <n v="1"/>
    <n v="1300.96"/>
    <n v="3.76"/>
    <n v="1.7875000000000001"/>
    <n v="284.34615384615387"/>
    <n v="508.26875000000007"/>
    <n v="1069.1415384615384"/>
    <m/>
    <n v="0"/>
    <n v="1.2168267279859328"/>
    <m/>
    <x v="6"/>
  </r>
  <r>
    <x v="21"/>
    <x v="0"/>
    <s v="Tyler"/>
    <s v="SP71-233"/>
    <s v="Resin 12pcs Hooks"/>
    <x v="0"/>
    <s v="T3"/>
    <s v="Amanda"/>
    <n v="503"/>
    <n v="503"/>
    <m/>
    <n v="503"/>
    <n v="0"/>
    <n v="1"/>
    <n v="1887.5200000000002"/>
    <n v="3.76"/>
    <n v="1.8017386666666668"/>
    <n v="281.34615384615387"/>
    <n v="506.91224410256416"/>
    <n v="1057.8615384615384"/>
    <m/>
    <n v="0"/>
    <n v="1.7842788790157214"/>
    <m/>
    <x v="6"/>
  </r>
  <r>
    <x v="21"/>
    <x v="0"/>
    <s v="Tyler"/>
    <s v="SP72-197"/>
    <s v="100% Cotton Tufted Bath Rug"/>
    <x v="0"/>
    <s v="T3"/>
    <s v="Amanda"/>
    <n v="2603"/>
    <n v="2633"/>
    <m/>
    <n v="2633"/>
    <n v="-30"/>
    <n v="0.98860615267755414"/>
    <n v="24719"/>
    <n v="9.5"/>
    <n v="4.1998826666666664"/>
    <n v="740.19230769230774"/>
    <n v="3108.7208430769233"/>
    <n v="7031.8269230769238"/>
    <m/>
    <n v="0"/>
    <n v="3.5153026760197452"/>
    <m/>
    <x v="6"/>
  </r>
  <r>
    <x v="21"/>
    <x v="0"/>
    <s v="Tyler"/>
    <s v="SP72-217"/>
    <s v="100% Cotton Tufted Bath Rug"/>
    <x v="0"/>
    <s v="T3"/>
    <s v="Amanda"/>
    <n v="1517"/>
    <n v="1645"/>
    <m/>
    <n v="1645"/>
    <n v="-128"/>
    <n v="0.92218844984802428"/>
    <n v="14402"/>
    <n v="9.5"/>
    <n v="4.1998044999999999"/>
    <n v="406.23076923076923"/>
    <n v="1706.0898126538461"/>
    <n v="3859.1923076923076"/>
    <m/>
    <n v="0"/>
    <n v="3.7318689642113236"/>
    <m/>
    <x v="6"/>
  </r>
  <r>
    <x v="21"/>
    <x v="0"/>
    <s v="Ollie"/>
    <s v="SP72-853"/>
    <s v="100% Cotton Tufted Bath Rug"/>
    <x v="0"/>
    <s v="T3"/>
    <s v="Amanda"/>
    <n v="420"/>
    <n v="586"/>
    <n v="428"/>
    <n v="428"/>
    <n v="-8"/>
    <n v="0.98130841121495327"/>
    <n v="3444"/>
    <n v="8.1999999999999993"/>
    <n v="4.2989069999999998"/>
    <n v="24.46153846153846"/>
    <n v="105.15787892307691"/>
    <n v="200.58461538461535"/>
    <m/>
    <n v="0"/>
    <n v="17.169811320754722"/>
    <s v="Shopko ordered 158pcs before innitial set up date."/>
    <x v="6"/>
  </r>
  <r>
    <x v="21"/>
    <x v="0"/>
    <s v="Raleigh"/>
    <s v="SP72-854"/>
    <s v="100% Cotton Tufted Bath Rug"/>
    <x v="0"/>
    <s v="T3"/>
    <s v="Amanda"/>
    <n v="352"/>
    <n v="620"/>
    <n v="352"/>
    <n v="352"/>
    <n v="0"/>
    <n v="1"/>
    <n v="2886.3999999999996"/>
    <n v="8.1999999999999993"/>
    <n v="4.3"/>
    <n v="37.03846153846154"/>
    <n v="159.26538461538462"/>
    <n v="303.71538461538461"/>
    <m/>
    <n v="0"/>
    <n v="9.5036344755970923"/>
    <s v="Shopko ordered 158pcs before innitial set up date and overodered 110pcs after we request turn it off."/>
    <x v="6"/>
  </r>
  <r>
    <x v="21"/>
    <x v="0"/>
    <s v="Dakota"/>
    <s v="SP72-855"/>
    <s v="100% Cotton Tufted Bath Rug"/>
    <x v="0"/>
    <s v="T3"/>
    <s v="Amanda"/>
    <n v="452"/>
    <n v="618"/>
    <n v="460"/>
    <n v="460"/>
    <n v="-8"/>
    <n v="0.9826086956521739"/>
    <n v="3706.4"/>
    <n v="8.1999999999999993"/>
    <n v="4.3"/>
    <n v="32.153846153846153"/>
    <n v="138.26153846153846"/>
    <n v="263.66153846153844"/>
    <m/>
    <n v="0"/>
    <n v="14.057416267942585"/>
    <s v="Shopko ordered 158pcs before innitial set up date."/>
    <x v="6"/>
  </r>
  <r>
    <x v="21"/>
    <x v="0"/>
    <s v="Norman"/>
    <s v="SP72-856"/>
    <s v="100% Cotton Tufted Bath Rug"/>
    <x v="0"/>
    <s v="T3"/>
    <s v="Amanda"/>
    <n v="418"/>
    <n v="574"/>
    <n v="418"/>
    <n v="418"/>
    <n v="0"/>
    <n v="1"/>
    <n v="3427.6000000000004"/>
    <n v="8.1999999999999993"/>
    <n v="4.2998736666666666"/>
    <n v="42.115384615384613"/>
    <n v="181.09083326923076"/>
    <n v="345.34615384615381"/>
    <m/>
    <n v="0"/>
    <n v="9.9251141552511442"/>
    <s v="Shopko ordered 156pcs before innitial set up date."/>
    <x v="6"/>
  </r>
  <r>
    <x v="21"/>
    <x v="0"/>
    <s v="Tia"/>
    <s v="SP80-260"/>
    <s v="100% Polyester Printed Microfiber 5pcs Quilt Mini Set"/>
    <x v="1"/>
    <s v="T3"/>
    <s v="Amanda"/>
    <n v="311"/>
    <n v="320"/>
    <m/>
    <n v="320"/>
    <n v="-9"/>
    <n v="0.97187500000000004"/>
    <n v="8041.3999999999987"/>
    <n v="25.94"/>
    <n v="12.185979"/>
    <n v="67.5"/>
    <n v="822.55358249999995"/>
    <n v="1750.95"/>
    <n v="0"/>
    <n v="0"/>
    <n v="4.5925925925925917"/>
    <m/>
    <x v="1"/>
  </r>
  <r>
    <x v="21"/>
    <x v="0"/>
    <s v="Tia"/>
    <s v="SP80-261"/>
    <s v="100% Polyester Printed Microfiber 5pcs Quilt Mini Set"/>
    <x v="1"/>
    <s v="T3"/>
    <s v="Amanda"/>
    <n v="435"/>
    <n v="443"/>
    <m/>
    <n v="443"/>
    <n v="-8"/>
    <n v="0.98194130925507905"/>
    <n v="13662.319999999998"/>
    <n v="31.48"/>
    <n v="8.137867"/>
    <n v="101.30769230769231"/>
    <n v="824.42852607692305"/>
    <n v="3189.166153846154"/>
    <n v="1"/>
    <n v="31.48"/>
    <n v="4.2839787395596041"/>
    <m/>
    <x v="1"/>
  </r>
  <r>
    <x v="21"/>
    <x v="0"/>
    <s v="Tia"/>
    <s v="SP80-301"/>
    <s v="100% Polyester Printed Microfiber 5pcs Quilt Mini Set"/>
    <x v="1"/>
    <s v="T3"/>
    <s v="Amanda"/>
    <n v="286"/>
    <n v="301"/>
    <m/>
    <n v="301"/>
    <n v="-15"/>
    <n v="0.95016611295681064"/>
    <n v="10619.18"/>
    <n v="37.130000000000003"/>
    <n v="17.267676000000002"/>
    <n v="41.942307692307693"/>
    <n v="724.24617992307697"/>
    <n v="1557.3178846153849"/>
    <n v="0"/>
    <n v="0"/>
    <n v="6.8188904172397971"/>
    <m/>
    <x v="1"/>
  </r>
  <r>
    <x v="21"/>
    <x v="0"/>
    <s v="Abby"/>
    <s v="SP80-358"/>
    <s v="100% Polyester Microfiber Printed Quilt Mini Set W/ Flange"/>
    <x v="1"/>
    <s v="T3"/>
    <s v="Amanda"/>
    <n v="4"/>
    <n v="25"/>
    <n v="6"/>
    <n v="6"/>
    <n v="-2"/>
    <n v="0.66666666666666663"/>
    <n v="103.76"/>
    <n v="25.94"/>
    <n v="12.822573"/>
    <n v="0.08"/>
    <n v="1.0258058400000001"/>
    <n v="2.0752000000000002"/>
    <n v="0"/>
    <n v="0"/>
    <n v="50"/>
    <s v="It is a dropping item and Shopko overordered."/>
    <x v="1"/>
  </r>
  <r>
    <x v="21"/>
    <x v="0"/>
    <s v="Abby"/>
    <s v="SP80-359"/>
    <s v="100% Polyester Microfiber Printed 5pcs Quilt Mini Set W/ Flange"/>
    <x v="1"/>
    <s v="T3"/>
    <s v="Amanda"/>
    <n v="116"/>
    <n v="117"/>
    <m/>
    <n v="117"/>
    <n v="-1"/>
    <n v="0.99145299145299148"/>
    <n v="3651.6800000000003"/>
    <n v="31.48"/>
    <n v="16.003201499999999"/>
    <n v="15.923076923076923"/>
    <n v="254.82020850000001"/>
    <n v="501.25846153846157"/>
    <n v="0"/>
    <n v="0"/>
    <n v="7.2850241545893724"/>
    <m/>
    <x v="1"/>
  </r>
  <r>
    <x v="21"/>
    <x v="0"/>
    <s v="Abby"/>
    <s v="SP80-360"/>
    <s v="100% Polyester Microfiber Printed 5pcs Quilt Mini Set W/ Flange"/>
    <x v="1"/>
    <s v="T3"/>
    <s v="Amanda"/>
    <n v="91"/>
    <n v="91"/>
    <m/>
    <n v="91"/>
    <n v="0"/>
    <n v="1"/>
    <n v="3341.7"/>
    <n v="37.130000000000003"/>
    <n v="18.440861999999999"/>
    <n v="19.057692307692307"/>
    <n v="351.44027388461535"/>
    <n v="707.61211538461544"/>
    <n v="0"/>
    <n v="0"/>
    <n v="4.722502522704338"/>
    <m/>
    <x v="1"/>
  </r>
  <r>
    <x v="21"/>
    <x v="0"/>
    <s v="Tyler"/>
    <s v="SP91-198"/>
    <s v="100% Cotton Terry Bath Towel"/>
    <x v="0"/>
    <s v="T3"/>
    <s v="Amanda"/>
    <n v="365"/>
    <n v="397"/>
    <m/>
    <n v="397"/>
    <n v="-32"/>
    <n v="0.91939546599496225"/>
    <n v="2400.56"/>
    <n v="5.94"/>
    <n v="3.91534"/>
    <n v="92.615384615384613"/>
    <n v="362.62072000000001"/>
    <n v="550.13538461538462"/>
    <m/>
    <n v="0"/>
    <n v="4.3635804333478747"/>
    <m/>
    <x v="6"/>
  </r>
  <r>
    <x v="21"/>
    <x v="0"/>
    <s v="Tyler"/>
    <s v="SP91-199"/>
    <s v="100% Cotton Terry Hand Towel"/>
    <x v="0"/>
    <s v="T3"/>
    <s v="Amanda"/>
    <n v="725"/>
    <n v="725"/>
    <m/>
    <n v="725"/>
    <n v="0"/>
    <n v="1"/>
    <n v="3207.6000000000004"/>
    <n v="3.96"/>
    <n v="1.4849475000000001"/>
    <n v="361.61538461538464"/>
    <n v="536.97986134615394"/>
    <n v="1431.9969230769232"/>
    <m/>
    <n v="0"/>
    <n v="2.2399489470325462"/>
    <m/>
    <x v="6"/>
  </r>
  <r>
    <x v="21"/>
    <x v="0"/>
    <s v="Tyler"/>
    <s v="SP91-218"/>
    <s v="100% Cotton Terry Bath Towel"/>
    <x v="0"/>
    <s v="T3"/>
    <s v="Amanda"/>
    <n v="125"/>
    <n v="125"/>
    <m/>
    <n v="125"/>
    <n v="0"/>
    <n v="1"/>
    <n v="825.95999999999992"/>
    <n v="5.94"/>
    <n v="4"/>
    <n v="156.76923076923077"/>
    <n v="627.07692307692309"/>
    <n v="931.20923076923089"/>
    <m/>
    <n v="0"/>
    <n v="0.88697574369802024"/>
    <m/>
    <x v="6"/>
  </r>
  <r>
    <x v="21"/>
    <x v="0"/>
    <s v="Tyler"/>
    <s v="SP91-219"/>
    <s v="100% Cotton Terry Hand Towel"/>
    <x v="0"/>
    <s v="T3"/>
    <s v="Amanda"/>
    <n v="393"/>
    <n v="409"/>
    <m/>
    <n v="409"/>
    <n v="-16"/>
    <n v="0.96088019559902205"/>
    <n v="1805.76"/>
    <n v="3.96"/>
    <n v="1.5453844999999999"/>
    <n v="65"/>
    <n v="100.44999249999999"/>
    <n v="257.39999999999998"/>
    <m/>
    <n v="0"/>
    <n v="7.0153846153846162"/>
    <m/>
    <x v="6"/>
  </r>
  <r>
    <x v="21"/>
    <x v="0"/>
    <s v="Tyler"/>
    <s v="SP72-877"/>
    <s v="100% Cotton Tufted Bath Rug"/>
    <x v="0"/>
    <s v="T3"/>
    <s v="Amanda"/>
    <n v="460"/>
    <n v="460"/>
    <m/>
    <n v="460"/>
    <n v="0"/>
    <n v="1"/>
    <n v="4370"/>
    <n v="9.5"/>
    <n v="4.0999999999999996"/>
    <n v="48.96153846153846"/>
    <n v="200.74230769230766"/>
    <n v="465.13461538461536"/>
    <m/>
    <n v="0"/>
    <n v="9.3951296150824835"/>
    <m/>
    <x v="6"/>
  </r>
  <r>
    <x v="21"/>
    <x v="0"/>
    <s v="Tyler"/>
    <s v="SP72-878"/>
    <s v="100% Cotton Tufted Bath Rug"/>
    <x v="0"/>
    <s v="T3"/>
    <s v="Amanda"/>
    <n v="378"/>
    <n v="380"/>
    <m/>
    <n v="380"/>
    <n v="-2"/>
    <n v="0.99473684210526314"/>
    <n v="6804"/>
    <n v="18"/>
    <n v="8.3000000000000007"/>
    <n v="22.73076923076923"/>
    <n v="188.66538461538462"/>
    <n v="409.15384615384613"/>
    <m/>
    <n v="0"/>
    <n v="16.629441624365484"/>
    <m/>
    <x v="6"/>
  </r>
  <r>
    <x v="21"/>
    <x v="0"/>
    <s v="Tyler"/>
    <s v="SP72-838"/>
    <s v="100% Cotton Tufted Bath Rug"/>
    <x v="0"/>
    <s v="T3"/>
    <s v="Amanda"/>
    <n v="304"/>
    <n v="306"/>
    <m/>
    <n v="306"/>
    <n v="-2"/>
    <n v="0.99346405228758172"/>
    <n v="5472"/>
    <n v="18"/>
    <n v="8.3000000000000007"/>
    <n v="28.884615384615383"/>
    <n v="239.74230769230769"/>
    <n v="519.92307692307691"/>
    <m/>
    <n v="0"/>
    <n v="10.524633821571239"/>
    <m/>
    <x v="6"/>
  </r>
  <r>
    <x v="21"/>
    <x v="0"/>
    <s v="Tyler"/>
    <s v="SP72-839"/>
    <s v="100% Cotton Tufted Bath Rug"/>
    <x v="0"/>
    <s v="T3"/>
    <s v="Amanda"/>
    <n v="374"/>
    <n v="376"/>
    <m/>
    <n v="376"/>
    <n v="-2"/>
    <n v="0.99468085106382975"/>
    <n v="6732"/>
    <n v="18"/>
    <n v="8.3000000000000007"/>
    <n v="59.692307692307693"/>
    <n v="495.44615384615389"/>
    <n v="1074.4615384615386"/>
    <m/>
    <n v="0"/>
    <n v="6.2654639175257723"/>
    <m/>
    <x v="6"/>
  </r>
  <r>
    <x v="21"/>
    <x v="0"/>
    <s v="Tyler"/>
    <s v="SP72-840"/>
    <s v="100% Cotton Tufted Bath Rug"/>
    <x v="0"/>
    <s v="T3"/>
    <s v="Amanda"/>
    <n v="330"/>
    <n v="332"/>
    <m/>
    <n v="332"/>
    <n v="-2"/>
    <n v="0.99397590361445787"/>
    <n v="5940"/>
    <n v="18"/>
    <n v="8.3000000000000007"/>
    <n v="34.53846153846154"/>
    <n v="286.66923076923081"/>
    <n v="621.69230769230774"/>
    <m/>
    <n v="0"/>
    <n v="9.5545657015590191"/>
    <m/>
    <x v="6"/>
  </r>
  <r>
    <x v="21"/>
    <x v="0"/>
    <s v="Cloud"/>
    <s v="SP72-880"/>
    <s v="100% Polyester Super Soft Bath Rug"/>
    <x v="0"/>
    <s v="T3"/>
    <s v="Amanda"/>
    <n v="306"/>
    <n v="306"/>
    <m/>
    <n v="306"/>
    <n v="0"/>
    <n v="1"/>
    <n v="2769.3"/>
    <n v="9.0500000000000007"/>
    <n v="5.3227159999999998"/>
    <n v="59.019230769230766"/>
    <n v="314.14260392307688"/>
    <n v="534.12403846153848"/>
    <m/>
    <n v="0"/>
    <n v="5.1847507331378297"/>
    <m/>
    <x v="6"/>
  </r>
  <r>
    <x v="21"/>
    <x v="0"/>
    <s v="Cloud"/>
    <s v="SP72-881"/>
    <s v="100% Polyester Super Soft Bath Rug"/>
    <x v="0"/>
    <s v="T3"/>
    <s v="Amanda"/>
    <n v="306"/>
    <n v="306"/>
    <m/>
    <n v="306"/>
    <n v="0"/>
    <n v="1"/>
    <n v="3962.7"/>
    <n v="12.95"/>
    <n v="7.302778"/>
    <n v="43.32692307692308"/>
    <n v="316.40690065384615"/>
    <n v="561.08365384615388"/>
    <m/>
    <n v="0"/>
    <n v="7.0625832223701721"/>
    <m/>
    <x v="6"/>
  </r>
  <r>
    <x v="21"/>
    <x v="0"/>
    <s v="Cloud"/>
    <s v="SP72-882"/>
    <s v="100% Polyester Super Soft Bath Rug"/>
    <x v="0"/>
    <s v="T3"/>
    <s v="Amanda"/>
    <n v="198"/>
    <n v="198"/>
    <m/>
    <n v="198"/>
    <n v="0"/>
    <n v="1"/>
    <n v="1791.8999999999999"/>
    <n v="9.0500000000000007"/>
    <n v="5.3209520000000001"/>
    <n v="52.557692307692307"/>
    <n v="279.65695799999997"/>
    <n v="475.6471153846154"/>
    <m/>
    <n v="0"/>
    <n v="3.7672886937431391"/>
    <m/>
    <x v="6"/>
  </r>
  <r>
    <x v="21"/>
    <x v="0"/>
    <s v="Cloud"/>
    <s v="SP72-883"/>
    <s v="100% Polyester Super Soft Bath Rug"/>
    <x v="0"/>
    <s v="T3"/>
    <s v="Amanda"/>
    <n v="204"/>
    <n v="204"/>
    <m/>
    <n v="204"/>
    <n v="0"/>
    <n v="1"/>
    <n v="2641.8"/>
    <n v="12.95"/>
    <n v="7.3007090000000003"/>
    <n v="36.46153846153846"/>
    <n v="266.19508200000001"/>
    <n v="472.176923076923"/>
    <m/>
    <n v="0"/>
    <n v="5.5949367088607609"/>
    <m/>
    <x v="6"/>
  </r>
  <r>
    <x v="21"/>
    <x v="0"/>
    <s v="Cloud"/>
    <s v="SP72-884"/>
    <s v="100% Polyester Super Soft Bath Rug"/>
    <x v="0"/>
    <s v="T3"/>
    <s v="Amanda"/>
    <n v="195"/>
    <n v="195"/>
    <m/>
    <n v="195"/>
    <n v="0"/>
    <n v="1"/>
    <n v="1764.75"/>
    <n v="9.0500000000000007"/>
    <n v="5.319623"/>
    <n v="47.82692307692308"/>
    <n v="254.42120001923078"/>
    <n v="432.83365384615394"/>
    <m/>
    <n v="0"/>
    <n v="4.0772014475271403"/>
    <m/>
    <x v="6"/>
  </r>
  <r>
    <x v="21"/>
    <x v="0"/>
    <s v="Cloud"/>
    <s v="SP72-885"/>
    <s v="100% Polyester Super Soft Bath Rug"/>
    <x v="0"/>
    <s v="T3"/>
    <s v="Amanda"/>
    <n v="189"/>
    <n v="189"/>
    <m/>
    <n v="189"/>
    <n v="0"/>
    <n v="1"/>
    <n v="2447.5500000000002"/>
    <n v="12.95"/>
    <n v="7.3044440000000002"/>
    <n v="34.615384615384613"/>
    <n v="252.84613846153846"/>
    <n v="448.26923076923072"/>
    <m/>
    <n v="0"/>
    <n v="5.4600000000000009"/>
    <m/>
    <x v="6"/>
  </r>
  <r>
    <x v="21"/>
    <x v="0"/>
    <s v="Cloud"/>
    <s v="SP72-886"/>
    <s v="100% Polyester Super Soft Bath Rug"/>
    <x v="0"/>
    <s v="T3"/>
    <s v="Amanda"/>
    <n v="159"/>
    <n v="159"/>
    <m/>
    <n v="159"/>
    <n v="0"/>
    <n v="1"/>
    <n v="1438.95"/>
    <n v="9.0500000000000007"/>
    <n v="5.3196300000000001"/>
    <n v="52.21153846153846"/>
    <n v="277.74606634615384"/>
    <n v="472.51442307692309"/>
    <m/>
    <n v="0"/>
    <n v="3.045303867403315"/>
    <m/>
    <x v="6"/>
  </r>
  <r>
    <x v="21"/>
    <x v="0"/>
    <s v="Cloud"/>
    <s v="SP72-887"/>
    <s v="100% Polyester Super Soft Bath Rug"/>
    <x v="0"/>
    <s v="T3"/>
    <s v="Amanda"/>
    <n v="162"/>
    <n v="162"/>
    <m/>
    <n v="162"/>
    <n v="0"/>
    <n v="1"/>
    <n v="2097.9"/>
    <n v="12.95"/>
    <n v="7.2992590000000002"/>
    <n v="37.153846153846153"/>
    <n v="271.19554592307691"/>
    <n v="481.14230769230767"/>
    <m/>
    <n v="0"/>
    <n v="4.3602484472049694"/>
    <m/>
    <x v="6"/>
  </r>
  <r>
    <x v="21"/>
    <x v="0"/>
    <s v="Serene"/>
    <s v="SP70-841"/>
    <s v="100% Faux Silk Pieced w/Embroidery Shower Curtain"/>
    <x v="0"/>
    <s v="T3"/>
    <s v="Amanda"/>
    <n v="522"/>
    <n v="522"/>
    <m/>
    <n v="522"/>
    <n v="0"/>
    <n v="1"/>
    <n v="7047"/>
    <n v="13.5"/>
    <n v="5.7033079999999998"/>
    <n v="41.730769230769234"/>
    <n v="238.00343000000001"/>
    <n v="563.36538461538464"/>
    <m/>
    <n v="0"/>
    <n v="12.508755760368663"/>
    <m/>
    <x v="6"/>
  </r>
  <r>
    <x v="21"/>
    <x v="0"/>
    <s v="Serene"/>
    <s v="SP70-842"/>
    <s v="100% Faux Silk Pieced w/Embroidery Shower Curtain"/>
    <x v="0"/>
    <s v="T3"/>
    <s v="Amanda"/>
    <n v="528"/>
    <n v="528"/>
    <m/>
    <n v="528"/>
    <n v="0"/>
    <n v="1"/>
    <n v="7128"/>
    <n v="13.5"/>
    <n v="5.7033079999999998"/>
    <n v="40.53846153846154"/>
    <n v="231.20333199999999"/>
    <n v="547.26923076923083"/>
    <m/>
    <n v="0"/>
    <n v="13.024667931688803"/>
    <m/>
    <x v="6"/>
  </r>
  <r>
    <x v="21"/>
    <x v="0"/>
    <s v="Kashimere"/>
    <s v="SP70-845"/>
    <s v="100% Polyester Printed Shower Curtain"/>
    <x v="0"/>
    <s v="T3"/>
    <s v="Amanda"/>
    <n v="636"/>
    <n v="636"/>
    <m/>
    <n v="636"/>
    <n v="0"/>
    <n v="1"/>
    <n v="6042"/>
    <n v="9.5"/>
    <n v="3.9"/>
    <n v="80.307692307692307"/>
    <n v="313.2"/>
    <n v="762.92307692307691"/>
    <m/>
    <n v="0"/>
    <n v="7.9195402298850572"/>
    <m/>
    <x v="6"/>
  </r>
  <r>
    <x v="21"/>
    <x v="0"/>
    <s v="Kent"/>
    <s v="SP70-846"/>
    <s v="100% Polyester Printed Shower Curtain"/>
    <x v="0"/>
    <s v="T3"/>
    <s v="Amanda"/>
    <n v="578"/>
    <n v="578"/>
    <m/>
    <n v="578"/>
    <n v="0"/>
    <n v="1"/>
    <n v="5491"/>
    <n v="9.5"/>
    <n v="3.6"/>
    <n v="72.230769230769226"/>
    <n v="260.03076923076924"/>
    <n v="686.19230769230762"/>
    <m/>
    <n v="0"/>
    <n v="8.0021299254526106"/>
    <m/>
    <x v="6"/>
  </r>
  <r>
    <x v="21"/>
    <x v="0"/>
    <s v="Morris"/>
    <s v="SP70-847"/>
    <s v="100% Polyester Printed Shower Curtain"/>
    <x v="0"/>
    <s v="T3"/>
    <s v="Amanda"/>
    <n v="580"/>
    <n v="580"/>
    <m/>
    <n v="580"/>
    <n v="0"/>
    <n v="1"/>
    <n v="5510"/>
    <n v="9.5"/>
    <n v="3.6"/>
    <n v="74"/>
    <n v="266.40000000000003"/>
    <n v="703"/>
    <m/>
    <n v="0"/>
    <n v="7.8378378378378377"/>
    <m/>
    <x v="6"/>
  </r>
  <r>
    <x v="21"/>
    <x v="0"/>
    <s v="Ollie does the World"/>
    <s v="SP70-848"/>
    <s v="70% Polyester 30% Cotton Twill Printed Shower Curtain"/>
    <x v="0"/>
    <s v="T3"/>
    <s v="Amanda"/>
    <n v="580"/>
    <n v="580"/>
    <m/>
    <n v="580"/>
    <n v="0"/>
    <n v="1"/>
    <n v="5510"/>
    <n v="9.5"/>
    <n v="5.46976"/>
    <n v="72.461538461538467"/>
    <n v="396.34722461538462"/>
    <n v="688.38461538461547"/>
    <m/>
    <n v="0"/>
    <n v="8.0042462845010611"/>
    <m/>
    <x v="6"/>
  </r>
  <r>
    <x v="21"/>
    <x v="0"/>
    <s v="Kashmir"/>
    <s v="SP73-849"/>
    <s v="100% Cotton Solid Hand Towel w/ Embroidery"/>
    <x v="0"/>
    <s v="T3"/>
    <s v="Amanda"/>
    <n v="582"/>
    <n v="582"/>
    <m/>
    <n v="582"/>
    <n v="0"/>
    <n v="1"/>
    <n v="2037"/>
    <n v="3.5"/>
    <n v="1.39"/>
    <n v="96.34615384615384"/>
    <n v="133.92115384615383"/>
    <n v="337.21153846153845"/>
    <m/>
    <n v="0"/>
    <n v="6.0407185628742512"/>
    <m/>
    <x v="6"/>
  </r>
  <r>
    <x v="21"/>
    <x v="0"/>
    <s v="Kent"/>
    <s v="SP73-850"/>
    <s v="100% Cotton Solid Hand Towel w/ Embroidery"/>
    <x v="0"/>
    <s v="T3"/>
    <s v="Amanda"/>
    <n v="648"/>
    <n v="648"/>
    <m/>
    <n v="648"/>
    <n v="0"/>
    <n v="1"/>
    <n v="2268"/>
    <n v="3.5"/>
    <n v="1.41"/>
    <n v="90.92307692307692"/>
    <n v="128.20153846153846"/>
    <n v="318.23076923076923"/>
    <m/>
    <n v="0"/>
    <n v="7.1269035532994929"/>
    <m/>
    <x v="6"/>
  </r>
  <r>
    <x v="21"/>
    <x v="0"/>
    <s v="Morris"/>
    <s v="SP73-851"/>
    <s v="100% Cotton Solid Hand Towel w/ Embroidery"/>
    <x v="0"/>
    <s v="T3"/>
    <s v="Amanda"/>
    <n v="648"/>
    <n v="648"/>
    <m/>
    <n v="648"/>
    <n v="0"/>
    <n v="1"/>
    <n v="2268"/>
    <n v="3.5"/>
    <n v="1.41"/>
    <n v="91.615384615384613"/>
    <n v="129.1776923076923"/>
    <n v="320.65384615384613"/>
    <m/>
    <n v="0"/>
    <n v="7.0730478589420658"/>
    <m/>
    <x v="6"/>
  </r>
  <r>
    <x v="21"/>
    <x v="0"/>
    <s v="Ollie doest the world"/>
    <s v="SP73-852"/>
    <s v="100% Cotton Solid Hand Towel w/ Embroidery"/>
    <x v="0"/>
    <s v="T3"/>
    <s v="Amanda"/>
    <n v="636"/>
    <n v="636"/>
    <m/>
    <n v="636"/>
    <n v="0"/>
    <n v="1"/>
    <n v="2226"/>
    <n v="3.5"/>
    <n v="1.48"/>
    <n v="93.34615384615384"/>
    <n v="138.15230769230769"/>
    <n v="326.71153846153845"/>
    <m/>
    <n v="0"/>
    <n v="6.8133498145859086"/>
    <m/>
    <x v="6"/>
  </r>
  <r>
    <x v="21"/>
    <x v="0"/>
    <s v="Dakota"/>
    <s v="SP73-868"/>
    <s v="100% Cotton Solid Hand Towel w/ Embroidery"/>
    <x v="0"/>
    <s v="T3"/>
    <s v="Amanda"/>
    <n v="624"/>
    <n v="624"/>
    <m/>
    <n v="624"/>
    <n v="0"/>
    <n v="1"/>
    <n v="2184"/>
    <n v="3.5"/>
    <n v="1.37"/>
    <n v="91.15384615384616"/>
    <n v="124.88076923076925"/>
    <n v="319.03846153846155"/>
    <m/>
    <n v="0"/>
    <n v="6.8455696202531646"/>
    <m/>
    <x v="6"/>
  </r>
  <r>
    <x v="21"/>
    <x v="0"/>
    <s v="Aqua Stripe"/>
    <s v="SP71-861"/>
    <s v="Ceramic Lotion Pump w/Hand Paint"/>
    <x v="0"/>
    <s v="T3"/>
    <s v="Amanda"/>
    <n v="432"/>
    <n v="432"/>
    <m/>
    <n v="432"/>
    <n v="0"/>
    <n v="1"/>
    <n v="2095.1999999999998"/>
    <n v="4.8499999999999996"/>
    <n v="2.38"/>
    <n v="84.92307692307692"/>
    <n v="202.11692307692306"/>
    <n v="411.87692307692305"/>
    <m/>
    <n v="0"/>
    <n v="5.0869565217391299"/>
    <m/>
    <x v="6"/>
  </r>
  <r>
    <x v="21"/>
    <x v="0"/>
    <s v="Aqua Stripe"/>
    <s v="SP71-862"/>
    <s v="TBH"/>
    <x v="0"/>
    <s v="T3"/>
    <s v="Amanda"/>
    <n v="504"/>
    <n v="504"/>
    <m/>
    <n v="504"/>
    <n v="0"/>
    <n v="1"/>
    <n v="2076.48"/>
    <n v="4.12"/>
    <n v="1.98"/>
    <n v="74.307692307692307"/>
    <n v="147.12923076923076"/>
    <n v="306.1476923076923"/>
    <m/>
    <n v="0"/>
    <n v="6.7826086956521738"/>
    <m/>
    <x v="6"/>
  </r>
  <r>
    <x v="21"/>
    <x v="0"/>
    <s v="Gray Stripe"/>
    <s v="SP71-863"/>
    <s v="Ceramic Lotion Pump w/Hand Paint"/>
    <x v="0"/>
    <s v="T3"/>
    <s v="Amanda"/>
    <n v="480"/>
    <n v="480"/>
    <m/>
    <n v="480"/>
    <n v="0"/>
    <n v="1"/>
    <n v="2328.0000000000005"/>
    <n v="4.8499999999999996"/>
    <n v="2.38"/>
    <n v="40.153846153846153"/>
    <n v="95.566153846153838"/>
    <n v="194.74615384615382"/>
    <m/>
    <n v="0"/>
    <n v="11.954022988505752"/>
    <m/>
    <x v="6"/>
  </r>
  <r>
    <x v="21"/>
    <x v="0"/>
    <s v="Gray Stripe"/>
    <s v="SP71-864"/>
    <s v="TBH"/>
    <x v="0"/>
    <s v="T3"/>
    <s v="Amanda"/>
    <n v="408"/>
    <n v="408"/>
    <m/>
    <n v="408"/>
    <n v="0"/>
    <n v="1"/>
    <n v="1680.96"/>
    <n v="4.12"/>
    <n v="1.98"/>
    <n v="64.15384615384616"/>
    <n v="127.0246153846154"/>
    <n v="264.31384615384621"/>
    <m/>
    <n v="0"/>
    <n v="6.359712230215826"/>
    <m/>
    <x v="6"/>
  </r>
  <r>
    <x v="21"/>
    <x v="0"/>
    <s v="Ollie"/>
    <s v="SP71-865"/>
    <s v="Ceramic Trinket Dish w/Hand Paint"/>
    <x v="0"/>
    <s v="T3"/>
    <s v="Amanda"/>
    <n v="504"/>
    <n v="504"/>
    <m/>
    <n v="504"/>
    <n v="0"/>
    <n v="1"/>
    <n v="3124.7999999999997"/>
    <n v="6.2"/>
    <n v="3.1992419999999999"/>
    <n v="66"/>
    <n v="211.14997199999999"/>
    <n v="409.2"/>
    <m/>
    <n v="0"/>
    <n v="7.6363636363636358"/>
    <m/>
    <x v="6"/>
  </r>
  <r>
    <x v="21"/>
    <x v="0"/>
    <s v="Apothecary Single Jar"/>
    <s v="SP71-843"/>
    <s v="Glass Single Jar"/>
    <x v="0"/>
    <s v="T3"/>
    <s v="Amanda"/>
    <n v="366"/>
    <n v="366"/>
    <m/>
    <n v="366"/>
    <n v="0"/>
    <n v="1"/>
    <n v="2745"/>
    <n v="7.5"/>
    <n v="3.55"/>
    <n v="49.615384615384613"/>
    <n v="176.13461538461536"/>
    <n v="372.11538461538458"/>
    <m/>
    <n v="0"/>
    <n v="7.3767441860465119"/>
    <m/>
    <x v="6"/>
  </r>
  <r>
    <x v="21"/>
    <x v="0"/>
    <s v="Apothecary Stacking Jar"/>
    <s v="SP71-844"/>
    <s v="Glass Stacking Jar"/>
    <x v="0"/>
    <s v="T3"/>
    <s v="Amanda"/>
    <n v="384"/>
    <n v="384"/>
    <m/>
    <n v="384"/>
    <n v="0"/>
    <n v="1"/>
    <n v="3648"/>
    <n v="9.5"/>
    <n v="4.5999999999999996"/>
    <n v="47.07692307692308"/>
    <n v="216.55384615384617"/>
    <n v="447.23076923076928"/>
    <m/>
    <n v="0"/>
    <n v="8.1568627450980387"/>
    <m/>
    <x v="6"/>
  </r>
  <r>
    <x v="21"/>
    <x v="0"/>
    <s v="Chalk Board Jar"/>
    <s v="SP71-866"/>
    <s v="Glass Single Jar"/>
    <x v="0"/>
    <s v="T3"/>
    <s v="Amanda"/>
    <n v="324"/>
    <n v="324"/>
    <m/>
    <n v="324"/>
    <n v="0"/>
    <n v="1"/>
    <n v="2349"/>
    <n v="7.25"/>
    <n v="3.049099"/>
    <n v="58.615384615384613"/>
    <n v="178.7241106153846"/>
    <n v="424.96153846153845"/>
    <m/>
    <n v="0"/>
    <n v="5.5275590551181102"/>
    <m/>
    <x v="6"/>
  </r>
  <r>
    <x v="21"/>
    <x v="0"/>
    <s v="Chalk Board stacking jar"/>
    <s v="SP71-867"/>
    <s v="Glass Stacking Jar"/>
    <x v="0"/>
    <s v="T3"/>
    <s v="Amanda"/>
    <n v="300"/>
    <n v="300"/>
    <m/>
    <n v="300"/>
    <n v="0"/>
    <n v="1"/>
    <n v="2625"/>
    <n v="8.75"/>
    <n v="3.6"/>
    <n v="68.07692307692308"/>
    <n v="245.07692307692309"/>
    <n v="595.67307692307691"/>
    <m/>
    <n v="0"/>
    <n v="4.406779661016949"/>
    <m/>
    <x v="6"/>
  </r>
  <r>
    <x v="21"/>
    <x v="0"/>
    <s v="Caravan"/>
    <s v="SP70-591"/>
    <s v="100% Polyester Printed Shower Curtain with 3M Scotchguard finish"/>
    <x v="1"/>
    <s v="T3"/>
    <s v="Amanda"/>
    <n v="218"/>
    <n v="218"/>
    <m/>
    <n v="218"/>
    <n v="0"/>
    <n v="1"/>
    <n v="1870.02"/>
    <n v="7.52"/>
    <n v="3.2890000000000001"/>
    <n v="75.92307692307692"/>
    <n v="249.71100000000001"/>
    <n v="570.94153846153836"/>
    <n v="1"/>
    <n v="7.52"/>
    <n v="3.2753265860441059"/>
    <m/>
    <x v="6"/>
  </r>
  <r>
    <x v="21"/>
    <x v="0"/>
    <s v="Tyler"/>
    <s v="SP70-592"/>
    <s v="100% Polyester Tradewind SC with 3M Scotchgard Finish"/>
    <x v="0"/>
    <s v="T3"/>
    <s v="Amanda"/>
    <n v="347"/>
    <n v="361"/>
    <m/>
    <n v="361"/>
    <n v="-14"/>
    <n v="0.96121883656509699"/>
    <n v="3493.2599999999998"/>
    <n v="8.7100000000000009"/>
    <n v="4.1184209999999997"/>
    <n v="127.03846153846153"/>
    <n v="523.19786780769221"/>
    <n v="1106.5050000000001"/>
    <m/>
    <n v="0"/>
    <n v="3.1570214323477974"/>
    <m/>
    <x v="6"/>
  </r>
  <r>
    <x v="21"/>
    <x v="0"/>
    <s v="Tyler"/>
    <s v="SP72-593"/>
    <s v="100% Cotton Bath Rug"/>
    <x v="0"/>
    <s v="T3"/>
    <s v="Amanda"/>
    <n v="1557"/>
    <n v="1713"/>
    <m/>
    <n v="1713"/>
    <n v="-156"/>
    <n v="0.90893169877408053"/>
    <n v="14782"/>
    <n v="9.5"/>
    <n v="4.2001109999999997"/>
    <n v="423.57692307692309"/>
    <n v="1779.0700939615383"/>
    <n v="4023.9807692307695"/>
    <m/>
    <n v="0"/>
    <n v="3.6734768001452824"/>
    <m/>
    <x v="6"/>
  </r>
  <r>
    <x v="21"/>
    <x v="0"/>
    <s v="Tyler"/>
    <s v="SP73-594"/>
    <s v="100% Cotton Bath Towel"/>
    <x v="0"/>
    <s v="T3"/>
    <s v="Amanda"/>
    <n v="73"/>
    <n v="73"/>
    <m/>
    <n v="73"/>
    <n v="0"/>
    <n v="1"/>
    <n v="481.32"/>
    <n v="5.94"/>
    <n v="3.4"/>
    <n v="389.38461538461536"/>
    <n v="1323.9076923076923"/>
    <n v="2312.9446153846152"/>
    <m/>
    <n v="0"/>
    <n v="0.20809836811417215"/>
    <m/>
    <x v="6"/>
  </r>
  <r>
    <x v="21"/>
    <x v="0"/>
    <s v="Tyler"/>
    <s v="SP73-595"/>
    <s v="100% Cotton Hand Towel"/>
    <x v="0"/>
    <s v="T3"/>
    <s v="Amanda"/>
    <n v="353"/>
    <n v="353"/>
    <m/>
    <n v="353"/>
    <n v="0"/>
    <n v="1"/>
    <n v="1603.8"/>
    <n v="3.96"/>
    <n v="1.22"/>
    <n v="136.92307692307693"/>
    <n v="167.04615384615386"/>
    <n v="542.21538461538466"/>
    <m/>
    <n v="0"/>
    <n v="2.9578651685393256"/>
    <m/>
    <x v="6"/>
  </r>
  <r>
    <x v="21"/>
    <x v="0"/>
    <s v="Tyler"/>
    <s v="SP71-596"/>
    <s v="Lotion Pump"/>
    <x v="0"/>
    <s v="T3"/>
    <s v="Amanda"/>
    <n v="341"/>
    <n v="341"/>
    <m/>
    <n v="341"/>
    <n v="0"/>
    <n v="1"/>
    <n v="1683"/>
    <n v="4.95"/>
    <n v="2.4334273333333334"/>
    <n v="110.53846153846153"/>
    <n v="268.98731369230768"/>
    <n v="547.1653846153846"/>
    <m/>
    <n v="0"/>
    <n v="3.0758524704244956"/>
    <m/>
    <x v="6"/>
  </r>
  <r>
    <x v="21"/>
    <x v="0"/>
    <s v="Tyler"/>
    <s v="SP71-597"/>
    <s v="TBH"/>
    <x v="0"/>
    <s v="T3"/>
    <s v="Amanda"/>
    <n v="345"/>
    <n v="345"/>
    <m/>
    <n v="345"/>
    <n v="0"/>
    <n v="1"/>
    <n v="1431.0399999999997"/>
    <n v="4.16"/>
    <n v="2.16"/>
    <n v="183.07692307692307"/>
    <n v="395.44615384615383"/>
    <n v="761.6"/>
    <m/>
    <n v="0"/>
    <n v="1.878991596638655"/>
    <m/>
    <x v="6"/>
  </r>
  <r>
    <x v="21"/>
    <x v="0"/>
    <s v="Tyler"/>
    <s v="SP71-598"/>
    <s v="12pcs Hooks"/>
    <x v="0"/>
    <s v="T3"/>
    <s v="Amanda"/>
    <n v="613"/>
    <n v="613"/>
    <m/>
    <n v="613"/>
    <n v="0"/>
    <n v="1"/>
    <n v="2301.1200000000003"/>
    <n v="3.76"/>
    <n v="2.0154264999999998"/>
    <n v="300.80769230769232"/>
    <n v="606.25579448076917"/>
    <n v="1131.0369230769231"/>
    <m/>
    <n v="0"/>
    <n v="2.0345224395857309"/>
    <m/>
    <x v="6"/>
  </r>
  <r>
    <x v="20"/>
    <x v="0"/>
    <s v="Micro Fleece Blanket"/>
    <s v="JC51-349"/>
    <s v="T Solid Micro Fleece BLK"/>
    <x v="0"/>
    <s v="T3"/>
    <s v="Mona"/>
    <n v="5008"/>
    <n v="5008"/>
    <m/>
    <n v="5008"/>
    <n v="0"/>
    <n v="1"/>
    <n v="34404.959999999999"/>
    <n v="6.87"/>
    <n v="4.3577694999999999"/>
    <n v="1007.2692307692307"/>
    <n v="4389.4471321346155"/>
    <n v="6919.9396153846155"/>
    <n v="0"/>
    <n v="0"/>
    <n v="4.9718584138378707"/>
    <m/>
    <x v="0"/>
  </r>
  <r>
    <x v="20"/>
    <x v="0"/>
    <s v="Micro Fleece Blanket"/>
    <s v="JC51-350"/>
    <s v="F/Q Solid Micro Fleece BLK"/>
    <x v="0"/>
    <s v="T3"/>
    <s v="Mona"/>
    <n v="7954"/>
    <n v="7954"/>
    <m/>
    <n v="7954"/>
    <n v="0"/>
    <n v="1"/>
    <n v="71426.92"/>
    <n v="8.98"/>
    <n v="5.4445300000000003"/>
    <n v="2156.2692307692309"/>
    <n v="11739.872515000001"/>
    <n v="19363.297692307693"/>
    <n v="0"/>
    <n v="0"/>
    <n v="3.6887786953962505"/>
    <m/>
    <x v="0"/>
  </r>
  <r>
    <x v="20"/>
    <x v="0"/>
    <s v="Micro Fleece Blanket"/>
    <s v="JC51-351"/>
    <s v="K Solid Micro Fleece BLK"/>
    <x v="0"/>
    <s v="T3"/>
    <s v="Mona"/>
    <n v="3946"/>
    <n v="3946"/>
    <m/>
    <n v="3946"/>
    <n v="0"/>
    <n v="1"/>
    <n v="41788.14"/>
    <n v="10.59"/>
    <n v="6.4576512499999996"/>
    <n v="430.92307692307691"/>
    <n v="2782.7509463461538"/>
    <n v="4563.4753846153844"/>
    <n v="0"/>
    <n v="0"/>
    <n v="9.1570867547304537"/>
    <m/>
    <x v="0"/>
  </r>
  <r>
    <x v="20"/>
    <x v="0"/>
    <s v="Micro Fleece Blanket"/>
    <s v="JC51-328"/>
    <s v="T Solid Micro Fleece BLK"/>
    <x v="0"/>
    <s v="T3"/>
    <s v="Mona"/>
    <n v="5050"/>
    <n v="5050"/>
    <m/>
    <n v="5050"/>
    <n v="0"/>
    <n v="1"/>
    <n v="34693.500000000007"/>
    <n v="6.87"/>
    <n v="4.3133299999999997"/>
    <n v="787"/>
    <n v="3394.5907099999999"/>
    <n v="5406.6900000000005"/>
    <n v="0"/>
    <n v="0"/>
    <n v="6.4167725540025424"/>
    <m/>
    <x v="0"/>
  </r>
  <r>
    <x v="20"/>
    <x v="0"/>
    <s v="Micro Fleece Blanket"/>
    <s v="JC51-329"/>
    <s v="F/Q Solid Micro Fleece BLK"/>
    <x v="0"/>
    <s v="T3"/>
    <s v="Mona"/>
    <n v="12164"/>
    <n v="12164"/>
    <m/>
    <n v="12164"/>
    <n v="0"/>
    <n v="1"/>
    <n v="109232.71999999999"/>
    <n v="8.98"/>
    <n v="5.4671536666666674"/>
    <n v="1636.1153846153845"/>
    <n v="8944.894224089745"/>
    <n v="14692.316153846154"/>
    <n v="0"/>
    <n v="0"/>
    <n v="7.4346834669362227"/>
    <m/>
    <x v="0"/>
  </r>
  <r>
    <x v="20"/>
    <x v="0"/>
    <s v="Micro Fleece Blanket"/>
    <s v="JC51-330"/>
    <s v="K Solid Micro Fleece BLK"/>
    <x v="0"/>
    <s v="T3"/>
    <s v="Mona"/>
    <n v="4784"/>
    <n v="4784"/>
    <m/>
    <n v="4784"/>
    <n v="0"/>
    <n v="1"/>
    <n v="50662.559999999998"/>
    <n v="10.59"/>
    <n v="6.4266269999999999"/>
    <n v="730.26923076923072"/>
    <n v="4693.1679557307689"/>
    <n v="7733.5511538461533"/>
    <n v="0"/>
    <n v="0"/>
    <n v="6.5510085848211936"/>
    <m/>
    <x v="0"/>
  </r>
  <r>
    <x v="20"/>
    <x v="0"/>
    <s v="Micro Fleece Blanket"/>
    <s v="JC51-331"/>
    <s v="T Solid Micro Fleece BLK"/>
    <x v="0"/>
    <s v="T3"/>
    <s v="Mona"/>
    <n v="4008"/>
    <n v="4044"/>
    <m/>
    <n v="4044"/>
    <n v="-36"/>
    <n v="0.99109792284866471"/>
    <n v="27534.959999999999"/>
    <n v="6.87"/>
    <n v="4.3622019999999999"/>
    <n v="578"/>
    <n v="2521.3527559999998"/>
    <n v="3970.86"/>
    <n v="0"/>
    <n v="0"/>
    <n v="6.9342560553633215"/>
    <m/>
    <x v="0"/>
  </r>
  <r>
    <x v="20"/>
    <x v="0"/>
    <s v="Micro Fleece Blanket"/>
    <s v="JC51-332"/>
    <s v="F/Q Solid Micro Fleece BLK"/>
    <x v="0"/>
    <s v="T3"/>
    <s v="Mona"/>
    <n v="10100"/>
    <n v="10150"/>
    <m/>
    <n v="10150"/>
    <n v="-50"/>
    <n v="0.99507389162561577"/>
    <n v="90698"/>
    <n v="8.98"/>
    <n v="5.466477666666667"/>
    <n v="1432.5"/>
    <n v="7830.7292575000001"/>
    <n v="12863.85"/>
    <n v="0"/>
    <n v="0"/>
    <n v="7.0506108202443283"/>
    <m/>
    <x v="0"/>
  </r>
  <r>
    <x v="20"/>
    <x v="0"/>
    <s v="Micro Fleece Blanket"/>
    <s v="JC51-333"/>
    <s v="K Solid Micro Fleece BLK"/>
    <x v="0"/>
    <s v="T3"/>
    <s v="Mona"/>
    <n v="4068"/>
    <n v="4068"/>
    <m/>
    <n v="4068"/>
    <n v="0"/>
    <n v="1"/>
    <n v="43080.12000000001"/>
    <n v="10.59"/>
    <n v="6.426965"/>
    <n v="552.46153846153845"/>
    <n v="3550.6509715384614"/>
    <n v="5850.5676923076917"/>
    <n v="0"/>
    <n v="0"/>
    <n v="7.3634085213032607"/>
    <m/>
    <x v="0"/>
  </r>
  <r>
    <x v="20"/>
    <x v="0"/>
    <s v="Micro Fleece Blanket"/>
    <s v="JC51-337"/>
    <s v="T Solid Micro Fleece BLK"/>
    <x v="0"/>
    <s v="T3"/>
    <s v="Mona"/>
    <n v="1260"/>
    <n v="1276"/>
    <m/>
    <n v="1276"/>
    <n v="-16"/>
    <n v="0.98746081504702199"/>
    <n v="8656.2000000000007"/>
    <n v="6.87"/>
    <n v="4.3731619999999998"/>
    <n v="286.96153846153845"/>
    <n v="1254.9292954615385"/>
    <n v="1971.4257692307692"/>
    <n v="0"/>
    <n v="0"/>
    <n v="4.3908323281061525"/>
    <m/>
    <x v="0"/>
  </r>
  <r>
    <x v="20"/>
    <x v="0"/>
    <s v="Micro Fleece Blanket"/>
    <s v="JC51-338"/>
    <s v="F/Q Solid Micro Fleece BLK"/>
    <x v="0"/>
    <s v="T3"/>
    <s v="Mona"/>
    <n v="2008"/>
    <n v="2020"/>
    <m/>
    <n v="2020"/>
    <n v="-12"/>
    <n v="0.99405940594059405"/>
    <n v="18031.84"/>
    <n v="8.98"/>
    <n v="5.5387395000000001"/>
    <n v="289.69230769230768"/>
    <n v="1604.5302274615385"/>
    <n v="2601.436923076923"/>
    <n v="0"/>
    <n v="0"/>
    <n v="6.9314922995220396"/>
    <m/>
    <x v="0"/>
  </r>
  <r>
    <x v="20"/>
    <x v="0"/>
    <s v="Micro Fleece Blanket"/>
    <s v="JC51-339"/>
    <s v="K Solid Micro Fleece BLK"/>
    <x v="0"/>
    <s v="T3"/>
    <s v="Mona"/>
    <n v="1076"/>
    <n v="1076"/>
    <m/>
    <n v="1076"/>
    <n v="0"/>
    <n v="1"/>
    <n v="11394.84"/>
    <n v="10.59"/>
    <n v="6.4289019999999999"/>
    <n v="160"/>
    <n v="1028.6243199999999"/>
    <n v="1694.4"/>
    <n v="0"/>
    <n v="0"/>
    <n v="6.7249999999999996"/>
    <m/>
    <x v="0"/>
  </r>
  <r>
    <x v="20"/>
    <x v="0"/>
    <s v="Micro Fleece Blanket"/>
    <s v="JC51-340"/>
    <s v="T Solid Micro Fleece BLK"/>
    <x v="0"/>
    <s v="T3"/>
    <s v="Mona"/>
    <n v="2178"/>
    <n v="2178"/>
    <m/>
    <n v="2178"/>
    <n v="0"/>
    <n v="1"/>
    <n v="14962.859999999999"/>
    <n v="6.87"/>
    <n v="4.3346330000000002"/>
    <n v="593.69230769230774"/>
    <n v="2573.4382687692309"/>
    <n v="4078.6661538461544"/>
    <n v="0"/>
    <n v="0"/>
    <n v="3.668566986265871"/>
    <m/>
    <x v="0"/>
  </r>
  <r>
    <x v="20"/>
    <x v="0"/>
    <s v="Micro Fleece Blanket"/>
    <s v="JC51-341"/>
    <s v="F/Q Solid Micro Fleece BLK"/>
    <x v="0"/>
    <s v="T3"/>
    <s v="Mona"/>
    <n v="4688"/>
    <n v="4688"/>
    <m/>
    <n v="4688"/>
    <n v="0"/>
    <n v="1"/>
    <n v="42098.240000000005"/>
    <n v="8.98"/>
    <n v="5.457155666666667"/>
    <n v="1477.8846153846155"/>
    <n v="8065.0464035256418"/>
    <n v="13271.403846153848"/>
    <n v="0"/>
    <n v="0"/>
    <n v="3.1721014964216008"/>
    <m/>
    <x v="0"/>
  </r>
  <r>
    <x v="20"/>
    <x v="0"/>
    <s v="Micro Fleece Blanket"/>
    <s v="JC51-342"/>
    <s v="K Solid Micro Fleece BLK"/>
    <x v="0"/>
    <s v="T3"/>
    <s v="Mona"/>
    <n v="2194"/>
    <n v="2194"/>
    <m/>
    <n v="2194"/>
    <n v="0"/>
    <n v="1"/>
    <n v="23234.46"/>
    <n v="10.59"/>
    <n v="6.4244845000000002"/>
    <n v="539.19230769230774"/>
    <n v="3464.0326232884618"/>
    <n v="5710.0465384615391"/>
    <n v="0"/>
    <n v="0"/>
    <n v="4.0690491475854191"/>
    <m/>
    <x v="0"/>
  </r>
  <r>
    <x v="20"/>
    <x v="0"/>
    <s v="Micro Fleece Blanket"/>
    <s v="JC51-343"/>
    <s v="T Solid Micro Fleece BLK"/>
    <x v="0"/>
    <s v="T3"/>
    <s v="Mona"/>
    <n v="2020"/>
    <n v="2020"/>
    <m/>
    <n v="2020"/>
    <n v="0"/>
    <n v="1"/>
    <n v="13877.4"/>
    <n v="6.87"/>
    <n v="4.3689410000000004"/>
    <n v="423.84615384615387"/>
    <n v="1851.7588392307696"/>
    <n v="2911.8230769230772"/>
    <n v="0"/>
    <n v="0"/>
    <n v="4.7658802177858437"/>
    <m/>
    <x v="0"/>
  </r>
  <r>
    <x v="20"/>
    <x v="0"/>
    <s v="Micro Fleece Blanket"/>
    <s v="JC51-344"/>
    <s v="F/Q Solid Micro Fleece BLK"/>
    <x v="0"/>
    <s v="T3"/>
    <s v="Mona"/>
    <n v="1972"/>
    <n v="1980"/>
    <m/>
    <n v="1980"/>
    <n v="-8"/>
    <n v="0.99595959595959593"/>
    <n v="17708.559999999998"/>
    <n v="8.98"/>
    <n v="5.5385530000000003"/>
    <n v="285.57692307692309"/>
    <n v="1581.6829240384618"/>
    <n v="2564.4807692307695"/>
    <n v="0"/>
    <n v="0"/>
    <n v="6.9053198653198633"/>
    <m/>
    <x v="0"/>
  </r>
  <r>
    <x v="20"/>
    <x v="0"/>
    <s v="Micro Fleece Blanket"/>
    <s v="JC51-345"/>
    <s v="K Solid Micro Fleece BLK"/>
    <x v="0"/>
    <s v="T3"/>
    <s v="Mona"/>
    <n v="792"/>
    <n v="796"/>
    <m/>
    <n v="796"/>
    <n v="-4"/>
    <n v="0.99497487437185927"/>
    <n v="8387.2800000000007"/>
    <n v="10.59"/>
    <n v="6.4133680000000002"/>
    <n v="147.15384615384616"/>
    <n v="943.75176800000008"/>
    <n v="1558.3592307692309"/>
    <n v="0"/>
    <n v="0"/>
    <n v="5.3821223209618401"/>
    <m/>
    <x v="0"/>
  </r>
  <r>
    <x v="21"/>
    <x v="0"/>
    <s v="wall art"/>
    <s v="SP95G-0048A"/>
    <s v="FOLIAGE III/IV"/>
    <x v="1"/>
    <s v="T3"/>
    <s v="Amanda"/>
    <n v="225"/>
    <n v="242"/>
    <m/>
    <n v="242"/>
    <n v="-17"/>
    <n v="0.92975206611570249"/>
    <n v="7200"/>
    <n v="32"/>
    <n v="7.72"/>
    <n v="28.903846153846153"/>
    <n v="223.1376923076923"/>
    <n v="924.92307692307691"/>
    <n v="0"/>
    <n v="0"/>
    <n v="7.7844311377245514"/>
    <m/>
    <x v="3"/>
  </r>
  <r>
    <x v="21"/>
    <x v="0"/>
    <s v="wall art"/>
    <s v="SP95G-0037"/>
    <s v="BLOSSOMS OF SPRING I &amp; II"/>
    <x v="1"/>
    <s v="T3"/>
    <s v="Amanda"/>
    <n v="784"/>
    <n v="884"/>
    <n v="856"/>
    <n v="856"/>
    <n v="-72"/>
    <n v="0.91588785046728971"/>
    <n v="7840"/>
    <n v="10"/>
    <n v="3.4717015"/>
    <n v="62.92307692307692"/>
    <n v="218.45014053846154"/>
    <n v="629.23076923076917"/>
    <n v="0"/>
    <n v="0"/>
    <n v="12.459657701711492"/>
    <s v="Shopko overordered after we request turn it off."/>
    <x v="3"/>
  </r>
  <r>
    <x v="21"/>
    <x v="0"/>
    <s v="wall art"/>
    <s v="SP95B-0042A"/>
    <s v="DREAM / INSPIRE NATURE BLUE METAL SCULPT"/>
    <x v="1"/>
    <s v="T3"/>
    <s v="Amanda"/>
    <n v="44"/>
    <n v="48"/>
    <m/>
    <n v="48"/>
    <n v="-4"/>
    <n v="0.91666666666666663"/>
    <n v="3960"/>
    <n v="90"/>
    <n v="32.482104999999997"/>
    <n v="4.8076923076923075"/>
    <n v="156.16396634615381"/>
    <n v="432.69230769230768"/>
    <n v="0"/>
    <n v="0"/>
    <n v="9.152000000000001"/>
    <m/>
    <x v="3"/>
  </r>
  <r>
    <x v="21"/>
    <x v="0"/>
    <s v="wall art"/>
    <s v="SP95G-0051"/>
    <s v="LIFE IS…"/>
    <x v="1"/>
    <s v="T3"/>
    <s v="Amanda"/>
    <n v="810"/>
    <n v="816"/>
    <m/>
    <n v="816"/>
    <n v="-6"/>
    <n v="0.99264705882352944"/>
    <n v="16200"/>
    <n v="20"/>
    <n v="7.2"/>
    <n v="128.30769230769232"/>
    <n v="923.81538461538469"/>
    <n v="2566.1538461538466"/>
    <n v="0"/>
    <n v="0"/>
    <n v="6.3129496402877683"/>
    <m/>
    <x v="3"/>
  </r>
  <r>
    <x v="21"/>
    <x v="0"/>
    <s v="wall art"/>
    <s v="SP95G-0052A"/>
    <s v="autumn memories"/>
    <x v="1"/>
    <s v="T3"/>
    <s v="Amanda"/>
    <n v="98"/>
    <n v="99"/>
    <m/>
    <n v="99"/>
    <n v="-1"/>
    <n v="0.98989898989898994"/>
    <n v="2642.5"/>
    <n v="35"/>
    <n v="17.224938000000002"/>
    <n v="18.442307692307693"/>
    <n v="317.66760657692311"/>
    <n v="645.48076923076928"/>
    <n v="0"/>
    <n v="0"/>
    <n v="4.0938477580813348"/>
    <m/>
    <x v="3"/>
  </r>
  <r>
    <x v="21"/>
    <x v="0"/>
    <s v="wall art"/>
    <s v="SP95G-0038A"/>
    <s v="FRIVOLOUS FLORALS"/>
    <x v="1"/>
    <s v="T3"/>
    <s v="Amanda"/>
    <n v="273"/>
    <n v="273"/>
    <m/>
    <n v="273"/>
    <n v="0"/>
    <n v="1"/>
    <n v="10920"/>
    <n v="40"/>
    <n v="13.166086999999999"/>
    <n v="58.07692307692308"/>
    <n v="764.64582192307694"/>
    <n v="2323.0769230769233"/>
    <n v="0"/>
    <n v="0"/>
    <n v="4.7006622516556282"/>
    <m/>
    <x v="3"/>
  </r>
  <r>
    <x v="21"/>
    <x v="0"/>
    <s v="wall art"/>
    <s v="SP95G-0023A"/>
    <s v="Tranquil Tub Ii"/>
    <x v="1"/>
    <s v="T3"/>
    <s v="Amanda"/>
    <n v="118"/>
    <n v="118"/>
    <m/>
    <n v="118"/>
    <n v="0"/>
    <n v="1"/>
    <n v="1932"/>
    <n v="28"/>
    <n v="5"/>
    <n v="22.53846153846154"/>
    <n v="112.69230769230771"/>
    <n v="631.07692307692309"/>
    <n v="49"/>
    <n v="1372"/>
    <n v="3.0614334470989761"/>
    <m/>
    <x v="3"/>
  </r>
  <r>
    <x v="20"/>
    <x v="0"/>
    <s v="Arissa"/>
    <s v="JC80-318"/>
    <s v="T Arissa Quilt Set"/>
    <x v="1"/>
    <s v="T3"/>
    <s v="Amanda"/>
    <n v="800"/>
    <n v="802"/>
    <m/>
    <n v="802"/>
    <n v="-2"/>
    <n v="0.99750623441396513"/>
    <n v="22475.869999999995"/>
    <n v="27"/>
    <n v="5.0199999999999996"/>
    <n v="320.11538461538464"/>
    <n v="1606.9792307692308"/>
    <n v="8643.1153846153848"/>
    <n v="0"/>
    <n v="0"/>
    <n v="2.6004361853142335"/>
    <m/>
    <x v="1"/>
  </r>
  <r>
    <x v="20"/>
    <x v="0"/>
    <s v="Arissa"/>
    <s v="JC80-319"/>
    <s v="F/Q Arissa Quilt Set"/>
    <x v="1"/>
    <s v="T3"/>
    <s v="Amanda"/>
    <n v="905"/>
    <n v="905"/>
    <m/>
    <n v="905"/>
    <n v="0"/>
    <n v="1"/>
    <n v="29660.240000000002"/>
    <n v="31.5"/>
    <n v="12.5469645"/>
    <n v="333.01923076923077"/>
    <n v="4178.3804662788461"/>
    <n v="10490.10576923077"/>
    <n v="0"/>
    <n v="0"/>
    <n v="2.8274490889308699"/>
    <m/>
    <x v="1"/>
  </r>
  <r>
    <x v="21"/>
    <x v="0"/>
    <s v="Seymour"/>
    <s v="SP70-640"/>
    <s v="100% polyester solid with jacquard pieces"/>
    <x v="1"/>
    <s v="T3"/>
    <s v="Amanda"/>
    <n v="278"/>
    <n v="278"/>
    <m/>
    <n v="278"/>
    <n v="0"/>
    <n v="1"/>
    <n v="2098.2000000000003"/>
    <n v="7.52"/>
    <n v="3.5529999999999999"/>
    <n v="155.84615384615384"/>
    <n v="553.72138461538464"/>
    <n v="1171.9630769230769"/>
    <n v="1"/>
    <n v="7.52"/>
    <n v="1.7903294406754744"/>
    <m/>
    <x v="6"/>
  </r>
  <r>
    <x v="21"/>
    <x v="0"/>
    <s v="wall art"/>
    <s v="SP95G-0055A"/>
    <s v="WATERCOLOR SEPIA LEAVES I/II"/>
    <x v="1"/>
    <s v="T3"/>
    <s v="Amanda"/>
    <n v="113"/>
    <n v="114"/>
    <m/>
    <n v="114"/>
    <n v="-1"/>
    <n v="0.99122807017543857"/>
    <n v="5236"/>
    <n v="68"/>
    <n v="19.636364"/>
    <n v="27.53846153846154"/>
    <n v="540.75525476923076"/>
    <n v="1872.6153846153848"/>
    <n v="0"/>
    <n v="0"/>
    <n v="2.7960893854748603"/>
    <m/>
    <x v="3"/>
  </r>
  <r>
    <x v="21"/>
    <x v="0"/>
    <s v="New"/>
    <s v="SP95G-0067A"/>
    <s v="IN THE BLOSSOMS PRINTED GLASS SHADOWBOX I"/>
    <x v="1"/>
    <s v="T3"/>
    <s v="Amanda"/>
    <n v="0"/>
    <n v="12"/>
    <m/>
    <n v="12"/>
    <n v="-12"/>
    <n v="0"/>
    <n v="0"/>
    <n v="23.2"/>
    <n v="9.1999999999999993"/>
    <m/>
    <n v="0"/>
    <n v="0"/>
    <m/>
    <n v="0"/>
    <s v=""/>
    <m/>
    <x v="3"/>
  </r>
  <r>
    <x v="21"/>
    <x v="0"/>
    <s v="wall art"/>
    <s v="SP95G-0069A"/>
    <s v="BIBLE VERSE IV"/>
    <x v="1"/>
    <s v="T3"/>
    <s v="Amanda"/>
    <n v="439"/>
    <n v="487"/>
    <m/>
    <n v="487"/>
    <n v="-48"/>
    <n v="0.90143737166324434"/>
    <n v="14926"/>
    <n v="34"/>
    <n v="13.401481"/>
    <n v="51.403846153846153"/>
    <n v="688.88766755769234"/>
    <n v="1747.7307692307693"/>
    <n v="0"/>
    <n v="0"/>
    <n v="8.5402169846614289"/>
    <m/>
    <x v="3"/>
  </r>
  <r>
    <x v="21"/>
    <x v="0"/>
    <s v="wall art"/>
    <s v="SP95C-0055"/>
    <s v="SADDLE MOUNTAIN EMBELLISHED PRINTED CANVAS"/>
    <x v="1"/>
    <s v="T3"/>
    <s v="Amanda"/>
    <n v="542"/>
    <n v="542"/>
    <m/>
    <n v="542"/>
    <n v="0"/>
    <n v="1"/>
    <n v="10569"/>
    <n v="19.5"/>
    <n v="6.3018450000000001"/>
    <n v="102.30769230769231"/>
    <n v="644.72721923076926"/>
    <n v="1995"/>
    <n v="0"/>
    <n v="0"/>
    <n v="5.2977443609022554"/>
    <m/>
    <x v="3"/>
  </r>
  <r>
    <x v="21"/>
    <x v="0"/>
    <s v="wall art"/>
    <s v="SP95G-0071A"/>
    <s v="Natural Botanical-Framed Graphic"/>
    <x v="1"/>
    <s v="T3"/>
    <s v="Amanda"/>
    <n v="448"/>
    <n v="466"/>
    <m/>
    <n v="466"/>
    <n v="-18"/>
    <n v="0.96137339055793991"/>
    <n v="12096"/>
    <n v="27"/>
    <n v="10.142353"/>
    <n v="38.403846153846153"/>
    <n v="389.50536425000001"/>
    <n v="1036.9038461538462"/>
    <n v="0"/>
    <n v="0"/>
    <n v="11.665498247371056"/>
    <m/>
    <x v="3"/>
  </r>
  <r>
    <x v="21"/>
    <x v="0"/>
    <s v="wall art"/>
    <s v="SP95G-0074A"/>
    <s v="Pi Jsm 31/32 Sweet Hydrangeas"/>
    <x v="1"/>
    <s v="T3"/>
    <s v="Amanda"/>
    <n v="267"/>
    <n v="267"/>
    <m/>
    <n v="267"/>
    <n v="0"/>
    <n v="1"/>
    <n v="7209"/>
    <n v="27"/>
    <n v="9.7782020000000003"/>
    <n v="45.230769230769234"/>
    <n v="442.2755981538462"/>
    <n v="1221.2307692307693"/>
    <n v="0"/>
    <n v="0"/>
    <n v="5.9030612244897958"/>
    <m/>
    <x v="3"/>
  </r>
  <r>
    <x v="21"/>
    <x v="0"/>
    <s v="wall art"/>
    <s v="SP95G-0077A"/>
    <s v="French Tulip 1-Framed Graphic"/>
    <x v="1"/>
    <s v="T3"/>
    <s v="Amanda"/>
    <n v="723"/>
    <n v="758"/>
    <m/>
    <n v="758"/>
    <n v="-35"/>
    <n v="0.95382585751978888"/>
    <n v="17352"/>
    <n v="24"/>
    <n v="9.6228020000000001"/>
    <n v="65.942307692307693"/>
    <n v="634.54977034615388"/>
    <n v="1582.6153846153848"/>
    <n v="0"/>
    <n v="0"/>
    <n v="10.964129483814522"/>
    <m/>
    <x v="3"/>
  </r>
  <r>
    <x v="21"/>
    <x v="0"/>
    <s v="wall art"/>
    <s v="SP95C-0080A"/>
    <s v="Hand Paint Emb. Printed Canvas"/>
    <x v="1"/>
    <s v="T3"/>
    <s v="Amanda"/>
    <n v="586"/>
    <n v="588"/>
    <m/>
    <n v="588"/>
    <n v="-2"/>
    <n v="0.99659863945578231"/>
    <n v="12306"/>
    <n v="21"/>
    <n v="7.0401249999999997"/>
    <n v="48.307692307692307"/>
    <n v="340.0921923076923"/>
    <n v="1014.4615384615385"/>
    <n v="0"/>
    <n v="0"/>
    <n v="12.130573248407643"/>
    <m/>
    <x v="3"/>
  </r>
  <r>
    <x v="21"/>
    <x v="0"/>
    <s v="wall art"/>
    <s v="SP95C-0084A"/>
    <s v="Silver Leaves I Printed Canvas"/>
    <x v="1"/>
    <s v="T3"/>
    <s v="Amanda"/>
    <n v="305"/>
    <n v="305"/>
    <m/>
    <n v="305"/>
    <n v="0"/>
    <n v="1"/>
    <n v="3660"/>
    <n v="12"/>
    <n v="3.1620979999999999"/>
    <n v="47.230769230769234"/>
    <n v="149.34832092307693"/>
    <n v="566.76923076923083"/>
    <n v="0"/>
    <n v="0"/>
    <n v="6.4576547231270354"/>
    <m/>
    <x v="3"/>
  </r>
  <r>
    <x v="21"/>
    <x v="0"/>
    <s v="wall art"/>
    <s v="SP95G-0087A"/>
    <s v="WINTER BOUQUET - Framed Graphic"/>
    <x v="1"/>
    <s v="T3"/>
    <s v="Amanda"/>
    <n v="683"/>
    <n v="683"/>
    <m/>
    <n v="683"/>
    <n v="0"/>
    <n v="1"/>
    <n v="8196"/>
    <n v="12"/>
    <n v="5.6196780000000004"/>
    <n v="171.57692307692307"/>
    <n v="964.20705992307694"/>
    <n v="2058.9230769230767"/>
    <n v="0"/>
    <n v="0"/>
    <n v="3.9807218112530829"/>
    <m/>
    <x v="3"/>
  </r>
  <r>
    <x v="21"/>
    <x v="0"/>
    <s v="wall art"/>
    <s v="SP95B-0090A"/>
    <s v="Be Still-Print On Wood Box"/>
    <x v="1"/>
    <s v="T3"/>
    <s v="Amanda"/>
    <n v="525"/>
    <n v="536"/>
    <m/>
    <n v="536"/>
    <n v="-11"/>
    <n v="0.97947761194029848"/>
    <n v="7875"/>
    <n v="15"/>
    <n v="5.7989129999999998"/>
    <n v="48.653846153846153"/>
    <n v="282.13942096153846"/>
    <n v="729.80769230769226"/>
    <n v="0"/>
    <n v="0"/>
    <n v="10.790513833992096"/>
    <m/>
    <x v="3"/>
  </r>
  <r>
    <x v="21"/>
    <x v="0"/>
    <s v="wall art"/>
    <s v="SP95G-0091A"/>
    <s v="Ivies And Ferns III-Framed Graphic"/>
    <x v="1"/>
    <s v="T3"/>
    <s v="Amanda"/>
    <n v="389"/>
    <n v="389"/>
    <m/>
    <n v="389"/>
    <n v="0"/>
    <n v="1"/>
    <n v="4668"/>
    <n v="12"/>
    <n v="4.5999999999999996"/>
    <n v="60.42307692307692"/>
    <n v="277.94615384615383"/>
    <n v="725.07692307692309"/>
    <n v="0"/>
    <n v="0"/>
    <n v="6.4379376193507323"/>
    <m/>
    <x v="3"/>
  </r>
  <r>
    <x v="21"/>
    <x v="0"/>
    <s v="wall art"/>
    <s v="SP95G-0094A"/>
    <s v="Quiet Contemplation I/II--Framed Graphic"/>
    <x v="1"/>
    <s v="T3"/>
    <s v="Amanda"/>
    <n v="437"/>
    <n v="439"/>
    <m/>
    <n v="439"/>
    <n v="-2"/>
    <n v="0.99544419134396356"/>
    <n v="7866"/>
    <n v="18"/>
    <n v="4.6816279999999999"/>
    <n v="55.17307692307692"/>
    <n v="258.29982176923073"/>
    <n v="993.11538461538453"/>
    <n v="0"/>
    <n v="0"/>
    <n v="7.9205298013245038"/>
    <m/>
    <x v="3"/>
  </r>
  <r>
    <x v="21"/>
    <x v="0"/>
    <s v="wall art"/>
    <s v="SP95G-0103"/>
    <s v="Twilight Framed Graphic"/>
    <x v="1"/>
    <s v="T3"/>
    <s v="Amanda"/>
    <n v="588"/>
    <n v="588"/>
    <m/>
    <n v="588"/>
    <n v="0"/>
    <n v="1"/>
    <n v="7056"/>
    <n v="12"/>
    <n v="5.21"/>
    <n v="76.269230769230774"/>
    <n v="397.36269230769233"/>
    <n v="915.23076923076928"/>
    <n v="0"/>
    <n v="0"/>
    <n v="7.7095310136157336"/>
    <m/>
    <x v="3"/>
  </r>
  <r>
    <x v="21"/>
    <x v="0"/>
    <s v="wall art"/>
    <s v="SP95C-0099"/>
    <s v="Living life-printed canvas"/>
    <x v="1"/>
    <s v="T3"/>
    <s v="Amanda"/>
    <n v="656"/>
    <n v="660"/>
    <m/>
    <n v="660"/>
    <n v="-4"/>
    <n v="0.9939393939393939"/>
    <n v="6888"/>
    <n v="10.5"/>
    <n v="2.95872"/>
    <n v="55.653846153846153"/>
    <n v="164.66414769230769"/>
    <n v="584.36538461538464"/>
    <n v="0"/>
    <n v="0"/>
    <n v="11.787145818935729"/>
    <m/>
    <x v="3"/>
  </r>
  <r>
    <x v="21"/>
    <x v="0"/>
    <s v="wall art"/>
    <s v="SP95A-0105A"/>
    <s v="Home is where the Heart is-print on MDF Box"/>
    <x v="1"/>
    <s v="T3"/>
    <s v="Amanda"/>
    <n v="602"/>
    <n v="602"/>
    <m/>
    <n v="602"/>
    <n v="0"/>
    <n v="1"/>
    <n v="10836"/>
    <n v="18"/>
    <n v="6.6219929999999998"/>
    <n v="81.115384615384613"/>
    <n v="537.14550911538458"/>
    <n v="1460.0769230769231"/>
    <n v="0"/>
    <n v="0"/>
    <n v="7.4215267899478423"/>
    <m/>
    <x v="3"/>
  </r>
  <r>
    <x v="21"/>
    <x v="0"/>
    <s v="wall art"/>
    <s v="SP95B-0104"/>
    <s v="Cotton Stems-print on wood panel"/>
    <x v="1"/>
    <s v="T3"/>
    <s v="Amanda"/>
    <n v="588"/>
    <n v="588"/>
    <m/>
    <n v="588"/>
    <n v="0"/>
    <n v="1"/>
    <n v="7056"/>
    <n v="12"/>
    <n v="4.41"/>
    <n v="85.769230769230774"/>
    <n v="378.24230769230775"/>
    <n v="1029.2307692307693"/>
    <n v="0"/>
    <n v="0"/>
    <n v="6.855605381165919"/>
    <m/>
    <x v="3"/>
  </r>
  <r>
    <x v="21"/>
    <x v="0"/>
    <s v="wall art"/>
    <s v="SP95C-0100A"/>
    <s v="Crystal Raindrops Panel I -embellished canvas"/>
    <x v="1"/>
    <s v="T3"/>
    <s v="Amanda"/>
    <n v="394"/>
    <n v="394"/>
    <m/>
    <n v="394"/>
    <n v="0"/>
    <n v="1"/>
    <n v="4716"/>
    <n v="12"/>
    <n v="3.98"/>
    <n v="54.153846153846153"/>
    <n v="215.53230769230768"/>
    <n v="649.84615384615381"/>
    <n v="0"/>
    <n v="0"/>
    <n v="7.2571022727272734"/>
    <m/>
    <x v="3"/>
  </r>
  <r>
    <x v="21"/>
    <x v="0"/>
    <s v="Polka Dot"/>
    <s v="SP72-636"/>
    <s v="100% Cotton Tufted Bath Rug"/>
    <x v="1"/>
    <s v="T3"/>
    <s v="Amanda"/>
    <n v="193"/>
    <n v="228"/>
    <n v="208"/>
    <n v="208"/>
    <n v="-15"/>
    <n v="0.92788461538461542"/>
    <n v="1681.92"/>
    <n v="7.68"/>
    <n v="5.19"/>
    <n v="66.84615384615384"/>
    <n v="346.93153846153848"/>
    <n v="513.37846153846147"/>
    <n v="3"/>
    <n v="23.04"/>
    <n v="3.2761795166858465"/>
    <s v="It is a dropping item and Shopko overordered."/>
    <x v="6"/>
  </r>
  <r>
    <x v="21"/>
    <x v="0"/>
    <s v="Parker Stripe"/>
    <s v="SP72-637"/>
    <s v="100% Cotton Tufted Bath Rug"/>
    <x v="1"/>
    <s v="T3"/>
    <s v="Amanda"/>
    <n v="208"/>
    <n v="241"/>
    <n v="217"/>
    <n v="217"/>
    <n v="-9"/>
    <n v="0.95852534562211977"/>
    <n v="1996.8000000000002"/>
    <n v="7.68"/>
    <n v="5.19"/>
    <n v="45.692307692307693"/>
    <n v="237.14307692307693"/>
    <n v="350.91692307692307"/>
    <n v="0"/>
    <n v="0"/>
    <n v="5.6902356902356912"/>
    <s v="It is a dropping item and Shopko overordered."/>
    <x v="6"/>
  </r>
  <r>
    <x v="21"/>
    <x v="0"/>
    <s v="Micro Stripe"/>
    <s v="SP72-638"/>
    <s v="100% Cotton Tufted Bath Rug"/>
    <x v="1"/>
    <s v="T3"/>
    <s v="Amanda"/>
    <n v="64"/>
    <n v="77"/>
    <n v="65"/>
    <n v="65"/>
    <n v="-1"/>
    <n v="0.98461538461538467"/>
    <n v="614.4"/>
    <n v="7.68"/>
    <n v="5.19"/>
    <n v="2.23"/>
    <n v="11.573700000000001"/>
    <n v="17.1264"/>
    <n v="0"/>
    <n v="0"/>
    <n v="35.874439461883405"/>
    <s v="It is a dropping item and Shopko overordered."/>
    <x v="6"/>
  </r>
  <r>
    <x v="21"/>
    <x v="0"/>
    <s v="Micro Stripe"/>
    <s v="SP72-639"/>
    <s v="100% Cotton Tufted Bath Rug"/>
    <x v="1"/>
    <s v="T3"/>
    <s v="Amanda"/>
    <n v="164"/>
    <n v="176"/>
    <m/>
    <n v="176"/>
    <n v="-12"/>
    <n v="0.93181818181818177"/>
    <n v="1536"/>
    <n v="7.68"/>
    <n v="5.19"/>
    <n v="41.92307692307692"/>
    <n v="217.58076923076922"/>
    <n v="321.96923076923071"/>
    <n v="3"/>
    <n v="23.04"/>
    <n v="4.7706422018348631"/>
    <m/>
    <x v="6"/>
  </r>
  <r>
    <x v="21"/>
    <x v="0"/>
    <s v="Dakota"/>
    <s v="SP70-624"/>
    <s v="100% Polyester Printed Shower Curtain"/>
    <x v="0"/>
    <s v="T3"/>
    <s v="Amanda"/>
    <n v="1049"/>
    <n v="1671"/>
    <n v="1595"/>
    <n v="1595"/>
    <n v="-546"/>
    <n v="0.65768025078369907"/>
    <n v="9956"/>
    <n v="9.5"/>
    <n v="2.9905930000000001"/>
    <n v="128.23076923076923"/>
    <n v="383.48604084615386"/>
    <n v="1218.1923076923076"/>
    <m/>
    <n v="0"/>
    <n v="8.1727654469106188"/>
    <s v="Shopko overordered after we request turn it off."/>
    <x v="6"/>
  </r>
  <r>
    <x v="21"/>
    <x v="0"/>
    <s v="Ollie"/>
    <s v="SP70-625"/>
    <s v="100% Polyester Printed Shower Curtain"/>
    <x v="0"/>
    <s v="T3"/>
    <s v="Amanda"/>
    <n v="246"/>
    <n v="246"/>
    <m/>
    <n v="246"/>
    <n v="0"/>
    <n v="1"/>
    <n v="2337"/>
    <n v="9.5"/>
    <n v="3.0320589999999998"/>
    <n v="155.80769230769232"/>
    <n v="472.41811573076927"/>
    <n v="1480.1730769230771"/>
    <m/>
    <n v="0"/>
    <n v="1.578869414959269"/>
    <m/>
    <x v="6"/>
  </r>
  <r>
    <x v="21"/>
    <x v="0"/>
    <s v="Calyer"/>
    <s v="SP70-626"/>
    <s v="100% Polyester Printed Shower Curtain"/>
    <x v="1"/>
    <s v="T3"/>
    <s v="Amanda"/>
    <n v="102"/>
    <n v="104"/>
    <m/>
    <n v="104"/>
    <n v="-2"/>
    <n v="0.98076923076923073"/>
    <n v="832.19999999999993"/>
    <n v="7.6"/>
    <n v="3.1381899999999998"/>
    <n v="32.115384615384613"/>
    <n v="100.78417884615384"/>
    <n v="244.07692307692304"/>
    <n v="0"/>
    <n v="0"/>
    <n v="3.4095808383233535"/>
    <m/>
    <x v="6"/>
  </r>
  <r>
    <x v="21"/>
    <x v="0"/>
    <s v="Norman"/>
    <s v="SP70-627"/>
    <s v="100% Polyester Printed Shower Curtain"/>
    <x v="0"/>
    <s v="T3"/>
    <s v="Amanda"/>
    <n v="248"/>
    <n v="266"/>
    <m/>
    <n v="266"/>
    <n v="-18"/>
    <n v="0.93233082706766912"/>
    <n v="2356"/>
    <n v="9.5"/>
    <n v="3.0086520000000001"/>
    <n v="74.615384615384613"/>
    <n v="224.49172615384614"/>
    <n v="708.84615384615381"/>
    <m/>
    <n v="0"/>
    <n v="3.3237113402061857"/>
    <m/>
    <x v="6"/>
  </r>
  <r>
    <x v="21"/>
    <x v="0"/>
    <s v="Sardinia"/>
    <s v="SP70-628"/>
    <s v="100% Polyester Printed Shower Curtain"/>
    <x v="1"/>
    <s v="T3"/>
    <s v="Amanda"/>
    <n v="154"/>
    <n v="160"/>
    <m/>
    <n v="160"/>
    <n v="-6"/>
    <n v="0.96250000000000002"/>
    <n v="1387"/>
    <n v="7.6"/>
    <n v="3.2959649999999998"/>
    <n v="25.807692307692307"/>
    <n v="85.061250576923072"/>
    <n v="196.13846153846151"/>
    <n v="0"/>
    <n v="0"/>
    <n v="7.0715350223546958"/>
    <m/>
    <x v="6"/>
  </r>
  <r>
    <x v="21"/>
    <x v="0"/>
    <s v="Raleigh"/>
    <s v="SP70-629"/>
    <s v="100% Polyester Printed Shower Curtain"/>
    <x v="0"/>
    <s v="T3"/>
    <s v="Amanda"/>
    <n v="938"/>
    <n v="1156"/>
    <n v="1092"/>
    <n v="1092"/>
    <n v="-154"/>
    <n v="0.85897435897435892"/>
    <n v="8911"/>
    <n v="9.5"/>
    <n v="2.8780589999999999"/>
    <n v="130.57692307692307"/>
    <n v="375.80808865384608"/>
    <n v="1240.4807692307691"/>
    <m/>
    <n v="0"/>
    <n v="7.1835051546391764"/>
    <s v="Shopko overordered after we request turn it off."/>
    <x v="6"/>
  </r>
  <r>
    <x v="21"/>
    <x v="0"/>
    <s v="Dakota"/>
    <s v="SP73-630"/>
    <s v="100% Cotton Solid Hand Towel w/ Embroidery"/>
    <x v="1"/>
    <s v="T3"/>
    <s v="Amanda"/>
    <n v="1182"/>
    <n v="1212"/>
    <m/>
    <n v="1212"/>
    <n v="-30"/>
    <n v="0.97524752475247523"/>
    <n v="4116"/>
    <n v="3.5"/>
    <n v="1.4100349999999999"/>
    <n v="539.07692307692309"/>
    <n v="760.1173292307692"/>
    <n v="1886.7692307692309"/>
    <n v="5"/>
    <n v="17.5"/>
    <n v="2.1815068493150682"/>
    <m/>
    <x v="6"/>
  </r>
  <r>
    <x v="21"/>
    <x v="0"/>
    <s v="Ollie"/>
    <s v="SP73-631"/>
    <s v="100% Cotton Solid Hand Towel w/ Embroidery"/>
    <x v="0"/>
    <s v="T3"/>
    <s v="Amanda"/>
    <n v="2119"/>
    <n v="2347"/>
    <m/>
    <n v="2347"/>
    <n v="-228"/>
    <n v="0.90285470813804858"/>
    <n v="7413"/>
    <n v="3.5"/>
    <n v="1.3398699999999999"/>
    <n v="269.30769230769232"/>
    <n v="360.83729769230769"/>
    <n v="942.57692307692309"/>
    <m/>
    <n v="0"/>
    <n v="7.8646101113967433"/>
    <m/>
    <x v="6"/>
  </r>
  <r>
    <x v="21"/>
    <x v="0"/>
    <s v="Calyer"/>
    <s v="SP73-632"/>
    <s v="100% Cotton Solid Hand Towel w/ Embroidery"/>
    <x v="1"/>
    <s v="T3"/>
    <s v="Amanda"/>
    <n v="816"/>
    <n v="852"/>
    <m/>
    <n v="852"/>
    <n v="-36"/>
    <n v="0.95774647887323938"/>
    <n v="2473.8000000000002"/>
    <n v="2.8"/>
    <n v="1.3906499999999999"/>
    <n v="273.23076923076923"/>
    <n v="379.96836923076921"/>
    <n v="765.04615384615374"/>
    <n v="5"/>
    <n v="14"/>
    <n v="3.2335304054054061"/>
    <m/>
    <x v="6"/>
  </r>
  <r>
    <x v="21"/>
    <x v="0"/>
    <s v="Norman"/>
    <s v="SP73-633"/>
    <s v="100% Cotton Solid Hand Towel w/ Embroidery"/>
    <x v="0"/>
    <s v="T3"/>
    <s v="Amanda"/>
    <n v="1225"/>
    <n v="1225"/>
    <m/>
    <n v="1225"/>
    <n v="0"/>
    <n v="1"/>
    <n v="4284"/>
    <n v="3.5"/>
    <n v="1.320983"/>
    <n v="232.38461538461539"/>
    <n v="306.97612638461538"/>
    <n v="813.34615384615381"/>
    <m/>
    <n v="0"/>
    <n v="5.2671300893743798"/>
    <m/>
    <x v="6"/>
  </r>
  <r>
    <x v="21"/>
    <x v="0"/>
    <s v="Sardinia"/>
    <s v="SP73-634"/>
    <s v="100% Cotton Solid Hand Towel w/ Embroidery"/>
    <x v="1"/>
    <s v="T3"/>
    <s v="Amanda"/>
    <n v="1056"/>
    <n v="1098"/>
    <m/>
    <n v="1098"/>
    <n v="-42"/>
    <n v="0.96174863387978138"/>
    <n v="3045"/>
    <n v="2.8"/>
    <n v="1.3923289999999999"/>
    <n v="439.38461538461536"/>
    <n v="611.76794215384609"/>
    <n v="1230.2769230769229"/>
    <n v="5"/>
    <n v="14"/>
    <n v="2.4750525210084038"/>
    <m/>
    <x v="6"/>
  </r>
  <r>
    <x v="21"/>
    <x v="0"/>
    <s v="Raleigh"/>
    <s v="SP73-635"/>
    <s v="100% Cotton Solid Hand Towel w/ Embroidery"/>
    <x v="0"/>
    <s v="T3"/>
    <s v="Amanda"/>
    <n v="1471"/>
    <n v="1471"/>
    <m/>
    <n v="1471"/>
    <n v="0"/>
    <n v="1"/>
    <n v="5145"/>
    <n v="3.5"/>
    <n v="1.43991"/>
    <n v="349.03846153846155"/>
    <n v="502.58397115384616"/>
    <n v="1221.6346153846155"/>
    <m/>
    <n v="0"/>
    <n v="4.2115702479338841"/>
    <m/>
    <x v="6"/>
  </r>
  <r>
    <x v="20"/>
    <x v="0"/>
    <s v="Sports Patchwork"/>
    <s v="JC80-360"/>
    <s v="T Sports Patchwork Printed Qui"/>
    <x v="1"/>
    <s v="T3"/>
    <s v="Amanda"/>
    <n v="536"/>
    <n v="536"/>
    <m/>
    <n v="536"/>
    <n v="0"/>
    <n v="1"/>
    <n v="14268.48"/>
    <n v="25.65"/>
    <n v="10.9"/>
    <n v="161.88461538461539"/>
    <n v="1764.5423076923078"/>
    <n v="4152.3403846153842"/>
    <n v="0"/>
    <n v="0"/>
    <n v="3.4362500851002937"/>
    <m/>
    <x v="1"/>
  </r>
  <r>
    <x v="20"/>
    <x v="0"/>
    <s v="Sports Patchwork"/>
    <s v="JC80-361"/>
    <s v="Q Sports Patchwork Printed Qui"/>
    <x v="1"/>
    <s v="T3"/>
    <s v="Amanda"/>
    <n v="76"/>
    <n v="76"/>
    <m/>
    <n v="76"/>
    <n v="0"/>
    <n v="1"/>
    <n v="2369.6799999999998"/>
    <n v="29.93"/>
    <n v="14.6007245"/>
    <n v="27.76923076923077"/>
    <n v="405.45088803846153"/>
    <n v="831.13307692307694"/>
    <n v="0"/>
    <n v="0"/>
    <n v="2.8511438971635568"/>
    <m/>
    <x v="1"/>
  </r>
  <r>
    <x v="20"/>
    <x v="0"/>
    <s v="Thara"/>
    <s v="JC80-358"/>
    <s v="T Thara Printed Quilt Set"/>
    <x v="1"/>
    <s v="T3"/>
    <s v="Amanda"/>
    <n v="724"/>
    <n v="724"/>
    <m/>
    <n v="724"/>
    <n v="0"/>
    <n v="1"/>
    <n v="19318.560000000001"/>
    <n v="25.65"/>
    <n v="9.7997239999999994"/>
    <n v="257.94230769230768"/>
    <n v="2527.7634233076919"/>
    <n v="6616.2201923076918"/>
    <n v="0"/>
    <n v="0"/>
    <n v="2.9198786374221051"/>
    <m/>
    <x v="1"/>
  </r>
  <r>
    <x v="20"/>
    <x v="0"/>
    <s v="Thara"/>
    <s v="JC80-359"/>
    <s v="Q Thara Printed Quilt Set"/>
    <x v="1"/>
    <s v="T3"/>
    <s v="Amanda"/>
    <n v="390"/>
    <n v="390"/>
    <m/>
    <n v="390"/>
    <n v="0"/>
    <n v="1"/>
    <n v="12160.2"/>
    <n v="29.93"/>
    <n v="12.449487"/>
    <n v="115.26923076923077"/>
    <n v="1435.0427899615386"/>
    <n v="3450.0080769230772"/>
    <n v="0"/>
    <n v="0"/>
    <n v="3.5246874003973905"/>
    <m/>
    <x v="1"/>
  </r>
  <r>
    <x v="22"/>
    <x v="0"/>
    <s v="WALK ON THE BEACH"/>
    <n v="11790410"/>
    <s v="WALK ON THE BEACH"/>
    <x v="0"/>
    <s v="T3"/>
    <s v="Judy Yao"/>
    <n v="858"/>
    <n v="858"/>
    <m/>
    <n v="858"/>
    <n v="0"/>
    <n v="1"/>
    <n v="32528"/>
    <n v="35"/>
    <n v="10.137991333333334"/>
    <n v="128.17307692307693"/>
    <n v="1299.4175430128207"/>
    <n v="4486.0576923076924"/>
    <m/>
    <n v="0"/>
    <n v="7.2509098703247243"/>
    <m/>
    <x v="3"/>
  </r>
  <r>
    <x v="22"/>
    <x v="0"/>
    <s v="BLACK PLUM"/>
    <s v="42078210B"/>
    <s v="BLACK PLUM I/II PRINTED CANVAS"/>
    <x v="1"/>
    <s v="T3"/>
    <s v="Judy Yao"/>
    <n v="1898"/>
    <n v="1920"/>
    <m/>
    <n v="1920"/>
    <n v="-22"/>
    <n v="0.98854166666666665"/>
    <n v="28470"/>
    <n v="15"/>
    <n v="3.5517218333333336"/>
    <n v="75.519230769230774"/>
    <n v="268.22330075961543"/>
    <n v="1132.7884615384617"/>
    <n v="4"/>
    <n v="60"/>
    <n v="25.132671250318307"/>
    <m/>
    <x v="3"/>
  </r>
  <r>
    <x v="22"/>
    <x v="0"/>
    <s v="Moroccan Tile"/>
    <s v="BM71-238"/>
    <s v="Moroccan Tile Lotion Pump"/>
    <x v="0"/>
    <s v="T3"/>
    <s v="Mona"/>
    <n v="5853"/>
    <n v="5868"/>
    <m/>
    <n v="5868"/>
    <n v="-15"/>
    <n v="0.99744376278118607"/>
    <n v="59993.25"/>
    <n v="10.25"/>
    <n v="3.1449115000000001"/>
    <n v="808.34615384615381"/>
    <n v="2542.1771152115384"/>
    <n v="8285.5480769230762"/>
    <m/>
    <n v="0"/>
    <n v="7.2407099015083034"/>
    <m/>
    <x v="6"/>
  </r>
  <r>
    <x v="22"/>
    <x v="0"/>
    <s v="Moroccan Tile"/>
    <s v="BM71-239"/>
    <s v="Moroccan Tile Soap Dish"/>
    <x v="0"/>
    <s v="T3"/>
    <s v="Mona"/>
    <n v="2668"/>
    <n v="2712"/>
    <m/>
    <n v="2712"/>
    <n v="-44"/>
    <n v="0.98377581120943958"/>
    <n v="19689.84"/>
    <n v="7.38"/>
    <n v="1.3865263333333333"/>
    <n v="485.73076923076923"/>
    <n v="673.4785024487179"/>
    <n v="3584.6930769230767"/>
    <m/>
    <n v="0"/>
    <n v="5.4927547707656981"/>
    <m/>
    <x v="6"/>
  </r>
  <r>
    <x v="22"/>
    <x v="0"/>
    <s v="Moroccan Tile"/>
    <s v="BM71-240"/>
    <s v="Moroccan Tile Toothbrush Holde"/>
    <x v="0"/>
    <s v="T3"/>
    <s v="Mona"/>
    <n v="3442"/>
    <n v="3534"/>
    <m/>
    <n v="3534"/>
    <n v="-92"/>
    <n v="0.97396717600452742"/>
    <n v="30289.599999999999"/>
    <n v="8.8000000000000007"/>
    <n v="3.5999897500000002"/>
    <n v="526.84615384615381"/>
    <n v="1896.6407536730769"/>
    <n v="4636.2461538461539"/>
    <m/>
    <n v="0"/>
    <n v="6.5332165279602856"/>
    <m/>
    <x v="6"/>
  </r>
  <r>
    <x v="22"/>
    <x v="0"/>
    <s v="Moroccan Tile"/>
    <s v="BM71-241"/>
    <s v="Moroccan Tile Tumbler"/>
    <x v="0"/>
    <s v="T3"/>
    <s v="Mona"/>
    <n v="3230"/>
    <n v="3468"/>
    <n v="3382"/>
    <n v="3382"/>
    <n v="-152"/>
    <n v="0.9550561797752809"/>
    <n v="23837.399999999994"/>
    <n v="7.38"/>
    <n v="1.8551022500000001"/>
    <n v="410.84615384615387"/>
    <n v="762.16162440384619"/>
    <n v="3032.0446153846156"/>
    <m/>
    <n v="0"/>
    <n v="7.8618236285339798"/>
    <s v="Duplicate PO records due to back shipping, total 86pcs during wk201706 and wk201710-201711"/>
    <x v="6"/>
  </r>
  <r>
    <x v="22"/>
    <x v="0"/>
    <s v="Moroccan Tile"/>
    <s v="BM71-242"/>
    <s v="Moroccan Tile Tissue Cover"/>
    <x v="0"/>
    <s v="T3"/>
    <s v="Mona"/>
    <n v="3584"/>
    <n v="3808"/>
    <m/>
    <n v="3808"/>
    <n v="-224"/>
    <n v="0.94117647058823528"/>
    <n v="44083.199999999997"/>
    <n v="12.3"/>
    <n v="5.8877914000000002"/>
    <n v="500.19230769230768"/>
    <n v="2945.0279675769229"/>
    <n v="6152.3653846153848"/>
    <m/>
    <n v="0"/>
    <n v="7.1652441368704336"/>
    <m/>
    <x v="6"/>
  </r>
  <r>
    <x v="22"/>
    <x v="0"/>
    <s v="Moroccan Tile"/>
    <s v="BM71-243"/>
    <s v="Moroccan Tile Wasketbasket"/>
    <x v="0"/>
    <s v="T3"/>
    <s v="Mona"/>
    <n v="5908"/>
    <n v="5920"/>
    <m/>
    <n v="5920"/>
    <n v="-12"/>
    <n v="0.99797297297297294"/>
    <n v="96891.199999999997"/>
    <n v="16.399999999999999"/>
    <n v="9.7598091999999994"/>
    <n v="864.92307692307691"/>
    <n v="8441.4842034461526"/>
    <n v="14184.73846153846"/>
    <m/>
    <n v="0"/>
    <n v="6.8306652436855222"/>
    <m/>
    <x v="6"/>
  </r>
  <r>
    <x v="22"/>
    <x v="0"/>
    <s v="Moroccan Tile CA"/>
    <s v="BM71-272"/>
    <s v="Moroccan Tile CA Lotion Pump"/>
    <x v="0"/>
    <s v="T3"/>
    <s v="Mona"/>
    <n v="321"/>
    <n v="321"/>
    <m/>
    <n v="321"/>
    <n v="0"/>
    <n v="1"/>
    <n v="3158.6399999999994"/>
    <n v="9.84"/>
    <n v="3.1349999999999998"/>
    <n v="61.96153846153846"/>
    <n v="194.24942307692305"/>
    <n v="609.70153846153846"/>
    <m/>
    <n v="0"/>
    <n v="5.1806331471135927"/>
    <m/>
    <x v="6"/>
  </r>
  <r>
    <x v="22"/>
    <x v="0"/>
    <s v="Moroccan Tile CA"/>
    <s v="BM71-273"/>
    <s v="Moroccan Tile CA Soap Dish"/>
    <x v="0"/>
    <s v="T3"/>
    <s v="Mona"/>
    <n v="112"/>
    <n v="112"/>
    <m/>
    <n v="112"/>
    <n v="0"/>
    <n v="1"/>
    <n v="792.96000000000015"/>
    <n v="7.08"/>
    <n v="1.3914074000000001"/>
    <n v="29.26923076923077"/>
    <n v="40.725424284615386"/>
    <n v="207.22615384615386"/>
    <m/>
    <n v="0"/>
    <n v="3.8265440210249677"/>
    <m/>
    <x v="6"/>
  </r>
  <r>
    <x v="22"/>
    <x v="0"/>
    <s v="Moroccan Tile CA"/>
    <s v="BM71-274"/>
    <s v="MoroccanTileCAToothbrush Holde"/>
    <x v="0"/>
    <s v="T3"/>
    <s v="Mona"/>
    <n v="154"/>
    <n v="158"/>
    <m/>
    <n v="158"/>
    <n v="-4"/>
    <n v="0.97468354430379744"/>
    <n v="1301.3"/>
    <n v="8.4499999999999993"/>
    <n v="3.5971335"/>
    <n v="27.46153846153846"/>
    <n v="98.782819961538451"/>
    <n v="232.04999999999995"/>
    <m/>
    <n v="0"/>
    <n v="5.6078431372549025"/>
    <m/>
    <x v="6"/>
  </r>
  <r>
    <x v="22"/>
    <x v="0"/>
    <s v="Moroccan Tile CA"/>
    <s v="BM71-275"/>
    <s v="Moroccan Tile CA Tumbler"/>
    <x v="0"/>
    <s v="T3"/>
    <s v="Mona"/>
    <n v="156"/>
    <n v="156"/>
    <m/>
    <n v="156"/>
    <n v="0"/>
    <n v="1"/>
    <n v="1104.48"/>
    <n v="7.08"/>
    <n v="1.849899"/>
    <n v="37.96153846153846"/>
    <n v="70.225012038461529"/>
    <n v="268.7676923076923"/>
    <m/>
    <n v="0"/>
    <n v="4.1094224924012162"/>
    <m/>
    <x v="6"/>
  </r>
  <r>
    <x v="22"/>
    <x v="0"/>
    <s v="Moroccan Tile CA"/>
    <s v="BM71-276"/>
    <s v="Moroccan Tile CA Tissue Cover"/>
    <x v="0"/>
    <s v="T3"/>
    <s v="Mona"/>
    <n v="100"/>
    <n v="100"/>
    <m/>
    <n v="100"/>
    <n v="0"/>
    <n v="1"/>
    <n v="1180.0000000000002"/>
    <n v="11.8"/>
    <n v="5.8945453333333333"/>
    <n v="25.692307692307693"/>
    <n v="151.44447241025642"/>
    <n v="303.16923076923081"/>
    <m/>
    <n v="0"/>
    <n v="3.8922155688622757"/>
    <m/>
    <x v="6"/>
  </r>
  <r>
    <x v="22"/>
    <x v="0"/>
    <s v="Moroccan Tile CA"/>
    <s v="BM71-277"/>
    <s v="Moroccan Tile CA Wasketbasket"/>
    <x v="0"/>
    <s v="T3"/>
    <s v="Mona"/>
    <n v="198"/>
    <n v="198"/>
    <m/>
    <n v="198"/>
    <n v="0"/>
    <n v="1"/>
    <n v="3116.5200000000004"/>
    <n v="15.74"/>
    <n v="9.7793496666666666"/>
    <n v="76.65384615384616"/>
    <n v="749.62476483333342"/>
    <n v="1206.5315384615385"/>
    <m/>
    <n v="0"/>
    <n v="2.5830406422478678"/>
    <m/>
    <x v="6"/>
  </r>
  <r>
    <x v="22"/>
    <x v="0"/>
    <s v="Sidney White"/>
    <s v="BB10-765"/>
    <s v="T Sidney White 6pcs Comforter"/>
    <x v="0"/>
    <s v="T3"/>
    <s v="Ken"/>
    <n v="594"/>
    <n v="1366"/>
    <n v="1026"/>
    <n v="1026"/>
    <n v="-432"/>
    <n v="0.57894736842105265"/>
    <n v="30442.5"/>
    <n v="51.25"/>
    <n v="19.173662"/>
    <n v="51.153846153846153"/>
    <n v="980.80655615384615"/>
    <n v="2621.6346153846152"/>
    <m/>
    <n v="0"/>
    <n v="11.61203007518797"/>
    <s v="BBB over order after we requested turnoff"/>
    <x v="1"/>
  </r>
  <r>
    <x v="22"/>
    <x v="0"/>
    <s v="Sidney White"/>
    <s v="BB10-766"/>
    <s v="F Sidney White 7pcs Comforter"/>
    <x v="0"/>
    <s v="T3"/>
    <s v="Ken"/>
    <n v="6322"/>
    <n v="6396"/>
    <n v="6354"/>
    <n v="6354"/>
    <n v="-32"/>
    <n v="0.99496380232924142"/>
    <n v="324002.5"/>
    <n v="51.25"/>
    <n v="21.403998000000001"/>
    <n v="489.84615384615387"/>
    <n v="10484.666097230771"/>
    <n v="25104.615384615387"/>
    <m/>
    <n v="0"/>
    <n v="12.90609296482412"/>
    <s v="BBB over order after we requested turnoff"/>
    <x v="1"/>
  </r>
  <r>
    <x v="22"/>
    <x v="0"/>
    <s v="Sidney White"/>
    <s v="BB10-767"/>
    <s v="Q Sidney White 7pcs Comforter"/>
    <x v="0"/>
    <s v="T3"/>
    <s v="Ken"/>
    <n v="17638"/>
    <n v="18258"/>
    <n v="17942"/>
    <n v="17942"/>
    <n v="-304"/>
    <n v="0.98305651543863559"/>
    <n v="903947.5"/>
    <n v="51.25"/>
    <n v="22.527223200000002"/>
    <n v="952.15384615384619"/>
    <n v="21449.382213046156"/>
    <n v="48797.884615384617"/>
    <m/>
    <n v="0"/>
    <n v="18.52431733721118"/>
    <s v="BBB over order after we requested turnoff"/>
    <x v="1"/>
  </r>
  <r>
    <x v="22"/>
    <x v="0"/>
    <s v="Sidney White"/>
    <s v="BB10-768"/>
    <s v="K Sidney White 7pcs Comforter"/>
    <x v="0"/>
    <s v="T3"/>
    <s v="Ken"/>
    <n v="12604"/>
    <n v="13446"/>
    <n v="13004"/>
    <n v="13004"/>
    <n v="-400"/>
    <n v="0.9692402337742233"/>
    <n v="645954.84000000008"/>
    <n v="51.25"/>
    <n v="24.675993200000001"/>
    <n v="531.96153846153845"/>
    <n v="13126.679305738462"/>
    <n v="27263.028846153844"/>
    <m/>
    <n v="0"/>
    <n v="23.693436398616758"/>
    <s v="BBB over order after we requested turnoff"/>
    <x v="1"/>
  </r>
  <r>
    <x v="22"/>
    <x v="0"/>
    <s v="Sidney White"/>
    <s v="BB10-769"/>
    <s v="CK Sidney White 7pcs Comforter"/>
    <x v="0"/>
    <s v="T3"/>
    <s v="Ken"/>
    <n v="2600"/>
    <n v="2808"/>
    <n v="2726"/>
    <n v="2726"/>
    <n v="-126"/>
    <n v="0.95377842993396922"/>
    <n v="133250"/>
    <n v="51.25"/>
    <n v="25.093061666666664"/>
    <n v="140.03846153846155"/>
    <n v="3513.9937510897435"/>
    <n v="7176.9711538461543"/>
    <m/>
    <n v="0"/>
    <n v="18.566327931886843"/>
    <s v="BBB over order after we requested turnoff"/>
    <x v="1"/>
  </r>
  <r>
    <x v="22"/>
    <x v="0"/>
    <s v="Sidney White"/>
    <s v="BB40-770"/>
    <s v="Sidney White Panel"/>
    <x v="0"/>
    <s v="T3"/>
    <s v="Ken"/>
    <n v="150"/>
    <n v="334"/>
    <m/>
    <n v="334"/>
    <n v="-184"/>
    <n v="0.44910179640718562"/>
    <n v="4500"/>
    <n v="30"/>
    <n v="5.8431160000000002"/>
    <n v="7.6538461538461542"/>
    <n v="44.722310923076925"/>
    <n v="229.61538461538461"/>
    <m/>
    <n v="0"/>
    <n v="19.597989949748744"/>
    <m/>
    <x v="1"/>
  </r>
  <r>
    <x v="22"/>
    <x v="0"/>
    <s v="Sidney White"/>
    <s v="BB41-771"/>
    <s v="Sidney White Valance"/>
    <x v="0"/>
    <s v="T3"/>
    <s v="Ken"/>
    <n v="196"/>
    <n v="300"/>
    <m/>
    <n v="300"/>
    <n v="-104"/>
    <n v="0.65333333333333332"/>
    <n v="2822.3999999999996"/>
    <n v="14.4"/>
    <n v="2.2898640000000001"/>
    <n v="8.5769230769230766"/>
    <n v="19.639987384615385"/>
    <n v="123.50769230769231"/>
    <m/>
    <n v="0"/>
    <n v="22.852017937219728"/>
    <m/>
    <x v="1"/>
  </r>
  <r>
    <x v="22"/>
    <x v="0"/>
    <s v="Blue Heron/Blue Heron Duo PQ"/>
    <s v="42310110B"/>
    <s v="BLUE HERON/BLUE HERON DUO PQ"/>
    <x v="0"/>
    <s v="T3"/>
    <s v="Judy Yao"/>
    <n v="1234"/>
    <n v="1234"/>
    <m/>
    <n v="1234"/>
    <n v="0"/>
    <n v="1"/>
    <n v="46892"/>
    <n v="35"/>
    <n v="16.661176999999999"/>
    <n v="218.28846153846155"/>
    <n v="3636.9426947499996"/>
    <n v="7640.0961538461543"/>
    <m/>
    <n v="0"/>
    <n v="6.1376190895704594"/>
    <m/>
    <x v="3"/>
  </r>
  <r>
    <x v="22"/>
    <x v="0"/>
    <s v="Moroccan Tile"/>
    <s v="BM71-491"/>
    <s v="Moroccan Tile Cotton Jar"/>
    <x v="0"/>
    <s v="T3"/>
    <s v="Mona"/>
    <n v="3630"/>
    <n v="4090"/>
    <m/>
    <n v="4090"/>
    <n v="-460"/>
    <n v="0.8875305623471883"/>
    <n v="28314"/>
    <n v="7.8"/>
    <n v="3.1750745"/>
    <n v="249.26923076923077"/>
    <n v="791.44837825000002"/>
    <n v="1944.3"/>
    <m/>
    <n v="0"/>
    <n v="14.562567505014659"/>
    <m/>
    <x v="6"/>
  </r>
  <r>
    <x v="22"/>
    <x v="0"/>
    <s v="Moroccan Tile"/>
    <s v="BM71-492"/>
    <s v="Moroccan Tile Small Tray"/>
    <x v="0"/>
    <s v="T3"/>
    <s v="Mona"/>
    <n v="4030"/>
    <n v="4264"/>
    <m/>
    <n v="4264"/>
    <n v="-234"/>
    <n v="0.94512195121951215"/>
    <n v="49569.000000000015"/>
    <n v="12.3"/>
    <n v="5.4"/>
    <n v="537.07692307692309"/>
    <n v="2900.2153846153851"/>
    <n v="6606.0461538461541"/>
    <m/>
    <n v="0"/>
    <n v="7.5035806359209412"/>
    <m/>
    <x v="6"/>
  </r>
  <r>
    <x v="22"/>
    <x v="0"/>
    <s v="Moroccan Tile"/>
    <s v="BM71-493"/>
    <s v="Moroccan Tile Large Tray"/>
    <x v="0"/>
    <s v="T3"/>
    <s v="Mona"/>
    <n v="2122"/>
    <n v="2154"/>
    <m/>
    <n v="2154"/>
    <n v="-32"/>
    <n v="0.98514391829155057"/>
    <n v="35649.599999999999"/>
    <n v="16.8"/>
    <n v="6.9400942499999996"/>
    <n v="197.46153846153845"/>
    <n v="1370.4016876730768"/>
    <n v="3317.353846153846"/>
    <m/>
    <n v="0"/>
    <n v="10.746396571873783"/>
    <m/>
    <x v="6"/>
  </r>
  <r>
    <x v="22"/>
    <x v="0"/>
    <s v="Moroccan Tile CA"/>
    <s v="BM71-523"/>
    <s v="Moroccan Tile CA Cotton Jar"/>
    <x v="0"/>
    <s v="T3"/>
    <s v="Mona"/>
    <n v="104"/>
    <n v="110"/>
    <m/>
    <n v="110"/>
    <n v="-6"/>
    <n v="0.94545454545454544"/>
    <n v="778.96"/>
    <n v="7.49"/>
    <n v="3.1688173333333332"/>
    <n v="32.307692307692307"/>
    <n v="102.37717538461537"/>
    <n v="241.98461538461538"/>
    <m/>
    <n v="0"/>
    <n v="3.2190476190476192"/>
    <m/>
    <x v="6"/>
  </r>
  <r>
    <x v="22"/>
    <x v="0"/>
    <s v="Moroccan Tile CA"/>
    <s v="BM71-524"/>
    <s v="Moroccan Tile CA Small Tray"/>
    <x v="0"/>
    <s v="T3"/>
    <s v="Mona"/>
    <n v="138"/>
    <n v="152"/>
    <m/>
    <n v="152"/>
    <n v="-14"/>
    <n v="0.90789473684210531"/>
    <n v="1629.78"/>
    <n v="11.81"/>
    <n v="5.4011110000000002"/>
    <n v="14.26923076923077"/>
    <n v="77.069699269230782"/>
    <n v="168.51961538461541"/>
    <m/>
    <n v="0"/>
    <n v="9.6711590296495942"/>
    <m/>
    <x v="6"/>
  </r>
  <r>
    <x v="22"/>
    <x v="0"/>
    <s v="Moroccan Tile CA"/>
    <s v="BM71-525"/>
    <s v="Moroccan Tile CA Large Tray"/>
    <x v="0"/>
    <s v="T3"/>
    <s v="Mona"/>
    <n v="12"/>
    <n v="12"/>
    <m/>
    <n v="12"/>
    <n v="0"/>
    <n v="1"/>
    <n v="193.55999999999997"/>
    <n v="16.13"/>
    <n v="9.25"/>
    <n v="31.96153846153846"/>
    <n v="295.64423076923077"/>
    <n v="515.53961538461533"/>
    <m/>
    <n v="0"/>
    <n v="0.37545126353790614"/>
    <m/>
    <x v="6"/>
  </r>
  <r>
    <x v="22"/>
    <x v="0"/>
    <s v="Esme"/>
    <s v="BB71-1128"/>
    <s v="Esme Lotion Pump"/>
    <x v="0"/>
    <s v="T3"/>
    <s v="Mona"/>
    <n v="6295"/>
    <n v="7077"/>
    <n v="6533"/>
    <n v="6533"/>
    <n v="-238"/>
    <n v="0.96356956987601405"/>
    <n v="52869.600000000006"/>
    <n v="8.4"/>
    <n v="2.4824627499999998"/>
    <n v="506.61538461538464"/>
    <n v="1257.6538208846155"/>
    <n v="4255.5692307692316"/>
    <m/>
    <n v="0"/>
    <n v="12.423625873064074"/>
    <s v="Duplicate PO records due to back shipping, total 544pcs during wk201701-201704 and wk201727-201728"/>
    <x v="6"/>
  </r>
  <r>
    <x v="22"/>
    <x v="0"/>
    <s v="Esme"/>
    <s v="BB71-1129"/>
    <s v="Esme Toothbrush Holder"/>
    <x v="0"/>
    <s v="T3"/>
    <s v="Mona"/>
    <n v="3928"/>
    <n v="4254"/>
    <n v="4048"/>
    <n v="4048"/>
    <n v="-120"/>
    <n v="0.97035573122529639"/>
    <n v="32209.600000000006"/>
    <n v="8.1999999999999993"/>
    <n v="2.1299846666666666"/>
    <n v="452.19230769230768"/>
    <n v="963.16268176923074"/>
    <n v="3707.9769230769225"/>
    <m/>
    <n v="0"/>
    <n v="8.6865697031555698"/>
    <s v="Duplicate PO records due to back shipping, total 206pcs during wk201701-201704"/>
    <x v="6"/>
  </r>
  <r>
    <x v="22"/>
    <x v="0"/>
    <s v="Esme"/>
    <s v="BB71-1130"/>
    <s v="Esme Tumbler"/>
    <x v="0"/>
    <s v="T3"/>
    <s v="Mona"/>
    <n v="2678"/>
    <n v="3140"/>
    <n v="2818"/>
    <n v="2818"/>
    <n v="-140"/>
    <n v="0.95031937544357703"/>
    <n v="18746"/>
    <n v="7"/>
    <n v="1.6171866666666668"/>
    <n v="232.5"/>
    <n v="375.99590000000001"/>
    <n v="1627.5"/>
    <m/>
    <n v="0"/>
    <n v="11.518279569892472"/>
    <s v=" Duplicate PO records due to back shipping, total 322pcs during wk201652-201704 and wk 201714-201715"/>
    <x v="6"/>
  </r>
  <r>
    <x v="22"/>
    <x v="0"/>
    <s v="Esme"/>
    <s v="BB71-1131"/>
    <s v="Esme Cotton Jar"/>
    <x v="0"/>
    <s v="T3"/>
    <s v="Mona"/>
    <n v="3898"/>
    <n v="3966"/>
    <m/>
    <n v="3966"/>
    <n v="-68"/>
    <n v="0.98285426122037323"/>
    <n v="28845.200000000001"/>
    <n v="7.4"/>
    <n v="2.4298665000000002"/>
    <n v="406.11538461538464"/>
    <n v="986.80616821153853"/>
    <n v="3005.2538461538466"/>
    <m/>
    <n v="0"/>
    <n v="9.5982574107396523"/>
    <m/>
    <x v="6"/>
  </r>
  <r>
    <x v="22"/>
    <x v="0"/>
    <s v="Esme"/>
    <s v="BB71-1132"/>
    <s v="Esme Towel Tray"/>
    <x v="0"/>
    <s v="T3"/>
    <s v="Mona"/>
    <n v="3108"/>
    <n v="3168"/>
    <m/>
    <n v="3168"/>
    <n v="-60"/>
    <n v="0.98106060606060608"/>
    <n v="36301.440000000002"/>
    <n v="11.68"/>
    <n v="5.7"/>
    <n v="337.15384615384613"/>
    <n v="1921.7769230769229"/>
    <n v="3937.9569230769225"/>
    <m/>
    <n v="0"/>
    <n v="9.2183436002737871"/>
    <m/>
    <x v="6"/>
  </r>
  <r>
    <x v="22"/>
    <x v="0"/>
    <s v="Esme"/>
    <s v="BB71-1133"/>
    <s v="Esme Wasketbasket"/>
    <x v="0"/>
    <s v="T3"/>
    <s v="Mona"/>
    <n v="6698"/>
    <n v="8022"/>
    <n v="6864"/>
    <n v="6864"/>
    <n v="-166"/>
    <n v="0.97581585081585076"/>
    <n v="112526.39999999999"/>
    <n v="16.8"/>
    <n v="7.2499500000000001"/>
    <n v="512.05769230769226"/>
    <n v="3712.3926663461534"/>
    <n v="8602.5692307692298"/>
    <m/>
    <n v="0"/>
    <n v="13.080557329026929"/>
    <s v=" Duplicate PO records due to back shipping, total 1158pcs during wk 201651-201707 and wk201714_x000a_"/>
    <x v="6"/>
  </r>
  <r>
    <x v="22"/>
    <x v="0"/>
    <s v="Hanami"/>
    <s v="AIM70-025"/>
    <s v="Hanami Shower Curtain"/>
    <x v="1"/>
    <s v="T3"/>
    <s v="Mona"/>
    <n v="307"/>
    <n v="307"/>
    <m/>
    <n v="307"/>
    <n v="0"/>
    <n v="1"/>
    <n v="5140.8"/>
    <n v="16.8"/>
    <n v="5"/>
    <n v="83.115384615384613"/>
    <n v="415.57692307692309"/>
    <n v="1396.3384615384616"/>
    <n v="662"/>
    <n v="11121.6"/>
    <n v="3.6816288755205924"/>
    <m/>
    <x v="6"/>
  </r>
  <r>
    <x v="22"/>
    <x v="0"/>
    <s v="BLACK PLUM"/>
    <s v="42078201WQ"/>
    <s v="BLACK PLUM I"/>
    <x v="1"/>
    <s v="T3"/>
    <s v="Judy Yao"/>
    <n v="372"/>
    <n v="452"/>
    <m/>
    <n v="452"/>
    <n v="-80"/>
    <n v="0.82300884955752207"/>
    <n v="2790"/>
    <n v="5.85"/>
    <n v="1.7729999999999999"/>
    <n v="78.692307692307693"/>
    <n v="139.52146153846152"/>
    <n v="460.34999999999997"/>
    <n v="0"/>
    <n v="0"/>
    <n v="6.0606060606060614"/>
    <m/>
    <x v="3"/>
  </r>
  <r>
    <x v="22"/>
    <x v="0"/>
    <s v="BLACK PLUM"/>
    <s v="42078202WQ"/>
    <s v="BLACK PLUM II"/>
    <x v="1"/>
    <s v="T3"/>
    <s v="Judy Yao"/>
    <n v="284"/>
    <n v="384"/>
    <m/>
    <n v="384"/>
    <n v="-100"/>
    <n v="0.73958333333333337"/>
    <n v="2130"/>
    <n v="5.85"/>
    <n v="1.7609023333333333"/>
    <n v="57.384615384615387"/>
    <n v="101.04870312820513"/>
    <n v="335.7"/>
    <n v="0"/>
    <n v="0"/>
    <n v="6.3449508489722968"/>
    <m/>
    <x v="3"/>
  </r>
  <r>
    <x v="22"/>
    <x v="0"/>
    <s v="BLUE HERON"/>
    <s v="42310101BQ"/>
    <s v="BLUE HERON"/>
    <x v="0"/>
    <s v="T3"/>
    <s v="Judy Yao"/>
    <n v="324"/>
    <n v="324"/>
    <m/>
    <n v="324"/>
    <n v="0"/>
    <n v="1"/>
    <n v="3078"/>
    <n v="8.75"/>
    <n v="4.37"/>
    <n v="53"/>
    <n v="231.61"/>
    <n v="463.75"/>
    <m/>
    <n v="0"/>
    <n v="6.6371967654986523"/>
    <m/>
    <x v="3"/>
  </r>
  <r>
    <x v="22"/>
    <x v="0"/>
    <s v="BLUE HERON"/>
    <s v="42310102BQ"/>
    <s v="BLUE HERON DOU"/>
    <x v="0"/>
    <s v="T3"/>
    <s v="Judy Yao"/>
    <n v="420"/>
    <n v="432"/>
    <m/>
    <n v="432"/>
    <n v="-12"/>
    <n v="0.97222222222222221"/>
    <n v="3990"/>
    <n v="8.75"/>
    <n v="4.37"/>
    <n v="53.153846153846153"/>
    <n v="232.28230769230768"/>
    <n v="465.09615384615387"/>
    <m/>
    <n v="0"/>
    <n v="8.5788712011577424"/>
    <m/>
    <x v="3"/>
  </r>
  <r>
    <x v="22"/>
    <x v="0"/>
    <s v="Maddox"/>
    <s v="BBF18-001"/>
    <s v="Maddox"/>
    <x v="0"/>
    <s v="T3"/>
    <s v="Judy Yao"/>
    <n v="498"/>
    <n v="498"/>
    <m/>
    <n v="498"/>
    <n v="0"/>
    <n v="1"/>
    <n v="19920"/>
    <n v="40"/>
    <n v="26.286487857142859"/>
    <n v="82.942307692307693"/>
    <n v="2180.2619639972531"/>
    <n v="3317.6923076923076"/>
    <m/>
    <n v="0"/>
    <n v="6.0041734291676327"/>
    <m/>
    <x v="10"/>
  </r>
  <r>
    <x v="22"/>
    <x v="0"/>
    <s v="Maddox"/>
    <s v="BBF18-002"/>
    <s v="Maddox"/>
    <x v="0"/>
    <s v="T3"/>
    <s v="Judy Yao"/>
    <n v="221"/>
    <n v="221"/>
    <m/>
    <n v="221"/>
    <n v="0"/>
    <n v="1"/>
    <n v="10442.25"/>
    <n v="47.25"/>
    <n v="26.6"/>
    <n v="54.346153846153847"/>
    <n v="1445.6076923076923"/>
    <n v="2567.8557692307691"/>
    <m/>
    <n v="0"/>
    <n v="4.0665251238499645"/>
    <m/>
    <x v="10"/>
  </r>
  <r>
    <x v="22"/>
    <x v="0"/>
    <s v="Maddox"/>
    <s v="BBF18-003"/>
    <s v="Maddox"/>
    <x v="0"/>
    <s v="T3"/>
    <s v="Judy Yao"/>
    <n v="252"/>
    <n v="252"/>
    <m/>
    <n v="252"/>
    <n v="0"/>
    <n v="1"/>
    <n v="11907"/>
    <n v="47.25"/>
    <n v="26.6"/>
    <n v="44.17307692307692"/>
    <n v="1175.0038461538461"/>
    <n v="2087.1778846153843"/>
    <m/>
    <n v="0"/>
    <n v="5.7048323900740101"/>
    <m/>
    <x v="10"/>
  </r>
  <r>
    <x v="22"/>
    <x v="0"/>
    <s v="Amherst"/>
    <s v="BBF18-018"/>
    <s v="Amherst"/>
    <x v="0"/>
    <s v="T3"/>
    <s v="Judy Yao"/>
    <n v="27"/>
    <n v="27"/>
    <m/>
    <n v="27"/>
    <n v="0"/>
    <n v="1"/>
    <n v="2126.25"/>
    <n v="73.5"/>
    <n v="41.05"/>
    <n v="13.038461538461538"/>
    <n v="535.22884615384612"/>
    <n v="958.32692307692309"/>
    <m/>
    <n v="0"/>
    <n v="2.218710493046776"/>
    <m/>
    <x v="10"/>
  </r>
  <r>
    <x v="22"/>
    <x v="0"/>
    <s v="Maddox"/>
    <s v="BBF18-004"/>
    <s v="Maddox"/>
    <x v="0"/>
    <s v="T3"/>
    <s v="Judy Yao"/>
    <n v="87"/>
    <n v="87"/>
    <m/>
    <n v="87"/>
    <n v="0"/>
    <n v="1"/>
    <n v="4110.75"/>
    <n v="42"/>
    <n v="26.6"/>
    <n v="19.673076923076923"/>
    <n v="523.30384615384617"/>
    <n v="826.26923076923083"/>
    <m/>
    <n v="0"/>
    <n v="4.9750733137829908"/>
    <m/>
    <x v="10"/>
  </r>
  <r>
    <x v="22"/>
    <x v="0"/>
    <s v="Amherst"/>
    <s v="BBF18-017"/>
    <s v="Amherst"/>
    <x v="0"/>
    <s v="T3"/>
    <s v="Judy Yao"/>
    <n v="181"/>
    <n v="181"/>
    <m/>
    <n v="181"/>
    <n v="0"/>
    <n v="1"/>
    <n v="14253.75"/>
    <n v="73.5"/>
    <n v="41.05"/>
    <n v="39.346153846153847"/>
    <n v="1615.1596153846153"/>
    <n v="2891.9423076923076"/>
    <m/>
    <n v="0"/>
    <n v="4.9287808965228317"/>
    <m/>
    <x v="10"/>
  </r>
  <r>
    <x v="22"/>
    <x v="0"/>
    <s v="Maddox"/>
    <s v="BBF18-005"/>
    <s v="Maddox"/>
    <x v="0"/>
    <s v="T3"/>
    <s v="Judy Yao"/>
    <n v="187"/>
    <n v="187"/>
    <m/>
    <n v="187"/>
    <n v="0"/>
    <n v="1"/>
    <n v="8835.75"/>
    <n v="47.25"/>
    <n v="26.8"/>
    <n v="65.307692307692307"/>
    <n v="1750.2461538461539"/>
    <n v="3085.7884615384614"/>
    <m/>
    <n v="0"/>
    <n v="2.8633686690223792"/>
    <m/>
    <x v="10"/>
  </r>
  <r>
    <x v="22"/>
    <x v="0"/>
    <s v="Amherst"/>
    <s v="BBF18-016"/>
    <s v="Amherst"/>
    <x v="0"/>
    <s v="T3"/>
    <s v="Judy Yao"/>
    <n v="62"/>
    <n v="62"/>
    <m/>
    <n v="62"/>
    <n v="0"/>
    <n v="1"/>
    <n v="3246.25"/>
    <n v="73.5"/>
    <n v="40.614285714285714"/>
    <n v="35.46153846153846"/>
    <n v="1440.2450549450548"/>
    <n v="2606.4230769230767"/>
    <m/>
    <n v="0"/>
    <n v="1.245480838756327"/>
    <m/>
    <x v="10"/>
  </r>
  <r>
    <x v="22"/>
    <x v="0"/>
    <s v="Maddox"/>
    <s v="BBF18-006"/>
    <s v="Maddox"/>
    <x v="0"/>
    <s v="T3"/>
    <s v="Judy Yao"/>
    <n v="187"/>
    <n v="187"/>
    <m/>
    <n v="187"/>
    <n v="0"/>
    <n v="1"/>
    <n v="8835.75"/>
    <n v="42"/>
    <n v="26.6"/>
    <n v="45"/>
    <n v="1197"/>
    <n v="1890"/>
    <m/>
    <n v="0"/>
    <n v="4.6749999999999998"/>
    <m/>
    <x v="10"/>
  </r>
  <r>
    <x v="22"/>
    <x v="0"/>
    <s v="Amherst"/>
    <s v="BBF18-015"/>
    <s v="Amherst"/>
    <x v="0"/>
    <s v="T3"/>
    <s v="Judy Yao"/>
    <n v="69"/>
    <n v="69"/>
    <m/>
    <n v="69"/>
    <n v="0"/>
    <n v="1"/>
    <n v="5433.75"/>
    <n v="73.5"/>
    <n v="41.05"/>
    <n v="51.884615384615387"/>
    <n v="2129.8634615384617"/>
    <n v="3813.5192307692309"/>
    <m/>
    <n v="0"/>
    <n v="1.4248649793497827"/>
    <m/>
    <x v="10"/>
  </r>
  <r>
    <x v="22"/>
    <x v="0"/>
    <s v="Amherst"/>
    <s v="BBF18-014"/>
    <s v="Amherst"/>
    <x v="0"/>
    <s v="T3"/>
    <s v="Judy Yao"/>
    <n v="196"/>
    <n v="198"/>
    <n v="196"/>
    <n v="196"/>
    <n v="0"/>
    <n v="1"/>
    <n v="13720"/>
    <n v="70"/>
    <n v="37.900714285714287"/>
    <n v="69.115384615384613"/>
    <n v="2619.5224450549449"/>
    <n v="4838.0769230769229"/>
    <m/>
    <n v="0"/>
    <n v="2.8358375069560378"/>
    <s v="BBB over order after we requested turnoff"/>
    <x v="10"/>
  </r>
  <r>
    <x v="22"/>
    <x v="0"/>
    <s v="Palmer"/>
    <s v="BBF18-008"/>
    <s v="Palmer"/>
    <x v="0"/>
    <s v="T3"/>
    <s v="Judy Yao"/>
    <n v="42"/>
    <n v="42"/>
    <m/>
    <n v="42"/>
    <n v="0"/>
    <n v="1"/>
    <n v="1658.0000000000002"/>
    <n v="57.75"/>
    <n v="33.135714285714286"/>
    <n v="24.423076923076923"/>
    <n v="809.27609890109898"/>
    <n v="1410.4326923076924"/>
    <m/>
    <n v="0"/>
    <n v="1.1755257865494086"/>
    <m/>
    <x v="10"/>
  </r>
  <r>
    <x v="22"/>
    <x v="0"/>
    <s v="Amherst"/>
    <s v="BBF18-013"/>
    <s v="Amherst"/>
    <x v="0"/>
    <s v="T3"/>
    <s v="Judy Yao"/>
    <n v="77"/>
    <n v="77"/>
    <m/>
    <n v="77"/>
    <n v="0"/>
    <n v="1"/>
    <n v="6063.75"/>
    <n v="73.5"/>
    <n v="40"/>
    <n v="23.096153846153847"/>
    <n v="923.84615384615381"/>
    <n v="1697.5673076923076"/>
    <m/>
    <n v="0"/>
    <n v="3.5720233139050794"/>
    <m/>
    <x v="10"/>
  </r>
  <r>
    <x v="22"/>
    <x v="0"/>
    <s v="Palmer"/>
    <s v="BBF18-009"/>
    <s v="Palmer"/>
    <x v="0"/>
    <s v="T3"/>
    <s v="Judy Yao"/>
    <n v="38"/>
    <n v="38"/>
    <m/>
    <n v="38"/>
    <n v="0"/>
    <n v="1"/>
    <n v="2314.1999999999998"/>
    <n v="57.75"/>
    <n v="33.135714285714286"/>
    <n v="33.346153846153847"/>
    <n v="1104.9486263736264"/>
    <n v="1925.7403846153848"/>
    <m/>
    <n v="0"/>
    <n v="1.2017196183286147"/>
    <m/>
    <x v="10"/>
  </r>
  <r>
    <x v="22"/>
    <x v="0"/>
    <s v="Palmer"/>
    <s v="BBF18-012"/>
    <s v="Palmer"/>
    <x v="0"/>
    <s v="T3"/>
    <s v="Judy Yao"/>
    <n v="76"/>
    <n v="76"/>
    <m/>
    <n v="76"/>
    <n v="0"/>
    <n v="1"/>
    <n v="3237.8"/>
    <n v="57.75"/>
    <n v="33.135714285714286"/>
    <n v="39.557692307692307"/>
    <n v="1310.77239010989"/>
    <n v="2284.4567307692305"/>
    <m/>
    <n v="0"/>
    <n v="1.4173172800299687"/>
    <m/>
    <x v="10"/>
  </r>
  <r>
    <x v="22"/>
    <x v="0"/>
    <s v="Palmer"/>
    <s v="BBF18-010"/>
    <s v="Palmer"/>
    <x v="0"/>
    <s v="T3"/>
    <s v="Judy Yao"/>
    <n v="16"/>
    <n v="16"/>
    <m/>
    <n v="16"/>
    <n v="0"/>
    <n v="1"/>
    <n v="974.39999999999986"/>
    <n v="57.75"/>
    <n v="33.325000000000003"/>
    <n v="7.5384615384615383"/>
    <n v="251.21923076923079"/>
    <n v="435.34615384615381"/>
    <m/>
    <n v="0"/>
    <n v="2.2382189239332093"/>
    <m/>
    <x v="10"/>
  </r>
  <r>
    <x v="22"/>
    <x v="0"/>
    <s v="Palmer"/>
    <s v="BBF18-011"/>
    <s v="Palmer"/>
    <x v="0"/>
    <s v="T3"/>
    <s v="Judy Yao"/>
    <n v="65"/>
    <n v="66"/>
    <m/>
    <n v="66"/>
    <n v="-1"/>
    <n v="0.98484848484848486"/>
    <n v="2588.8000000000002"/>
    <n v="57.75"/>
    <n v="32.993749999999999"/>
    <n v="32.692307692307693"/>
    <n v="1078.6418269230769"/>
    <n v="1887.9807692307693"/>
    <m/>
    <n v="0"/>
    <n v="1.3712004074357016"/>
    <m/>
    <x v="10"/>
  </r>
  <r>
    <x v="22"/>
    <x v="0"/>
    <s v="Black Crackle"/>
    <s v="BB71-1232"/>
    <s v="Black Crackle Lotion/Plastic P"/>
    <x v="1"/>
    <s v="T3"/>
    <s v="Mona"/>
    <n v="6000"/>
    <n v="6896"/>
    <n v="6170"/>
    <n v="6170"/>
    <n v="-170"/>
    <n v="0.97244732576985415"/>
    <n v="50400.000000000007"/>
    <n v="8.4"/>
    <n v="3.2667696666666668"/>
    <n v="312.53846153846155"/>
    <n v="1020.9911658205128"/>
    <n v="2625.3230769230772"/>
    <n v="0"/>
    <n v="0"/>
    <n v="19.197637213881368"/>
    <s v="Duplicate PO records due to back shipping, total 434pcs during wk 201649-201701._x000a_BBB kept ordering 292pcs after we sent OOSN on wk201722_x000a__x000a_"/>
    <x v="6"/>
  </r>
  <r>
    <x v="22"/>
    <x v="0"/>
    <s v="Black Crackle"/>
    <s v="BB71-1233"/>
    <s v="Black Crackle Soap Dish"/>
    <x v="1"/>
    <s v="T3"/>
    <s v="Mona"/>
    <n v="2348"/>
    <n v="2866"/>
    <n v="2520"/>
    <n v="2520"/>
    <n v="-172"/>
    <n v="0.93174603174603177"/>
    <n v="16670.8"/>
    <n v="7.1"/>
    <n v="2.5549936666666668"/>
    <n v="83.307692307692307"/>
    <n v="212.85062623076925"/>
    <n v="591.48461538461538"/>
    <n v="0"/>
    <n v="0"/>
    <n v="28.184672206832872"/>
    <s v="Duplicate PO records due to back shipping, total 180pcs during wk 201649-201701._x000a_BBB kept ordering 166pcs after we sent OOSN on wk201722_x000a__x000a_"/>
    <x v="6"/>
  </r>
  <r>
    <x v="22"/>
    <x v="0"/>
    <s v="Black Crackle"/>
    <s v="BB71-1234"/>
    <s v="Black Crackl Toothbrush Holder"/>
    <x v="1"/>
    <s v="T3"/>
    <s v="Mona"/>
    <n v="2718"/>
    <n v="3250"/>
    <n v="2960"/>
    <n v="2960"/>
    <n v="-242"/>
    <n v="0.91824324324324325"/>
    <n v="20520.900000000001"/>
    <n v="7.55"/>
    <n v="3.34999"/>
    <n v="135.03846153846155"/>
    <n v="452.37749576923079"/>
    <n v="1019.5403846153847"/>
    <n v="0"/>
    <n v="0"/>
    <n v="20.127598974651097"/>
    <s v="Duplicate PO records due to back shipping, total 212pcs during wk 201649-201701._x000a_BBB kept ordering 78pcs after we sent OOSN on wk201722_x000a__x000a_"/>
    <x v="6"/>
  </r>
  <r>
    <x v="22"/>
    <x v="0"/>
    <s v="Black Crackle"/>
    <s v="BB71-1235"/>
    <s v="Black Crackle Tumbler"/>
    <x v="1"/>
    <s v="T3"/>
    <s v="Mona"/>
    <n v="2688"/>
    <n v="3126"/>
    <n v="2814"/>
    <n v="2814"/>
    <n v="-126"/>
    <n v="0.95522388059701491"/>
    <n v="19084.800000000003"/>
    <n v="7.1"/>
    <n v="3.6461220000000001"/>
    <n v="144.80769230769232"/>
    <n v="527.98651269230777"/>
    <n v="1028.1346153846155"/>
    <n v="0"/>
    <n v="0"/>
    <n v="18.562549800796813"/>
    <s v="Duplicate PO records due to back shipping, total 298pcs during wk 201649-201702._x000a_BBB kept ordering 14pcs after we sent OOSN on wk201722_x000a__x000a_"/>
    <x v="6"/>
  </r>
  <r>
    <x v="22"/>
    <x v="0"/>
    <s v="Black Crackle"/>
    <s v="BB71-1236"/>
    <s v="Black Crackle Tissue Cover"/>
    <x v="1"/>
    <s v="T3"/>
    <s v="Mona"/>
    <n v="2046"/>
    <n v="2788"/>
    <n v="2244"/>
    <n v="2244"/>
    <n v="-198"/>
    <n v="0.91176470588235292"/>
    <n v="24552"/>
    <n v="12"/>
    <n v="6.1400360000000003"/>
    <n v="93.384615384615387"/>
    <n v="573.38490030769231"/>
    <n v="1120.6153846153848"/>
    <n v="0"/>
    <n v="0"/>
    <n v="21.909390444810541"/>
    <s v="Duplicate PO records due to back shipping, total 362pcs during wk 201650-201702, wk201712, wk201714_x000a_BBB kept ordering 182pcs after we sent OOSN on wk201722_x000a__x000a_"/>
    <x v="6"/>
  </r>
  <r>
    <x v="22"/>
    <x v="0"/>
    <s v="Black Crackle"/>
    <s v="BB71-1237"/>
    <s v="Black Crackle Wasketbasket"/>
    <x v="1"/>
    <s v="T3"/>
    <s v="Mona"/>
    <n v="3298"/>
    <n v="3800"/>
    <n v="3348"/>
    <n v="3348"/>
    <n v="-50"/>
    <n v="0.98506571087216244"/>
    <n v="52768"/>
    <n v="16"/>
    <n v="8.9606183333333327"/>
    <n v="216.19230769230768"/>
    <n v="1937.2167558333331"/>
    <n v="3459.0769230769229"/>
    <n v="0"/>
    <n v="0"/>
    <n v="15.254936843977941"/>
    <s v="Duplicate PO records due to back shipping, total 264pcs during wk 201651-201702._x000a_BBB kept ordering 188pcs after we sent OOSN on wk201722_x000a__x000a_"/>
    <x v="6"/>
  </r>
  <r>
    <x v="22"/>
    <x v="0"/>
    <s v="BRIGHT FLORAL HP LACQUER CVS"/>
    <n v="42524101"/>
    <s v="2013 Dec Line, Canvas"/>
    <x v="1"/>
    <s v="T3"/>
    <s v="Judy Yao"/>
    <n v="1928"/>
    <n v="1936"/>
    <m/>
    <n v="1936"/>
    <n v="-8"/>
    <n v="0.99586776859504134"/>
    <n v="108450"/>
    <n v="56.25"/>
    <n v="27.219525600000001"/>
    <n v="374.76923076923077"/>
    <n v="10201.040671015386"/>
    <n v="21080.76923076923"/>
    <n v="4"/>
    <n v="225"/>
    <n v="5.1444991789819374"/>
    <m/>
    <x v="3"/>
  </r>
  <r>
    <x v="22"/>
    <x v="0"/>
    <s v="BRIGHT FLORAL HP LACQUER CVS"/>
    <s v="42524101Q"/>
    <s v="ART FLORAL LQR 653"/>
    <x v="1"/>
    <s v="T3"/>
    <s v="Judy Yao"/>
    <n v="87"/>
    <n v="89"/>
    <m/>
    <n v="89"/>
    <n v="-2"/>
    <n v="0.97752808988764039"/>
    <n v="5481"/>
    <n v="63"/>
    <n v="27.192237333333331"/>
    <n v="16.01923076923077"/>
    <n v="435.59872497435896"/>
    <n v="1009.2115384615386"/>
    <n v="0"/>
    <n v="0"/>
    <n v="5.4309723889555821"/>
    <m/>
    <x v="3"/>
  </r>
  <r>
    <x v="22"/>
    <x v="0"/>
    <s v="Julissa"/>
    <s v="BB10-1310"/>
    <s v="T/TXL Julissa Comforter Set"/>
    <x v="0"/>
    <s v="T3"/>
    <s v="Ken"/>
    <n v="3068"/>
    <n v="3294"/>
    <m/>
    <n v="3294"/>
    <n v="-226"/>
    <n v="0.93139040680024288"/>
    <n v="78295.360000000015"/>
    <n v="25.52"/>
    <n v="10.051729"/>
    <n v="101.19230769230769"/>
    <n v="1017.1576538076923"/>
    <n v="2582.4276923076923"/>
    <m/>
    <n v="0"/>
    <n v="30.318510072215894"/>
    <m/>
    <x v="4"/>
  </r>
  <r>
    <x v="22"/>
    <x v="0"/>
    <s v="Julissa"/>
    <s v="BB10-1311"/>
    <s v="F/Q Julissa Comforter Set"/>
    <x v="0"/>
    <s v="T3"/>
    <s v="Ken"/>
    <n v="2878"/>
    <n v="3188"/>
    <m/>
    <n v="3188"/>
    <n v="-310"/>
    <n v="0.90276035131744037"/>
    <n v="87836.560000000012"/>
    <n v="30.52"/>
    <n v="11.560295"/>
    <n v="143.19230769230768"/>
    <n v="1655.3453186538461"/>
    <n v="4370.2292307692305"/>
    <m/>
    <n v="0"/>
    <n v="20.098845017459041"/>
    <m/>
    <x v="4"/>
  </r>
  <r>
    <x v="22"/>
    <x v="0"/>
    <s v="Julissa"/>
    <s v="BB20-1312"/>
    <s v="T Julissa Sheet Set"/>
    <x v="0"/>
    <s v="T3"/>
    <s v="Ken"/>
    <n v="4395"/>
    <n v="4395"/>
    <m/>
    <n v="4395"/>
    <n v="0"/>
    <n v="1"/>
    <n v="46224.88"/>
    <n v="10.52"/>
    <n v="8.2115240000000007"/>
    <n v="447.61538461538464"/>
    <n v="3675.6044735384621"/>
    <n v="4708.913846153846"/>
    <m/>
    <n v="0"/>
    <n v="9.8164633098470535"/>
    <m/>
    <x v="4"/>
  </r>
  <r>
    <x v="22"/>
    <x v="0"/>
    <s v="Julissa"/>
    <s v="BB20-1313"/>
    <s v="TXL Julissa Sheet Set"/>
    <x v="0"/>
    <s v="T3"/>
    <s v="Ken"/>
    <n v="196"/>
    <n v="300"/>
    <n v="226"/>
    <n v="226"/>
    <n v="-30"/>
    <n v="0.86725663716814161"/>
    <n v="2061.92"/>
    <n v="10.52"/>
    <n v="9.2235289999999992"/>
    <n v="28.692307692307693"/>
    <n v="264.64433207692309"/>
    <n v="301.84307692307692"/>
    <m/>
    <n v="0"/>
    <n v="6.8310991957104559"/>
    <s v="BBB over order after we requested turnoff"/>
    <x v="4"/>
  </r>
  <r>
    <x v="22"/>
    <x v="0"/>
    <s v="Julissa"/>
    <s v="BB20-1314"/>
    <s v="F Julissa Sheet Set"/>
    <x v="0"/>
    <s v="T3"/>
    <s v="Ken"/>
    <n v="3210"/>
    <n v="3210"/>
    <m/>
    <n v="3210"/>
    <n v="0"/>
    <n v="1"/>
    <n v="41794.199999999997"/>
    <n v="13.02"/>
    <n v="11.102499999999999"/>
    <n v="495.92307692307691"/>
    <n v="5505.9859615384612"/>
    <n v="6456.9184615384611"/>
    <m/>
    <n v="0"/>
    <n v="6.4727780362959519"/>
    <m/>
    <x v="4"/>
  </r>
  <r>
    <x v="22"/>
    <x v="0"/>
    <s v="Julissa"/>
    <s v="BB20-1315"/>
    <s v="Q Julissa Sheet Set"/>
    <x v="0"/>
    <s v="T3"/>
    <s v="Ken"/>
    <n v="432"/>
    <n v="542"/>
    <n v="468"/>
    <n v="468"/>
    <n v="-36"/>
    <n v="0.92307692307692313"/>
    <n v="6704.64"/>
    <n v="15.52"/>
    <n v="12.380701999999999"/>
    <n v="32.846153846153847"/>
    <n v="406.65844261538462"/>
    <n v="509.77230769230766"/>
    <m/>
    <n v="0"/>
    <n v="13.152224824355974"/>
    <s v="BBB over order after we requested turnoff"/>
    <x v="4"/>
  </r>
  <r>
    <x v="22"/>
    <x v="0"/>
    <s v="Julissa"/>
    <s v="BB30-1316"/>
    <s v="Julissa Oblong Pillow"/>
    <x v="0"/>
    <s v="T3"/>
    <s v="Ken"/>
    <n v="6499"/>
    <n v="6499"/>
    <m/>
    <n v="6499"/>
    <n v="0"/>
    <n v="1"/>
    <n v="42366.96"/>
    <n v="6.52"/>
    <n v="2.2100680000000001"/>
    <n v="647.84615384615381"/>
    <n v="1431.7840535384616"/>
    <n v="4223.956923076923"/>
    <m/>
    <n v="0"/>
    <n v="10.030159107100451"/>
    <m/>
    <x v="4"/>
  </r>
  <r>
    <x v="22"/>
    <x v="0"/>
    <s v="Julissa"/>
    <s v="BB30-1317"/>
    <s v="Julissa Square Pillow"/>
    <x v="0"/>
    <s v="T3"/>
    <s v="Ken"/>
    <n v="5773"/>
    <n v="5781"/>
    <m/>
    <n v="5781"/>
    <n v="-8"/>
    <n v="0.99861615637432966"/>
    <n v="37633.439999999995"/>
    <n v="6.52"/>
    <n v="1.8740235000000001"/>
    <n v="747.73076923076928"/>
    <n v="1401.2650332115386"/>
    <n v="4875.204615384615"/>
    <m/>
    <n v="0"/>
    <n v="7.7193560002057504"/>
    <m/>
    <x v="4"/>
  </r>
  <r>
    <x v="22"/>
    <x v="0"/>
    <s v="Julissa"/>
    <s v="BB30-1318"/>
    <s v="Julissa Round Pillow"/>
    <x v="0"/>
    <s v="T3"/>
    <s v="Ken"/>
    <n v="3566"/>
    <n v="3566"/>
    <m/>
    <n v="3566"/>
    <n v="0"/>
    <n v="1"/>
    <n v="23250.32"/>
    <n v="6.52"/>
    <n v="2.3895580000000001"/>
    <n v="582.23076923076928"/>
    <n v="1391.2741924615386"/>
    <n v="3796.1446153846155"/>
    <m/>
    <n v="0"/>
    <n v="6.1247192495706164"/>
    <m/>
    <x v="4"/>
  </r>
  <r>
    <x v="22"/>
    <x v="0"/>
    <s v="Julissa"/>
    <s v="BB10-1319"/>
    <s v="T/TXL Julissa Comforter Set"/>
    <x v="0"/>
    <s v="T3"/>
    <s v="Ken"/>
    <n v="4481"/>
    <n v="4735"/>
    <n v="4661"/>
    <n v="4661"/>
    <n v="-180"/>
    <n v="0.96138167775155547"/>
    <n v="114329.60000000002"/>
    <n v="25.52"/>
    <n v="10.341087999999999"/>
    <n v="473.76923076923077"/>
    <n v="4899.2893070769223"/>
    <n v="12090.590769230768"/>
    <m/>
    <n v="0"/>
    <n v="9.4560805325539885"/>
    <s v="BBB over order after we requested turnoff"/>
    <x v="4"/>
  </r>
  <r>
    <x v="22"/>
    <x v="0"/>
    <s v="Julissa"/>
    <s v="BB10-1321"/>
    <s v="T/TXL Julissa Comforter Set"/>
    <x v="0"/>
    <s v="T3"/>
    <s v="Ken"/>
    <n v="286"/>
    <n v="386"/>
    <m/>
    <n v="386"/>
    <n v="-100"/>
    <n v="0.7409326424870466"/>
    <n v="7298.7199999999993"/>
    <n v="25.52"/>
    <n v="10.241923"/>
    <n v="27.653846153846153"/>
    <n v="283.22856296153844"/>
    <n v="705.72615384615381"/>
    <m/>
    <n v="0"/>
    <n v="10.342141863699583"/>
    <m/>
    <x v="4"/>
  </r>
  <r>
    <x v="22"/>
    <x v="0"/>
    <s v="Julissa"/>
    <s v="BB10-1323"/>
    <s v="T/TXL Julissa Comforter Set"/>
    <x v="0"/>
    <s v="T3"/>
    <s v="Ken"/>
    <n v="4669"/>
    <n v="5251"/>
    <n v="4883"/>
    <n v="4883"/>
    <n v="-214"/>
    <n v="0.95617448289985663"/>
    <n v="119127.36000000002"/>
    <n v="25.52"/>
    <n v="9.6737859999999998"/>
    <n v="317.57692307692309"/>
    <n v="3072.1711923846156"/>
    <n v="8104.5630769230775"/>
    <m/>
    <n v="0"/>
    <n v="14.69880101731864"/>
    <s v="BBB over order after we requested turnoff"/>
    <x v="4"/>
  </r>
  <r>
    <x v="22"/>
    <x v="0"/>
    <s v="Julissa"/>
    <s v="BB10-1320"/>
    <s v="F/Q Julissa Comforter Set"/>
    <x v="0"/>
    <s v="T3"/>
    <s v="Ken"/>
    <n v="4841"/>
    <n v="4841"/>
    <m/>
    <n v="4841"/>
    <n v="0"/>
    <n v="1"/>
    <n v="147716.80000000002"/>
    <n v="30.52"/>
    <n v="12.8041795"/>
    <n v="527.96153846153845"/>
    <n v="6760.114307557692"/>
    <n v="16113.386153846153"/>
    <m/>
    <n v="0"/>
    <n v="9.1673344503533194"/>
    <m/>
    <x v="4"/>
  </r>
  <r>
    <x v="22"/>
    <x v="0"/>
    <s v="Julissa"/>
    <s v="BB10-1322"/>
    <s v="F/Q Julissa Comforter Set"/>
    <x v="0"/>
    <s v="T3"/>
    <s v="Ken"/>
    <n v="326"/>
    <n v="510"/>
    <n v="418"/>
    <n v="418"/>
    <n v="-92"/>
    <n v="0.77990430622009566"/>
    <n v="9949.5199999999986"/>
    <n v="30.52"/>
    <n v="12.700597"/>
    <n v="35.57692307692308"/>
    <n v="451.84816250000006"/>
    <n v="1085.8076923076924"/>
    <m/>
    <n v="0"/>
    <n v="9.163243243243242"/>
    <s v="BBB over order after we requested turnoff"/>
    <x v="4"/>
  </r>
  <r>
    <x v="22"/>
    <x v="0"/>
    <s v="Julissa"/>
    <s v="BB10-1324"/>
    <s v="F/Q Julissa Comforter Set"/>
    <x v="0"/>
    <s v="T3"/>
    <s v="Ken"/>
    <n v="3464"/>
    <n v="3532"/>
    <n v="3502"/>
    <n v="3502"/>
    <n v="-38"/>
    <n v="0.98914905768132499"/>
    <n v="105721.28000000001"/>
    <n v="30.52"/>
    <n v="12.724947"/>
    <n v="389.19230769230768"/>
    <n v="4952.4514881923078"/>
    <n v="11878.14923076923"/>
    <m/>
    <n v="0"/>
    <n v="8.9004842375728845"/>
    <s v="BBB over order after we requested turnoff"/>
    <x v="4"/>
  </r>
  <r>
    <x v="22"/>
    <x v="0"/>
    <s v="Mia"/>
    <s v="BB70-1327"/>
    <s v="Mia Shower Curtain"/>
    <x v="1"/>
    <s v="T3"/>
    <s v="Mona"/>
    <n v="32"/>
    <n v="154"/>
    <m/>
    <n v="154"/>
    <n v="-122"/>
    <n v="0.20779220779220781"/>
    <n v="313.60000000000002"/>
    <n v="9.8000000000000007"/>
    <n v="3.19"/>
    <n v="6.4615384615384617"/>
    <n v="20.612307692307692"/>
    <n v="63.323076923076925"/>
    <n v="0"/>
    <n v="0"/>
    <n v="4.9523809523809526"/>
    <m/>
    <x v="6"/>
  </r>
  <r>
    <x v="22"/>
    <x v="0"/>
    <s v="Julissa"/>
    <s v="BB20-1328"/>
    <s v="T Julissa Sheet Set"/>
    <x v="0"/>
    <s v="T3"/>
    <s v="Ken"/>
    <n v="4237"/>
    <n v="4237"/>
    <m/>
    <n v="4237"/>
    <n v="0"/>
    <n v="1"/>
    <n v="44562.719999999994"/>
    <n v="10.52"/>
    <n v="8.2273409999999991"/>
    <n v="426.73076923076923"/>
    <n v="3510.8595536538455"/>
    <n v="4489.207692307692"/>
    <m/>
    <n v="0"/>
    <n v="9.9266336187471822"/>
    <m/>
    <x v="4"/>
  </r>
  <r>
    <x v="22"/>
    <x v="0"/>
    <s v="Julissa"/>
    <s v="BB20-1332"/>
    <s v="T Julissa Sheet Set"/>
    <x v="0"/>
    <s v="T3"/>
    <s v="Ken"/>
    <n v="1630"/>
    <n v="1630"/>
    <m/>
    <n v="1630"/>
    <n v="0"/>
    <n v="1"/>
    <n v="17147.600000000002"/>
    <n v="10.52"/>
    <n v="9.0846669999999996"/>
    <n v="309.46153846153845"/>
    <n v="2811.355026230769"/>
    <n v="3255.5353846153844"/>
    <m/>
    <n v="0"/>
    <n v="5.2672135222470802"/>
    <m/>
    <x v="4"/>
  </r>
  <r>
    <x v="22"/>
    <x v="0"/>
    <s v="Julissa"/>
    <s v="BB20-1329"/>
    <s v="TXL Julissa Sheet Set"/>
    <x v="0"/>
    <s v="T3"/>
    <s v="Ken"/>
    <n v="160"/>
    <n v="206"/>
    <m/>
    <n v="206"/>
    <n v="-46"/>
    <n v="0.77669902912621358"/>
    <n v="1683.1999999999998"/>
    <n v="10.52"/>
    <n v="9.26"/>
    <n v="30.807692307692307"/>
    <n v="285.27923076923076"/>
    <n v="324.09692307692308"/>
    <m/>
    <n v="0"/>
    <n v="5.1935081148564288"/>
    <m/>
    <x v="4"/>
  </r>
  <r>
    <x v="22"/>
    <x v="0"/>
    <s v="Julissa"/>
    <s v="BB20-1333"/>
    <s v="TXL Julissa Sheet Set"/>
    <x v="0"/>
    <s v="T3"/>
    <s v="Ken"/>
    <n v="92"/>
    <n v="104"/>
    <m/>
    <n v="104"/>
    <n v="-12"/>
    <n v="0.88461538461538458"/>
    <n v="967.84"/>
    <n v="10.52"/>
    <n v="8.9878049999999998"/>
    <n v="29.076923076923077"/>
    <n v="261.33771461538458"/>
    <n v="305.88923076923078"/>
    <m/>
    <n v="0"/>
    <n v="3.1640211640211642"/>
    <m/>
    <x v="4"/>
  </r>
  <r>
    <x v="22"/>
    <x v="0"/>
    <s v="Julissa"/>
    <s v="BB20-1331"/>
    <s v="Q Julissa Sheet Set"/>
    <x v="0"/>
    <s v="T3"/>
    <s v="Ken"/>
    <n v="334"/>
    <n v="386"/>
    <m/>
    <n v="386"/>
    <n v="-52"/>
    <n v="0.86528497409326421"/>
    <n v="5183.68"/>
    <n v="15.52"/>
    <n v="12.375862"/>
    <n v="33.92307692307692"/>
    <n v="419.82731861538457"/>
    <n v="526.4861538461538"/>
    <m/>
    <n v="0"/>
    <n v="9.8458049886621328"/>
    <m/>
    <x v="4"/>
  </r>
  <r>
    <x v="22"/>
    <x v="0"/>
    <s v="Julissa"/>
    <s v="BB20-1335"/>
    <s v="Q Julissa Sheet Set"/>
    <x v="0"/>
    <s v="T3"/>
    <s v="Ken"/>
    <n v="134"/>
    <n v="200"/>
    <m/>
    <n v="200"/>
    <n v="-66"/>
    <n v="0.67"/>
    <n v="2079.6799999999998"/>
    <n v="15.52"/>
    <n v="11.9"/>
    <n v="37.192307692307693"/>
    <n v="442.58846153846156"/>
    <n v="577.22461538461539"/>
    <m/>
    <n v="0"/>
    <n v="3.6028955532574969"/>
    <m/>
    <x v="4"/>
  </r>
  <r>
    <x v="22"/>
    <x v="0"/>
    <s v="Julissa"/>
    <s v="BB20-1330"/>
    <s v="F Julissa Sheet Set"/>
    <x v="0"/>
    <s v="T3"/>
    <s v="Ken"/>
    <n v="2746"/>
    <n v="2746"/>
    <m/>
    <n v="2746"/>
    <n v="0"/>
    <n v="1"/>
    <n v="35752.92"/>
    <n v="13.02"/>
    <n v="11.063907"/>
    <n v="392.26923076923077"/>
    <n v="4340.030288192308"/>
    <n v="5107.3453846153843"/>
    <m/>
    <n v="0"/>
    <n v="7.0002941464849497"/>
    <m/>
    <x v="4"/>
  </r>
  <r>
    <x v="22"/>
    <x v="0"/>
    <s v="Julissa"/>
    <s v="BB20-1334"/>
    <s v="F Julissa Sheet Set"/>
    <x v="0"/>
    <s v="T3"/>
    <s v="Ken"/>
    <n v="1400"/>
    <n v="1488"/>
    <n v="1454"/>
    <n v="1454"/>
    <n v="-54"/>
    <n v="0.96286107290233836"/>
    <n v="18228"/>
    <n v="13.02"/>
    <n v="10.9210835"/>
    <n v="249"/>
    <n v="2719.3497914999998"/>
    <n v="3241.98"/>
    <m/>
    <n v="0"/>
    <n v="5.6224899598393572"/>
    <s v="BBB over order after we requested turnoff"/>
    <x v="4"/>
  </r>
  <r>
    <x v="22"/>
    <x v="0"/>
    <s v="Blossom"/>
    <s v="BB10-1443"/>
    <s v="Q Blossom 8pcs Comforter Set"/>
    <x v="1"/>
    <s v="T3"/>
    <s v="Ken"/>
    <n v="973"/>
    <n v="1001"/>
    <m/>
    <n v="1001"/>
    <n v="-28"/>
    <n v="0.97202797202797198"/>
    <n v="39524"/>
    <n v="41"/>
    <n v="10.0297865"/>
    <n v="126.19230769230769"/>
    <n v="1265.6819040961539"/>
    <n v="5173.8846153846152"/>
    <n v="1"/>
    <n v="41"/>
    <n v="7.6391344102407803"/>
    <m/>
    <x v="1"/>
  </r>
  <r>
    <x v="22"/>
    <x v="0"/>
    <s v="Blossom"/>
    <s v="BB10-1444"/>
    <s v="K Blossom 8pcs Comforter Set"/>
    <x v="1"/>
    <s v="T3"/>
    <s v="Ken"/>
    <n v="988"/>
    <n v="992"/>
    <m/>
    <n v="992"/>
    <n v="-4"/>
    <n v="0.99596774193548387"/>
    <n v="40426"/>
    <n v="41"/>
    <n v="11.5224425"/>
    <n v="130.03846153846155"/>
    <n v="1498.3606958653847"/>
    <n v="5331.5769230769238"/>
    <n v="2"/>
    <n v="82"/>
    <n v="7.5823720792664879"/>
    <m/>
    <x v="1"/>
  </r>
  <r>
    <x v="22"/>
    <x v="0"/>
    <s v="Blossom"/>
    <s v="BB10-1445"/>
    <s v="CK Blossom 8pcs Comforter Set"/>
    <x v="1"/>
    <s v="T3"/>
    <s v="Ken"/>
    <n v="216"/>
    <n v="216"/>
    <m/>
    <n v="216"/>
    <n v="0"/>
    <n v="1"/>
    <n v="8856"/>
    <n v="41"/>
    <n v="22.080359000000001"/>
    <n v="29.115384615384617"/>
    <n v="642.87814473076935"/>
    <n v="1193.7307692307693"/>
    <n v="0"/>
    <n v="0"/>
    <n v="7.4187582562747689"/>
    <m/>
    <x v="1"/>
  </r>
  <r>
    <x v="22"/>
    <x v="0"/>
    <s v="Esme"/>
    <s v="BB71-1482"/>
    <s v="Esme Soap Dish"/>
    <x v="0"/>
    <s v="T3"/>
    <s v="Mona"/>
    <n v="2156"/>
    <n v="2524"/>
    <n v="2182"/>
    <n v="2182"/>
    <n v="-26"/>
    <n v="0.98808432630614118"/>
    <n v="15092"/>
    <n v="7"/>
    <n v="2.9252215000000001"/>
    <n v="232.57692307692307"/>
    <n v="680.33901578846155"/>
    <n v="1628.0384615384614"/>
    <m/>
    <n v="0"/>
    <n v="9.2700512650901281"/>
    <s v="Duplicate PO records due to back shipping, total 342pcs during wk201701-201704 , wk201714-201715 and wk201727-201728_x000a_"/>
    <x v="6"/>
  </r>
  <r>
    <x v="22"/>
    <x v="0"/>
    <s v="Esme"/>
    <s v="BB71-1483"/>
    <s v="Esme Tissue Cover"/>
    <x v="0"/>
    <s v="T3"/>
    <s v="Mona"/>
    <n v="3756"/>
    <n v="4458"/>
    <n v="3908"/>
    <n v="3908"/>
    <n v="-152"/>
    <n v="0.96110542476970318"/>
    <n v="47325.599999999999"/>
    <n v="12.6"/>
    <n v="6.6940666666666671"/>
    <n v="272.38461538461536"/>
    <n v="1823.3607743589744"/>
    <n v="3432.0461538461536"/>
    <m/>
    <n v="0"/>
    <n v="13.789325049421068"/>
    <s v="Duplicate PO records due to back shipping, total 342pcs during wk201701-201704 , wk201714-201715 and wk201727-201728_x000a_"/>
    <x v="6"/>
  </r>
  <r>
    <x v="22"/>
    <x v="0"/>
    <s v="Mosby"/>
    <s v="BB70-1491"/>
    <s v="Mosby Shower Curtain"/>
    <x v="1"/>
    <s v="T3"/>
    <s v="Mona"/>
    <n v="2"/>
    <n v="2"/>
    <m/>
    <n v="2"/>
    <n v="0"/>
    <n v="1"/>
    <n v="0"/>
    <n v="12.6"/>
    <n v="0.01"/>
    <n v="0"/>
    <n v="0"/>
    <n v="0"/>
    <n v="0"/>
    <n v="0"/>
    <s v=""/>
    <m/>
    <x v="6"/>
  </r>
  <r>
    <x v="22"/>
    <x v="0"/>
    <s v="Black Crackle"/>
    <s v="BB71-1492"/>
    <s v="Black Crackle Hooks"/>
    <x v="1"/>
    <s v="T3"/>
    <s v="Mona"/>
    <n v="1"/>
    <n v="1"/>
    <m/>
    <n v="1"/>
    <n v="0"/>
    <n v="1"/>
    <n v="0"/>
    <n v="5.6"/>
    <n v="0.01"/>
    <n v="0"/>
    <n v="0"/>
    <n v="0"/>
    <n v="0"/>
    <n v="0"/>
    <s v=""/>
    <m/>
    <x v="6"/>
  </r>
  <r>
    <x v="22"/>
    <x v="0"/>
    <s v="Cade Aqua"/>
    <s v="BB10-1524"/>
    <s v="T/TXL Cade aqua Comforter"/>
    <x v="0"/>
    <s v="T3"/>
    <s v="Ken"/>
    <n v="489"/>
    <n v="489"/>
    <m/>
    <n v="489"/>
    <n v="0"/>
    <n v="1"/>
    <n v="12831.36"/>
    <n v="26.88"/>
    <n v="12.841027"/>
    <n v="358.73076923076923"/>
    <n v="4606.4714934230769"/>
    <n v="9642.6830769230764"/>
    <m/>
    <n v="0"/>
    <n v="1.3306835761001088"/>
    <m/>
    <x v="4"/>
  </r>
  <r>
    <x v="22"/>
    <x v="0"/>
    <s v="Cade aqua"/>
    <s v="BB80-1528"/>
    <s v="T/TXL Cade aqua Quilt"/>
    <x v="0"/>
    <s v="T3"/>
    <s v="Ken"/>
    <n v="144"/>
    <n v="144"/>
    <m/>
    <n v="144"/>
    <n v="0"/>
    <n v="1"/>
    <n v="4534.5600000000004"/>
    <n v="32.450000000000003"/>
    <n v="15.086429499999999"/>
    <n v="103.86538461538461"/>
    <n v="1566.9578024903844"/>
    <n v="3370.4317307692309"/>
    <m/>
    <n v="0"/>
    <n v="1.3453944070735062"/>
    <m/>
    <x v="4"/>
  </r>
  <r>
    <x v="22"/>
    <x v="0"/>
    <s v="Blossom"/>
    <s v="BB10-1442"/>
    <s v="F Blossom 8pcs Comforter Set"/>
    <x v="1"/>
    <s v="T3"/>
    <s v="Ken"/>
    <n v="566"/>
    <n v="572"/>
    <m/>
    <n v="572"/>
    <n v="-6"/>
    <n v="0.98951048951048948"/>
    <n v="23206"/>
    <n v="41"/>
    <n v="17.267682000000001"/>
    <n v="65.84615384615384"/>
    <n v="1137.0104455384615"/>
    <n v="2699.6923076923076"/>
    <n v="0"/>
    <n v="0"/>
    <n v="8.5957943925233646"/>
    <m/>
    <x v="1"/>
  </r>
  <r>
    <x v="22"/>
    <x v="0"/>
    <s v="Blossom"/>
    <s v="BB40-1446"/>
    <s v="Blossom Panel and Tie Back Set"/>
    <x v="1"/>
    <s v="T3"/>
    <s v="Ken"/>
    <n v="16"/>
    <n v="18"/>
    <m/>
    <n v="18"/>
    <n v="-2"/>
    <n v="0.88888888888888884"/>
    <n v="502.4"/>
    <n v="31.4"/>
    <n v="4.5789470000000003"/>
    <n v="0"/>
    <n v="0"/>
    <n v="0"/>
    <n v="0"/>
    <n v="0"/>
    <s v=""/>
    <m/>
    <x v="1"/>
  </r>
  <r>
    <x v="22"/>
    <x v="0"/>
    <s v="Blossom"/>
    <s v="BB41-1447"/>
    <s v="Blossom Valance"/>
    <x v="1"/>
    <s v="T3"/>
    <s v="Ken"/>
    <n v="22"/>
    <n v="78"/>
    <m/>
    <n v="78"/>
    <n v="-56"/>
    <n v="0.28205128205128205"/>
    <n v="340"/>
    <n v="17"/>
    <n v="0.01"/>
    <n v="0.69230769230769229"/>
    <n v="6.9230769230769233E-3"/>
    <n v="11.769230769230768"/>
    <n v="2"/>
    <n v="34"/>
    <n v="28.888888888888893"/>
    <m/>
    <x v="1"/>
  </r>
  <r>
    <x v="22"/>
    <x v="0"/>
    <s v="Cindy|Jean|Carlo"/>
    <s v="BBF18-024"/>
    <s v="Cindy"/>
    <x v="0"/>
    <s v="T3"/>
    <s v="Judy Yao"/>
    <n v="219"/>
    <n v="219"/>
    <m/>
    <n v="219"/>
    <n v="0"/>
    <n v="1"/>
    <n v="4783.87"/>
    <n v="55"/>
    <n v="32.162413999999998"/>
    <n v="165.38461538461539"/>
    <n v="5319.168469230769"/>
    <n v="9096.1538461538457"/>
    <m/>
    <n v="0"/>
    <n v="0.52592228329809732"/>
    <m/>
    <x v="10"/>
  </r>
  <r>
    <x v="22"/>
    <x v="0"/>
    <s v="Sunrise"/>
    <s v="BB71-1694"/>
    <s v="Sunrise Guest Towel Tray"/>
    <x v="1"/>
    <s v="T3"/>
    <s v="Mona"/>
    <n v="270"/>
    <n v="270"/>
    <n v="0"/>
    <n v="0"/>
    <n v="0"/>
    <s v=""/>
    <n v="540"/>
    <n v="7.7"/>
    <n v="0.5"/>
    <n v="0"/>
    <n v="0"/>
    <n v="0"/>
    <n v="0"/>
    <n v="0"/>
    <s v=""/>
    <s v="Other customer (TJ MAXX ) ordered 270pcs in Mar,2017"/>
    <x v="6"/>
  </r>
  <r>
    <x v="22"/>
    <x v="0"/>
    <s v="Emerson"/>
    <s v="BB71-1698"/>
    <s v="Emerson Tumbler"/>
    <x v="1"/>
    <s v="T3"/>
    <s v="Mona"/>
    <n v="4"/>
    <n v="4"/>
    <m/>
    <n v="4"/>
    <n v="0"/>
    <n v="1"/>
    <n v="0"/>
    <n v="7"/>
    <n v="0.01"/>
    <n v="0"/>
    <n v="0"/>
    <n v="0"/>
    <n v="0"/>
    <n v="0"/>
    <s v=""/>
    <m/>
    <x v="6"/>
  </r>
  <r>
    <x v="22"/>
    <x v="0"/>
    <s v="Parisian"/>
    <s v="BB71-1702"/>
    <s v="Parisian Lotion Pump"/>
    <x v="1"/>
    <s v="T3"/>
    <s v="Mona"/>
    <n v="1022"/>
    <n v="1130"/>
    <n v="1036"/>
    <n v="1036"/>
    <n v="-14"/>
    <n v="0.98648648648648651"/>
    <n v="7839.2"/>
    <n v="8.1999999999999993"/>
    <n v="1.3303685000000001"/>
    <n v="104.07692307692308"/>
    <n v="138.46066003846155"/>
    <n v="853.43076923076922"/>
    <n v="78"/>
    <n v="639.59999999999991"/>
    <n v="9.1855136733185514"/>
    <s v="BBB kept ordering 94pcs after we sent OOSN on wk201647"/>
    <x v="6"/>
  </r>
  <r>
    <x v="22"/>
    <x v="0"/>
    <s v="Parisian"/>
    <s v="BB71-1703"/>
    <s v="Parisian Toothbrush Holder"/>
    <x v="1"/>
    <s v="T3"/>
    <s v="Mona"/>
    <n v="816"/>
    <n v="820"/>
    <m/>
    <n v="820"/>
    <n v="-4"/>
    <n v="0.99512195121951219"/>
    <n v="5235"/>
    <n v="7.5"/>
    <n v="2.3793009999999999"/>
    <n v="102.38461538461539"/>
    <n v="243.60381776923077"/>
    <n v="767.88461538461536"/>
    <n v="122"/>
    <n v="915"/>
    <n v="6.8174305033809173"/>
    <m/>
    <x v="6"/>
  </r>
  <r>
    <x v="22"/>
    <x v="0"/>
    <s v="Parisian"/>
    <s v="BB71-1704"/>
    <s v="Parisian Tumbler"/>
    <x v="1"/>
    <s v="T3"/>
    <s v="Mona"/>
    <n v="440"/>
    <n v="742"/>
    <n v="534"/>
    <n v="534"/>
    <n v="-94"/>
    <n v="0.82397003745318353"/>
    <n v="2728"/>
    <n v="6.2"/>
    <n v="1.44"/>
    <n v="18.192307692307693"/>
    <n v="26.196923076923078"/>
    <n v="112.7923076923077"/>
    <n v="0"/>
    <n v="0"/>
    <n v="24.186046511627904"/>
    <s v="BBB kept ordering 174pcs after we sent OOSN on wk201647 and 34pcs after we send OOSN on wk201719"/>
    <x v="6"/>
  </r>
  <r>
    <x v="22"/>
    <x v="0"/>
    <s v="Parisian"/>
    <s v="BB71-1705"/>
    <s v="Parisian Soap Dish"/>
    <x v="1"/>
    <s v="T3"/>
    <s v="Mona"/>
    <n v="480"/>
    <n v="598"/>
    <n v="522"/>
    <n v="522"/>
    <n v="-42"/>
    <n v="0.91954022988505746"/>
    <n v="3072"/>
    <n v="6.4"/>
    <n v="1.6985904999999999"/>
    <n v="51.46153846153846"/>
    <n v="87.412080346153843"/>
    <n v="329.35384615384618"/>
    <n v="0"/>
    <n v="0"/>
    <n v="9.3273542600896846"/>
    <s v="BBB kept ordering 54pcs after we sent OOSN on wk201647 and 22pcs after we send OOSN on wk201721"/>
    <x v="6"/>
  </r>
  <r>
    <x v="22"/>
    <x v="0"/>
    <s v="Parisian"/>
    <s v="BB71-1706"/>
    <s v="Parisian Tissue Cover"/>
    <x v="1"/>
    <s v="T3"/>
    <s v="Mona"/>
    <n v="668"/>
    <n v="766"/>
    <m/>
    <n v="766"/>
    <n v="-98"/>
    <n v="0.87206266318537862"/>
    <n v="8216.4"/>
    <n v="12.3"/>
    <n v="5.8"/>
    <n v="37.03846153846154"/>
    <n v="214.82307692307694"/>
    <n v="455.573076923077"/>
    <n v="0"/>
    <n v="0"/>
    <n v="18.03530633437175"/>
    <m/>
    <x v="6"/>
  </r>
  <r>
    <x v="22"/>
    <x v="0"/>
    <s v="Parisian"/>
    <s v="BB71-1707"/>
    <s v="Parisian Wastebasket"/>
    <x v="1"/>
    <s v="T3"/>
    <s v="Mona"/>
    <n v="880"/>
    <n v="1154"/>
    <n v="896"/>
    <n v="896"/>
    <n v="-16"/>
    <n v="0.9821428571428571"/>
    <n v="14520"/>
    <n v="16.5"/>
    <n v="7.6849670000000003"/>
    <n v="94.5"/>
    <n v="726.22938150000004"/>
    <n v="1559.25"/>
    <n v="0"/>
    <n v="0"/>
    <n v="9.3121693121693117"/>
    <s v="BBB kept ordering 258pcs after we sent OOSN on wk201718."/>
    <x v="6"/>
  </r>
  <r>
    <x v="22"/>
    <x v="0"/>
    <s v="Logan"/>
    <s v="BB91-1742"/>
    <s v="Logan Hand Towel"/>
    <x v="1"/>
    <s v="T3"/>
    <s v="Mona"/>
    <n v="836"/>
    <n v="836"/>
    <m/>
    <n v="836"/>
    <n v="0"/>
    <n v="1"/>
    <n v="0"/>
    <n v="5.2"/>
    <n v="0.25"/>
    <n v="0"/>
    <n v="0"/>
    <n v="0"/>
    <n v="0"/>
    <n v="0"/>
    <s v=""/>
    <m/>
    <x v="6"/>
  </r>
  <r>
    <x v="22"/>
    <x v="0"/>
    <s v="Logan"/>
    <s v="BB91-1745"/>
    <s v="Logan Hand Towel"/>
    <x v="1"/>
    <s v="T3"/>
    <s v="Mona"/>
    <n v="4"/>
    <n v="4"/>
    <m/>
    <n v="4"/>
    <n v="0"/>
    <n v="1"/>
    <n v="0"/>
    <n v="5.2"/>
    <n v="0.01"/>
    <n v="0"/>
    <n v="0"/>
    <n v="0"/>
    <n v="0"/>
    <n v="0"/>
    <s v=""/>
    <m/>
    <x v="6"/>
  </r>
  <r>
    <x v="22"/>
    <x v="0"/>
    <s v="Amherst"/>
    <s v="BB12-1801"/>
    <s v="F/Q  Amherst Duvet Set"/>
    <x v="1"/>
    <s v="T3"/>
    <s v="Judy Yao"/>
    <n v="218"/>
    <n v="228"/>
    <m/>
    <n v="228"/>
    <n v="-10"/>
    <n v="0.95614035087719296"/>
    <n v="8720"/>
    <n v="40"/>
    <n v="13.1637065"/>
    <n v="50.730769230769234"/>
    <n v="667.80495667307696"/>
    <n v="2029.2307692307693"/>
    <n v="0"/>
    <n v="0"/>
    <n v="4.2971948445792263"/>
    <m/>
    <x v="1"/>
  </r>
  <r>
    <x v="22"/>
    <x v="0"/>
    <s v="Amherst"/>
    <s v="BB12-1802"/>
    <s v="K  Amherst Duvet Set"/>
    <x v="1"/>
    <s v="T3"/>
    <s v="Judy Yao"/>
    <n v="90"/>
    <n v="124"/>
    <n v="100"/>
    <n v="100"/>
    <n v="-10"/>
    <n v="0.9"/>
    <n v="4500"/>
    <n v="50"/>
    <n v="20.378799999999998"/>
    <n v="12.153846153846153"/>
    <n v="247.68079999999998"/>
    <n v="607.69230769230762"/>
    <n v="0"/>
    <n v="0"/>
    <n v="7.4050632911392418"/>
    <s v="BBB over order after we requested turnoff"/>
    <x v="1"/>
  </r>
  <r>
    <x v="22"/>
    <x v="0"/>
    <s v="Vienna"/>
    <s v="BB12-1803"/>
    <s v="F/Q Vienna  Duvet Set"/>
    <x v="1"/>
    <s v="T3"/>
    <s v="Judy Yao"/>
    <n v="162"/>
    <n v="190"/>
    <n v="168"/>
    <n v="168"/>
    <n v="-6"/>
    <n v="0.9642857142857143"/>
    <n v="6480"/>
    <n v="40"/>
    <n v="19.189"/>
    <n v="48.230769230769234"/>
    <n v="925.50023076923082"/>
    <n v="1929.2307692307693"/>
    <n v="0"/>
    <n v="0"/>
    <n v="3.3588516746411483"/>
    <s v="BBB over order after we requested turnoff"/>
    <x v="1"/>
  </r>
  <r>
    <x v="22"/>
    <x v="0"/>
    <s v="Vienna"/>
    <s v="BB12-1804"/>
    <s v="K Vienna  Duvet Set"/>
    <x v="1"/>
    <s v="T3"/>
    <s v="Judy Yao"/>
    <n v="48"/>
    <n v="96"/>
    <m/>
    <n v="96"/>
    <n v="-48"/>
    <n v="0.5"/>
    <n v="2400"/>
    <n v="50"/>
    <n v="21.034279000000002"/>
    <n v="3.0769230769230771"/>
    <n v="64.720858461538469"/>
    <n v="153.84615384615387"/>
    <n v="0"/>
    <n v="0"/>
    <n v="15.599999999999998"/>
    <m/>
    <x v="1"/>
  </r>
  <r>
    <x v="22"/>
    <x v="0"/>
    <s v="Yvette"/>
    <s v="BB10-1912"/>
    <s v="T Yvette 6pcs Comforer Set"/>
    <x v="1"/>
    <s v="T3"/>
    <s v="Ken"/>
    <n v="90"/>
    <n v="90"/>
    <m/>
    <n v="90"/>
    <n v="0"/>
    <n v="1"/>
    <n v="4500"/>
    <n v="50"/>
    <n v="15.419623"/>
    <n v="22.5"/>
    <n v="346.94151749999997"/>
    <n v="1125"/>
    <n v="0"/>
    <n v="0"/>
    <n v="4"/>
    <m/>
    <x v="1"/>
  </r>
  <r>
    <x v="22"/>
    <x v="0"/>
    <s v="Yvette"/>
    <s v="BB10-1913"/>
    <s v="F Yvette 7pcs Comforer Set"/>
    <x v="1"/>
    <s v="T3"/>
    <s v="Ken"/>
    <n v="0"/>
    <n v="22"/>
    <m/>
    <n v="22"/>
    <n v="-22"/>
    <n v="0"/>
    <n v="0"/>
    <n v="50"/>
    <n v="17.568830999999999"/>
    <n v="1.0769230769230769"/>
    <n v="18.920279538461536"/>
    <n v="53.846153846153847"/>
    <n v="0"/>
    <n v="0"/>
    <n v="0"/>
    <m/>
    <x v="1"/>
  </r>
  <r>
    <x v="22"/>
    <x v="0"/>
    <s v="Yvette"/>
    <s v="BB10-1914"/>
    <s v="Q Yvette 7pcs Comforer Set"/>
    <x v="1"/>
    <s v="T3"/>
    <s v="Ken"/>
    <n v="952"/>
    <n v="952"/>
    <m/>
    <n v="952"/>
    <n v="0"/>
    <n v="1"/>
    <n v="47600"/>
    <n v="50"/>
    <n v="9.3089829999999996"/>
    <n v="218.5"/>
    <n v="2034.0127854999998"/>
    <n v="10925"/>
    <n v="0"/>
    <n v="0"/>
    <n v="4.3569794050343251"/>
    <m/>
    <x v="1"/>
  </r>
  <r>
    <x v="22"/>
    <x v="0"/>
    <s v="Yvette"/>
    <s v="BB10-1915"/>
    <s v="K Yvette 7pcs Comforer Set"/>
    <x v="1"/>
    <s v="T3"/>
    <s v="Ken"/>
    <n v="1230"/>
    <n v="1234"/>
    <m/>
    <n v="1234"/>
    <n v="-4"/>
    <n v="0.99675850891410045"/>
    <n v="61500"/>
    <n v="50"/>
    <n v="20.630545000000001"/>
    <n v="292.07692307692309"/>
    <n v="6025.7061050000011"/>
    <n v="14603.846153846154"/>
    <n v="0"/>
    <n v="0"/>
    <n v="4.2112193837239928"/>
    <m/>
    <x v="1"/>
  </r>
  <r>
    <x v="22"/>
    <x v="0"/>
    <s v="Yvette"/>
    <s v="BB10-1916"/>
    <s v="CK Yvette 7pcs Comforer Set"/>
    <x v="1"/>
    <s v="T3"/>
    <s v="Ken"/>
    <n v="96"/>
    <n v="96"/>
    <m/>
    <n v="96"/>
    <n v="0"/>
    <n v="1"/>
    <n v="4800"/>
    <n v="50"/>
    <n v="20.628354000000002"/>
    <n v="21.5"/>
    <n v="443.50961100000006"/>
    <n v="1075"/>
    <n v="0"/>
    <n v="0"/>
    <n v="4.4651162790697674"/>
    <m/>
    <x v="1"/>
  </r>
  <r>
    <x v="22"/>
    <x v="0"/>
    <s v="Yvette"/>
    <s v="BB40-1917"/>
    <s v="Yvette Window Panel"/>
    <x v="1"/>
    <s v="T3"/>
    <s v="Ken"/>
    <n v="10"/>
    <n v="10"/>
    <m/>
    <n v="10"/>
    <n v="0"/>
    <n v="1"/>
    <n v="300"/>
    <n v="30"/>
    <n v="6.0333490000000003"/>
    <n v="2.5"/>
    <n v="15.083372500000001"/>
    <n v="75"/>
    <n v="0"/>
    <n v="0"/>
    <n v="4"/>
    <m/>
    <x v="1"/>
  </r>
  <r>
    <x v="22"/>
    <x v="0"/>
    <s v="Felis"/>
    <s v="BB70-1931"/>
    <s v="Felis Shower Curtain"/>
    <x v="1"/>
    <s v="T3"/>
    <s v="Mona"/>
    <n v="201"/>
    <n v="201"/>
    <m/>
    <n v="201"/>
    <n v="0"/>
    <n v="1"/>
    <n v="2460"/>
    <n v="12.3"/>
    <n v="2"/>
    <n v="53.153846153846153"/>
    <n v="106.30769230769231"/>
    <n v="653.79230769230776"/>
    <n v="524"/>
    <n v="6445.2000000000007"/>
    <n v="3.7626628075253254"/>
    <m/>
    <x v="6"/>
  </r>
  <r>
    <x v="22"/>
    <x v="0"/>
    <s v="Shelby"/>
    <s v="BB72-1930"/>
    <s v="Shelby Rug"/>
    <x v="1"/>
    <s v="T3"/>
    <s v="Mona"/>
    <n v="116"/>
    <n v="116"/>
    <n v="0"/>
    <n v="0"/>
    <n v="0"/>
    <s v=""/>
    <n v="268"/>
    <n v="10.25"/>
    <n v="0.5"/>
    <n v="0"/>
    <n v="0"/>
    <n v="0"/>
    <n v="0"/>
    <n v="0"/>
    <s v=""/>
    <s v="Other customer (LINENWARE,TJ MAXX ) ordered 116pcs in Mar,2017"/>
    <x v="6"/>
  </r>
  <r>
    <x v="22"/>
    <x v="0"/>
    <s v="Felis"/>
    <s v="BB72-1935"/>
    <s v="Felis Rug"/>
    <x v="1"/>
    <s v="T3"/>
    <s v="Mona"/>
    <n v="148"/>
    <n v="148"/>
    <m/>
    <n v="148"/>
    <n v="0"/>
    <n v="1"/>
    <n v="1256"/>
    <n v="10.25"/>
    <n v="2"/>
    <n v="22.307692307692307"/>
    <n v="44.615384615384613"/>
    <n v="228.65384615384613"/>
    <n v="249"/>
    <n v="2552.25"/>
    <n v="5.4930193439865436"/>
    <m/>
    <x v="6"/>
  </r>
  <r>
    <x v="22"/>
    <x v="0"/>
    <s v="Felis"/>
    <s v="BB91-1932"/>
    <s v="Felis Bath towel"/>
    <x v="1"/>
    <s v="T3"/>
    <s v="Mona"/>
    <n v="0"/>
    <n v="108"/>
    <m/>
    <n v="108"/>
    <n v="-108"/>
    <n v="0"/>
    <n v="0"/>
    <n v="7.3"/>
    <n v="0.01"/>
    <n v="0"/>
    <n v="0"/>
    <n v="0"/>
    <n v="4"/>
    <n v="29.2"/>
    <s v=""/>
    <m/>
    <x v="6"/>
  </r>
  <r>
    <x v="22"/>
    <x v="0"/>
    <s v="Felis"/>
    <s v="BB91-1933"/>
    <s v="Felis Hand Towel"/>
    <x v="1"/>
    <s v="T3"/>
    <s v="Mona"/>
    <n v="0"/>
    <n v="64"/>
    <m/>
    <n v="64"/>
    <n v="-64"/>
    <n v="0"/>
    <n v="0"/>
    <n v="5.3"/>
    <n v="1.5349999999999999"/>
    <n v="0"/>
    <n v="0"/>
    <n v="0"/>
    <n v="0"/>
    <n v="0"/>
    <s v=""/>
    <m/>
    <x v="6"/>
  </r>
  <r>
    <x v="22"/>
    <x v="0"/>
    <s v="Shelby"/>
    <s v="BB91-1929"/>
    <s v="Shelby Finger tip"/>
    <x v="1"/>
    <s v="T3"/>
    <s v="Mona"/>
    <n v="4"/>
    <n v="4"/>
    <m/>
    <n v="4"/>
    <n v="0"/>
    <n v="1"/>
    <n v="0"/>
    <n v="2.8"/>
    <n v="0.01"/>
    <n v="0"/>
    <n v="0"/>
    <n v="0"/>
    <n v="0"/>
    <n v="0"/>
    <s v=""/>
    <m/>
    <x v="6"/>
  </r>
  <r>
    <x v="22"/>
    <x v="0"/>
    <s v="Felis"/>
    <s v="BB91-1934"/>
    <s v="Felis Finger tip"/>
    <x v="1"/>
    <s v="T3"/>
    <s v="Mona"/>
    <n v="60"/>
    <n v="64"/>
    <m/>
    <n v="64"/>
    <n v="-4"/>
    <n v="0.9375"/>
    <n v="168"/>
    <n v="2.8"/>
    <n v="0.85694400000000004"/>
    <n v="1.1538461538461537"/>
    <n v="0.98878153846153838"/>
    <n v="3.2307692307692304"/>
    <n v="0"/>
    <n v="0"/>
    <n v="52.000000000000007"/>
    <m/>
    <x v="6"/>
  </r>
  <r>
    <x v="22"/>
    <x v="0"/>
    <s v="Apothecary"/>
    <s v="BB71-1936"/>
    <s v="Apothecary Lotion Pump"/>
    <x v="1"/>
    <s v="T3"/>
    <s v="Mona"/>
    <n v="164"/>
    <n v="164"/>
    <m/>
    <n v="164"/>
    <n v="0"/>
    <n v="1"/>
    <n v="145.6"/>
    <n v="7.6"/>
    <n v="1.112473"/>
    <n v="8.8461538461538467"/>
    <n v="9.8411073076923081"/>
    <n v="67.230769230769226"/>
    <n v="148"/>
    <n v="1124.8"/>
    <n v="2.1656750572082379"/>
    <m/>
    <x v="6"/>
  </r>
  <r>
    <x v="22"/>
    <x v="0"/>
    <s v="Apothecary"/>
    <s v="BB71-1937"/>
    <s v="Apothecary Toothbrush Holder"/>
    <x v="1"/>
    <s v="T3"/>
    <s v="Mona"/>
    <n v="48"/>
    <n v="48"/>
    <m/>
    <n v="48"/>
    <n v="0"/>
    <n v="1"/>
    <n v="89"/>
    <n v="6.5"/>
    <n v="0.88679850000000005"/>
    <n v="2.3461538461538463"/>
    <n v="2.0805657115384619"/>
    <n v="15.25"/>
    <n v="38"/>
    <n v="247"/>
    <n v="5.8360655737704921"/>
    <m/>
    <x v="6"/>
  </r>
  <r>
    <x v="22"/>
    <x v="0"/>
    <s v="Morning Glory"/>
    <s v="BB71-1944"/>
    <s v="Morning Glory Lotion Pump"/>
    <x v="1"/>
    <s v="T3"/>
    <s v="Mona"/>
    <n v="148"/>
    <n v="174"/>
    <m/>
    <n v="174"/>
    <n v="-26"/>
    <n v="0.85057471264367812"/>
    <n v="740"/>
    <n v="8"/>
    <n v="2.5128175000000001"/>
    <n v="6.4615384615384617"/>
    <n v="16.236666923076925"/>
    <n v="51.692307692307693"/>
    <n v="76"/>
    <n v="608"/>
    <n v="14.31547619047619"/>
    <m/>
    <x v="6"/>
  </r>
  <r>
    <x v="22"/>
    <x v="0"/>
    <s v="Apothecary"/>
    <s v="BB71-1938"/>
    <s v="Apothecary Tumbler"/>
    <x v="1"/>
    <s v="T3"/>
    <s v="Mona"/>
    <n v="58"/>
    <n v="58"/>
    <m/>
    <n v="58"/>
    <n v="0"/>
    <n v="1"/>
    <n v="169"/>
    <n v="6.5"/>
    <n v="0.59095750000000002"/>
    <n v="2.4230769230769229"/>
    <n v="1.4319354807692308"/>
    <n v="15.749999999999998"/>
    <n v="32"/>
    <n v="208"/>
    <n v="10.730158730158731"/>
    <m/>
    <x v="6"/>
  </r>
  <r>
    <x v="22"/>
    <x v="0"/>
    <s v="Apothecary"/>
    <s v="BB71-1939"/>
    <s v="Apothecary Soap Dish"/>
    <x v="1"/>
    <s v="T3"/>
    <s v="Mona"/>
    <n v="18"/>
    <n v="18"/>
    <m/>
    <n v="18"/>
    <n v="0"/>
    <n v="1"/>
    <n v="104"/>
    <n v="6.5"/>
    <n v="0.87589550000000005"/>
    <n v="0.53846153846153844"/>
    <n v="0.47163603846153845"/>
    <n v="3.5"/>
    <n v="2"/>
    <n v="13"/>
    <n v="29.714285714285715"/>
    <m/>
    <x v="6"/>
  </r>
  <r>
    <x v="22"/>
    <x v="0"/>
    <s v="Apothecary"/>
    <s v="BB71-1940"/>
    <s v="Apothecary Tissue Cover"/>
    <x v="1"/>
    <s v="T3"/>
    <s v="Mona"/>
    <n v="44"/>
    <n v="52"/>
    <m/>
    <n v="52"/>
    <n v="-8"/>
    <n v="0.84615384615384615"/>
    <n v="160"/>
    <n v="10"/>
    <n v="1.5479069999999999"/>
    <n v="2.3076923076923075"/>
    <n v="3.5720930769230765"/>
    <n v="23.076923076923073"/>
    <n v="30"/>
    <n v="300"/>
    <n v="6.9333333333333345"/>
    <m/>
    <x v="6"/>
  </r>
  <r>
    <x v="22"/>
    <x v="0"/>
    <s v="Apothecary"/>
    <s v="BB71-1941"/>
    <s v="Apothecary Wastebasket"/>
    <x v="1"/>
    <s v="T3"/>
    <s v="Mona"/>
    <n v="66"/>
    <n v="66"/>
    <m/>
    <n v="66"/>
    <n v="0"/>
    <n v="1"/>
    <n v="300"/>
    <n v="16.5"/>
    <n v="4.8899999999999997"/>
    <n v="3.7307692307692308"/>
    <n v="18.243461538461538"/>
    <n v="61.557692307692307"/>
    <n v="50"/>
    <n v="825"/>
    <n v="4.8734770384254924"/>
    <m/>
    <x v="6"/>
  </r>
  <r>
    <x v="22"/>
    <x v="0"/>
    <s v="Morning Glory"/>
    <s v="BB71-1945"/>
    <s v="Morning Glory Toothbrush Holde"/>
    <x v="1"/>
    <s v="T3"/>
    <s v="Mona"/>
    <n v="85"/>
    <n v="110"/>
    <m/>
    <n v="110"/>
    <n v="-25"/>
    <n v="0.77272727272727271"/>
    <n v="334.4"/>
    <n v="7.2"/>
    <n v="1.2050000000000001"/>
    <n v="4.384615384615385"/>
    <n v="5.2834615384615393"/>
    <n v="31.569230769230774"/>
    <n v="53"/>
    <n v="381.6"/>
    <n v="10.59259259259259"/>
    <m/>
    <x v="6"/>
  </r>
  <r>
    <x v="22"/>
    <x v="0"/>
    <s v="Gold Crackle"/>
    <s v="BB71-1955"/>
    <s v="Gold Crackle Glass Wast"/>
    <x v="0"/>
    <s v="T3"/>
    <s v="Mona"/>
    <n v="7350"/>
    <n v="8272"/>
    <n v="7848"/>
    <n v="7848"/>
    <n v="-498"/>
    <n v="0.93654434250764529"/>
    <n v="121275"/>
    <n v="16.5"/>
    <n v="8.5991385000000005"/>
    <n v="435.15384615384613"/>
    <n v="3741.9481918846154"/>
    <n v="7180.038461538461"/>
    <m/>
    <n v="0"/>
    <n v="16.890578044900124"/>
    <s v="Duplicate PO records due to back shipping, total 424pcs during wk 201652-201702, 201710-201711 and wk201714,"/>
    <x v="6"/>
  </r>
  <r>
    <x v="22"/>
    <x v="0"/>
    <s v="Morning Glory"/>
    <s v="BB71-1946"/>
    <s v="Morning Glory Tumbler"/>
    <x v="1"/>
    <s v="T3"/>
    <s v="Mona"/>
    <n v="7"/>
    <n v="45"/>
    <m/>
    <n v="45"/>
    <n v="-38"/>
    <n v="0.15555555555555556"/>
    <n v="39"/>
    <n v="6.5"/>
    <n v="0.01"/>
    <n v="0.15384615384615385"/>
    <n v="1.5384615384615387E-3"/>
    <n v="1"/>
    <n v="1"/>
    <n v="6.5"/>
    <n v="39"/>
    <m/>
    <x v="6"/>
  </r>
  <r>
    <x v="22"/>
    <x v="0"/>
    <s v="Morning Glory"/>
    <s v="BB71-1947"/>
    <s v="Morning Glory CJ"/>
    <x v="1"/>
    <s v="T3"/>
    <s v="Mona"/>
    <n v="1"/>
    <n v="39"/>
    <m/>
    <n v="39"/>
    <n v="-38"/>
    <n v="2.564102564102564E-2"/>
    <n v="0"/>
    <n v="8"/>
    <n v="1.2050000000000001"/>
    <n v="0.5"/>
    <n v="0.60250000000000004"/>
    <n v="4"/>
    <n v="1"/>
    <n v="8"/>
    <n v="0"/>
    <m/>
    <x v="6"/>
  </r>
  <r>
    <x v="22"/>
    <x v="0"/>
    <s v="Gold Crackle"/>
    <s v="BB71-1954"/>
    <s v="Gold Crackle Glass Tiss"/>
    <x v="0"/>
    <s v="T3"/>
    <s v="Mona"/>
    <n v="4420"/>
    <n v="4590"/>
    <n v="4420"/>
    <n v="4420"/>
    <n v="0"/>
    <n v="1"/>
    <n v="55691.999999999985"/>
    <n v="12.6"/>
    <n v="6.5994149999999996"/>
    <n v="376.07692307692309"/>
    <n v="2481.8876873076924"/>
    <n v="4738.5692307692307"/>
    <m/>
    <n v="0"/>
    <n v="11.75291470648394"/>
    <s v="Duplicate PO records due to back shipping, total 170pcs in wk201701,201714,201727"/>
    <x v="6"/>
  </r>
  <r>
    <x v="22"/>
    <x v="0"/>
    <s v="Morning Glory"/>
    <s v="BB71-1948"/>
    <s v="Morning Glory Guest Towel Tray"/>
    <x v="1"/>
    <s v="T3"/>
    <s v="Mona"/>
    <n v="188"/>
    <n v="218"/>
    <m/>
    <n v="218"/>
    <n v="-30"/>
    <n v="0.86238532110091748"/>
    <n v="677"/>
    <n v="6.3"/>
    <n v="2.0705404999999999"/>
    <n v="10.653846153846153"/>
    <n v="22.059219942307688"/>
    <n v="67.119230769230768"/>
    <n v="148"/>
    <n v="932.4"/>
    <n v="10.086527992665177"/>
    <m/>
    <x v="6"/>
  </r>
  <r>
    <x v="22"/>
    <x v="0"/>
    <s v="Gold Crackle"/>
    <s v="BB71-1953"/>
    <s v="Gold Crackle Glass Soap"/>
    <x v="0"/>
    <s v="T3"/>
    <s v="Mona"/>
    <n v="4146"/>
    <n v="4586"/>
    <n v="4464"/>
    <n v="4464"/>
    <n v="-318"/>
    <n v="0.92876344086021501"/>
    <n v="26949"/>
    <n v="6.5"/>
    <n v="1.100557"/>
    <n v="268.26923076923077"/>
    <n v="295.24557980769231"/>
    <n v="1743.75"/>
    <m/>
    <n v="0"/>
    <n v="15.454623655913979"/>
    <s v="Duplicate PO records due to back shipping, total 122pcs in wk201710,201714, 201727"/>
    <x v="6"/>
  </r>
  <r>
    <x v="22"/>
    <x v="0"/>
    <s v="Morning Glory"/>
    <s v="BB71-1949"/>
    <s v="Morning Glory Wastebasket"/>
    <x v="1"/>
    <s v="T3"/>
    <s v="Mona"/>
    <n v="0"/>
    <n v="72"/>
    <m/>
    <n v="72"/>
    <n v="-72"/>
    <n v="0"/>
    <n v="0"/>
    <n v="14"/>
    <n v="3.5550000000000002"/>
    <n v="7.6923076923076927E-2"/>
    <n v="0.27346153846153848"/>
    <n v="1.0769230769230771"/>
    <n v="1"/>
    <n v="14"/>
    <n v="0"/>
    <m/>
    <x v="6"/>
  </r>
  <r>
    <x v="22"/>
    <x v="0"/>
    <s v="Metallic Ombre"/>
    <s v="BB71-1942"/>
    <s v="Metallic Ombre Towel Tray"/>
    <x v="1"/>
    <s v="T3"/>
    <s v="Mona"/>
    <n v="130"/>
    <n v="130"/>
    <n v="0"/>
    <n v="0"/>
    <n v="0"/>
    <s v=""/>
    <n v="260"/>
    <n v="6.3"/>
    <n v="1.28"/>
    <n v="0"/>
    <n v="0"/>
    <n v="0"/>
    <n v="0"/>
    <n v="0"/>
    <s v=""/>
    <s v="Other customer (TJ MAXX) ordered 130pcs in Mar,2017."/>
    <x v="6"/>
  </r>
  <r>
    <x v="22"/>
    <x v="0"/>
    <s v="Gold Crackle"/>
    <s v="BB71-1952"/>
    <s v="Gold Crackle Glass Tumb"/>
    <x v="0"/>
    <s v="T3"/>
    <s v="Mona"/>
    <n v="3428"/>
    <n v="4216"/>
    <n v="3880"/>
    <n v="3880"/>
    <n v="-452"/>
    <n v="0.88350515463917523"/>
    <n v="22282"/>
    <n v="6.5"/>
    <n v="1.60026"/>
    <n v="164.07692307692307"/>
    <n v="262.56573692307688"/>
    <n v="1066.5"/>
    <m/>
    <n v="0"/>
    <n v="20.892639474917956"/>
    <s v="Duplicate PO records due to back shipping, total 336pcs during wk201649-201702, 201710, 201714, 201721"/>
    <x v="6"/>
  </r>
  <r>
    <x v="22"/>
    <x v="0"/>
    <s v="Metallic Ombre"/>
    <s v="BB71-1943"/>
    <s v="Metallic Ombre Vanity Tray"/>
    <x v="1"/>
    <s v="T3"/>
    <s v="Mona"/>
    <n v="190"/>
    <n v="190"/>
    <n v="0"/>
    <n v="0"/>
    <n v="0"/>
    <s v=""/>
    <n v="380"/>
    <n v="11.5"/>
    <n v="2.35"/>
    <n v="0"/>
    <n v="0"/>
    <n v="0"/>
    <n v="0"/>
    <n v="0"/>
    <s v=""/>
    <s v="Other customer (TJ MAXX) ordered 190pcs in Mar,2017."/>
    <x v="6"/>
  </r>
  <r>
    <x v="22"/>
    <x v="0"/>
    <s v="Gold Crackle"/>
    <s v="BB71-1951"/>
    <s v="Gold Crackle Glass Toot"/>
    <x v="0"/>
    <s v="T3"/>
    <s v="Mona"/>
    <n v="5170"/>
    <n v="5344"/>
    <n v="5304"/>
    <n v="5304"/>
    <n v="-134"/>
    <n v="0.97473604826546001"/>
    <n v="36190"/>
    <n v="7"/>
    <n v="2.1999110000000002"/>
    <n v="521.76923076923072"/>
    <n v="1147.8458702307692"/>
    <n v="3652.3846153846152"/>
    <m/>
    <n v="0"/>
    <n v="9.9085950169541501"/>
    <s v="Duplicate PO records due to back shipping, total 40pcs in wk201714"/>
    <x v="6"/>
  </r>
  <r>
    <x v="22"/>
    <x v="0"/>
    <s v="Gold Crackle"/>
    <s v="BB71-1950"/>
    <s v="Gold Crackle Glass Loti"/>
    <x v="0"/>
    <s v="T3"/>
    <s v="Mona"/>
    <n v="8900"/>
    <n v="9130"/>
    <n v="8918"/>
    <n v="8918"/>
    <n v="-18"/>
    <n v="0.99798161022650822"/>
    <n v="71200"/>
    <n v="8"/>
    <n v="2.5001935"/>
    <n v="786.5"/>
    <n v="1966.4021877499999"/>
    <n v="6292"/>
    <m/>
    <n v="0"/>
    <n v="11.315956770502225"/>
    <s v="Duplicate PO records due to back shipping, total 212pcs in wk201727"/>
    <x v="6"/>
  </r>
  <r>
    <x v="22"/>
    <x v="0"/>
    <s v="Shelby"/>
    <s v="BB70-1956"/>
    <s v="Shelby Shower Curtain"/>
    <x v="1"/>
    <s v="T3"/>
    <s v="Mona"/>
    <n v="0"/>
    <n v="276"/>
    <m/>
    <n v="276"/>
    <n v="-276"/>
    <n v="0"/>
    <n v="0"/>
    <n v="6.15"/>
    <n v="4.95"/>
    <n v="0"/>
    <n v="0"/>
    <n v="0"/>
    <n v="0"/>
    <n v="0"/>
    <s v=""/>
    <m/>
    <x v="6"/>
  </r>
  <r>
    <x v="22"/>
    <x v="0"/>
    <s v="Shelby"/>
    <s v="BB70-1958"/>
    <s v="Shelby Shower Curtain"/>
    <x v="1"/>
    <s v="T3"/>
    <s v="Mona"/>
    <n v="0"/>
    <n v="176"/>
    <m/>
    <n v="176"/>
    <n v="-176"/>
    <n v="0"/>
    <n v="0"/>
    <n v="8"/>
    <n v="6.1"/>
    <n v="0"/>
    <n v="0"/>
    <n v="0"/>
    <n v="0"/>
    <n v="0"/>
    <s v=""/>
    <m/>
    <x v="6"/>
  </r>
  <r>
    <x v="22"/>
    <x v="0"/>
    <s v="Shelby"/>
    <s v="BB40-1959"/>
    <s v="Shelby Window Panel"/>
    <x v="1"/>
    <s v="T3"/>
    <s v="Mona"/>
    <n v="128"/>
    <n v="200"/>
    <m/>
    <n v="200"/>
    <n v="-72"/>
    <n v="0.64"/>
    <n v="787.2"/>
    <n v="6.15"/>
    <n v="0.01"/>
    <n v="2.4700000000000002"/>
    <n v="2.4700000000000003E-2"/>
    <n v="15.190500000000002"/>
    <n v="0"/>
    <n v="0"/>
    <n v="51.821862348178136"/>
    <m/>
    <x v="6"/>
  </r>
  <r>
    <x v="22"/>
    <x v="0"/>
    <s v="Shelby"/>
    <s v="BB41-1960"/>
    <s v="Shelby Valances"/>
    <x v="1"/>
    <s v="T3"/>
    <s v="Mona"/>
    <n v="40"/>
    <n v="112"/>
    <m/>
    <n v="112"/>
    <n v="-72"/>
    <n v="0.35714285714285715"/>
    <n v="150"/>
    <n v="3.75"/>
    <n v="0.25"/>
    <n v="0.8"/>
    <n v="0.2"/>
    <n v="3"/>
    <n v="0"/>
    <n v="0"/>
    <n v="50"/>
    <m/>
    <x v="6"/>
  </r>
  <r>
    <x v="22"/>
    <x v="0"/>
    <s v="Felis"/>
    <s v="BB70-1961"/>
    <s v="Felis Shower Curtain"/>
    <x v="1"/>
    <s v="T3"/>
    <s v="Mona"/>
    <n v="150"/>
    <n v="150"/>
    <m/>
    <n v="150"/>
    <n v="0"/>
    <n v="1"/>
    <n v="1845.0000000000002"/>
    <n v="12.3"/>
    <n v="2"/>
    <n v="47.968706896723361"/>
    <n v="95.937413793446723"/>
    <n v="590.01509482969743"/>
    <n v="202"/>
    <n v="2484.6000000000004"/>
    <n v="3.1270386404818047"/>
    <m/>
    <x v="6"/>
  </r>
  <r>
    <x v="22"/>
    <x v="0"/>
    <s v="Felis"/>
    <s v="BB70-1963"/>
    <s v="Felis Shower Curtain"/>
    <x v="1"/>
    <s v="T3"/>
    <s v="Mona"/>
    <n v="0"/>
    <n v="224"/>
    <m/>
    <n v="224"/>
    <n v="-224"/>
    <n v="0"/>
    <n v="0"/>
    <n v="16"/>
    <n v="6.1"/>
    <n v="0"/>
    <n v="0"/>
    <n v="0"/>
    <n v="0"/>
    <n v="0"/>
    <s v=""/>
    <m/>
    <x v="6"/>
  </r>
  <r>
    <x v="22"/>
    <x v="0"/>
    <s v="Nitza Grey"/>
    <s v="BB10-1978"/>
    <s v="T/TXLNitza Grey Comf Mini"/>
    <x v="0"/>
    <s v="T3"/>
    <s v="Ken"/>
    <n v="548"/>
    <n v="548"/>
    <m/>
    <n v="548"/>
    <n v="0"/>
    <n v="1"/>
    <n v="11777.85"/>
    <n v="22.05"/>
    <n v="11.601893"/>
    <n v="196.61538461538461"/>
    <n v="2281.1106544615386"/>
    <n v="4335.3692307692309"/>
    <m/>
    <n v="0"/>
    <n v="2.7166890230270511"/>
    <m/>
    <x v="4"/>
  </r>
  <r>
    <x v="22"/>
    <x v="0"/>
    <s v="Nitza Grey"/>
    <s v="BB10-1979"/>
    <s v="F/Q Nitza Grey Comf Mini"/>
    <x v="0"/>
    <s v="T3"/>
    <s v="Ken"/>
    <n v="438"/>
    <n v="438"/>
    <m/>
    <n v="438"/>
    <n v="0"/>
    <n v="1"/>
    <n v="11980.380000000003"/>
    <n v="27.56"/>
    <n v="13.699598999999999"/>
    <n v="179.57692307692307"/>
    <n v="2460.1318358076919"/>
    <n v="4949.1399999999994"/>
    <m/>
    <n v="0"/>
    <n v="2.4206993538271306"/>
    <m/>
    <x v="4"/>
  </r>
  <r>
    <x v="22"/>
    <x v="0"/>
    <s v="Tia Blue"/>
    <s v="BB10-1980"/>
    <s v="T/TXL Tia Blue Comf Mini"/>
    <x v="0"/>
    <s v="T3"/>
    <s v="Ken"/>
    <n v="7"/>
    <n v="7"/>
    <m/>
    <n v="7"/>
    <n v="0"/>
    <n v="1"/>
    <n v="154.35000000000002"/>
    <n v="22.05"/>
    <n v="11.121579000000001"/>
    <n v="2.8653846153846154"/>
    <n v="31.867601365384619"/>
    <n v="63.181730769230775"/>
    <m/>
    <n v="0"/>
    <n v="2.4429530201342282"/>
    <m/>
    <x v="4"/>
  </r>
  <r>
    <x v="22"/>
    <x v="0"/>
    <s v="Pepin Coral"/>
    <s v="BB10-1983"/>
    <s v="F/Q Pepin Coral Comf Mini"/>
    <x v="0"/>
    <s v="T3"/>
    <s v="Ken"/>
    <n v="11"/>
    <n v="11"/>
    <m/>
    <n v="11"/>
    <n v="0"/>
    <n v="1"/>
    <n v="303.16000000000003"/>
    <n v="27.56"/>
    <n v="14.122763000000001"/>
    <n v="2.2884615384615383"/>
    <n v="32.31939994230769"/>
    <n v="63.069999999999993"/>
    <m/>
    <n v="0"/>
    <n v="4.8067226890756309"/>
    <m/>
    <x v="4"/>
  </r>
  <r>
    <x v="22"/>
    <x v="0"/>
    <s v="Nathan Blue"/>
    <s v="BB10-1984"/>
    <s v="T/TXL Nathan Blue Comf Mini"/>
    <x v="0"/>
    <s v="T3"/>
    <s v="Ken"/>
    <n v="147"/>
    <n v="147"/>
    <m/>
    <n v="147"/>
    <n v="0"/>
    <n v="1"/>
    <n v="3089.71"/>
    <n v="22.05"/>
    <n v="11.091602"/>
    <n v="221.30769230769232"/>
    <n v="2454.6568426153849"/>
    <n v="4879.834615384616"/>
    <m/>
    <n v="0"/>
    <n v="0.63315875301574687"/>
    <m/>
    <x v="4"/>
  </r>
  <r>
    <x v="22"/>
    <x v="0"/>
    <s v="Nathan Blue"/>
    <s v="BB10-1985"/>
    <s v="F/Q Nathan Blue Comf Mini"/>
    <x v="0"/>
    <s v="T3"/>
    <s v="Ken"/>
    <n v="76"/>
    <n v="76"/>
    <m/>
    <n v="76"/>
    <n v="0"/>
    <n v="1"/>
    <n v="2035.6"/>
    <n v="27.56"/>
    <n v="14.07"/>
    <n v="177.65384615384616"/>
    <n v="2499.5896153846156"/>
    <n v="4896.1400000000003"/>
    <m/>
    <n v="0"/>
    <n v="0.41575608540605452"/>
    <m/>
    <x v="4"/>
  </r>
  <r>
    <x v="22"/>
    <x v="0"/>
    <s v="Pilar Aqua"/>
    <s v="BB10-1987"/>
    <s v="F/Q Pilar Aqua Comf Mini"/>
    <x v="0"/>
    <s v="T3"/>
    <s v="Ken"/>
    <n v="15"/>
    <n v="15"/>
    <m/>
    <n v="15"/>
    <n v="0"/>
    <n v="1"/>
    <n v="413.40000000000003"/>
    <n v="27.56"/>
    <n v="14.122763000000001"/>
    <n v="77.09615384615384"/>
    <n v="1088.8107089807693"/>
    <n v="2124.7699999999995"/>
    <m/>
    <n v="0"/>
    <n v="0.19456223497131461"/>
    <m/>
    <x v="4"/>
  </r>
  <r>
    <x v="22"/>
    <x v="0"/>
    <s v="Zoe Coral"/>
    <s v="BB10-1989"/>
    <s v="F/Q Zoe Coral Comf Mini"/>
    <x v="0"/>
    <s v="T3"/>
    <s v="Ken"/>
    <n v="4"/>
    <n v="4"/>
    <m/>
    <n v="4"/>
    <n v="0"/>
    <n v="1"/>
    <n v="110.24000000000001"/>
    <n v="27.56"/>
    <n v="12.862544"/>
    <n v="0"/>
    <n v="0"/>
    <n v="0"/>
    <m/>
    <n v="0"/>
    <s v=""/>
    <m/>
    <x v="4"/>
  </r>
  <r>
    <x v="22"/>
    <x v="0"/>
    <s v="Zoe Coral"/>
    <s v="BB12-2001"/>
    <s v="F/Q  Zoe Coral Duvet"/>
    <x v="0"/>
    <s v="T3"/>
    <s v="Ken"/>
    <n v="18"/>
    <n v="18"/>
    <m/>
    <n v="18"/>
    <n v="0"/>
    <n v="1"/>
    <n v="396.90000000000009"/>
    <n v="22.05"/>
    <n v="10.483421"/>
    <n v="58.942307692307693"/>
    <n v="617.91702625000005"/>
    <n v="1299.6778846153848"/>
    <m/>
    <n v="0"/>
    <n v="0.30538336052202286"/>
    <m/>
    <x v="4"/>
  </r>
  <r>
    <x v="22"/>
    <x v="0"/>
    <s v="Nitza Grey"/>
    <s v="BB12-1990"/>
    <s v="T/TXL Nitza Grey Duvet Mini Se"/>
    <x v="0"/>
    <s v="T3"/>
    <s v="Ken"/>
    <n v="104"/>
    <n v="104"/>
    <m/>
    <n v="104"/>
    <n v="0"/>
    <n v="1"/>
    <n v="1707.5800000000002"/>
    <n v="16.54"/>
    <n v="7.7089135000000004"/>
    <n v="84.711538461538467"/>
    <n v="653.0339224519231"/>
    <n v="1401.1288461538461"/>
    <m/>
    <n v="0"/>
    <n v="1.2187173254532404"/>
    <m/>
    <x v="4"/>
  </r>
  <r>
    <x v="22"/>
    <x v="0"/>
    <s v="Nitza Grey"/>
    <s v="BB80-2002"/>
    <s v="T/TXL Nitza Grey Quilt Mini Se"/>
    <x v="0"/>
    <s v="T3"/>
    <s v="Ken"/>
    <n v="118"/>
    <n v="118"/>
    <m/>
    <n v="118"/>
    <n v="0"/>
    <n v="1"/>
    <n v="3203.6"/>
    <n v="27.56"/>
    <n v="12.4341665"/>
    <n v="82.84615384615384"/>
    <n v="1030.1228708076922"/>
    <n v="2283.2399999999998"/>
    <m/>
    <n v="0"/>
    <n v="1.4030938490916418"/>
    <m/>
    <x v="4"/>
  </r>
  <r>
    <x v="22"/>
    <x v="0"/>
    <s v="Nitza Grey"/>
    <s v="BB80-2003"/>
    <s v="F/Q Nitza Grey Quilt Mini Set"/>
    <x v="0"/>
    <s v="T3"/>
    <s v="Ken"/>
    <n v="196"/>
    <n v="196"/>
    <m/>
    <n v="196"/>
    <n v="0"/>
    <n v="1"/>
    <n v="6385.73"/>
    <n v="33.08"/>
    <n v="15.572148"/>
    <n v="231.15384615384616"/>
    <n v="3599.561903076923"/>
    <n v="7646.5692307692307"/>
    <m/>
    <n v="0"/>
    <n v="0.8351104668358057"/>
    <m/>
    <x v="4"/>
  </r>
  <r>
    <x v="22"/>
    <x v="0"/>
    <s v="Nitza Grey"/>
    <s v="BB12-1991"/>
    <s v="F/Q Nitza Grey Duvet Mini Se"/>
    <x v="0"/>
    <s v="T3"/>
    <s v="Ken"/>
    <n v="200"/>
    <n v="200"/>
    <m/>
    <n v="200"/>
    <n v="0"/>
    <n v="1"/>
    <n v="4368.1499999999987"/>
    <n v="22.05"/>
    <n v="10.411296500000001"/>
    <n v="305.09615384615387"/>
    <n v="3176.4465187019237"/>
    <n v="6727.3701923076933"/>
    <m/>
    <n v="0"/>
    <n v="0.64931018735890167"/>
    <m/>
    <x v="4"/>
  </r>
  <r>
    <x v="22"/>
    <x v="0"/>
    <s v="Pepin Coral"/>
    <s v="BB80-2006"/>
    <s v="T/TXL Pepin Coral Quilt Mini S"/>
    <x v="0"/>
    <s v="T3"/>
    <s v="Ken"/>
    <n v="34"/>
    <n v="34"/>
    <m/>
    <n v="34"/>
    <n v="0"/>
    <n v="1"/>
    <n v="937.04"/>
    <n v="27.56"/>
    <n v="13.234605500000001"/>
    <n v="55.03846153846154"/>
    <n v="728.41232578846154"/>
    <n v="1516.86"/>
    <m/>
    <n v="0"/>
    <n v="0.61774982529699507"/>
    <m/>
    <x v="4"/>
  </r>
  <r>
    <x v="22"/>
    <x v="0"/>
    <s v="Tia Blue"/>
    <s v="BB80-2005"/>
    <s v="F/Q Tia Blue Quilt Mini Set"/>
    <x v="0"/>
    <s v="T3"/>
    <s v="Ken"/>
    <n v="52"/>
    <n v="52"/>
    <m/>
    <n v="52"/>
    <n v="0"/>
    <n v="1"/>
    <n v="1720.16"/>
    <n v="33.08"/>
    <n v="16.568736999999999"/>
    <n v="68.59615384615384"/>
    <n v="1136.5516322884614"/>
    <n v="2269.1607692307689"/>
    <m/>
    <n v="0"/>
    <n v="0.7580599943930475"/>
    <m/>
    <x v="4"/>
  </r>
  <r>
    <x v="22"/>
    <x v="0"/>
    <s v="Zoe Coral"/>
    <s v="BB12-2000"/>
    <s v="T/TXL  Zoe Coral Duvet"/>
    <x v="0"/>
    <s v="T3"/>
    <s v="Ken"/>
    <n v="22"/>
    <n v="22"/>
    <m/>
    <n v="22"/>
    <n v="0"/>
    <n v="1"/>
    <n v="363.88"/>
    <n v="16.54"/>
    <n v="7.9093685000000002"/>
    <n v="27.884615384615383"/>
    <n v="220.5496985576923"/>
    <n v="461.2115384615384"/>
    <m/>
    <n v="0"/>
    <n v="0.78896551724137942"/>
    <m/>
    <x v="4"/>
  </r>
  <r>
    <x v="22"/>
    <x v="0"/>
    <s v="Pepin Coral"/>
    <s v="BB80-2007"/>
    <s v="F/Q Pepin Coral Quilt Mini Set"/>
    <x v="0"/>
    <s v="T3"/>
    <s v="Ken"/>
    <n v="56"/>
    <n v="56"/>
    <m/>
    <n v="56"/>
    <n v="0"/>
    <n v="1"/>
    <n v="1852.4799999999998"/>
    <n v="33.08"/>
    <n v="16.568736999999999"/>
    <n v="46.884615384615387"/>
    <n v="776.81886165384617"/>
    <n v="1550.9430769230769"/>
    <m/>
    <n v="0"/>
    <n v="1.1944216570959802"/>
    <m/>
    <x v="4"/>
  </r>
  <r>
    <x v="22"/>
    <x v="0"/>
    <s v="Pilar Aqua"/>
    <s v="BB80-2010"/>
    <s v="T/TXL Pilar Aqua Quilt Mini Se"/>
    <x v="0"/>
    <s v="T3"/>
    <s v="Ken"/>
    <n v="35"/>
    <n v="35"/>
    <m/>
    <n v="35"/>
    <n v="0"/>
    <n v="1"/>
    <n v="521.44000000000005"/>
    <n v="11.4"/>
    <n v="12.69"/>
    <n v="51.903846153846153"/>
    <n v="658.65980769230771"/>
    <n v="591.70384615384614"/>
    <m/>
    <n v="0"/>
    <n v="0.88125166565914614"/>
    <m/>
    <x v="4"/>
  </r>
  <r>
    <x v="22"/>
    <x v="0"/>
    <s v="Pilar Aqua"/>
    <s v="BB12-1998"/>
    <s v="T/TXL  Pilar Aqua Duvet"/>
    <x v="0"/>
    <s v="T3"/>
    <s v="Ken"/>
    <n v="39"/>
    <n v="39"/>
    <m/>
    <n v="39"/>
    <n v="0"/>
    <n v="1"/>
    <n v="484.8599999999999"/>
    <n v="9.5"/>
    <n v="8.1527895000000008"/>
    <n v="39.25"/>
    <n v="319.99698787500006"/>
    <n v="372.875"/>
    <m/>
    <n v="0"/>
    <n v="1.300328528327187"/>
    <m/>
    <x v="4"/>
  </r>
  <r>
    <x v="22"/>
    <x v="0"/>
    <s v="Pilar Aqua"/>
    <s v="BB12-1999"/>
    <s v="F/Q  Pilar Aqua Duvet"/>
    <x v="0"/>
    <s v="T3"/>
    <s v="Ken"/>
    <n v="58"/>
    <n v="59"/>
    <m/>
    <n v="59"/>
    <n v="-1"/>
    <n v="0.98305084745762716"/>
    <n v="525.41000000000008"/>
    <n v="11.4"/>
    <n v="10.024035333333334"/>
    <n v="55.230769230769234"/>
    <n v="553.6351822564103"/>
    <n v="629.63076923076926"/>
    <m/>
    <n v="0"/>
    <n v="0.83447319552362809"/>
    <m/>
    <x v="4"/>
  </r>
  <r>
    <x v="22"/>
    <x v="0"/>
    <s v="Pilar Aqua"/>
    <s v="BB80-2011"/>
    <s v="F/Q Pilar Aqua Quilt Mini Set"/>
    <x v="0"/>
    <s v="T3"/>
    <s v="Ken"/>
    <n v="48"/>
    <n v="48"/>
    <m/>
    <n v="48"/>
    <n v="0"/>
    <n v="1"/>
    <n v="728.52"/>
    <n v="13.3"/>
    <n v="14.898666666666665"/>
    <n v="85.942307692307693"/>
    <n v="1280.4257948717948"/>
    <n v="1143.0326923076923"/>
    <m/>
    <n v="0"/>
    <n v="0.63735709827264508"/>
    <m/>
    <x v="4"/>
  </r>
  <r>
    <x v="22"/>
    <x v="0"/>
    <s v="Pepin Coral"/>
    <s v="BB12-1994"/>
    <s v="T/TXL Pepin Coral Duvet Mini S"/>
    <x v="0"/>
    <s v="T3"/>
    <s v="Ken"/>
    <n v="18"/>
    <n v="18"/>
    <m/>
    <n v="18"/>
    <n v="0"/>
    <n v="1"/>
    <n v="297.71999999999997"/>
    <n v="16.54"/>
    <n v="8.1527895000000008"/>
    <n v="5"/>
    <n v="40.7639475"/>
    <n v="82.699999999999989"/>
    <m/>
    <n v="0"/>
    <n v="3.6"/>
    <m/>
    <x v="4"/>
  </r>
  <r>
    <x v="22"/>
    <x v="0"/>
    <s v="Nathan Blue"/>
    <s v="BB12-1996"/>
    <s v="T/TXL Nathan Blue Duvet"/>
    <x v="0"/>
    <s v="T3"/>
    <s v="Ken"/>
    <n v="48"/>
    <n v="48"/>
    <m/>
    <n v="48"/>
    <n v="0"/>
    <n v="1"/>
    <n v="775.6"/>
    <n v="16.54"/>
    <n v="7.8632344999999999"/>
    <n v="100.15384615384616"/>
    <n v="787.53317838461544"/>
    <n v="1656.5446153846153"/>
    <m/>
    <n v="0"/>
    <n v="0.46820350795074828"/>
    <m/>
    <x v="4"/>
  </r>
  <r>
    <x v="22"/>
    <x v="0"/>
    <s v="Pepin Coral"/>
    <s v="BB12-1995"/>
    <s v="F/Q Pepin Coral Duvet Mini Se"/>
    <x v="0"/>
    <s v="T3"/>
    <s v="Ken"/>
    <n v="7"/>
    <n v="7"/>
    <m/>
    <n v="7"/>
    <n v="0"/>
    <n v="1"/>
    <n v="154.35000000000002"/>
    <n v="22.05"/>
    <n v="10.8255265"/>
    <n v="2.1923076923076925"/>
    <n v="23.732885019230771"/>
    <n v="48.340384615384622"/>
    <m/>
    <n v="0"/>
    <n v="3.192982456140351"/>
    <m/>
    <x v="4"/>
  </r>
  <r>
    <x v="22"/>
    <x v="0"/>
    <s v="Zoe Coral"/>
    <s v="BB80-2012"/>
    <s v="T/TXL Zoe Coral Quilt Mini Se"/>
    <x v="0"/>
    <s v="T3"/>
    <s v="Ken"/>
    <n v="47"/>
    <n v="47"/>
    <m/>
    <n v="47"/>
    <n v="0"/>
    <n v="1"/>
    <n v="863.0300000000002"/>
    <n v="11.4"/>
    <n v="12.69"/>
    <n v="28.846153846153847"/>
    <n v="366.05769230769232"/>
    <n v="328.84615384615387"/>
    <m/>
    <n v="0"/>
    <n v="2.624418713450293"/>
    <m/>
    <x v="4"/>
  </r>
  <r>
    <x v="22"/>
    <x v="0"/>
    <s v="Nathan Blue"/>
    <s v="BB12-1997"/>
    <s v="F/Q Nathan Blue Duvet"/>
    <x v="0"/>
    <s v="T3"/>
    <s v="Ken"/>
    <n v="70"/>
    <n v="70"/>
    <m/>
    <n v="70"/>
    <n v="0"/>
    <n v="1"/>
    <n v="1534.8500000000001"/>
    <n v="22.05"/>
    <n v="10.226000000000001"/>
    <n v="65.57692307692308"/>
    <n v="670.58961538461551"/>
    <n v="1445.971153846154"/>
    <m/>
    <n v="0"/>
    <n v="1.0614665416508735"/>
    <m/>
    <x v="4"/>
  </r>
  <r>
    <x v="22"/>
    <x v="0"/>
    <s v="Zoe Coral"/>
    <s v="BB80-2013"/>
    <s v="F/Q Zoe Coral Quilt Mini Set"/>
    <x v="0"/>
    <s v="T3"/>
    <s v="Ken"/>
    <n v="62"/>
    <n v="62"/>
    <m/>
    <n v="62"/>
    <n v="0"/>
    <n v="1"/>
    <n v="1044.72"/>
    <n v="13.3"/>
    <n v="14.898666666666665"/>
    <n v="72.34615384615384"/>
    <n v="1077.8612307692306"/>
    <n v="962.20384615384614"/>
    <m/>
    <n v="0"/>
    <n v="1.0857574558405583"/>
    <m/>
    <x v="4"/>
  </r>
  <r>
    <x v="22"/>
    <x v="0"/>
    <s v="Nathan Blue"/>
    <s v="BB80-2008"/>
    <s v="T/TXL Nathan Blue Quilt Mini S"/>
    <x v="0"/>
    <s v="T3"/>
    <s v="Ken"/>
    <n v="194"/>
    <n v="194"/>
    <m/>
    <n v="194"/>
    <n v="0"/>
    <n v="1"/>
    <n v="5216.16"/>
    <n v="27.56"/>
    <n v="12.9276105"/>
    <n v="132.92307692307693"/>
    <n v="1718.3777649230772"/>
    <n v="3663.36"/>
    <m/>
    <n v="0"/>
    <n v="1.4238731656184485"/>
    <m/>
    <x v="4"/>
  </r>
  <r>
    <x v="22"/>
    <x v="0"/>
    <s v="Nathan Blue"/>
    <s v="BB80-2009"/>
    <s v="F/Q Nathan Blue Quilt Mini Set"/>
    <x v="0"/>
    <s v="T3"/>
    <s v="Ken"/>
    <n v="110"/>
    <n v="110"/>
    <m/>
    <n v="110"/>
    <n v="0"/>
    <n v="1"/>
    <n v="3546.6000000000004"/>
    <n v="33.08"/>
    <n v="15.849926"/>
    <n v="116.63461538461539"/>
    <n v="1848.6500228846155"/>
    <n v="3858.2730769230766"/>
    <m/>
    <n v="0"/>
    <n v="0.91921953923188049"/>
    <m/>
    <x v="4"/>
  </r>
  <r>
    <x v="22"/>
    <x v="0"/>
    <s v="Paola Aqua"/>
    <s v="BB10-2017"/>
    <s v="T/TXL Paola Aqua Comf Mini"/>
    <x v="0"/>
    <s v="T3"/>
    <s v="Ken"/>
    <n v="7"/>
    <n v="7"/>
    <m/>
    <n v="7"/>
    <n v="0"/>
    <n v="1"/>
    <n v="154.35000000000002"/>
    <n v="22.05"/>
    <n v="10.858421"/>
    <n v="0.80769230769230771"/>
    <n v="8.7702631153846156"/>
    <n v="17.809615384615384"/>
    <m/>
    <n v="0"/>
    <n v="8.6666666666666679"/>
    <m/>
    <x v="4"/>
  </r>
  <r>
    <x v="22"/>
    <x v="0"/>
    <s v="Paola Aqua"/>
    <s v="BB10-2018"/>
    <s v="F/Q Paola Aqua Comf Mini"/>
    <x v="0"/>
    <s v="T3"/>
    <s v="Ken"/>
    <n v="87"/>
    <n v="87"/>
    <m/>
    <n v="87"/>
    <n v="0"/>
    <n v="1"/>
    <n v="1273.17"/>
    <n v="13.3"/>
    <n v="13.780658000000001"/>
    <n v="70.057692307692307"/>
    <n v="965.4410979615385"/>
    <n v="931.76730769230778"/>
    <m/>
    <n v="0"/>
    <n v="1.3664033814979391"/>
    <m/>
    <x v="4"/>
  </r>
  <r>
    <x v="22"/>
    <x v="0"/>
    <s v="Cade Grey"/>
    <s v="BB10-2019"/>
    <s v="T/TXL Cade Grey Comf Mini"/>
    <x v="0"/>
    <s v="T3"/>
    <s v="Ken"/>
    <n v="42"/>
    <n v="42"/>
    <m/>
    <n v="42"/>
    <n v="0"/>
    <n v="1"/>
    <n v="1018.02"/>
    <n v="25.54"/>
    <n v="11.3201585"/>
    <n v="201.40384615384616"/>
    <n v="2279.9234609711539"/>
    <n v="5143.8542307692305"/>
    <m/>
    <n v="0"/>
    <n v="0.19790996290494833"/>
    <m/>
    <x v="4"/>
  </r>
  <r>
    <x v="22"/>
    <x v="0"/>
    <s v="Cade Grey"/>
    <s v="BB10-2020"/>
    <s v="F/Q Cade Grey Comf Mini"/>
    <x v="0"/>
    <s v="T3"/>
    <s v="Ken"/>
    <n v="59"/>
    <n v="59"/>
    <m/>
    <n v="59"/>
    <n v="0"/>
    <n v="1"/>
    <n v="1694.4499999999998"/>
    <n v="30.52"/>
    <n v="14.256632"/>
    <n v="295.75"/>
    <n v="4216.3989140000003"/>
    <n v="9026.2899999999991"/>
    <m/>
    <n v="0"/>
    <n v="0.18772385996904598"/>
    <m/>
    <x v="4"/>
  </r>
  <r>
    <x v="22"/>
    <x v="0"/>
    <s v="Minnet Blue"/>
    <s v="BB10-2021"/>
    <s v="T/TXL Minnet Blue Comf Mini"/>
    <x v="0"/>
    <s v="T3"/>
    <s v="Ken"/>
    <n v="232"/>
    <n v="232"/>
    <m/>
    <n v="232"/>
    <n v="0"/>
    <n v="1"/>
    <n v="5023.45"/>
    <n v="22.05"/>
    <n v="10.891365"/>
    <n v="63.442307692307693"/>
    <n v="690.97332951923079"/>
    <n v="1398.9028846153847"/>
    <m/>
    <n v="0"/>
    <n v="3.5909926666432965"/>
    <m/>
    <x v="4"/>
  </r>
  <r>
    <x v="22"/>
    <x v="0"/>
    <s v="Minnet Blue"/>
    <s v="BB10-2022"/>
    <s v="F/Q Minnet Blue Comf Mini"/>
    <x v="0"/>
    <s v="T3"/>
    <s v="Ken"/>
    <n v="194"/>
    <n v="194"/>
    <m/>
    <n v="194"/>
    <n v="0"/>
    <n v="1"/>
    <n v="5292.1"/>
    <n v="27.56"/>
    <n v="14.007999999999999"/>
    <n v="73.75"/>
    <n v="1033.0899999999999"/>
    <n v="2032.55"/>
    <m/>
    <n v="0"/>
    <n v="2.6036751863422798"/>
    <m/>
    <x v="4"/>
  </r>
  <r>
    <x v="22"/>
    <x v="0"/>
    <s v="Paola Aqua"/>
    <s v="BB80-2023"/>
    <s v="T/TXL Paola Aqua Quilt Mini Se"/>
    <x v="0"/>
    <s v="T3"/>
    <s v="Ken"/>
    <n v="50"/>
    <n v="50"/>
    <m/>
    <n v="50"/>
    <n v="0"/>
    <n v="1"/>
    <n v="885.46"/>
    <n v="11.4"/>
    <n v="12.69"/>
    <n v="42.67307692307692"/>
    <n v="541.52134615384614"/>
    <n v="486.47307692307692"/>
    <m/>
    <n v="0"/>
    <n v="1.8201623933651163"/>
    <m/>
    <x v="4"/>
  </r>
  <r>
    <x v="22"/>
    <x v="0"/>
    <s v="Paola Aqua"/>
    <s v="BB80-2024"/>
    <s v="F/Q Paola Aqua Quilt Mini Set"/>
    <x v="0"/>
    <s v="T3"/>
    <s v="Ken"/>
    <n v="97"/>
    <n v="99"/>
    <m/>
    <n v="99"/>
    <n v="-2"/>
    <n v="0.97979797979797978"/>
    <n v="1411.6799999999998"/>
    <n v="13.3"/>
    <n v="17.354807000000001"/>
    <n v="61.269230769230766"/>
    <n v="1063.3156750384614"/>
    <n v="814.88076923076926"/>
    <m/>
    <n v="0"/>
    <n v="1.732376138085326"/>
    <m/>
    <x v="4"/>
  </r>
  <r>
    <x v="22"/>
    <x v="0"/>
    <s v="Cade Grey"/>
    <s v="BB80-2025"/>
    <s v="T/TXL Cade Grey Quilt Mini Se"/>
    <x v="0"/>
    <s v="T3"/>
    <s v="Ken"/>
    <n v="99"/>
    <n v="99"/>
    <m/>
    <n v="99"/>
    <n v="0"/>
    <n v="1"/>
    <n v="3044.3999999999996"/>
    <n v="30.82"/>
    <n v="13.662236999999999"/>
    <n v="49.557692307692307"/>
    <n v="677.06893748076914"/>
    <n v="1527.3680769230768"/>
    <m/>
    <n v="0"/>
    <n v="1.9932327027110737"/>
    <m/>
    <x v="4"/>
  </r>
  <r>
    <x v="22"/>
    <x v="0"/>
    <s v="Cade Grey"/>
    <s v="BB80-2026"/>
    <s v="F/Q Cade Grey Quilt Mini Set"/>
    <x v="0"/>
    <s v="T3"/>
    <s v="Ken"/>
    <n v="139"/>
    <n v="139"/>
    <m/>
    <n v="139"/>
    <n v="0"/>
    <n v="1"/>
    <n v="4908.0600000000004"/>
    <n v="35.82"/>
    <n v="16.864789500000001"/>
    <n v="57.653846153846153"/>
    <n v="972.31997925000007"/>
    <n v="2065.1607692307693"/>
    <m/>
    <n v="0"/>
    <n v="2.3765994750269024"/>
    <m/>
    <x v="4"/>
  </r>
  <r>
    <x v="22"/>
    <x v="0"/>
    <s v="Minnet Blue"/>
    <s v="BB80-2027"/>
    <s v="T/TXL Minnet BlueQuilt Mini Se"/>
    <x v="0"/>
    <s v="T3"/>
    <s v="Ken"/>
    <n v="67"/>
    <n v="67"/>
    <m/>
    <n v="67"/>
    <n v="0"/>
    <n v="1"/>
    <n v="1779.8599999999997"/>
    <n v="27.56"/>
    <n v="12.958439"/>
    <n v="62.71153846153846"/>
    <n v="812.64364575000002"/>
    <n v="1728.33"/>
    <m/>
    <n v="0"/>
    <n v="1.0298149080326093"/>
    <m/>
    <x v="4"/>
  </r>
  <r>
    <x v="22"/>
    <x v="0"/>
    <s v="Minnet Blue"/>
    <s v="BB80-2028"/>
    <s v="F/Q Minnet Blue Quilt Mini Set"/>
    <x v="0"/>
    <s v="T3"/>
    <s v="Ken"/>
    <n v="73"/>
    <n v="73"/>
    <m/>
    <n v="73"/>
    <n v="0"/>
    <n v="1"/>
    <n v="2385.7200000000003"/>
    <n v="33.08"/>
    <n v="16.283555499999999"/>
    <n v="64.538461538461533"/>
    <n v="1050.9156203461537"/>
    <n v="2134.9323076923074"/>
    <m/>
    <n v="0"/>
    <n v="1.1174686857302629"/>
    <m/>
    <x v="4"/>
  </r>
  <r>
    <x v="22"/>
    <x v="0"/>
    <s v="Paola Aqua"/>
    <s v="BB12-2029"/>
    <s v="T/TXL Paola Aqua Duvet"/>
    <x v="0"/>
    <s v="T3"/>
    <s v="Ken"/>
    <n v="21"/>
    <n v="21"/>
    <m/>
    <n v="21"/>
    <n v="0"/>
    <n v="1"/>
    <n v="238.62"/>
    <n v="9.5"/>
    <n v="6.945314333333334"/>
    <n v="58.346153846153847"/>
    <n v="405.23237860256415"/>
    <n v="554.28846153846155"/>
    <m/>
    <n v="0"/>
    <n v="0.43049786628733999"/>
    <m/>
    <x v="4"/>
  </r>
  <r>
    <x v="22"/>
    <x v="0"/>
    <s v="Paola Aqua"/>
    <s v="BB12-2030"/>
    <s v="F/Q  Paola Aqua Duvet"/>
    <x v="0"/>
    <s v="T3"/>
    <s v="Ken"/>
    <n v="43"/>
    <n v="43"/>
    <m/>
    <n v="43"/>
    <n v="0"/>
    <n v="1"/>
    <n v="566.37000000000012"/>
    <n v="11.4"/>
    <n v="10.483421"/>
    <n v="58.865384615384613"/>
    <n v="617.11060924999992"/>
    <n v="671.06538461538457"/>
    <m/>
    <n v="0"/>
    <n v="0.84398631338227981"/>
    <m/>
    <x v="4"/>
  </r>
  <r>
    <x v="22"/>
    <x v="0"/>
    <s v="Cade Grey"/>
    <s v="BB12-2031"/>
    <s v="T/TXL Cade Grey Duvet"/>
    <x v="0"/>
    <s v="T3"/>
    <s v="Ken"/>
    <n v="26"/>
    <n v="26"/>
    <m/>
    <n v="26"/>
    <n v="0"/>
    <n v="1"/>
    <n v="515.79000000000008"/>
    <n v="20.55"/>
    <n v="8.2336050000000007"/>
    <n v="50.46153846153846"/>
    <n v="415.4803753846154"/>
    <n v="1036.9846153846154"/>
    <m/>
    <n v="0"/>
    <n v="0.497394071568453"/>
    <m/>
    <x v="4"/>
  </r>
  <r>
    <x v="22"/>
    <x v="0"/>
    <s v="Cade Grey"/>
    <s v="BB12-2032"/>
    <s v="F/Q  Cade Grey Duvet"/>
    <x v="0"/>
    <s v="T3"/>
    <s v="Ken"/>
    <n v="66"/>
    <n v="66"/>
    <m/>
    <n v="66"/>
    <n v="0"/>
    <n v="1"/>
    <n v="1624.8600000000001"/>
    <n v="25.54"/>
    <n v="10.843394999999999"/>
    <n v="29.846153846153847"/>
    <n v="323.63363538461539"/>
    <n v="762.27076923076925"/>
    <m/>
    <n v="0"/>
    <n v="2.1316047598672792"/>
    <m/>
    <x v="4"/>
  </r>
  <r>
    <x v="22"/>
    <x v="0"/>
    <s v="Minnet Blue"/>
    <s v="BB12-2033"/>
    <s v="T/TXL Minnet Blue Duvet"/>
    <x v="0"/>
    <s v="T3"/>
    <s v="Ken"/>
    <n v="48"/>
    <n v="48"/>
    <m/>
    <n v="48"/>
    <n v="0"/>
    <n v="1"/>
    <n v="768.43999999999994"/>
    <n v="16.54"/>
    <n v="7.8014999999999999"/>
    <n v="28.442307692307693"/>
    <n v="221.89266346153846"/>
    <n v="470.43576923076921"/>
    <m/>
    <n v="0"/>
    <n v="1.633464226703065"/>
    <m/>
    <x v="4"/>
  </r>
  <r>
    <x v="22"/>
    <x v="0"/>
    <s v="Minnet Blue"/>
    <s v="BB12-2034"/>
    <s v="F/Q  Minnet Blue Duvet"/>
    <x v="0"/>
    <s v="T3"/>
    <s v="Ken"/>
    <n v="116"/>
    <n v="116"/>
    <m/>
    <n v="116"/>
    <n v="0"/>
    <n v="1"/>
    <n v="2548.1"/>
    <n v="22.05"/>
    <n v="10.5655"/>
    <n v="47.557692307692307"/>
    <n v="502.47079807692307"/>
    <n v="1048.6471153846153"/>
    <m/>
    <n v="0"/>
    <n v="2.4298927280846292"/>
    <m/>
    <x v="4"/>
  </r>
  <r>
    <x v="22"/>
    <x v="0"/>
    <s v="Mira"/>
    <s v="II11-694"/>
    <s v="Mira Euro Sham"/>
    <x v="1"/>
    <s v="T3"/>
    <s v="Ken"/>
    <n v="2276"/>
    <n v="2320"/>
    <m/>
    <n v="2320"/>
    <n v="-44"/>
    <n v="0.98103448275862071"/>
    <n v="31386.04"/>
    <n v="13.79"/>
    <n v="2.644396"/>
    <n v="228.84615384615384"/>
    <n v="605.15985384615385"/>
    <n v="3155.7884615384614"/>
    <n v="0"/>
    <n v="0"/>
    <n v="9.9455462184873955"/>
    <m/>
    <x v="1"/>
  </r>
  <r>
    <x v="22"/>
    <x v="0"/>
    <s v="Mira"/>
    <s v="II30-695"/>
    <s v="Mira Store Pillow"/>
    <x v="1"/>
    <s v="T3"/>
    <s v="Ken"/>
    <n v="2616"/>
    <n v="2670"/>
    <m/>
    <n v="2670"/>
    <n v="-54"/>
    <n v="0.97977528089887644"/>
    <n v="36074.640000000007"/>
    <n v="13.79"/>
    <n v="3.4974569999999998"/>
    <n v="210.15384615384616"/>
    <n v="735.00404030769232"/>
    <n v="2898.0215384615385"/>
    <n v="0"/>
    <n v="0"/>
    <n v="12.448023426061496"/>
    <m/>
    <x v="1"/>
  </r>
  <r>
    <x v="22"/>
    <x v="0"/>
    <s v="Mira"/>
    <s v="II30-696"/>
    <s v="Mira Store Pillow"/>
    <x v="1"/>
    <s v="T3"/>
    <s v="Ken"/>
    <n v="3136"/>
    <n v="3168"/>
    <m/>
    <n v="3168"/>
    <n v="-32"/>
    <n v="0.98989898989898994"/>
    <n v="43245.440000000002"/>
    <n v="13.79"/>
    <n v="2.6055730000000001"/>
    <n v="438.80769230769232"/>
    <n v="1143.345475269231"/>
    <n v="6051.1580769230768"/>
    <n v="0"/>
    <n v="0"/>
    <n v="7.1466386186344115"/>
    <m/>
    <x v="1"/>
  </r>
  <r>
    <x v="22"/>
    <x v="0"/>
    <s v="Mira"/>
    <s v="II30-697"/>
    <s v="Mira Web Pillow"/>
    <x v="1"/>
    <s v="T3"/>
    <s v="Ken"/>
    <n v="114"/>
    <n v="200"/>
    <m/>
    <n v="200"/>
    <n v="-86"/>
    <n v="0.56999999999999995"/>
    <n v="1572.06"/>
    <n v="13.79"/>
    <n v="3.2466330000000001"/>
    <n v="22.576923076923077"/>
    <n v="73.298983500000006"/>
    <n v="311.33576923076919"/>
    <n v="0"/>
    <n v="0"/>
    <n v="5.0494037478705289"/>
    <m/>
    <x v="1"/>
  </r>
  <r>
    <x v="22"/>
    <x v="0"/>
    <s v="Nathan Blue"/>
    <s v="BB70-2084"/>
    <s v="Nathan Blue Shower Curtain"/>
    <x v="0"/>
    <s v="T3"/>
    <s v="Ken"/>
    <n v="38"/>
    <n v="38"/>
    <m/>
    <n v="38"/>
    <n v="0"/>
    <n v="1"/>
    <n v="475.29999999999995"/>
    <n v="13.13"/>
    <n v="6.0789474999999999"/>
    <n v="52.46153846153846"/>
    <n v="318.91093807692306"/>
    <n v="688.82"/>
    <m/>
    <n v="0"/>
    <n v="0.69002061496472211"/>
    <m/>
    <x v="6"/>
  </r>
  <r>
    <x v="22"/>
    <x v="0"/>
    <s v="Nitza Grey"/>
    <s v="BB70-2085"/>
    <s v="Nitza Grey Shower Curtain"/>
    <x v="0"/>
    <s v="T3"/>
    <s v="Ken"/>
    <n v="197"/>
    <n v="197"/>
    <m/>
    <n v="197"/>
    <n v="0"/>
    <n v="1"/>
    <n v="2586.61"/>
    <n v="13.13"/>
    <n v="5.8579999999999997"/>
    <n v="55.346153846153847"/>
    <n v="324.21776923076919"/>
    <n v="726.69500000000005"/>
    <m/>
    <n v="0"/>
    <n v="3.5594162612925642"/>
    <m/>
    <x v="6"/>
  </r>
  <r>
    <x v="22"/>
    <x v="0"/>
    <s v="Paola Aqua"/>
    <s v="BB70-2086"/>
    <s v="Paola Aqua Shower Curtain"/>
    <x v="0"/>
    <s v="T3"/>
    <s v="Ken"/>
    <n v="22"/>
    <n v="22"/>
    <m/>
    <n v="22"/>
    <n v="0"/>
    <n v="1"/>
    <n v="288.86"/>
    <n v="13.13"/>
    <n v="6.0789474999999999"/>
    <n v="6.884615384615385"/>
    <n v="41.851215480769234"/>
    <n v="90.39500000000001"/>
    <m/>
    <n v="0"/>
    <n v="3.1955307262569832"/>
    <m/>
    <x v="6"/>
  </r>
  <r>
    <x v="22"/>
    <x v="0"/>
    <s v="Pilar Aqua"/>
    <s v="BB70-2087"/>
    <s v="Pilar Aqua Shower Curtain"/>
    <x v="0"/>
    <s v="T3"/>
    <s v="Ken"/>
    <n v="25"/>
    <n v="25"/>
    <m/>
    <n v="25"/>
    <n v="0"/>
    <n v="1"/>
    <n v="328.25"/>
    <n v="13.13"/>
    <n v="6.0789474999999999"/>
    <n v="64.230769230769226"/>
    <n v="390.45547403846149"/>
    <n v="843.35"/>
    <m/>
    <n v="0"/>
    <n v="0.38922155688622756"/>
    <m/>
    <x v="6"/>
  </r>
  <r>
    <x v="22"/>
    <x v="0"/>
    <s v="Zoe Coral"/>
    <s v="BB70-2088"/>
    <s v="Zoe Coral Shower Curtain"/>
    <x v="0"/>
    <s v="T3"/>
    <s v="Ken"/>
    <n v="28"/>
    <n v="28"/>
    <m/>
    <n v="28"/>
    <n v="0"/>
    <n v="1"/>
    <n v="367.64"/>
    <n v="13.13"/>
    <n v="6.0789474999999999"/>
    <n v="18"/>
    <n v="109.421055"/>
    <n v="236.34"/>
    <m/>
    <n v="0"/>
    <n v="1.5555555555555556"/>
    <m/>
    <x v="6"/>
  </r>
  <r>
    <x v="22"/>
    <x v="0"/>
    <s v="Yvette Coral"/>
    <s v="BB10-2120"/>
    <s v="F Yvette Coral 7pcs Comforter"/>
    <x v="0"/>
    <s v="T3"/>
    <s v="Ken"/>
    <n v="49"/>
    <n v="49"/>
    <m/>
    <n v="49"/>
    <n v="0"/>
    <n v="1"/>
    <n v="2572.0099999999998"/>
    <n v="52.49"/>
    <n v="25.302499999999998"/>
    <n v="38.596153846153847"/>
    <n v="976.57918269230765"/>
    <n v="2025.9121153846154"/>
    <m/>
    <n v="0"/>
    <n v="1.2695565520677627"/>
    <m/>
    <x v="1"/>
  </r>
  <r>
    <x v="22"/>
    <x v="0"/>
    <s v="Yvette Coral"/>
    <s v="BB10-2121"/>
    <s v="Q Yvette Coral 7pcs Comforter"/>
    <x v="0"/>
    <s v="T3"/>
    <s v="Ken"/>
    <n v="196"/>
    <n v="196"/>
    <m/>
    <n v="196"/>
    <n v="0"/>
    <n v="1"/>
    <n v="10288.039999999999"/>
    <n v="52.49"/>
    <n v="25.809000000000001"/>
    <n v="82.09615384615384"/>
    <n v="2118.8196346153845"/>
    <n v="4309.227115384615"/>
    <m/>
    <n v="0"/>
    <n v="2.3874443663621459"/>
    <m/>
    <x v="1"/>
  </r>
  <r>
    <x v="22"/>
    <x v="0"/>
    <s v="Yvette Coral"/>
    <s v="BB10-2122"/>
    <s v="K Yvette Coral 7pcs Comforter"/>
    <x v="0"/>
    <s v="T3"/>
    <s v="Ken"/>
    <n v="113"/>
    <n v="113"/>
    <m/>
    <n v="113"/>
    <n v="0"/>
    <n v="1"/>
    <n v="5931.369999999999"/>
    <n v="52.49"/>
    <n v="26.881"/>
    <n v="18.23076923076923"/>
    <n v="490.06130769230765"/>
    <n v="956.9330769230769"/>
    <m/>
    <n v="0"/>
    <n v="6.1983122362869185"/>
    <m/>
    <x v="1"/>
  </r>
  <r>
    <x v="22"/>
    <x v="0"/>
    <s v="Mira"/>
    <s v="II10-691A"/>
    <s v="T Mira Comforter"/>
    <x v="1"/>
    <s v="T3"/>
    <s v="Ken"/>
    <n v="1121"/>
    <n v="1128"/>
    <m/>
    <n v="1128"/>
    <n v="-7"/>
    <n v="0.99379432624113473"/>
    <n v="46409.4"/>
    <n v="41.4"/>
    <n v="15.789474"/>
    <n v="109"/>
    <n v="1721.052666"/>
    <n v="4512.5999999999995"/>
    <n v="0"/>
    <n v="0"/>
    <n v="10.284403669724773"/>
    <m/>
    <x v="1"/>
  </r>
  <r>
    <x v="22"/>
    <x v="0"/>
    <s v="Mira"/>
    <s v="II10-692A"/>
    <s v="F/Q Mira Comforter"/>
    <x v="1"/>
    <s v="T3"/>
    <s v="Ken"/>
    <n v="2508"/>
    <n v="2554"/>
    <m/>
    <n v="2554"/>
    <n v="-46"/>
    <n v="0.98198903680501171"/>
    <n v="126929.88000000002"/>
    <n v="50.61"/>
    <n v="18.612565"/>
    <n v="579.69230769230774"/>
    <n v="10789.560756923078"/>
    <n v="29338.227692307693"/>
    <n v="0"/>
    <n v="0"/>
    <n v="4.3264331210191092"/>
    <m/>
    <x v="1"/>
  </r>
  <r>
    <x v="22"/>
    <x v="0"/>
    <s v="Mira"/>
    <s v="II10-693A"/>
    <s v="K Mira Comforter"/>
    <x v="1"/>
    <s v="T3"/>
    <s v="Ken"/>
    <n v="2122"/>
    <n v="2154"/>
    <m/>
    <n v="2154"/>
    <n v="-32"/>
    <n v="0.98514391829155057"/>
    <n v="136699.24"/>
    <n v="64.42"/>
    <n v="21.888707"/>
    <n v="391.57692307692309"/>
    <n v="8571.1125371923081"/>
    <n v="25225.385384615387"/>
    <n v="0"/>
    <n v="0"/>
    <n v="5.4191140359493168"/>
    <m/>
    <x v="1"/>
  </r>
  <r>
    <x v="22"/>
    <x v="0"/>
    <s v="Tao"/>
    <s v="BB10-2128"/>
    <s v="T  6pcs Comforter Set"/>
    <x v="0"/>
    <s v="T3"/>
    <s v="Ken"/>
    <n v="168"/>
    <n v="208"/>
    <m/>
    <n v="208"/>
    <n v="-40"/>
    <n v="0.80769230769230771"/>
    <n v="6770.4000000000005"/>
    <n v="40.299999999999997"/>
    <n v="15.346095"/>
    <n v="18.423076923076923"/>
    <n v="282.72228865384614"/>
    <n v="742.44999999999993"/>
    <m/>
    <n v="0"/>
    <n v="9.1189979123173295"/>
    <m/>
    <x v="1"/>
  </r>
  <r>
    <x v="22"/>
    <x v="0"/>
    <s v="Tao"/>
    <s v="BB10-2129"/>
    <s v="F Tao 8pcs Comforter Set"/>
    <x v="0"/>
    <s v="T3"/>
    <s v="Ken"/>
    <n v="196"/>
    <n v="220"/>
    <m/>
    <n v="220"/>
    <n v="-24"/>
    <n v="0.89090909090909087"/>
    <n v="7898.8"/>
    <n v="40.299999999999997"/>
    <n v="18.114053999999999"/>
    <n v="24.846153846153847"/>
    <n v="450.06457246153843"/>
    <n v="1001.3"/>
    <m/>
    <n v="0"/>
    <n v="7.8885448916408674"/>
    <m/>
    <x v="1"/>
  </r>
  <r>
    <x v="22"/>
    <x v="0"/>
    <s v="Tao"/>
    <s v="BB10-2130"/>
    <s v="Q Tao 8pcs Comforter Set"/>
    <x v="0"/>
    <s v="T3"/>
    <s v="Ken"/>
    <n v="780"/>
    <n v="780"/>
    <m/>
    <n v="780"/>
    <n v="0"/>
    <n v="1"/>
    <n v="31434"/>
    <n v="40.299999999999997"/>
    <n v="18.999697999999999"/>
    <n v="138.88461538461539"/>
    <n v="2638.7657491538462"/>
    <n v="5597.0499999999993"/>
    <m/>
    <n v="0"/>
    <n v="5.6161728053170874"/>
    <m/>
    <x v="1"/>
  </r>
  <r>
    <x v="22"/>
    <x v="0"/>
    <s v="Tao"/>
    <s v="BB10-2131"/>
    <s v="K Tao 8pcs Comforter Set"/>
    <x v="0"/>
    <s v="T3"/>
    <s v="Ken"/>
    <n v="558"/>
    <n v="558"/>
    <m/>
    <n v="558"/>
    <n v="0"/>
    <n v="1"/>
    <n v="22487.4"/>
    <n v="40.299999999999997"/>
    <n v="21.059885999999999"/>
    <n v="92.884615384615387"/>
    <n v="1956.1394111538461"/>
    <n v="3743.25"/>
    <m/>
    <n v="0"/>
    <n v="6.0074534161490689"/>
    <m/>
    <x v="1"/>
  </r>
  <r>
    <x v="22"/>
    <x v="0"/>
    <s v="Tao"/>
    <s v="BB10-2132"/>
    <s v="CK Tao 8pcs Comforter Set"/>
    <x v="0"/>
    <s v="T3"/>
    <s v="Ken"/>
    <n v="292"/>
    <n v="292"/>
    <m/>
    <n v="292"/>
    <n v="0"/>
    <n v="1"/>
    <n v="11767.599999999997"/>
    <n v="40.299999999999997"/>
    <n v="20.811395999999998"/>
    <n v="61.53846153846154"/>
    <n v="1280.7012923076923"/>
    <n v="2480"/>
    <m/>
    <n v="0"/>
    <n v="4.7449999999999983"/>
    <m/>
    <x v="1"/>
  </r>
  <r>
    <x v="22"/>
    <x v="0"/>
    <s v="Algiers"/>
    <s v="BB70-2133"/>
    <s v="Algiers Shower Curtain"/>
    <x v="1"/>
    <s v="T3"/>
    <s v="Mona"/>
    <n v="3697"/>
    <n v="3697"/>
    <m/>
    <n v="3697"/>
    <n v="0"/>
    <n v="1"/>
    <n v="43951"/>
    <n v="16.5"/>
    <n v="4.375"/>
    <n v="1789.0769230769231"/>
    <n v="7827.2115384615381"/>
    <n v="29519.76923076923"/>
    <n v="2477"/>
    <n v="40870.5"/>
    <n v="1.4888666525952621"/>
    <m/>
    <x v="6"/>
  </r>
  <r>
    <x v="22"/>
    <x v="0"/>
    <s v="Anthony"/>
    <s v="BB70-2134"/>
    <s v="Anthony Shower Curtain"/>
    <x v="0"/>
    <s v="T3"/>
    <s v="Mona"/>
    <n v="7152"/>
    <n v="7700"/>
    <n v="7584"/>
    <n v="7584"/>
    <n v="-432"/>
    <n v="0.94303797468354433"/>
    <n v="150192"/>
    <n v="21"/>
    <n v="8.5501989999999992"/>
    <n v="1146.6538461538462"/>
    <n v="9804.1185687307679"/>
    <n v="24079.73076923077"/>
    <m/>
    <n v="0"/>
    <n v="6.2372790393452524"/>
    <s v="Duplicate PO records due to back shipping, total 54pcs._x000a_BBB kept ordering 62pcs after we sent OOSN on wk201719_x000a__x000a_"/>
    <x v="6"/>
  </r>
  <r>
    <x v="22"/>
    <x v="0"/>
    <s v="Coty"/>
    <s v="BB70-2135"/>
    <s v="Coty Shower Curtain"/>
    <x v="0"/>
    <s v="T3"/>
    <s v="Mona"/>
    <n v="7576"/>
    <n v="8648"/>
    <n v="8352"/>
    <n v="8352"/>
    <n v="-776"/>
    <n v="0.90708812260536398"/>
    <n v="121216"/>
    <n v="16"/>
    <n v="5.5997579999999996"/>
    <n v="970.57692307692309"/>
    <n v="5434.9958896153839"/>
    <n v="15529.23076923077"/>
    <m/>
    <n v="0"/>
    <n v="7.8056667327125027"/>
    <s v="Duplicate PO records due to back shipping, total 296pcs._x000a__x000a_"/>
    <x v="6"/>
  </r>
  <r>
    <x v="22"/>
    <x v="0"/>
    <s v="Chloe"/>
    <s v="BB70-2136"/>
    <s v="Chloe Shower Curtain"/>
    <x v="0"/>
    <s v="T3"/>
    <s v="Mona"/>
    <n v="7261"/>
    <n v="7897"/>
    <n v="7403"/>
    <n v="7403"/>
    <n v="-142"/>
    <n v="0.98081858705930025"/>
    <n v="114708.00000000003"/>
    <n v="15.8"/>
    <n v="5.7197339999999999"/>
    <n v="799.88461538461536"/>
    <n v="4575.1272306923074"/>
    <n v="12638.176923076924"/>
    <m/>
    <n v="0"/>
    <n v="9.0763090830408242"/>
    <s v="BBB kept ordering 494pcs after we sent OOSN on wk201718"/>
    <x v="6"/>
  </r>
  <r>
    <x v="22"/>
    <x v="0"/>
    <s v="Gold Crackle"/>
    <s v="BB71-2137"/>
    <s v="Gold Crakle Guest Towel Tray"/>
    <x v="1"/>
    <s v="T3"/>
    <s v="Mona"/>
    <n v="270"/>
    <n v="270"/>
    <m/>
    <n v="270"/>
    <n v="0"/>
    <n v="1"/>
    <n v="1140"/>
    <n v="12"/>
    <n v="5.15"/>
    <n v="17.846153846153847"/>
    <n v="91.907692307692315"/>
    <n v="214.15384615384616"/>
    <n v="210"/>
    <n v="2520"/>
    <n v="5.3232758620689653"/>
    <m/>
    <x v="6"/>
  </r>
  <r>
    <x v="22"/>
    <x v="0"/>
    <s v="Gold Crackle"/>
    <s v="BB71-2138"/>
    <s v="Gold Crakle Vanity Tray"/>
    <x v="1"/>
    <s v="T3"/>
    <s v="Mona"/>
    <n v="0"/>
    <n v="54"/>
    <m/>
    <n v="54"/>
    <n v="-54"/>
    <n v="0"/>
    <n v="0"/>
    <n v="16"/>
    <n v="6.95"/>
    <n v="0"/>
    <n v="0"/>
    <n v="0"/>
    <n v="0"/>
    <n v="0"/>
    <s v=""/>
    <m/>
    <x v="6"/>
  </r>
  <r>
    <x v="22"/>
    <x v="0"/>
    <s v="Sea Pearl"/>
    <s v="BB71-2139"/>
    <s v="Sea Pearl Shell Guest To"/>
    <x v="1"/>
    <s v="T3"/>
    <s v="Mona"/>
    <n v="426"/>
    <n v="426"/>
    <m/>
    <n v="426"/>
    <n v="0"/>
    <n v="1"/>
    <n v="2452"/>
    <n v="12.5"/>
    <n v="0.5"/>
    <n v="31.115384615384617"/>
    <n v="15.557692307692308"/>
    <n v="388.94230769230774"/>
    <n v="266"/>
    <n v="3325"/>
    <n v="6.3042768850432624"/>
    <m/>
    <x v="6"/>
  </r>
  <r>
    <x v="22"/>
    <x v="0"/>
    <s v="Sea Pearl"/>
    <s v="BB71-2140"/>
    <s v="Sea Pearl Vanity Tray"/>
    <x v="1"/>
    <s v="T3"/>
    <s v="Mona"/>
    <n v="162"/>
    <n v="162"/>
    <m/>
    <n v="162"/>
    <n v="0"/>
    <n v="1"/>
    <n v="2211"/>
    <n v="16.5"/>
    <n v="1"/>
    <n v="7.3461538461538458"/>
    <n v="7.3461538461538458"/>
    <n v="121.21153846153845"/>
    <n v="28"/>
    <n v="462"/>
    <n v="18.240837696335081"/>
    <m/>
    <x v="6"/>
  </r>
  <r>
    <x v="22"/>
    <x v="0"/>
    <s v="Camilla"/>
    <s v="BB70-2141"/>
    <s v="Camilla Shower Curtain"/>
    <x v="0"/>
    <s v="T3"/>
    <s v="Mona"/>
    <n v="1629"/>
    <n v="1658"/>
    <m/>
    <n v="1658"/>
    <n v="-29"/>
    <n v="0.98250904704463204"/>
    <n v="25234"/>
    <n v="15.5"/>
    <n v="5.82"/>
    <n v="160.5"/>
    <n v="934.11"/>
    <n v="2487.75"/>
    <m/>
    <n v="0"/>
    <n v="10.143302180685358"/>
    <m/>
    <x v="6"/>
  </r>
  <r>
    <x v="22"/>
    <x v="0"/>
    <s v="Algiers"/>
    <s v="BB73-2142"/>
    <s v="Algiers Bath towel"/>
    <x v="1"/>
    <s v="T3"/>
    <s v="Mona"/>
    <n v="2696"/>
    <n v="2780"/>
    <m/>
    <n v="2780"/>
    <n v="-84"/>
    <n v="0.96978417266187056"/>
    <n v="21706.399999999998"/>
    <n v="8.6"/>
    <n v="2.5"/>
    <n v="201.61538461538461"/>
    <n v="504.03846153846155"/>
    <n v="1733.8923076923077"/>
    <n v="228"/>
    <n v="1960.8"/>
    <n v="12.518885921404044"/>
    <m/>
    <x v="6"/>
  </r>
  <r>
    <x v="22"/>
    <x v="0"/>
    <s v="Algiers"/>
    <s v="BB73-2143"/>
    <s v="Algiers Hand Towel"/>
    <x v="1"/>
    <s v="T3"/>
    <s v="Mona"/>
    <n v="4240"/>
    <n v="4244"/>
    <m/>
    <n v="4244"/>
    <n v="-4"/>
    <n v="0.99905749293119694"/>
    <n v="23184.000000000007"/>
    <n v="6.3"/>
    <n v="1.59988"/>
    <n v="1071"/>
    <n v="1713.4714799999999"/>
    <n v="6747.3"/>
    <n v="564"/>
    <n v="3553.2"/>
    <n v="3.4360410830999077"/>
    <m/>
    <x v="6"/>
  </r>
  <r>
    <x v="22"/>
    <x v="0"/>
    <s v="Algiers"/>
    <s v="BB73-2144"/>
    <s v="Algiers Finger tip"/>
    <x v="1"/>
    <s v="T3"/>
    <s v="Mona"/>
    <n v="2588"/>
    <n v="3220"/>
    <n v="2640"/>
    <n v="2640"/>
    <n v="-52"/>
    <n v="0.98030303030303034"/>
    <n v="9109.76"/>
    <n v="3.52"/>
    <n v="0.87993200000000005"/>
    <n v="404.15384615384613"/>
    <n v="355.62790215384615"/>
    <n v="1422.6215384615384"/>
    <n v="0"/>
    <n v="0"/>
    <n v="6.4035020936429392"/>
    <s v="BBB kept ordering 580pcs after we sent OOSN on wk201717"/>
    <x v="6"/>
  </r>
  <r>
    <x v="22"/>
    <x v="0"/>
    <s v="Algiers"/>
    <s v="BB72-2145"/>
    <s v="Algiers Bath rug"/>
    <x v="1"/>
    <s v="T3"/>
    <s v="Mona"/>
    <n v="1664"/>
    <n v="1668"/>
    <m/>
    <n v="1668"/>
    <n v="-4"/>
    <n v="0.99760191846522783"/>
    <n v="13152"/>
    <n v="12"/>
    <n v="4.4800000000000004"/>
    <n v="543.84615384615381"/>
    <n v="2436.4307692307693"/>
    <n v="6526.1538461538457"/>
    <n v="572"/>
    <n v="6864"/>
    <n v="2.0152758132956152"/>
    <m/>
    <x v="6"/>
  </r>
  <r>
    <x v="22"/>
    <x v="0"/>
    <s v="Chloe"/>
    <s v="BB70-2146"/>
    <s v="Chloe Shower Curtain"/>
    <x v="0"/>
    <s v="T3"/>
    <s v="Mona"/>
    <n v="86"/>
    <n v="188"/>
    <m/>
    <n v="188"/>
    <n v="-102"/>
    <n v="0.45744680851063829"/>
    <n v="1358.8000000000002"/>
    <n v="15.8"/>
    <n v="6.696739"/>
    <n v="33.846153846153847"/>
    <n v="226.65885846153847"/>
    <n v="534.76923076923083"/>
    <m/>
    <n v="0"/>
    <n v="2.540909090909091"/>
    <m/>
    <x v="6"/>
  </r>
  <r>
    <x v="22"/>
    <x v="0"/>
    <s v="Chloe"/>
    <s v="BB70-2147"/>
    <s v="Chloe Shower Curtain"/>
    <x v="0"/>
    <s v="T3"/>
    <s v="Mona"/>
    <n v="186"/>
    <n v="222"/>
    <m/>
    <n v="222"/>
    <n v="-36"/>
    <n v="0.83783783783783783"/>
    <n v="3255"/>
    <n v="17.5"/>
    <n v="6.66"/>
    <n v="39.346153846153847"/>
    <n v="262.04538461538465"/>
    <n v="688.55769230769226"/>
    <m/>
    <n v="0"/>
    <n v="4.7272727272727275"/>
    <m/>
    <x v="6"/>
  </r>
  <r>
    <x v="22"/>
    <x v="0"/>
    <s v="Chloe"/>
    <s v="BB70-2148"/>
    <s v="Chloe Shower Curtain"/>
    <x v="0"/>
    <s v="T3"/>
    <s v="Mona"/>
    <n v="92"/>
    <n v="130"/>
    <m/>
    <n v="130"/>
    <n v="-38"/>
    <n v="0.70769230769230773"/>
    <n v="1748"/>
    <n v="19"/>
    <n v="8.1300000000000008"/>
    <n v="27.884615384615383"/>
    <n v="226.70192307692309"/>
    <n v="529.80769230769226"/>
    <m/>
    <n v="0"/>
    <n v="3.2993103448275867"/>
    <m/>
    <x v="6"/>
  </r>
  <r>
    <x v="22"/>
    <x v="0"/>
    <s v="Chloe"/>
    <s v="BB40-2149"/>
    <s v="Chloe Window Panel"/>
    <x v="0"/>
    <s v="T3"/>
    <s v="Mona"/>
    <n v="60"/>
    <n v="66"/>
    <m/>
    <n v="66"/>
    <n v="-6"/>
    <n v="0.90909090909090906"/>
    <n v="720"/>
    <n v="12"/>
    <n v="4.6058820000000003"/>
    <n v="18.46153846153846"/>
    <n v="85.031667692307693"/>
    <n v="221.53846153846152"/>
    <m/>
    <n v="0"/>
    <n v="3.2500000000000004"/>
    <m/>
    <x v="6"/>
  </r>
  <r>
    <x v="22"/>
    <x v="0"/>
    <s v="Chloe"/>
    <s v="BB41-2150"/>
    <s v="Chloe Window Valance"/>
    <x v="0"/>
    <s v="T3"/>
    <s v="Mona"/>
    <n v="108"/>
    <n v="246"/>
    <n v="154"/>
    <n v="154"/>
    <n v="-46"/>
    <n v="0.70129870129870131"/>
    <n v="810"/>
    <n v="7.5"/>
    <n v="2.2573530000000002"/>
    <n v="24.576923076923077"/>
    <n v="55.478791038461544"/>
    <n v="184.32692307692307"/>
    <m/>
    <n v="0"/>
    <n v="4.394366197183099"/>
    <s v="BBB kept ordering 92pcs after we sent OOSN on wk201719"/>
    <x v="6"/>
  </r>
  <r>
    <x v="22"/>
    <x v="0"/>
    <s v="Anthony"/>
    <s v="BB70-2151"/>
    <s v="Anthony Shower Curtain"/>
    <x v="0"/>
    <s v="T3"/>
    <s v="Mona"/>
    <n v="82"/>
    <n v="82"/>
    <m/>
    <n v="82"/>
    <n v="0"/>
    <n v="1"/>
    <n v="1722"/>
    <n v="21"/>
    <n v="9.329167"/>
    <n v="31.346153846153847"/>
    <n v="292.43350403846154"/>
    <n v="658.26923076923083"/>
    <m/>
    <n v="0"/>
    <n v="2.6159509202453983"/>
    <m/>
    <x v="6"/>
  </r>
  <r>
    <x v="22"/>
    <x v="0"/>
    <s v="Anthony"/>
    <s v="BB70-2152"/>
    <s v="Anthony Shower Curtain"/>
    <x v="0"/>
    <s v="T3"/>
    <s v="Mona"/>
    <n v="150"/>
    <n v="194"/>
    <m/>
    <n v="194"/>
    <n v="-44"/>
    <n v="0.77319587628865982"/>
    <n v="3750"/>
    <n v="25"/>
    <n v="10.55"/>
    <n v="42.769230769230766"/>
    <n v="451.21538461538461"/>
    <n v="1069.2307692307691"/>
    <m/>
    <n v="0"/>
    <n v="3.5071942446043169"/>
    <m/>
    <x v="6"/>
  </r>
  <r>
    <x v="22"/>
    <x v="0"/>
    <s v="Anthony"/>
    <s v="BB70-2153"/>
    <s v="Anthony Shower Curtain"/>
    <x v="0"/>
    <s v="T3"/>
    <s v="Mona"/>
    <n v="46"/>
    <n v="60"/>
    <m/>
    <n v="60"/>
    <n v="-14"/>
    <n v="0.76666666666666672"/>
    <n v="1288"/>
    <n v="28"/>
    <n v="11.55"/>
    <n v="25.884615384615383"/>
    <n v="298.96730769230771"/>
    <n v="724.76923076923072"/>
    <m/>
    <n v="0"/>
    <n v="1.7771173848439823"/>
    <m/>
    <x v="6"/>
  </r>
  <r>
    <x v="22"/>
    <x v="0"/>
    <s v="Anthony"/>
    <s v="BB40-2154"/>
    <s v="Anthony Window Panel"/>
    <x v="0"/>
    <s v="T3"/>
    <s v="Mona"/>
    <n v="56"/>
    <n v="270"/>
    <n v="127"/>
    <n v="127"/>
    <n v="-71"/>
    <n v="0.44094488188976377"/>
    <n v="896"/>
    <n v="16"/>
    <n v="6.7"/>
    <n v="15.26923076923077"/>
    <n v="102.30384615384617"/>
    <n v="244.30769230769232"/>
    <m/>
    <n v="0"/>
    <n v="3.6675062972292189"/>
    <s v="Duplicate PO records due to back shipping, total 39pcs._x000a_BBB kept ordering  104pcs after we sent OOSN on wk201728_x000a__x000a_"/>
    <x v="6"/>
  </r>
  <r>
    <x v="22"/>
    <x v="0"/>
    <s v="Anthony"/>
    <s v="BB41-2155"/>
    <s v="Anthony Window Valance"/>
    <x v="0"/>
    <s v="T3"/>
    <s v="Mona"/>
    <n v="74"/>
    <n v="306"/>
    <n v="188"/>
    <n v="188"/>
    <n v="-114"/>
    <n v="0.39361702127659576"/>
    <n v="666"/>
    <n v="9"/>
    <n v="3.6"/>
    <n v="7.2692307692307692"/>
    <n v="26.169230769230769"/>
    <n v="65.42307692307692"/>
    <m/>
    <n v="0"/>
    <n v="10.17989417989418"/>
    <s v="Duplicate PO records due to back shipping, total 84pcs._x000a_BBB kept ordering  34pcs after we sent OOSN on wk201718_x000a__x000a_"/>
    <x v="6"/>
  </r>
  <r>
    <x v="22"/>
    <x v="0"/>
    <s v="Anthony"/>
    <s v="BB73-2156"/>
    <s v="Anthony Bath Towel"/>
    <x v="0"/>
    <s v="T3"/>
    <s v="Mona"/>
    <n v="3988"/>
    <n v="4188"/>
    <n v="4136"/>
    <n v="4136"/>
    <n v="-148"/>
    <n v="0.96421663442940042"/>
    <n v="31904"/>
    <n v="8"/>
    <n v="5.1486320000000001"/>
    <n v="586.23076923076928"/>
    <n v="3018.2864978461544"/>
    <n v="4689.8461538461543"/>
    <m/>
    <n v="0"/>
    <n v="6.8027817871670377"/>
    <s v="Duplicate PO records due to back shipping, total 52pcs._x000a__x000a_"/>
    <x v="6"/>
  </r>
  <r>
    <x v="22"/>
    <x v="0"/>
    <s v="Anthony"/>
    <s v="BB73-2157"/>
    <s v="Anthony Hand Towel"/>
    <x v="0"/>
    <s v="T3"/>
    <s v="Mona"/>
    <n v="4916"/>
    <n v="4916"/>
    <m/>
    <n v="4916"/>
    <n v="0"/>
    <n v="1"/>
    <n v="29496"/>
    <n v="6"/>
    <n v="1.727778"/>
    <n v="1312.3846153846155"/>
    <n v="2267.509266"/>
    <n v="7874.3076923076933"/>
    <m/>
    <n v="0"/>
    <n v="3.7458531152921863"/>
    <m/>
    <x v="6"/>
  </r>
  <r>
    <x v="22"/>
    <x v="0"/>
    <s v="Anthony"/>
    <s v="BB73-2158"/>
    <s v="Anthony Tip Towel"/>
    <x v="0"/>
    <s v="T3"/>
    <s v="Mona"/>
    <n v="3884"/>
    <n v="3996"/>
    <m/>
    <n v="3996"/>
    <n v="-112"/>
    <n v="0.97197197197197194"/>
    <n v="13594"/>
    <n v="3.5"/>
    <n v="0.916883"/>
    <n v="626.46153846153845"/>
    <n v="574.39193476923072"/>
    <n v="2192.6153846153848"/>
    <m/>
    <n v="0"/>
    <n v="6.1999017681728876"/>
    <m/>
    <x v="6"/>
  </r>
  <r>
    <x v="22"/>
    <x v="0"/>
    <s v="Anthony"/>
    <s v="BB72-2159"/>
    <s v="Anthony Bath Rug"/>
    <x v="0"/>
    <s v="T3"/>
    <s v="Mona"/>
    <n v="3418"/>
    <n v="3418"/>
    <m/>
    <n v="3418"/>
    <n v="0"/>
    <n v="1"/>
    <n v="38623.4"/>
    <n v="11.3"/>
    <n v="4.9500690000000001"/>
    <n v="1209.7307692307693"/>
    <n v="5988.2507791153848"/>
    <n v="13669.957692307693"/>
    <m/>
    <n v="0"/>
    <n v="2.8254220583092233"/>
    <m/>
    <x v="6"/>
  </r>
  <r>
    <x v="22"/>
    <x v="0"/>
    <s v="Coty"/>
    <s v="BB70-2160"/>
    <s v="Coty Shower Curtain"/>
    <x v="0"/>
    <s v="T3"/>
    <s v="Mona"/>
    <n v="96"/>
    <n v="112"/>
    <m/>
    <n v="112"/>
    <n v="-16"/>
    <n v="0.8571428571428571"/>
    <n v="1536"/>
    <n v="16"/>
    <n v="5.37"/>
    <n v="24.307692307692307"/>
    <n v="130.53230769230768"/>
    <n v="388.92307692307691"/>
    <m/>
    <n v="0"/>
    <n v="3.9493670886075951"/>
    <m/>
    <x v="6"/>
  </r>
  <r>
    <x v="22"/>
    <x v="0"/>
    <s v="Coty"/>
    <s v="BB70-2161"/>
    <s v="Coty Shower Curtain"/>
    <x v="0"/>
    <s v="T3"/>
    <s v="Mona"/>
    <n v="232"/>
    <n v="514"/>
    <n v="416"/>
    <n v="416"/>
    <n v="-184"/>
    <n v="0.55769230769230771"/>
    <n v="4176"/>
    <n v="18"/>
    <n v="6.74"/>
    <n v="22.96153846153846"/>
    <n v="154.76076923076923"/>
    <n v="413.30769230769226"/>
    <m/>
    <n v="0"/>
    <n v="10.103852596314908"/>
    <s v="Duplicate PO records due to back shipping, total 98pcs._x000a__x000a_"/>
    <x v="6"/>
  </r>
  <r>
    <x v="22"/>
    <x v="0"/>
    <s v="Coty"/>
    <s v="BB70-2162"/>
    <s v="Coty Shower Curtain"/>
    <x v="0"/>
    <s v="T3"/>
    <s v="Mona"/>
    <n v="64"/>
    <n v="238"/>
    <m/>
    <n v="238"/>
    <n v="-174"/>
    <n v="0.26890756302521007"/>
    <n v="1280"/>
    <n v="20"/>
    <n v="7.26"/>
    <n v="11.884615384615385"/>
    <n v="86.282307692307697"/>
    <n v="237.69230769230771"/>
    <m/>
    <n v="0"/>
    <n v="5.3851132686084142"/>
    <m/>
    <x v="6"/>
  </r>
  <r>
    <x v="22"/>
    <x v="0"/>
    <s v="Coty"/>
    <s v="BB40-2163"/>
    <s v="Coty Window Panel"/>
    <x v="0"/>
    <s v="T3"/>
    <s v="Mona"/>
    <n v="108"/>
    <n v="528"/>
    <n v="382"/>
    <n v="382"/>
    <n v="-274"/>
    <n v="0.28272251308900526"/>
    <n v="1296"/>
    <n v="12"/>
    <n v="4.6111110000000002"/>
    <n v="16.153846153846153"/>
    <n v="74.487177692307696"/>
    <n v="193.84615384615384"/>
    <m/>
    <n v="0"/>
    <n v="6.6857142857142859"/>
    <s v="Duplicate PO records due to back shipping, total 146pcs._x000a__x000a_"/>
    <x v="6"/>
  </r>
  <r>
    <x v="22"/>
    <x v="0"/>
    <s v="Coty"/>
    <s v="BB41-2164"/>
    <s v="Coty Window Valance"/>
    <x v="0"/>
    <s v="T3"/>
    <s v="Mona"/>
    <n v="60"/>
    <n v="88"/>
    <m/>
    <n v="88"/>
    <n v="-28"/>
    <n v="0.68181818181818177"/>
    <n v="450"/>
    <n v="7.5"/>
    <n v="2.5"/>
    <n v="17.846153846153847"/>
    <n v="44.615384615384613"/>
    <n v="133.84615384615384"/>
    <m/>
    <n v="0"/>
    <n v="3.3620689655172415"/>
    <m/>
    <x v="6"/>
  </r>
  <r>
    <x v="22"/>
    <x v="0"/>
    <s v="Coty"/>
    <s v="BB73-2165"/>
    <s v="Coty Bath Towel"/>
    <x v="1"/>
    <s v="T3"/>
    <s v="Mona"/>
    <n v="3572"/>
    <n v="4524"/>
    <n v="4276"/>
    <n v="4276"/>
    <n v="-704"/>
    <n v="0.8353601496725912"/>
    <n v="26075.600000000002"/>
    <n v="7.3"/>
    <n v="4.4394840000000002"/>
    <n v="129.76923076923077"/>
    <n v="576.10842369230772"/>
    <n v="947.31538461538457"/>
    <n v="0"/>
    <n v="0"/>
    <n v="27.525785417901606"/>
    <s v="Duplicate PO records due to back shipping, total 248pcs."/>
    <x v="6"/>
  </r>
  <r>
    <x v="22"/>
    <x v="0"/>
    <s v="Coty"/>
    <s v="BB73-2166"/>
    <s v="Coty Hand Towel"/>
    <x v="1"/>
    <s v="T3"/>
    <s v="Mona"/>
    <n v="5444"/>
    <n v="5516"/>
    <m/>
    <n v="5516"/>
    <n v="-72"/>
    <n v="0.98694706308919511"/>
    <n v="28853.199999999997"/>
    <n v="5.3"/>
    <n v="1.540824"/>
    <n v="449.84615384615387"/>
    <n v="693.13375015384622"/>
    <n v="2384.1846153846154"/>
    <n v="0"/>
    <n v="0"/>
    <n v="12.101915184678521"/>
    <m/>
    <x v="6"/>
  </r>
  <r>
    <x v="22"/>
    <x v="0"/>
    <s v="Coty"/>
    <s v="BB73-2167"/>
    <s v="Coty Tip Towel"/>
    <x v="1"/>
    <s v="T3"/>
    <s v="Mona"/>
    <n v="4284"/>
    <n v="4360"/>
    <m/>
    <n v="4360"/>
    <n v="-76"/>
    <n v="0.98256880733944951"/>
    <n v="11995.199999999999"/>
    <n v="2.8"/>
    <n v="0.82551300000000005"/>
    <n v="269.69230769230768"/>
    <n v="222.63450600000002"/>
    <n v="755.13846153846146"/>
    <n v="0"/>
    <n v="0"/>
    <n v="15.884768967484312"/>
    <m/>
    <x v="6"/>
  </r>
  <r>
    <x v="22"/>
    <x v="0"/>
    <s v="Coty"/>
    <s v="BB72-2168"/>
    <s v="Coty Bath Rug"/>
    <x v="1"/>
    <s v="T3"/>
    <s v="Mona"/>
    <n v="3320"/>
    <n v="3320"/>
    <m/>
    <n v="3320"/>
    <n v="0"/>
    <n v="1"/>
    <n v="37515.999999999993"/>
    <n v="11.3"/>
    <n v="2.5"/>
    <n v="486.69230769230768"/>
    <n v="1216.7307692307693"/>
    <n v="5499.623076923077"/>
    <n v="359"/>
    <n v="4056.7000000000003"/>
    <n v="6.8215584005057677"/>
    <m/>
    <x v="6"/>
  </r>
  <r>
    <x v="22"/>
    <x v="0"/>
    <s v="Chloe"/>
    <s v="BB73-2169"/>
    <s v="Chloe Bath Towel"/>
    <x v="1"/>
    <s v="T3"/>
    <s v="Mona"/>
    <n v="1732"/>
    <n v="2192"/>
    <m/>
    <n v="2192"/>
    <n v="-460"/>
    <n v="0.79014598540145986"/>
    <n v="12643.599999999999"/>
    <n v="7.3"/>
    <n v="5.16"/>
    <n v="37.846153846153847"/>
    <n v="195.28615384615387"/>
    <n v="276.27692307692308"/>
    <n v="0"/>
    <n v="0"/>
    <n v="45.764227642276417"/>
    <m/>
    <x v="6"/>
  </r>
  <r>
    <x v="22"/>
    <x v="0"/>
    <s v="Chloe"/>
    <s v="BB73-2170"/>
    <s v="Chloe Hand Towel"/>
    <x v="1"/>
    <s v="T3"/>
    <s v="Mona"/>
    <n v="2124"/>
    <n v="2200"/>
    <m/>
    <n v="2200"/>
    <n v="-76"/>
    <n v="0.96545454545454545"/>
    <n v="11257.200000000003"/>
    <n v="5.3"/>
    <n v="1.8780060000000001"/>
    <n v="181.07692307692307"/>
    <n v="340.06354799999997"/>
    <n v="959.70769230769224"/>
    <n v="0"/>
    <n v="0"/>
    <n v="11.729821580288874"/>
    <m/>
    <x v="6"/>
  </r>
  <r>
    <x v="22"/>
    <x v="0"/>
    <s v="Chloe"/>
    <s v="BB73-2171"/>
    <s v="Chloe Tip Towel"/>
    <x v="1"/>
    <s v="T3"/>
    <s v="Mona"/>
    <n v="1604"/>
    <n v="1860"/>
    <m/>
    <n v="1860"/>
    <n v="-256"/>
    <n v="0.86236559139784941"/>
    <n v="4491.2"/>
    <n v="2.8"/>
    <n v="0.01"/>
    <n v="123.30769230769231"/>
    <n v="1.2330769230769232"/>
    <n v="345.26153846153846"/>
    <n v="4"/>
    <n v="11.2"/>
    <n v="13.008109794135994"/>
    <m/>
    <x v="6"/>
  </r>
  <r>
    <x v="22"/>
    <x v="0"/>
    <s v="Chloe"/>
    <s v="BB72-2172"/>
    <s v="Chloe Bath Rug"/>
    <x v="1"/>
    <s v="T3"/>
    <s v="Mona"/>
    <n v="1544"/>
    <n v="1548"/>
    <m/>
    <n v="1548"/>
    <n v="-4"/>
    <n v="0.99741602067183466"/>
    <n v="17153.400000000001"/>
    <n v="11.3"/>
    <n v="4.88"/>
    <n v="271.23076923076923"/>
    <n v="1323.6061538461538"/>
    <n v="3064.9076923076923"/>
    <n v="30"/>
    <n v="339"/>
    <n v="5.5967101531480434"/>
    <m/>
    <x v="6"/>
  </r>
  <r>
    <x v="22"/>
    <x v="0"/>
    <s v="Algeria"/>
    <s v="BB71-2173"/>
    <s v="Algeria Shower Curtaun Hook"/>
    <x v="1"/>
    <s v="T3"/>
    <s v="Mona"/>
    <n v="2298"/>
    <n v="2298"/>
    <m/>
    <n v="2298"/>
    <n v="0"/>
    <n v="1"/>
    <n v="12639"/>
    <n v="5.5"/>
    <n v="0.5"/>
    <n v="475.69230769230768"/>
    <n v="237.84615384615384"/>
    <n v="2616.3076923076924"/>
    <n v="64"/>
    <n v="352"/>
    <n v="4.8308538163001291"/>
    <m/>
    <x v="6"/>
  </r>
  <r>
    <x v="22"/>
    <x v="0"/>
    <s v="Sea Pearl"/>
    <s v="BB71-2174"/>
    <s v="Sea Pearl Lotion Pump"/>
    <x v="0"/>
    <s v="T3"/>
    <s v="Mona"/>
    <n v="4631"/>
    <n v="4739"/>
    <m/>
    <n v="4739"/>
    <n v="-108"/>
    <n v="0.97721038193711751"/>
    <n v="37966"/>
    <n v="8.1999999999999993"/>
    <n v="3.183954"/>
    <n v="508.26923076923077"/>
    <n v="1618.3058503846153"/>
    <n v="4167.8076923076924"/>
    <m/>
    <n v="0"/>
    <n v="9.1093454407869849"/>
    <m/>
    <x v="6"/>
  </r>
  <r>
    <x v="22"/>
    <x v="0"/>
    <s v="Sea Pearl"/>
    <s v="BB71-2175"/>
    <s v="Sea Pearl Toothbrush Hol"/>
    <x v="0"/>
    <s v="T3"/>
    <s v="Mona"/>
    <n v="3235"/>
    <n v="3251"/>
    <m/>
    <n v="3251"/>
    <n v="-16"/>
    <n v="0.99507843740387569"/>
    <n v="25225.200000000001"/>
    <n v="7.8"/>
    <n v="2.9232629999999999"/>
    <n v="373.96153846153845"/>
    <n v="1093.1879288076923"/>
    <n v="2916.9"/>
    <m/>
    <n v="0"/>
    <n v="8.6479481641468681"/>
    <m/>
    <x v="6"/>
  </r>
  <r>
    <x v="22"/>
    <x v="0"/>
    <s v="Sea Pearl"/>
    <s v="BB71-2176"/>
    <s v="Sea Pearl Tumbler"/>
    <x v="0"/>
    <s v="T3"/>
    <s v="Mona"/>
    <n v="2922"/>
    <n v="3202"/>
    <n v="3126"/>
    <n v="3126"/>
    <n v="-204"/>
    <n v="0.93474088291746638"/>
    <n v="20731.999999999996"/>
    <n v="7.1"/>
    <n v="1.908455"/>
    <n v="222.07692307692307"/>
    <n v="423.82381423076919"/>
    <n v="1576.7461538461537"/>
    <m/>
    <n v="0"/>
    <n v="13.14859715968133"/>
    <s v="Duplicate PO records due to back shipping, total 76pcs._x000a__x000a_"/>
    <x v="6"/>
  </r>
  <r>
    <x v="22"/>
    <x v="0"/>
    <s v="Sea Pearl"/>
    <s v="BB71-2177"/>
    <s v="Sea Pearl Soap Dish"/>
    <x v="0"/>
    <s v="T3"/>
    <s v="Mona"/>
    <n v="3677"/>
    <n v="4041"/>
    <n v="3831"/>
    <n v="3831"/>
    <n v="-154"/>
    <n v="0.95980161837640299"/>
    <n v="26085.399999999998"/>
    <n v="7.1"/>
    <n v="1.675832"/>
    <n v="341.38461538461536"/>
    <n v="572.1032627692307"/>
    <n v="2423.830769230769"/>
    <m/>
    <n v="0"/>
    <n v="10.762054979720595"/>
    <s v="Duplicate PO records due to back shipping, total 64pcs._x000a_BBB kept ordering 146pcs after we sent OOSN on wk201719_x000a__x000a_"/>
    <x v="6"/>
  </r>
  <r>
    <x v="22"/>
    <x v="0"/>
    <s v="Sea Pearl"/>
    <s v="BB71-2178"/>
    <s v="Sea Pearl Tissue Cover"/>
    <x v="0"/>
    <s v="T3"/>
    <s v="Mona"/>
    <n v="3120"/>
    <n v="3662"/>
    <n v="3392"/>
    <n v="3392"/>
    <n v="-272"/>
    <n v="0.91981132075471694"/>
    <n v="39570.399999999994"/>
    <n v="12.6"/>
    <n v="7.6494594999999999"/>
    <n v="219.15384615384616"/>
    <n v="1676.408470423077"/>
    <n v="2761.3384615384616"/>
    <m/>
    <n v="0"/>
    <n v="14.330152044437757"/>
    <s v="Duplicate PO records due to back shipping, total 52pcs._x000a_BBB kept ordering 218pcs after we sent OOSN on wk201719_x000a__x000a_"/>
    <x v="6"/>
  </r>
  <r>
    <x v="22"/>
    <x v="0"/>
    <s v="Sea Pearl"/>
    <s v="BB71-2179"/>
    <s v="Sea Pearl Wastebasket"/>
    <x v="0"/>
    <s v="T3"/>
    <s v="Mona"/>
    <n v="4103"/>
    <n v="4325"/>
    <n v="4181"/>
    <n v="4181"/>
    <n v="-78"/>
    <n v="0.98134417603444157"/>
    <n v="69249.600000000006"/>
    <n v="16.8"/>
    <n v="9.9208304999999992"/>
    <n v="424.76923076923077"/>
    <n v="4214.0635400769224"/>
    <n v="7136.123076923077"/>
    <m/>
    <n v="0"/>
    <n v="9.7040927200289762"/>
    <s v="Duplicate PO records due to back shipping, total 144pcs._x000a__x000a_"/>
    <x v="6"/>
  </r>
  <r>
    <x v="22"/>
    <x v="0"/>
    <s v="Mimosa"/>
    <s v="BB71-2180"/>
    <s v="Mimosa Lotion Pump"/>
    <x v="0"/>
    <s v="T3"/>
    <s v="Mona"/>
    <n v="5566"/>
    <n v="5628"/>
    <m/>
    <n v="5628"/>
    <n v="-62"/>
    <n v="0.9889836531627576"/>
    <n v="45624.800000000003"/>
    <n v="8.1999999999999993"/>
    <n v="2.5502440000000002"/>
    <n v="597.76923076923072"/>
    <n v="1524.4573941538461"/>
    <n v="4901.7076923076911"/>
    <m/>
    <n v="0"/>
    <n v="9.3079397760905955"/>
    <m/>
    <x v="6"/>
  </r>
  <r>
    <x v="22"/>
    <x v="0"/>
    <s v="Mimosa"/>
    <s v="BB71-2181"/>
    <s v="Mimosa Toothbrush Holder"/>
    <x v="0"/>
    <s v="T3"/>
    <s v="Mona"/>
    <n v="4707"/>
    <n v="4845"/>
    <m/>
    <n v="4845"/>
    <n v="-138"/>
    <n v="0.97151702786377714"/>
    <n v="34353.800000000003"/>
    <n v="7.3"/>
    <n v="2.400782"/>
    <n v="561.03846153846155"/>
    <n v="1346.9310397692307"/>
    <n v="4095.5807692307694"/>
    <m/>
    <n v="0"/>
    <n v="8.3880167272228707"/>
    <m/>
    <x v="6"/>
  </r>
  <r>
    <x v="22"/>
    <x v="0"/>
    <s v="Mimosa"/>
    <s v="BB71-2182"/>
    <s v="Mimosa Tumbler"/>
    <x v="0"/>
    <s v="T3"/>
    <s v="Mona"/>
    <n v="3687"/>
    <n v="3761"/>
    <m/>
    <n v="3761"/>
    <n v="-74"/>
    <n v="0.98032438181334747"/>
    <n v="25802"/>
    <n v="7"/>
    <n v="1.6494880000000001"/>
    <n v="338.61538461538464"/>
    <n v="558.54201353846156"/>
    <n v="2370.3076923076924"/>
    <m/>
    <n v="0"/>
    <n v="10.885506587914584"/>
    <m/>
    <x v="6"/>
  </r>
  <r>
    <x v="22"/>
    <x v="0"/>
    <s v="Mimosa"/>
    <s v="BB71-2183"/>
    <s v="Mimosa Soap Dish"/>
    <x v="0"/>
    <s v="T3"/>
    <s v="Mona"/>
    <n v="3993"/>
    <n v="3993"/>
    <m/>
    <n v="3993"/>
    <n v="0"/>
    <n v="1"/>
    <n v="27944"/>
    <n v="7"/>
    <n v="1.2"/>
    <n v="387.03846153846155"/>
    <n v="464.44615384615383"/>
    <n v="2709.2692307692309"/>
    <m/>
    <n v="0"/>
    <n v="10.314220411408128"/>
    <m/>
    <x v="6"/>
  </r>
  <r>
    <x v="22"/>
    <x v="0"/>
    <s v="Mimosa"/>
    <s v="BB71-2184"/>
    <s v="Mimosa Tissue Cover"/>
    <x v="0"/>
    <s v="T3"/>
    <s v="Mona"/>
    <n v="3373"/>
    <n v="3373"/>
    <m/>
    <n v="3373"/>
    <n v="0"/>
    <n v="1"/>
    <n v="42487.199999999997"/>
    <n v="12.6"/>
    <n v="7"/>
    <n v="419.61538461538464"/>
    <n v="2937.3076923076924"/>
    <n v="5287.1538461538466"/>
    <m/>
    <n v="0"/>
    <n v="8.0359303391384032"/>
    <m/>
    <x v="6"/>
  </r>
  <r>
    <x v="22"/>
    <x v="0"/>
    <s v="Mimosa"/>
    <s v="BB71-2185"/>
    <s v="Mimosa Wastebasket"/>
    <x v="0"/>
    <s v="T3"/>
    <s v="Mona"/>
    <n v="4941"/>
    <n v="5209"/>
    <n v="5031"/>
    <n v="5031"/>
    <n v="-90"/>
    <n v="0.98211091234347048"/>
    <n v="80521.999999999985"/>
    <n v="16.3"/>
    <n v="9"/>
    <n v="567.07692307692309"/>
    <n v="5103.6923076923076"/>
    <n v="9243.3538461538465"/>
    <m/>
    <n v="0"/>
    <n v="8.7113402061855645"/>
    <s v="Duplicate PO records due to back shipping, total 178pcs._x000a__x000a_"/>
    <x v="6"/>
  </r>
  <r>
    <x v="22"/>
    <x v="0"/>
    <s v="Bubble Glass"/>
    <s v="BB71-2186"/>
    <s v="Bubble Glass Lotion Pump"/>
    <x v="0"/>
    <s v="T3"/>
    <s v="Mona"/>
    <n v="1196"/>
    <n v="1308"/>
    <n v="1270"/>
    <n v="1270"/>
    <n v="-74"/>
    <n v="0.94173228346456694"/>
    <n v="9790.8000000000011"/>
    <n v="8.1999999999999993"/>
    <n v="3.850311"/>
    <n v="203.53846153846155"/>
    <n v="783.68637738461541"/>
    <n v="1669.0153846153846"/>
    <m/>
    <n v="0"/>
    <n v="5.8662131519274379"/>
    <s v="Duplicate PO records due to back shipping, total 38pcs._x000a__x000a_"/>
    <x v="6"/>
  </r>
  <r>
    <x v="22"/>
    <x v="0"/>
    <s v="Bubble Glass"/>
    <s v="BB71-2187"/>
    <s v="Bubble Glass Toothbrush Holder"/>
    <x v="0"/>
    <s v="T3"/>
    <s v="Mona"/>
    <n v="462"/>
    <n v="462"/>
    <m/>
    <n v="462"/>
    <n v="0"/>
    <n v="1"/>
    <n v="3465"/>
    <n v="7.5"/>
    <n v="3.3511760000000002"/>
    <n v="128.46153846153845"/>
    <n v="430.4972246153846"/>
    <n v="963.46153846153834"/>
    <m/>
    <n v="0"/>
    <n v="3.5964071856287432"/>
    <m/>
    <x v="6"/>
  </r>
  <r>
    <x v="22"/>
    <x v="0"/>
    <s v="Bubble Glass"/>
    <s v="BB71-2188"/>
    <s v="Bubble Glass Tumbler"/>
    <x v="0"/>
    <s v="T3"/>
    <s v="Mona"/>
    <n v="402"/>
    <n v="402"/>
    <m/>
    <n v="402"/>
    <n v="0"/>
    <n v="1"/>
    <n v="2800"/>
    <n v="7"/>
    <n v="2.75"/>
    <n v="73.07692307692308"/>
    <n v="200.96153846153848"/>
    <n v="511.53846153846155"/>
    <m/>
    <n v="0"/>
    <n v="5.4736842105263159"/>
    <m/>
    <x v="6"/>
  </r>
  <r>
    <x v="22"/>
    <x v="0"/>
    <s v="Bubble Glass"/>
    <s v="BB71-2189"/>
    <s v="Bubble Glass Soap Dish"/>
    <x v="0"/>
    <s v="T3"/>
    <s v="Mona"/>
    <n v="414"/>
    <n v="414"/>
    <m/>
    <n v="414"/>
    <n v="0"/>
    <n v="1"/>
    <n v="2884"/>
    <n v="7"/>
    <n v="2.5"/>
    <n v="97.384615384615387"/>
    <n v="243.46153846153845"/>
    <n v="681.69230769230774"/>
    <m/>
    <n v="0"/>
    <n v="4.2306477093206949"/>
    <m/>
    <x v="6"/>
  </r>
  <r>
    <x v="22"/>
    <x v="0"/>
    <s v="Bubble Glass"/>
    <s v="BB71-2190"/>
    <s v="Bubble Glass Tissue Cover"/>
    <x v="0"/>
    <s v="T3"/>
    <s v="Mona"/>
    <n v="346"/>
    <n v="364"/>
    <m/>
    <n v="364"/>
    <n v="-18"/>
    <n v="0.9505494505494505"/>
    <n v="4325"/>
    <n v="12.5"/>
    <n v="5.75"/>
    <n v="90.92307692307692"/>
    <n v="522.80769230769226"/>
    <n v="1136.5384615384614"/>
    <m/>
    <n v="0"/>
    <n v="3.8054145516074454"/>
    <m/>
    <x v="6"/>
  </r>
  <r>
    <x v="22"/>
    <x v="0"/>
    <s v="Bubble Glass"/>
    <s v="BB71-2191"/>
    <s v="Bubble Glass Wastebasket"/>
    <x v="0"/>
    <s v="T3"/>
    <s v="Mona"/>
    <n v="490"/>
    <n v="496"/>
    <m/>
    <n v="496"/>
    <n v="-6"/>
    <n v="0.98790322580645162"/>
    <n v="8158.5"/>
    <n v="16.649999999999999"/>
    <n v="9.4499999999999993"/>
    <n v="154.88461538461539"/>
    <n v="1463.6596153846153"/>
    <n v="2578.8288461538459"/>
    <m/>
    <n v="0"/>
    <n v="3.1636453935932458"/>
    <m/>
    <x v="6"/>
  </r>
  <r>
    <x v="22"/>
    <x v="0"/>
    <s v="Octagon Wood"/>
    <s v="BB71-2192"/>
    <s v="Octagon Wood Lotion Pump"/>
    <x v="1"/>
    <s v="T3"/>
    <s v="Mona"/>
    <n v="180"/>
    <n v="184"/>
    <m/>
    <n v="184"/>
    <n v="-4"/>
    <n v="0.97826086956521741"/>
    <n v="604.80000000000018"/>
    <n v="8.4"/>
    <n v="3.3"/>
    <n v="83"/>
    <n v="273.89999999999998"/>
    <n v="697.2"/>
    <n v="112"/>
    <n v="940.80000000000007"/>
    <n v="0.86746987951807253"/>
    <m/>
    <x v="6"/>
  </r>
  <r>
    <x v="22"/>
    <x v="0"/>
    <s v="Octagon Wood"/>
    <s v="BB71-2193"/>
    <s v="Octagon Wood Toothbrush Holder"/>
    <x v="1"/>
    <s v="T3"/>
    <s v="Mona"/>
    <n v="108"/>
    <n v="112"/>
    <m/>
    <n v="112"/>
    <n v="-4"/>
    <n v="0.9642857142857143"/>
    <n v="547.20000000000005"/>
    <n v="7.6"/>
    <n v="2.7"/>
    <n v="59.384615384615387"/>
    <n v="160.33846153846156"/>
    <n v="451.32307692307694"/>
    <n v="84"/>
    <n v="638.4"/>
    <n v="1.2124352331606219"/>
    <m/>
    <x v="6"/>
  </r>
  <r>
    <x v="22"/>
    <x v="0"/>
    <s v="Octagon Wood"/>
    <s v="BB71-2194"/>
    <s v="Octagon Wood Tumbler"/>
    <x v="1"/>
    <s v="T3"/>
    <s v="Mona"/>
    <n v="102"/>
    <n v="106"/>
    <m/>
    <n v="106"/>
    <n v="-4"/>
    <n v="0.96226415094339623"/>
    <n v="288"/>
    <n v="7.2"/>
    <n v="2.35"/>
    <n v="45.769230769230766"/>
    <n v="107.55769230769231"/>
    <n v="329.53846153846155"/>
    <n v="66"/>
    <n v="475.2"/>
    <n v="0.87394957983193278"/>
    <m/>
    <x v="6"/>
  </r>
  <r>
    <x v="22"/>
    <x v="0"/>
    <s v="Octagon Wood"/>
    <s v="BB71-2195"/>
    <s v="Octagon Wood Soap Dish"/>
    <x v="1"/>
    <s v="T3"/>
    <s v="Mona"/>
    <n v="64"/>
    <n v="68"/>
    <m/>
    <n v="68"/>
    <n v="-4"/>
    <n v="0.94117647058823528"/>
    <n v="417.6"/>
    <n v="7.2"/>
    <n v="2.25"/>
    <n v="42.346153846153847"/>
    <n v="95.27884615384616"/>
    <n v="304.89230769230772"/>
    <n v="10"/>
    <n v="72"/>
    <n v="1.3696639418710264"/>
    <m/>
    <x v="6"/>
  </r>
  <r>
    <x v="22"/>
    <x v="0"/>
    <s v="Octagon Wood"/>
    <s v="BB71-2196"/>
    <s v="Octagon Wood Tissue Cover"/>
    <x v="1"/>
    <s v="T3"/>
    <s v="Mona"/>
    <n v="588"/>
    <n v="690"/>
    <n v="236"/>
    <n v="236"/>
    <n v="0"/>
    <n v="1"/>
    <n v="2016"/>
    <n v="12"/>
    <n v="0.5"/>
    <n v="95.384615384615387"/>
    <n v="47.692307692307693"/>
    <n v="1144.6153846153848"/>
    <n v="434"/>
    <n v="5208"/>
    <n v="1.7612903225806449"/>
    <s v="BBB kept ordering 34pcs after we sent OOSN on wk201647_x000a_Other customr (PREPAIDJLA) ordered 420pcs in Oct 2017"/>
    <x v="6"/>
  </r>
  <r>
    <x v="22"/>
    <x v="0"/>
    <s v="Octagon Wood"/>
    <s v="BB71-2197"/>
    <s v="Octagon Wood Wastebasket"/>
    <x v="1"/>
    <s v="T3"/>
    <s v="Mona"/>
    <n v="648"/>
    <n v="660"/>
    <m/>
    <n v="660"/>
    <n v="-12"/>
    <n v="0.98181818181818181"/>
    <n v="1600"/>
    <n v="16"/>
    <n v="7.9023969999999997"/>
    <n v="109.38461538461539"/>
    <n v="864.40065646153846"/>
    <n v="1750.1538461538462"/>
    <n v="552"/>
    <n v="8832"/>
    <n v="0.9142053445850914"/>
    <m/>
    <x v="6"/>
  </r>
  <r>
    <x v="22"/>
    <x v="0"/>
    <s v="Dogecagon"/>
    <s v="BB71-2198"/>
    <s v="Dogecagon Lotion Pump"/>
    <x v="1"/>
    <s v="T3"/>
    <s v="Mona"/>
    <n v="358"/>
    <n v="398"/>
    <m/>
    <n v="398"/>
    <n v="-40"/>
    <n v="0.89949748743718594"/>
    <n v="1558"/>
    <n v="8.1999999999999993"/>
    <n v="3.4"/>
    <n v="59.307692307692307"/>
    <n v="201.64615384615385"/>
    <n v="486.32307692307688"/>
    <n v="172"/>
    <n v="1410.3999999999999"/>
    <n v="3.2036316472114139"/>
    <m/>
    <x v="6"/>
  </r>
  <r>
    <x v="22"/>
    <x v="0"/>
    <s v="Dogecagon"/>
    <s v="BB71-2199"/>
    <s v="Dogecagon Toothbrush Holder"/>
    <x v="1"/>
    <s v="T3"/>
    <s v="Mona"/>
    <n v="162"/>
    <n v="166"/>
    <m/>
    <n v="166"/>
    <n v="-4"/>
    <n v="0.97590361445783136"/>
    <n v="720"/>
    <n v="7.5"/>
    <n v="2.8"/>
    <n v="60.384615384615387"/>
    <n v="169.07692307692307"/>
    <n v="452.88461538461542"/>
    <n v="70"/>
    <n v="525"/>
    <n v="1.5898089171974521"/>
    <m/>
    <x v="6"/>
  </r>
  <r>
    <x v="22"/>
    <x v="0"/>
    <s v="Dogecagon"/>
    <s v="BB71-2200"/>
    <s v="Dogecagon Tumbler"/>
    <x v="1"/>
    <s v="T3"/>
    <s v="Mona"/>
    <n v="86"/>
    <n v="88"/>
    <m/>
    <n v="88"/>
    <n v="-2"/>
    <n v="0.97727272727272729"/>
    <n v="602"/>
    <n v="7"/>
    <n v="2.2999999999999998"/>
    <n v="20.923076923076923"/>
    <n v="48.123076923076923"/>
    <n v="146.46153846153845"/>
    <n v="0"/>
    <n v="0"/>
    <n v="4.1102941176470589"/>
    <m/>
    <x v="6"/>
  </r>
  <r>
    <x v="22"/>
    <x v="0"/>
    <s v="Dogecagon"/>
    <s v="BB71-2201"/>
    <s v="Dogecagon Soap Dish"/>
    <x v="1"/>
    <s v="T3"/>
    <s v="Mona"/>
    <n v="106"/>
    <n v="110"/>
    <m/>
    <n v="110"/>
    <n v="-4"/>
    <n v="0.96363636363636362"/>
    <n v="392"/>
    <n v="7"/>
    <n v="2.4"/>
    <n v="41.692307692307693"/>
    <n v="100.06153846153846"/>
    <n v="291.84615384615387"/>
    <n v="54"/>
    <n v="378"/>
    <n v="1.3431734317343171"/>
    <m/>
    <x v="6"/>
  </r>
  <r>
    <x v="22"/>
    <x v="0"/>
    <s v="Dogecagon"/>
    <s v="BB71-2202"/>
    <s v="Dogecagon Tissue Cover"/>
    <x v="1"/>
    <s v="T3"/>
    <s v="Mona"/>
    <n v="598"/>
    <n v="614"/>
    <m/>
    <n v="614"/>
    <n v="-16"/>
    <n v="0.97394136807817588"/>
    <n v="850"/>
    <n v="12.5"/>
    <n v="0.01"/>
    <n v="128.03846153846155"/>
    <n v="1.2803846153846155"/>
    <n v="1600.4807692307693"/>
    <n v="534"/>
    <n v="6675"/>
    <n v="0.53109041754280562"/>
    <m/>
    <x v="6"/>
  </r>
  <r>
    <x v="22"/>
    <x v="0"/>
    <s v="Dogecagon"/>
    <s v="BB71-2203"/>
    <s v="Dogecagon Wastebasket"/>
    <x v="1"/>
    <s v="T3"/>
    <s v="Mona"/>
    <n v="656"/>
    <n v="660"/>
    <m/>
    <n v="660"/>
    <n v="-4"/>
    <n v="0.9939393939393939"/>
    <n v="2031.2999999999997"/>
    <n v="16.649999999999999"/>
    <n v="10.350324499999999"/>
    <n v="149.15384615384616"/>
    <n v="1543.7907081153846"/>
    <n v="2483.4115384615384"/>
    <n v="538"/>
    <n v="8957.6999999999989"/>
    <n v="0.81794739556472396"/>
    <m/>
    <x v="6"/>
  </r>
  <r>
    <x v="22"/>
    <x v="0"/>
    <s v="Chloe"/>
    <s v="BB71-2204"/>
    <s v="Chloe Lotion Pump"/>
    <x v="1"/>
    <s v="T3"/>
    <s v="Mona"/>
    <n v="500"/>
    <n v="500"/>
    <m/>
    <n v="500"/>
    <n v="0"/>
    <n v="1"/>
    <n v="2494.8000000000002"/>
    <n v="6.6"/>
    <n v="0.01"/>
    <n v="58.769230769230766"/>
    <n v="0.58769230769230763"/>
    <n v="387.87692307692305"/>
    <n v="122"/>
    <n v="805.19999999999993"/>
    <n v="6.4319371727748704"/>
    <m/>
    <x v="6"/>
  </r>
  <r>
    <x v="22"/>
    <x v="0"/>
    <s v="Chloe"/>
    <s v="BB71-2205"/>
    <s v="Chloe Toothbrush Holder"/>
    <x v="1"/>
    <s v="T3"/>
    <s v="Mona"/>
    <n v="272"/>
    <n v="446"/>
    <n v="340"/>
    <n v="340"/>
    <n v="-68"/>
    <n v="0.8"/>
    <n v="1468.8000000000002"/>
    <n v="5.4"/>
    <n v="0.01"/>
    <n v="20.653846153846153"/>
    <n v="0.20653846153846153"/>
    <n v="111.53076923076924"/>
    <n v="1"/>
    <n v="5.4"/>
    <n v="13.169459962756052"/>
    <s v="BBB confirmed to drop this item on 1/28/2017, but we still received order after Jan. BBB kept ordering 106 pcs after we sent OOSN on wk201701_x000a_"/>
    <x v="6"/>
  </r>
  <r>
    <x v="22"/>
    <x v="0"/>
    <s v="Chloe"/>
    <s v="BB71-2206"/>
    <s v="Chloe Tumbler"/>
    <x v="1"/>
    <s v="T3"/>
    <s v="Mona"/>
    <n v="208"/>
    <n v="476"/>
    <n v="322"/>
    <n v="322"/>
    <n v="-114"/>
    <n v="0.64596273291925466"/>
    <n v="1123.1999999999998"/>
    <n v="5.4"/>
    <n v="1.7217035000000001"/>
    <n v="14.192307692307692"/>
    <n v="24.434945826923077"/>
    <n v="76.638461538461542"/>
    <n v="0"/>
    <n v="0"/>
    <n v="14.655826558265579"/>
    <s v="BBB confirmed to drop this item on 1/28/2017, but we still received order after Jan. BBB kept ordering 154 pcs after we sent OOSN on wk201701_x000a_"/>
    <x v="6"/>
  </r>
  <r>
    <x v="22"/>
    <x v="0"/>
    <s v="Chloe"/>
    <s v="BB71-2207"/>
    <s v="Chloe Soap Dish"/>
    <x v="1"/>
    <s v="T3"/>
    <s v="Mona"/>
    <n v="290"/>
    <n v="290"/>
    <m/>
    <n v="290"/>
    <n v="0"/>
    <n v="1"/>
    <n v="864"/>
    <n v="5.4"/>
    <n v="0.01"/>
    <n v="39.615384615384613"/>
    <n v="0.39615384615384613"/>
    <n v="213.92307692307693"/>
    <n v="130"/>
    <n v="702"/>
    <n v="4.0388349514563107"/>
    <m/>
    <x v="6"/>
  </r>
  <r>
    <x v="22"/>
    <x v="0"/>
    <s v="Chloe"/>
    <s v="BB71-2208"/>
    <s v="Chloe Wastebasket"/>
    <x v="1"/>
    <s v="T3"/>
    <s v="Mona"/>
    <n v="352"/>
    <n v="352"/>
    <m/>
    <n v="352"/>
    <n v="0"/>
    <n v="1"/>
    <n v="3550"/>
    <n v="12.5"/>
    <n v="4.0689770000000003"/>
    <n v="45.5"/>
    <n v="185.13845350000003"/>
    <n v="568.75"/>
    <n v="68"/>
    <n v="850"/>
    <n v="6.2417582417582418"/>
    <m/>
    <x v="6"/>
  </r>
  <r>
    <x v="22"/>
    <x v="0"/>
    <s v="Cosworth Netural"/>
    <s v="BB12-2209"/>
    <s v="F/Q Cosworth Netural Duvet"/>
    <x v="1"/>
    <s v="T3"/>
    <s v="Judy Yao"/>
    <n v="220"/>
    <n v="222"/>
    <m/>
    <n v="222"/>
    <n v="-2"/>
    <n v="0.99099099099099097"/>
    <n v="8448.0000000000018"/>
    <n v="38.4"/>
    <n v="17.015927999999999"/>
    <n v="70.269230769230774"/>
    <n v="1195.6961713846154"/>
    <n v="2698.3384615384616"/>
    <n v="0"/>
    <n v="0"/>
    <n v="3.1308155446086485"/>
    <m/>
    <x v="1"/>
  </r>
  <r>
    <x v="22"/>
    <x v="0"/>
    <s v="Cosworth Netural"/>
    <s v="BB12-2210"/>
    <s v="K Cosworth Netural Duvet"/>
    <x v="1"/>
    <s v="T3"/>
    <s v="Judy Yao"/>
    <n v="72"/>
    <n v="102"/>
    <m/>
    <n v="102"/>
    <n v="-30"/>
    <n v="0.70588235294117652"/>
    <n v="3456"/>
    <n v="48"/>
    <n v="19.060286999999999"/>
    <n v="3.8076923076923075"/>
    <n v="72.575708192307687"/>
    <n v="182.76923076923077"/>
    <n v="0"/>
    <n v="0"/>
    <n v="18.90909090909091"/>
    <m/>
    <x v="1"/>
  </r>
  <r>
    <x v="22"/>
    <x v="0"/>
    <s v="Anika Spice"/>
    <s v="BB12-2211"/>
    <s v="F/Q Anika Spice  Duvet Set"/>
    <x v="1"/>
    <s v="T3"/>
    <s v="Judy Yao"/>
    <n v="146"/>
    <n v="148"/>
    <m/>
    <n v="148"/>
    <n v="-2"/>
    <n v="0.98648648648648651"/>
    <n v="5606.4"/>
    <n v="38.4"/>
    <n v="17.764773999999999"/>
    <n v="44.846153846153847"/>
    <n v="796.68178784615384"/>
    <n v="1722.0923076923077"/>
    <n v="0"/>
    <n v="0"/>
    <n v="3.2555746140651798"/>
    <m/>
    <x v="1"/>
  </r>
  <r>
    <x v="22"/>
    <x v="0"/>
    <s v="Anika Spice"/>
    <s v="BB12-2212"/>
    <s v="K Anika Spice Duvet Set"/>
    <x v="1"/>
    <s v="T3"/>
    <s v="Judy Yao"/>
    <n v="52"/>
    <n v="72"/>
    <m/>
    <n v="72"/>
    <n v="-20"/>
    <n v="0.72222222222222221"/>
    <n v="2496"/>
    <n v="48"/>
    <n v="19.805741999999999"/>
    <n v="1.3461538461538463"/>
    <n v="26.661575769230769"/>
    <n v="64.615384615384613"/>
    <n v="0"/>
    <n v="0"/>
    <n v="38.628571428571426"/>
    <m/>
    <x v="1"/>
  </r>
  <r>
    <x v="22"/>
    <x v="0"/>
    <s v="Matti Blue"/>
    <s v="BB12-2213"/>
    <s v="F/Q Matti Blue Duvet"/>
    <x v="1"/>
    <s v="T3"/>
    <s v="Judy Yao"/>
    <n v="190"/>
    <n v="218"/>
    <m/>
    <n v="218"/>
    <n v="-28"/>
    <n v="0.87155963302752293"/>
    <n v="7296"/>
    <n v="38.4"/>
    <n v="17.097646000000001"/>
    <n v="32.692307692307693"/>
    <n v="558.96150384615385"/>
    <n v="1255.3846153846155"/>
    <n v="0"/>
    <n v="0"/>
    <n v="5.8117647058823527"/>
    <m/>
    <x v="1"/>
  </r>
  <r>
    <x v="22"/>
    <x v="0"/>
    <s v="Matti Blue"/>
    <s v="BB12-2214"/>
    <s v="K Matti Blue Duvet"/>
    <x v="1"/>
    <s v="T3"/>
    <s v="Judy Yao"/>
    <n v="66"/>
    <n v="122"/>
    <m/>
    <n v="122"/>
    <n v="-56"/>
    <n v="0.54098360655737709"/>
    <n v="3168"/>
    <n v="48"/>
    <n v="18.885646000000001"/>
    <n v="4.1923076923076925"/>
    <n v="79.174439000000007"/>
    <n v="201.23076923076923"/>
    <n v="0"/>
    <n v="0"/>
    <n v="15.743119266055047"/>
    <m/>
    <x v="1"/>
  </r>
  <r>
    <x v="22"/>
    <x v="0"/>
    <s v="Madora Blue"/>
    <s v="BB12-2215"/>
    <s v="F/Q Madora Blue Duvet Set"/>
    <x v="1"/>
    <s v="T3"/>
    <s v="Judy Yao"/>
    <n v="84"/>
    <n v="88"/>
    <m/>
    <n v="88"/>
    <n v="-4"/>
    <n v="0.95454545454545459"/>
    <n v="3225.6"/>
    <n v="38.4"/>
    <n v="17.868701000000001"/>
    <n v="30.615384615384617"/>
    <n v="547.05715369230779"/>
    <n v="1175.6307692307691"/>
    <n v="0"/>
    <n v="0"/>
    <n v="2.7437185929648242"/>
    <m/>
    <x v="1"/>
  </r>
  <r>
    <x v="22"/>
    <x v="0"/>
    <s v="Madora Blue"/>
    <s v="BB12-2216"/>
    <s v="K Madora Blue Duvet Set"/>
    <x v="1"/>
    <s v="T3"/>
    <s v="Judy Yao"/>
    <n v="94"/>
    <n v="100"/>
    <m/>
    <n v="100"/>
    <n v="-6"/>
    <n v="0.94"/>
    <n v="4512"/>
    <n v="48"/>
    <n v="19.776077000000001"/>
    <n v="32.307692307692307"/>
    <n v="638.91941076923081"/>
    <n v="1550.7692307692307"/>
    <n v="0"/>
    <n v="0"/>
    <n v="2.9095238095238094"/>
    <m/>
    <x v="1"/>
  </r>
  <r>
    <x v="22"/>
    <x v="0"/>
    <s v="Hana"/>
    <s v="IIK10-029"/>
    <s v="T Hana Comforter Set"/>
    <x v="1"/>
    <s v="T3"/>
    <s v="Ken"/>
    <n v="559"/>
    <n v="563"/>
    <m/>
    <n v="563"/>
    <n v="-4"/>
    <n v="0.99289520426287747"/>
    <n v="22499.75"/>
    <n v="40.25"/>
    <n v="14.801034"/>
    <n v="227.71153846153845"/>
    <n v="3370.3662229615384"/>
    <n v="9165.389423076922"/>
    <n v="0"/>
    <n v="0"/>
    <n v="2.4548602313993753"/>
    <m/>
    <x v="4"/>
  </r>
  <r>
    <x v="22"/>
    <x v="0"/>
    <s v="Hana"/>
    <s v="IIK10-030"/>
    <s v="F/Q Hana Comforter Set"/>
    <x v="1"/>
    <s v="T3"/>
    <s v="Ken"/>
    <n v="430"/>
    <n v="432"/>
    <m/>
    <n v="432"/>
    <n v="-2"/>
    <n v="0.99537037037037035"/>
    <n v="21586"/>
    <n v="50.2"/>
    <n v="19.492253000000002"/>
    <n v="165.36538461538461"/>
    <n v="3223.343914365385"/>
    <n v="8301.3423076923082"/>
    <n v="1"/>
    <n v="50.2"/>
    <n v="2.600302360739621"/>
    <m/>
    <x v="4"/>
  </r>
  <r>
    <x v="22"/>
    <x v="0"/>
    <s v="Hana"/>
    <s v="IIK30-031"/>
    <s v="Hana Square Pillow"/>
    <x v="1"/>
    <s v="T3"/>
    <s v="Ken"/>
    <n v="66"/>
    <n v="70"/>
    <m/>
    <n v="70"/>
    <n v="-4"/>
    <n v="0.94285714285714284"/>
    <n v="1023"/>
    <n v="15.5"/>
    <n v="3.2682630000000001"/>
    <n v="3.6538461538461537"/>
    <n v="11.941730192307693"/>
    <n v="56.63461538461538"/>
    <n v="0"/>
    <n v="0"/>
    <n v="18.063157894736843"/>
    <m/>
    <x v="4"/>
  </r>
  <r>
    <x v="22"/>
    <x v="0"/>
    <s v="Hana"/>
    <s v="IIK30-032"/>
    <s v="Hana Oblong Pillow"/>
    <x v="1"/>
    <s v="T3"/>
    <s v="Ken"/>
    <n v="216"/>
    <n v="218"/>
    <m/>
    <n v="218"/>
    <n v="-2"/>
    <n v="0.99082568807339455"/>
    <n v="2160"/>
    <n v="10"/>
    <n v="2.293539"/>
    <n v="69.34615384615384"/>
    <n v="159.04810834615384"/>
    <n v="693.46153846153834"/>
    <n v="0"/>
    <n v="0"/>
    <n v="3.1148086522462566"/>
    <m/>
    <x v="4"/>
  </r>
  <r>
    <x v="22"/>
    <x v="0"/>
    <s v="Road Trip"/>
    <s v="IIK10-033"/>
    <s v="T Road Trip Comforter Set"/>
    <x v="1"/>
    <s v="T3"/>
    <s v="Ken"/>
    <n v="345"/>
    <n v="345"/>
    <m/>
    <n v="345"/>
    <n v="0"/>
    <n v="1"/>
    <n v="13886.25"/>
    <n v="40.25"/>
    <n v="13.816649999999999"/>
    <n v="130.53846153846155"/>
    <n v="1803.6042346153847"/>
    <n v="5254.1730769230771"/>
    <n v="0"/>
    <n v="0"/>
    <n v="2.6428992339422508"/>
    <m/>
    <x v="4"/>
  </r>
  <r>
    <x v="22"/>
    <x v="0"/>
    <s v="Road Trip"/>
    <s v="IIK10-034"/>
    <s v="F/Q Road Trip  Comforter Set"/>
    <x v="1"/>
    <s v="T3"/>
    <s v="Ken"/>
    <n v="335"/>
    <n v="341"/>
    <m/>
    <n v="341"/>
    <n v="-6"/>
    <n v="0.98240469208211145"/>
    <n v="16817.000000000004"/>
    <n v="50.2"/>
    <n v="17.830012499999999"/>
    <n v="103.46153846153847"/>
    <n v="1844.7205240384615"/>
    <n v="5193.7692307692314"/>
    <n v="0"/>
    <n v="0"/>
    <n v="3.2379182156133832"/>
    <m/>
    <x v="4"/>
  </r>
  <r>
    <x v="22"/>
    <x v="0"/>
    <s v="Road Trip"/>
    <s v="IIK30-035"/>
    <s v="Road Trip Square Pillow"/>
    <x v="1"/>
    <s v="T3"/>
    <s v="Ken"/>
    <n v="32"/>
    <n v="46"/>
    <m/>
    <n v="46"/>
    <n v="-14"/>
    <n v="0.69565217391304346"/>
    <n v="496"/>
    <n v="15.5"/>
    <n v="2.8836270000000002"/>
    <n v="0.80769230769230771"/>
    <n v="2.3290833461538463"/>
    <n v="12.51923076923077"/>
    <n v="0"/>
    <n v="0"/>
    <n v="39.619047619047613"/>
    <m/>
    <x v="4"/>
  </r>
  <r>
    <x v="22"/>
    <x v="0"/>
    <s v="Road Trip"/>
    <s v="IIK30-036"/>
    <s v="Road Trip Square Pillow"/>
    <x v="1"/>
    <s v="T3"/>
    <s v="Ken"/>
    <n v="38"/>
    <n v="60"/>
    <m/>
    <n v="60"/>
    <n v="-22"/>
    <n v="0.6333333333333333"/>
    <n v="589"/>
    <n v="15.5"/>
    <n v="2.4943559999999998"/>
    <n v="0.80769230769230771"/>
    <n v="2.0146721538461536"/>
    <n v="12.51923076923077"/>
    <n v="0"/>
    <n v="0"/>
    <n v="47.047619047619044"/>
    <m/>
    <x v="4"/>
  </r>
  <r>
    <x v="22"/>
    <x v="0"/>
    <s v="Jacala"/>
    <s v="IIK10-037"/>
    <s v="T Jacala Comforter Set"/>
    <x v="1"/>
    <s v="T3"/>
    <s v="Ken"/>
    <n v="425"/>
    <n v="443"/>
    <m/>
    <n v="443"/>
    <n v="-18"/>
    <n v="0.95936794582392781"/>
    <n v="17106.25"/>
    <n v="40.25"/>
    <n v="13.823225000000001"/>
    <n v="165.19230769230768"/>
    <n v="2283.4904375000001"/>
    <n v="6648.9903846153838"/>
    <n v="3"/>
    <n v="120.75"/>
    <n v="2.5727590221187429"/>
    <m/>
    <x v="4"/>
  </r>
  <r>
    <x v="22"/>
    <x v="0"/>
    <s v="Jacala"/>
    <s v="IIK10-038"/>
    <s v="F/Q Jacala  Comforter Set"/>
    <x v="1"/>
    <s v="T3"/>
    <s v="Ken"/>
    <n v="370"/>
    <n v="373"/>
    <m/>
    <n v="373"/>
    <n v="-3"/>
    <n v="0.99195710455764075"/>
    <n v="18574"/>
    <n v="50.2"/>
    <n v="17.731188"/>
    <n v="132.21153846153845"/>
    <n v="2344.2676442307688"/>
    <n v="6637.0192307692305"/>
    <n v="0"/>
    <n v="0"/>
    <n v="2.7985454545454544"/>
    <m/>
    <x v="4"/>
  </r>
  <r>
    <x v="22"/>
    <x v="0"/>
    <s v="Jacala"/>
    <s v="IIK30-039"/>
    <s v="Jacala Square Pillow"/>
    <x v="1"/>
    <s v="T3"/>
    <s v="Ken"/>
    <n v="32"/>
    <n v="36"/>
    <m/>
    <n v="36"/>
    <n v="-4"/>
    <n v="0.88888888888888884"/>
    <n v="496"/>
    <n v="15.5"/>
    <n v="2.4937170000000002"/>
    <n v="2.1923076923076925"/>
    <n v="5.4669949615384628"/>
    <n v="33.980769230769234"/>
    <n v="0"/>
    <n v="0"/>
    <n v="14.596491228070175"/>
    <m/>
    <x v="4"/>
  </r>
  <r>
    <x v="22"/>
    <x v="0"/>
    <s v="Jacala"/>
    <s v="IIK30-040"/>
    <s v="Jacala Square Pillow"/>
    <x v="1"/>
    <s v="T3"/>
    <s v="Ken"/>
    <n v="38"/>
    <n v="38"/>
    <m/>
    <n v="38"/>
    <n v="0"/>
    <n v="1"/>
    <n v="589"/>
    <n v="15.5"/>
    <n v="2.3896480000000002"/>
    <n v="3.6923076923076925"/>
    <n v="8.823315692307693"/>
    <n v="57.230769230769234"/>
    <n v="0"/>
    <n v="0"/>
    <n v="10.291666666666666"/>
    <m/>
    <x v="4"/>
  </r>
  <r>
    <x v="22"/>
    <x v="0"/>
    <s v="Lodge Sunset"/>
    <s v="WR13-1988"/>
    <s v="T Printed Coverlet"/>
    <x v="1"/>
    <s v="T3"/>
    <s v="Ken"/>
    <n v="370"/>
    <n v="570"/>
    <n v="530"/>
    <n v="530"/>
    <n v="-160"/>
    <n v="0.69811320754716977"/>
    <n v="13508.7"/>
    <n v="36.51"/>
    <n v="14.533561000000001"/>
    <n v="16"/>
    <n v="232.53697600000001"/>
    <n v="584.16"/>
    <n v="0"/>
    <n v="0"/>
    <n v="23.125000000000004"/>
    <s v="BBB over order after we requested turnoff"/>
    <x v="1"/>
  </r>
  <r>
    <x v="22"/>
    <x v="0"/>
    <s v="Lodge Sunset"/>
    <s v="WR13-1989"/>
    <s v="Q Printed Coverlet"/>
    <x v="1"/>
    <s v="T3"/>
    <s v="Ken"/>
    <n v="770"/>
    <n v="1208"/>
    <n v="1136"/>
    <n v="1136"/>
    <n v="-366"/>
    <n v="0.67781690140845074"/>
    <n v="35142.800000000003"/>
    <n v="45.64"/>
    <n v="18.726951"/>
    <n v="68.5"/>
    <n v="1282.7961435"/>
    <n v="3126.34"/>
    <n v="0"/>
    <n v="0"/>
    <n v="11.240875912408759"/>
    <s v="BBB over order after we requested turnoff"/>
    <x v="1"/>
  </r>
  <r>
    <x v="22"/>
    <x v="0"/>
    <s v="Lodge Sunset"/>
    <s v="WR13-1990"/>
    <s v="100% Cotton Printed Coverlet"/>
    <x v="1"/>
    <s v="T3"/>
    <s v="Ken"/>
    <n v="588"/>
    <n v="812"/>
    <n v="792"/>
    <n v="792"/>
    <n v="-204"/>
    <n v="0.74242424242424243"/>
    <n v="34886.04"/>
    <n v="59.33"/>
    <n v="21.916874"/>
    <n v="55.115384615384613"/>
    <n v="1207.956940076923"/>
    <n v="3269.9957692307689"/>
    <n v="0"/>
    <n v="0"/>
    <n v="10.668527564549896"/>
    <s v="BBB over order after we requested turnoff"/>
    <x v="1"/>
  </r>
  <r>
    <x v="22"/>
    <x v="0"/>
    <s v="Lodge Sunset"/>
    <s v="WR11-1991"/>
    <s v="Printed Sham"/>
    <x v="1"/>
    <s v="T3"/>
    <s v="Ken"/>
    <n v="1280"/>
    <n v="1964"/>
    <n v="1676"/>
    <n v="1676"/>
    <n v="-396"/>
    <n v="0.76372315035799521"/>
    <n v="17523.199999999997"/>
    <n v="13.69"/>
    <n v="2.0843639999999999"/>
    <n v="92"/>
    <n v="191.76148799999999"/>
    <n v="1259.48"/>
    <n v="0"/>
    <n v="0"/>
    <n v="13.913043478260867"/>
    <s v="BBB over order after we requested turnoff"/>
    <x v="1"/>
  </r>
  <r>
    <x v="22"/>
    <x v="0"/>
    <s v="Lodge Sunset"/>
    <s v="WR11-1992"/>
    <s v="Printed Sham"/>
    <x v="1"/>
    <s v="T3"/>
    <s v="Ken"/>
    <n v="216"/>
    <n v="308"/>
    <n v="306"/>
    <n v="306"/>
    <n v="-90"/>
    <n v="0.70588235294117652"/>
    <n v="3942"/>
    <n v="18.25"/>
    <n v="2.6266560000000001"/>
    <n v="51.153846153846153"/>
    <n v="134.36355692307691"/>
    <n v="933.55769230769226"/>
    <n v="0"/>
    <n v="0"/>
    <n v="4.2225563909774442"/>
    <s v="BBB over order after we requested turnoff"/>
    <x v="1"/>
  </r>
  <r>
    <x v="22"/>
    <x v="0"/>
    <s v="Lodge Sunset"/>
    <s v="WR30-1993"/>
    <s v="Printed Sham"/>
    <x v="1"/>
    <s v="T3"/>
    <s v="Ken"/>
    <n v="950"/>
    <n v="996"/>
    <n v="954"/>
    <n v="954"/>
    <n v="-4"/>
    <n v="0.99580712788259962"/>
    <n v="8664"/>
    <n v="9.1199999999999992"/>
    <n v="2.121089"/>
    <n v="63.03846153846154"/>
    <n v="133.71018734615384"/>
    <n v="574.91076923076923"/>
    <n v="0"/>
    <n v="0"/>
    <n v="15.070164734594265"/>
    <s v="BBB over order after we requested turnoff"/>
    <x v="1"/>
  </r>
  <r>
    <x v="22"/>
    <x v="0"/>
    <s v="ART JUBILEE POPPY 16X16"/>
    <s v="BB95G-0023"/>
    <s v="12 x 12 print  High Gloss Blac"/>
    <x v="1"/>
    <s v="T3"/>
    <s v="Judy Yao"/>
    <n v="104"/>
    <n v="104"/>
    <m/>
    <n v="104"/>
    <n v="0"/>
    <n v="1"/>
    <n v="1185.5999999999999"/>
    <n v="11.4"/>
    <n v="1.885"/>
    <n v="32.46153846153846"/>
    <n v="61.19"/>
    <n v="370.06153846153848"/>
    <n v="108"/>
    <n v="1231.2"/>
    <n v="3.2037914691943126"/>
    <m/>
    <x v="3"/>
  </r>
  <r>
    <x v="22"/>
    <x v="0"/>
    <s v="ART METALLIC SUNBURST 18X18"/>
    <s v="BB95C-0012"/>
    <s v="18X18 Canvas with gold L frame"/>
    <x v="1"/>
    <s v="T3"/>
    <s v="Judy Yao"/>
    <n v="100"/>
    <n v="100"/>
    <m/>
    <n v="100"/>
    <n v="0"/>
    <n v="1"/>
    <n v="1620"/>
    <n v="16.2"/>
    <n v="0.5"/>
    <n v="14.384615384615385"/>
    <n v="7.1923076923076925"/>
    <n v="233.03076923076924"/>
    <n v="24"/>
    <n v="388.79999999999995"/>
    <n v="6.9518716577540101"/>
    <m/>
    <x v="3"/>
  </r>
  <r>
    <x v="22"/>
    <x v="0"/>
    <s v="ART RED FLORAL LQR 24X24"/>
    <s v="BB95C-0013"/>
    <s v="regular canvas printing, 50% k"/>
    <x v="1"/>
    <s v="T3"/>
    <s v="Judy Yao"/>
    <n v="408"/>
    <n v="408"/>
    <m/>
    <n v="408"/>
    <n v="0"/>
    <n v="1"/>
    <n v="9996"/>
    <n v="24.5"/>
    <n v="2.5"/>
    <n v="139.92307692307693"/>
    <n v="349.80769230769232"/>
    <n v="3428.1153846153848"/>
    <n v="88"/>
    <n v="2156"/>
    <n v="2.9158878504672896"/>
    <m/>
    <x v="3"/>
  </r>
  <r>
    <x v="22"/>
    <x v="0"/>
    <s v="ART GOLD BUTTERFLY 1 16X16"/>
    <s v="BB95G-0024"/>
    <s v="Glam-Azure Butterfly 2 FOILDED"/>
    <x v="1"/>
    <s v="T3"/>
    <s v="Judy Yao"/>
    <n v="4"/>
    <n v="4"/>
    <m/>
    <n v="4"/>
    <n v="0"/>
    <n v="1"/>
    <n v="38"/>
    <n v="9.5"/>
    <n v="0.5"/>
    <n v="14.615384615384615"/>
    <n v="7.3076923076923075"/>
    <n v="138.84615384615384"/>
    <n v="76"/>
    <n v="722"/>
    <n v="0.27368421052631581"/>
    <m/>
    <x v="3"/>
  </r>
  <r>
    <x v="22"/>
    <x v="0"/>
    <s v="ART MIDDAY FLORAL 20X20"/>
    <s v="BB95B-0011"/>
    <s v="SCREENED GLASS 20X20"/>
    <x v="1"/>
    <s v="T3"/>
    <s v="Judy Yao"/>
    <n v="60"/>
    <n v="60"/>
    <m/>
    <n v="60"/>
    <n v="0"/>
    <n v="1"/>
    <n v="1026"/>
    <n v="17.100000000000001"/>
    <n v="4.8685710000000002"/>
    <n v="5.0769230769230766"/>
    <n v="24.717360461538462"/>
    <n v="86.815384615384616"/>
    <n v="0"/>
    <n v="0"/>
    <n v="11.818181818181818"/>
    <m/>
    <x v="3"/>
  </r>
  <r>
    <x v="22"/>
    <x v="0"/>
    <s v="Ballad"/>
    <s v="II10-810"/>
    <s v="T Ballad Comforter Set"/>
    <x v="1"/>
    <s v="T3"/>
    <s v="Ken"/>
    <n v="61"/>
    <n v="205"/>
    <m/>
    <n v="205"/>
    <n v="-144"/>
    <n v="0.29756097560975608"/>
    <n v="2635.2"/>
    <n v="43.2"/>
    <n v="16.081475000000001"/>
    <n v="1.4807692307692308"/>
    <n v="23.812953365384619"/>
    <n v="63.969230769230776"/>
    <n v="0"/>
    <n v="0"/>
    <n v="41.194805194805184"/>
    <m/>
    <x v="1"/>
  </r>
  <r>
    <x v="22"/>
    <x v="0"/>
    <s v="Ballad"/>
    <s v="II10-811"/>
    <s v="F/Q Ballad Comforter Set"/>
    <x v="1"/>
    <s v="T3"/>
    <s v="Ken"/>
    <n v="1749"/>
    <n v="1847"/>
    <n v="1802"/>
    <n v="1802"/>
    <n v="-53"/>
    <n v="0.97058823529411764"/>
    <n v="92347.199999999997"/>
    <n v="52.8"/>
    <n v="21.379878999999999"/>
    <n v="104.55769230769231"/>
    <n v="2235.4308100576923"/>
    <n v="5520.6461538461535"/>
    <n v="0"/>
    <n v="0"/>
    <n v="16.727607136288395"/>
    <s v="BBB over order after we requested turnoff"/>
    <x v="1"/>
  </r>
  <r>
    <x v="22"/>
    <x v="0"/>
    <s v="Ballad"/>
    <s v="II10-812"/>
    <s v="K Ballad Comforter Set"/>
    <x v="1"/>
    <s v="T3"/>
    <s v="Ken"/>
    <n v="1304"/>
    <n v="1635"/>
    <n v="1567"/>
    <n v="1567"/>
    <n v="-263"/>
    <n v="0.8321633694958519"/>
    <n v="87628.800000000003"/>
    <n v="67.2"/>
    <n v="23.255568499999999"/>
    <n v="37.269230769230766"/>
    <n v="866.71714909615378"/>
    <n v="2504.4923076923078"/>
    <n v="0"/>
    <n v="0"/>
    <n v="34.988648090815275"/>
    <s v="BBB over order after we requested turnoff"/>
    <x v="1"/>
  </r>
  <r>
    <x v="22"/>
    <x v="0"/>
    <s v="Ballad"/>
    <s v="II11-813"/>
    <s v="Ballad  Euro Sham"/>
    <x v="1"/>
    <s v="T3"/>
    <s v="Ken"/>
    <n v="600"/>
    <n v="724"/>
    <n v="696"/>
    <n v="696"/>
    <n v="-96"/>
    <n v="0.86206896551724133"/>
    <n v="8640"/>
    <n v="14.4"/>
    <n v="2.956"/>
    <n v="47.07692307692308"/>
    <n v="139.15938461538462"/>
    <n v="677.9076923076924"/>
    <n v="0"/>
    <n v="0"/>
    <n v="12.745098039215685"/>
    <s v="BBB over order after we requested turnoff"/>
    <x v="1"/>
  </r>
  <r>
    <x v="22"/>
    <x v="0"/>
    <s v="Ballad"/>
    <s v="II30-814"/>
    <s v="Ballad Oblong Pillow"/>
    <x v="1"/>
    <s v="T3"/>
    <s v="Ken"/>
    <n v="1325"/>
    <n v="1353"/>
    <n v="1343"/>
    <n v="1343"/>
    <n v="-18"/>
    <n v="0.98659717051377516"/>
    <n v="12710.399999999998"/>
    <n v="9.6"/>
    <n v="2.5331049999999999"/>
    <n v="82.269230769230774"/>
    <n v="208.39659980769233"/>
    <n v="789.78461538461545"/>
    <n v="0"/>
    <n v="0"/>
    <n v="16.093501636278631"/>
    <s v="BBB over order after we requested turnoff"/>
    <x v="1"/>
  </r>
  <r>
    <x v="22"/>
    <x v="0"/>
    <s v="Ballad"/>
    <s v="II30-815"/>
    <s v="Ballad Square Pillow"/>
    <x v="1"/>
    <s v="T3"/>
    <s v="Ken"/>
    <n v="2178"/>
    <n v="2352"/>
    <m/>
    <n v="2352"/>
    <n v="-174"/>
    <n v="0.92602040816326525"/>
    <n v="31363.200000000004"/>
    <n v="14.4"/>
    <n v="0.01"/>
    <n v="88.730769230769226"/>
    <n v="0.88730769230769224"/>
    <n v="1277.7230769230769"/>
    <n v="1"/>
    <n v="14.4"/>
    <n v="24.546163849154752"/>
    <m/>
    <x v="1"/>
  </r>
  <r>
    <x v="22"/>
    <x v="0"/>
    <s v="Ballad"/>
    <s v="II30-816"/>
    <s v="Ballad Oblong Pillow"/>
    <x v="1"/>
    <s v="T3"/>
    <s v="Ken"/>
    <n v="89"/>
    <n v="89"/>
    <m/>
    <n v="89"/>
    <n v="0"/>
    <n v="1"/>
    <n v="844.8"/>
    <n v="9.6"/>
    <n v="2.0833330000000001"/>
    <n v="26.884615384615383"/>
    <n v="56.009606423076924"/>
    <n v="258.09230769230766"/>
    <n v="1"/>
    <n v="9.6"/>
    <n v="3.2732474964234624"/>
    <m/>
    <x v="1"/>
  </r>
  <r>
    <x v="22"/>
    <x v="0"/>
    <s v="Pittsburg"/>
    <s v="II10-817"/>
    <s v="T Pittsburg Comforter Set"/>
    <x v="1"/>
    <s v="T3"/>
    <s v="Ken"/>
    <n v="110"/>
    <n v="170"/>
    <m/>
    <n v="170"/>
    <n v="-60"/>
    <n v="0.6470588235294118"/>
    <n v="4752"/>
    <n v="43.2"/>
    <n v="16"/>
    <n v="6.4230769230769234"/>
    <n v="102.76923076923077"/>
    <n v="277.47692307692313"/>
    <n v="0"/>
    <n v="0"/>
    <n v="17.125748502994007"/>
    <m/>
    <x v="1"/>
  </r>
  <r>
    <x v="22"/>
    <x v="0"/>
    <s v="Pittsburg"/>
    <s v="II10-818"/>
    <s v="F/Q Pittsburg Comforter Set"/>
    <x v="1"/>
    <s v="T3"/>
    <s v="Ken"/>
    <n v="2640"/>
    <n v="2667"/>
    <n v="2644"/>
    <n v="2644"/>
    <n v="-4"/>
    <n v="0.99848714069591527"/>
    <n v="139339.19999999998"/>
    <n v="52.8"/>
    <n v="20.025486999999998"/>
    <n v="130.94230769230768"/>
    <n v="2622.1834804423074"/>
    <n v="6913.7538461538452"/>
    <n v="0"/>
    <n v="0"/>
    <n v="20.153913937435746"/>
    <s v="BBB over order after we requested turnoff"/>
    <x v="1"/>
  </r>
  <r>
    <x v="22"/>
    <x v="0"/>
    <s v="Pittsburg"/>
    <s v="II10-819"/>
    <s v="K Pittsburg Comforter Set"/>
    <x v="1"/>
    <s v="T3"/>
    <s v="Ken"/>
    <n v="1044"/>
    <n v="1256"/>
    <n v="1198"/>
    <n v="1198"/>
    <n v="-154"/>
    <n v="0.87145242070116857"/>
    <n v="70156.800000000003"/>
    <n v="67.2"/>
    <n v="23.328469999999999"/>
    <n v="50.865384615384613"/>
    <n v="1186.6115990384615"/>
    <n v="3418.1538461538462"/>
    <n v="0"/>
    <n v="0"/>
    <n v="20.524763705103972"/>
    <s v="BBB over order after we requested turnoff"/>
    <x v="1"/>
  </r>
  <r>
    <x v="22"/>
    <x v="0"/>
    <s v="Pittsburg"/>
    <s v="II11-820"/>
    <s v="Pittsburg Euro Sham"/>
    <x v="1"/>
    <s v="T3"/>
    <s v="Ken"/>
    <n v="614"/>
    <n v="688"/>
    <m/>
    <n v="688"/>
    <n v="-74"/>
    <n v="0.89244186046511631"/>
    <n v="8841.6"/>
    <n v="14.4"/>
    <n v="2.9925769999999998"/>
    <n v="40.53846153846154"/>
    <n v="121.31446761538461"/>
    <n v="583.75384615384621"/>
    <n v="0"/>
    <n v="0"/>
    <n v="15.146110056925995"/>
    <m/>
    <x v="1"/>
  </r>
  <r>
    <x v="22"/>
    <x v="0"/>
    <s v="Pittsburg"/>
    <s v="II30-821"/>
    <s v="Pittsburg Square Pillow"/>
    <x v="1"/>
    <s v="T3"/>
    <s v="Ken"/>
    <n v="1325"/>
    <n v="1393"/>
    <n v="1343"/>
    <n v="1343"/>
    <n v="-18"/>
    <n v="0.98659717051377516"/>
    <n v="19065.599999999999"/>
    <n v="14.4"/>
    <n v="4.5216380000000003"/>
    <n v="100.30769230769231"/>
    <n v="453.55507323076927"/>
    <n v="1444.4307692307693"/>
    <n v="0"/>
    <n v="0"/>
    <n v="13.199386503067483"/>
    <s v="BBB over order after we requested turnoff"/>
    <x v="1"/>
  </r>
  <r>
    <x v="22"/>
    <x v="0"/>
    <s v="Pittsburg"/>
    <s v="II30-822"/>
    <s v="Pittsburg Oblong Pillow"/>
    <x v="1"/>
    <s v="T3"/>
    <s v="Ken"/>
    <n v="1701"/>
    <n v="1817"/>
    <n v="1753"/>
    <n v="1753"/>
    <n v="-52"/>
    <n v="0.97033656588705075"/>
    <n v="16320"/>
    <n v="9.6"/>
    <n v="2.748713"/>
    <n v="66.84615384615384"/>
    <n v="183.74089207692305"/>
    <n v="641.72307692307686"/>
    <n v="0"/>
    <n v="0"/>
    <n v="25.431530494821637"/>
    <s v="BBB over order after we requested turnoff"/>
    <x v="1"/>
  </r>
  <r>
    <x v="22"/>
    <x v="0"/>
    <s v="Pittsburg"/>
    <s v="II30-823"/>
    <s v="Pittsburg Square Pillow"/>
    <x v="1"/>
    <s v="T3"/>
    <s v="Ken"/>
    <n v="89"/>
    <n v="89"/>
    <m/>
    <n v="89"/>
    <n v="0"/>
    <n v="1"/>
    <n v="1276"/>
    <n v="14.5"/>
    <n v="3.9242050000000002"/>
    <n v="36.53846153846154"/>
    <n v="143.38441346153849"/>
    <n v="529.80769230769238"/>
    <n v="0"/>
    <n v="0"/>
    <n v="2.4084210526315788"/>
    <m/>
    <x v="1"/>
  </r>
  <r>
    <x v="22"/>
    <x v="0"/>
    <s v="Stay Tuck"/>
    <s v="BB23-2219"/>
    <s v="T Stay Tuck 4pcs Sheet Set"/>
    <x v="1"/>
    <s v="T3"/>
    <s v="Judy Yao"/>
    <n v="104"/>
    <n v="104"/>
    <m/>
    <n v="104"/>
    <n v="0"/>
    <n v="1"/>
    <n v="2594.8000000000002"/>
    <n v="24.95"/>
    <n v="5"/>
    <n v="108.69230769230769"/>
    <n v="543.46153846153845"/>
    <n v="2711.873076923077"/>
    <n v="78"/>
    <n v="1946.1"/>
    <n v="0.95682944090587407"/>
    <m/>
    <x v="7"/>
  </r>
  <r>
    <x v="22"/>
    <x v="0"/>
    <s v="Stay Tuck"/>
    <s v="BB23-2220"/>
    <s v="F Stay Tuck 5pcs Sheet Set"/>
    <x v="1"/>
    <s v="T3"/>
    <s v="Judy Yao"/>
    <n v="111"/>
    <n v="111"/>
    <m/>
    <n v="111"/>
    <n v="0"/>
    <n v="1"/>
    <n v="3300"/>
    <n v="30"/>
    <n v="5"/>
    <n v="57.192307692307693"/>
    <n v="285.96153846153845"/>
    <n v="1715.7692307692307"/>
    <n v="16"/>
    <n v="480"/>
    <n v="1.9233355749831877"/>
    <m/>
    <x v="7"/>
  </r>
  <r>
    <x v="22"/>
    <x v="0"/>
    <s v="Stay Tuck"/>
    <s v="BB23-2221"/>
    <s v="Q Stay Tuck 5pcs Sheet Set"/>
    <x v="1"/>
    <s v="T3"/>
    <s v="Judy Yao"/>
    <n v="287"/>
    <n v="287"/>
    <m/>
    <n v="287"/>
    <n v="0"/>
    <n v="1"/>
    <n v="9940"/>
    <n v="35"/>
    <n v="2.5049999999999999"/>
    <n v="121.82692307692308"/>
    <n v="305.1764423076923"/>
    <n v="4263.9423076923076"/>
    <n v="88"/>
    <n v="3080"/>
    <n v="2.331176006314128"/>
    <m/>
    <x v="7"/>
  </r>
  <r>
    <x v="22"/>
    <x v="0"/>
    <s v="Stay Tuck"/>
    <s v="BB23-2222"/>
    <s v="K Stay Tuck 5pcs Sheet Set"/>
    <x v="1"/>
    <s v="T3"/>
    <s v="Judy Yao"/>
    <n v="115"/>
    <n v="115"/>
    <m/>
    <n v="115"/>
    <n v="0"/>
    <n v="1"/>
    <n v="4560"/>
    <n v="40"/>
    <n v="2.5"/>
    <n v="74.730769230769226"/>
    <n v="186.82692307692307"/>
    <n v="2989.2307692307691"/>
    <n v="58"/>
    <n v="2320"/>
    <n v="1.5254760679361812"/>
    <m/>
    <x v="7"/>
  </r>
  <r>
    <x v="22"/>
    <x v="0"/>
    <s v="Stay Tuck"/>
    <s v="BB23-2223"/>
    <s v="CK Stay Tuck 5pcs Sheet Set"/>
    <x v="1"/>
    <s v="T3"/>
    <s v="Judy Yao"/>
    <n v="28"/>
    <n v="28"/>
    <m/>
    <n v="28"/>
    <n v="0"/>
    <n v="1"/>
    <n v="1120"/>
    <n v="40"/>
    <n v="2"/>
    <n v="22.807692307692307"/>
    <n v="45.615384615384613"/>
    <n v="912.30769230769226"/>
    <n v="12"/>
    <n v="480"/>
    <n v="1.2276559865092749"/>
    <m/>
    <x v="7"/>
  </r>
  <r>
    <x v="22"/>
    <x v="0"/>
    <s v="Stay Tuck"/>
    <s v="BB23-2226"/>
    <s v="T Stay Tuck 4pcs Sheet Set"/>
    <x v="1"/>
    <s v="T3"/>
    <s v="Judy Yao"/>
    <n v="45"/>
    <n v="45"/>
    <m/>
    <n v="45"/>
    <n v="0"/>
    <n v="1"/>
    <n v="1097.8000000000002"/>
    <n v="24.95"/>
    <n v="5"/>
    <n v="117.78846153846153"/>
    <n v="588.94230769230762"/>
    <n v="2938.8221153846152"/>
    <n v="78"/>
    <n v="1946.1"/>
    <n v="0.37355102040816335"/>
    <m/>
    <x v="7"/>
  </r>
  <r>
    <x v="22"/>
    <x v="0"/>
    <s v="Stay Tuck"/>
    <s v="BB23-2227"/>
    <s v="F Stay Tuck 5pcs Sheet Set"/>
    <x v="1"/>
    <s v="T3"/>
    <s v="Judy Yao"/>
    <n v="72"/>
    <n v="80"/>
    <m/>
    <n v="80"/>
    <n v="-8"/>
    <n v="0.9"/>
    <n v="2160"/>
    <n v="30"/>
    <n v="8"/>
    <n v="37.96153846153846"/>
    <n v="303.69230769230768"/>
    <n v="1138.8461538461538"/>
    <n v="0"/>
    <n v="0"/>
    <n v="1.8966565349544073"/>
    <m/>
    <x v="7"/>
  </r>
  <r>
    <x v="22"/>
    <x v="0"/>
    <s v="Stay Tuck"/>
    <s v="BB23-2228"/>
    <s v="Q Stay Tuck 5pcs Sheet Set"/>
    <x v="1"/>
    <s v="T3"/>
    <s v="Judy Yao"/>
    <n v="188"/>
    <n v="188"/>
    <m/>
    <n v="188"/>
    <n v="0"/>
    <n v="1"/>
    <n v="6580"/>
    <n v="35"/>
    <n v="2.5"/>
    <n v="92.692307692307693"/>
    <n v="231.73076923076923"/>
    <n v="3244.2307692307691"/>
    <n v="52"/>
    <n v="1820"/>
    <n v="2.0282157676348547"/>
    <m/>
    <x v="7"/>
  </r>
  <r>
    <x v="22"/>
    <x v="0"/>
    <s v="Stay Tuck"/>
    <s v="BB23-2229"/>
    <s v="K Stay Tuck 5pcs Sheet Set"/>
    <x v="1"/>
    <s v="T3"/>
    <s v="Judy Yao"/>
    <n v="124"/>
    <n v="282"/>
    <n v="156"/>
    <n v="156"/>
    <n v="-32"/>
    <n v="0.79487179487179482"/>
    <n v="4960"/>
    <n v="40"/>
    <n v="0.01"/>
    <n v="31.21153846153846"/>
    <n v="0.31211538461538463"/>
    <n v="1248.4615384615383"/>
    <n v="1"/>
    <n v="40"/>
    <n v="3.972889710412816"/>
    <s v="BBB over order after we requested turnoff"/>
    <x v="7"/>
  </r>
  <r>
    <x v="22"/>
    <x v="0"/>
    <s v="Stay Tuck"/>
    <s v="BB23-2230"/>
    <s v="CK Stay Tuck 5pcs Sheet Set"/>
    <x v="1"/>
    <s v="T3"/>
    <s v="Judy Yao"/>
    <n v="48"/>
    <n v="112"/>
    <n v="66"/>
    <n v="66"/>
    <n v="-18"/>
    <n v="0.72727272727272729"/>
    <n v="1920"/>
    <n v="40"/>
    <n v="0.01"/>
    <n v="7.8461538461538458"/>
    <n v="7.8461538461538458E-2"/>
    <n v="313.84615384615381"/>
    <n v="0"/>
    <n v="0"/>
    <n v="6.1176470588235299"/>
    <s v="BBB over order after we requested turnoff"/>
    <x v="7"/>
  </r>
  <r>
    <x v="22"/>
    <x v="0"/>
    <s v="Stay Tuck"/>
    <s v="BB23-2233"/>
    <s v="T Stay Tuck 4pcs Sheet Set"/>
    <x v="1"/>
    <s v="T3"/>
    <s v="Judy Yao"/>
    <n v="68"/>
    <n v="68"/>
    <m/>
    <n v="68"/>
    <n v="0"/>
    <n v="1"/>
    <n v="1696.6"/>
    <n v="24.95"/>
    <n v="5"/>
    <n v="65.980769230769226"/>
    <n v="329.90384615384613"/>
    <n v="1646.2201923076921"/>
    <n v="36"/>
    <n v="898.19999999999993"/>
    <n v="1.0306033226464588"/>
    <m/>
    <x v="7"/>
  </r>
  <r>
    <x v="22"/>
    <x v="0"/>
    <s v="Stay Tuck"/>
    <s v="BB23-2234"/>
    <s v="F Stay Tuck 5pcs Sheet Set"/>
    <x v="1"/>
    <s v="T3"/>
    <s v="Judy Yao"/>
    <n v="78"/>
    <n v="78"/>
    <m/>
    <n v="78"/>
    <n v="0"/>
    <n v="1"/>
    <n v="2280"/>
    <n v="30"/>
    <n v="5"/>
    <n v="73.980769230769226"/>
    <n v="369.90384615384613"/>
    <n v="2219.4230769230767"/>
    <n v="48"/>
    <n v="1440"/>
    <n v="1.0272939953210294"/>
    <m/>
    <x v="7"/>
  </r>
  <r>
    <x v="22"/>
    <x v="0"/>
    <s v="Stay Tuck"/>
    <s v="BB23-2235"/>
    <s v="Q Stay Tuck 5pcs Sheet Set"/>
    <x v="1"/>
    <s v="T3"/>
    <s v="Judy Yao"/>
    <n v="248"/>
    <n v="258"/>
    <m/>
    <n v="258"/>
    <n v="-10"/>
    <n v="0.96124031007751942"/>
    <n v="8680"/>
    <n v="35"/>
    <n v="2.5049999999999999"/>
    <n v="58.21153846153846"/>
    <n v="145.81990384615384"/>
    <n v="2037.4038461538462"/>
    <n v="38"/>
    <n v="1330"/>
    <n v="4.2603237528906508"/>
    <m/>
    <x v="7"/>
  </r>
  <r>
    <x v="22"/>
    <x v="0"/>
    <s v="Stay Tuck"/>
    <s v="BB23-2236"/>
    <s v="K Stay Tuck 5pcs Sheet Set"/>
    <x v="1"/>
    <s v="T3"/>
    <s v="Judy Yao"/>
    <n v="102"/>
    <n v="232"/>
    <n v="106"/>
    <n v="106"/>
    <n v="-4"/>
    <n v="0.96226415094339623"/>
    <n v="4080"/>
    <n v="40"/>
    <n v="24.58"/>
    <n v="29.807692307692307"/>
    <n v="732.67307692307679"/>
    <n v="1192.3076923076924"/>
    <n v="1"/>
    <n v="40"/>
    <n v="3.4219354838709677"/>
    <s v="BBB over order after we requested turnoff"/>
    <x v="7"/>
  </r>
  <r>
    <x v="22"/>
    <x v="0"/>
    <s v="Stay Tuck"/>
    <s v="BB23-2237"/>
    <s v="CK Stay Tuck 5pcs Sheet Set"/>
    <x v="1"/>
    <s v="T3"/>
    <s v="Judy Yao"/>
    <n v="12"/>
    <n v="42"/>
    <n v="18"/>
    <n v="18"/>
    <n v="-6"/>
    <n v="0.66666666666666663"/>
    <n v="480"/>
    <n v="40"/>
    <n v="0.01"/>
    <n v="6.615384615384615"/>
    <n v="6.6153846153846146E-2"/>
    <n v="264.61538461538458"/>
    <n v="10"/>
    <n v="400"/>
    <n v="1.8139534883720931"/>
    <s v="BBB over order after we requested turnoff"/>
    <x v="7"/>
  </r>
  <r>
    <x v="22"/>
    <x v="0"/>
    <s v="Stay Tuck"/>
    <s v="BB23-2240"/>
    <s v="T Stay Tuck 4pcs Sheet Set"/>
    <x v="1"/>
    <s v="T3"/>
    <s v="Judy Yao"/>
    <n v="38"/>
    <n v="38"/>
    <m/>
    <n v="38"/>
    <n v="0"/>
    <n v="1"/>
    <n v="948.1"/>
    <n v="24.95"/>
    <n v="5"/>
    <n v="119.15384615384616"/>
    <n v="595.76923076923083"/>
    <n v="2972.8884615384618"/>
    <n v="80"/>
    <n v="1996"/>
    <n v="0.31891542930923172"/>
    <m/>
    <x v="7"/>
  </r>
  <r>
    <x v="22"/>
    <x v="0"/>
    <s v="Stay Tuck"/>
    <s v="BB23-2241"/>
    <s v="F Stay Tuck 5pcs Sheet Set"/>
    <x v="1"/>
    <s v="T3"/>
    <s v="Judy Yao"/>
    <n v="88"/>
    <n v="88"/>
    <m/>
    <n v="88"/>
    <n v="0"/>
    <n v="1"/>
    <n v="2640"/>
    <n v="30"/>
    <n v="1.2549999999999999"/>
    <n v="90.17307692307692"/>
    <n v="113.16721153846153"/>
    <n v="2705.1923076923076"/>
    <n v="58"/>
    <n v="1740"/>
    <n v="0.97590104499893371"/>
    <m/>
    <x v="7"/>
  </r>
  <r>
    <x v="22"/>
    <x v="0"/>
    <s v="Stay Tuck"/>
    <s v="BB23-2242"/>
    <s v="Q Stay Tuck 5pcs Sheet Set"/>
    <x v="1"/>
    <s v="T3"/>
    <s v="Judy Yao"/>
    <n v="218"/>
    <n v="226"/>
    <m/>
    <n v="226"/>
    <n v="-8"/>
    <n v="0.96460176991150437"/>
    <n v="7630"/>
    <n v="35"/>
    <n v="2.5049999999999999"/>
    <n v="75.32692307692308"/>
    <n v="188.69394230769231"/>
    <n v="2636.4423076923076"/>
    <n v="16"/>
    <n v="560"/>
    <n v="2.8940515700791423"/>
    <m/>
    <x v="7"/>
  </r>
  <r>
    <x v="22"/>
    <x v="0"/>
    <s v="Stay Tuck"/>
    <s v="BB23-2243"/>
    <s v="K Stay Tuck 5pcs Sheet Set"/>
    <x v="1"/>
    <s v="T3"/>
    <s v="Judy Yao"/>
    <n v="142"/>
    <n v="142"/>
    <m/>
    <n v="142"/>
    <n v="0"/>
    <n v="1"/>
    <n v="5680"/>
    <n v="40"/>
    <n v="1.2549999999999999"/>
    <n v="58.28846153846154"/>
    <n v="73.152019230769227"/>
    <n v="2331.5384615384614"/>
    <n v="38"/>
    <n v="1520"/>
    <n v="2.4361596832728472"/>
    <m/>
    <x v="7"/>
  </r>
  <r>
    <x v="22"/>
    <x v="0"/>
    <s v="Stay Tuck"/>
    <s v="BB23-2244"/>
    <s v="CK Stay Tuck 5pcs Sheet Set"/>
    <x v="1"/>
    <s v="T3"/>
    <s v="Judy Yao"/>
    <n v="36"/>
    <n v="70"/>
    <n v="38"/>
    <n v="38"/>
    <n v="-2"/>
    <n v="0.94736842105263153"/>
    <n v="1440"/>
    <n v="40"/>
    <n v="0.01"/>
    <n v="6.4423076923076925"/>
    <n v="6.442307692307693E-2"/>
    <n v="257.69230769230768"/>
    <n v="0"/>
    <n v="0"/>
    <n v="5.5880597014925373"/>
    <s v="BBB over order after we requested turnoff"/>
    <x v="7"/>
  </r>
  <r>
    <x v="22"/>
    <x v="0"/>
    <s v="Stay Tuck"/>
    <s v="BB23-2247"/>
    <s v="T Stay Tuck 4pcs Sheet Set"/>
    <x v="1"/>
    <s v="T3"/>
    <s v="Judy Yao"/>
    <n v="80"/>
    <n v="80"/>
    <m/>
    <n v="80"/>
    <n v="0"/>
    <n v="1"/>
    <n v="1996"/>
    <n v="24.95"/>
    <n v="5"/>
    <n v="66.711538461538467"/>
    <n v="333.55769230769232"/>
    <n v="1664.4528846153846"/>
    <n v="28"/>
    <n v="698.6"/>
    <n v="1.1991928509656962"/>
    <m/>
    <x v="7"/>
  </r>
  <r>
    <x v="22"/>
    <x v="0"/>
    <s v="Stay Tuck"/>
    <s v="BB23-2248"/>
    <s v="F Stay Tuck 5pcs Sheet Set"/>
    <x v="1"/>
    <s v="T3"/>
    <s v="Judy Yao"/>
    <n v="110"/>
    <n v="126"/>
    <m/>
    <n v="126"/>
    <n v="-16"/>
    <n v="0.87301587301587302"/>
    <n v="3300"/>
    <n v="30"/>
    <n v="5"/>
    <n v="46.28846153846154"/>
    <n v="231.44230769230771"/>
    <n v="1388.6538461538462"/>
    <n v="22"/>
    <n v="660"/>
    <n v="2.3764021603656005"/>
    <m/>
    <x v="7"/>
  </r>
  <r>
    <x v="22"/>
    <x v="0"/>
    <s v="Stay Tuck"/>
    <s v="BB23-2249"/>
    <s v="Q Stay Tuck 5pcs Sheet Set"/>
    <x v="1"/>
    <s v="T3"/>
    <s v="Judy Yao"/>
    <n v="162"/>
    <n v="384"/>
    <n v="202"/>
    <n v="202"/>
    <n v="-40"/>
    <n v="0.80198019801980203"/>
    <n v="5670"/>
    <n v="35"/>
    <n v="20.16"/>
    <n v="21.115384615384617"/>
    <n v="425.6861538461539"/>
    <n v="739.03846153846155"/>
    <n v="0"/>
    <n v="0"/>
    <n v="7.6721311475409832"/>
    <s v="BBB over order after we requested turnoff"/>
    <x v="7"/>
  </r>
  <r>
    <x v="22"/>
    <x v="0"/>
    <s v="Stay Tuck"/>
    <s v="BB23-2250"/>
    <s v="K Stay Tuck 5pcs Sheet Set"/>
    <x v="1"/>
    <s v="T3"/>
    <s v="Judy Yao"/>
    <n v="86"/>
    <n v="86"/>
    <m/>
    <n v="86"/>
    <n v="0"/>
    <n v="1"/>
    <n v="3440"/>
    <n v="40"/>
    <n v="2.5049999999999999"/>
    <n v="39.46153846153846"/>
    <n v="98.851153846153835"/>
    <n v="1578.4615384615383"/>
    <n v="14"/>
    <n v="560"/>
    <n v="2.1793372319688111"/>
    <m/>
    <x v="7"/>
  </r>
  <r>
    <x v="22"/>
    <x v="0"/>
    <s v="Stay Tuck"/>
    <s v="BB23-2251"/>
    <s v="CK Stay Tuck 5pcs Sheet Set"/>
    <x v="1"/>
    <s v="T3"/>
    <s v="Judy Yao"/>
    <n v="20"/>
    <n v="92"/>
    <n v="28"/>
    <n v="28"/>
    <n v="-8"/>
    <n v="0.7142857142857143"/>
    <n v="800"/>
    <n v="40"/>
    <n v="0.01"/>
    <n v="1.7115384615384615"/>
    <n v="1.7115384615384616E-2"/>
    <n v="68.461538461538453"/>
    <n v="0"/>
    <n v="0"/>
    <n v="11.685393258426968"/>
    <s v="BBB over order after we requested turnoff"/>
    <x v="7"/>
  </r>
  <r>
    <x v="22"/>
    <x v="0"/>
    <s v=""/>
    <s v="BB50-2260"/>
    <s v="Throw"/>
    <x v="1"/>
    <s v="T3"/>
    <s v="Judy Yao"/>
    <n v="231"/>
    <n v="235"/>
    <m/>
    <n v="235"/>
    <n v="-4"/>
    <n v="0.98297872340425529"/>
    <n v="2645.74"/>
    <n v="14.49"/>
    <n v="6.8124500000000001"/>
    <n v="50.92307692307692"/>
    <n v="346.91091538461535"/>
    <n v="737.87538461538463"/>
    <n v="63"/>
    <n v="912.87"/>
    <n v="3.5856190017493046"/>
    <m/>
    <x v="0"/>
  </r>
  <r>
    <x v="22"/>
    <x v="0"/>
    <s v=""/>
    <s v="BB50-2256"/>
    <s v="Throw"/>
    <x v="1"/>
    <s v="T3"/>
    <s v="Judy Yao"/>
    <n v="773"/>
    <n v="809"/>
    <n v="777"/>
    <n v="777"/>
    <n v="-4"/>
    <n v="0.99485199485199483"/>
    <n v="9356.6400000000012"/>
    <n v="12.12"/>
    <n v="0.01"/>
    <n v="106.76923076923077"/>
    <n v="1.0676923076923077"/>
    <n v="1294.0430769230768"/>
    <n v="3"/>
    <n v="36.36"/>
    <n v="7.230547550432278"/>
    <s v="BBB over order after we requested turnoff"/>
    <x v="0"/>
  </r>
  <r>
    <x v="22"/>
    <x v="0"/>
    <s v=""/>
    <s v="BB50-2257"/>
    <s v="Throw"/>
    <x v="1"/>
    <s v="T3"/>
    <s v="Judy Yao"/>
    <n v="857"/>
    <n v="965"/>
    <n v="901"/>
    <n v="901"/>
    <n v="-44"/>
    <n v="0.95116537180910099"/>
    <n v="10374.719999999998"/>
    <n v="12.12"/>
    <n v="0.01"/>
    <n v="103.07692307692308"/>
    <n v="1.0307692307692309"/>
    <n v="1249.2923076923078"/>
    <n v="3"/>
    <n v="36.36"/>
    <n v="8.3044776119402961"/>
    <s v="BBB over order after we requested turnoff"/>
    <x v="0"/>
  </r>
  <r>
    <x v="22"/>
    <x v="0"/>
    <s v=""/>
    <s v="BB50-2258"/>
    <s v="Throw"/>
    <x v="1"/>
    <s v="T3"/>
    <s v="Judy Yao"/>
    <n v="873"/>
    <n v="941"/>
    <n v="897"/>
    <n v="897"/>
    <n v="-24"/>
    <n v="0.97324414715719065"/>
    <n v="10568.64"/>
    <n v="12.12"/>
    <n v="0.01"/>
    <n v="61.53846153846154"/>
    <n v="0.61538461538461542"/>
    <n v="745.84615384615381"/>
    <n v="3"/>
    <n v="36.36"/>
    <n v="14.17"/>
    <s v="BBB over order after we requested turnoff"/>
    <x v="0"/>
  </r>
  <r>
    <x v="22"/>
    <x v="0"/>
    <s v=""/>
    <s v="BB50-2259"/>
    <s v="Throw"/>
    <x v="1"/>
    <s v="T3"/>
    <s v="Judy Yao"/>
    <n v="737"/>
    <n v="809"/>
    <n v="745"/>
    <n v="745"/>
    <n v="-8"/>
    <n v="0.98926174496644292"/>
    <n v="8920.3199999999979"/>
    <n v="12.12"/>
    <n v="0.01"/>
    <n v="66.538461538461533"/>
    <n v="0.66538461538461535"/>
    <n v="806.44615384615372"/>
    <n v="3"/>
    <n v="36.36"/>
    <n v="11.061271676300578"/>
    <s v="BBB over order after we requested turnoff"/>
    <x v="0"/>
  </r>
  <r>
    <x v="22"/>
    <x v="0"/>
    <s v="Stay Tuck"/>
    <s v="BB21-2224"/>
    <s v="Std Stay Tuck Pillowcase"/>
    <x v="1"/>
    <s v="T3"/>
    <s v="Judy Yao"/>
    <n v="234"/>
    <n v="252"/>
    <n v="237"/>
    <n v="237"/>
    <n v="-3"/>
    <n v="0.98734177215189878"/>
    <n v="1755"/>
    <n v="7.5"/>
    <n v="0.255"/>
    <n v="39.153846153846153"/>
    <n v="9.9842307692307699"/>
    <n v="293.65384615384613"/>
    <n v="0"/>
    <n v="0"/>
    <n v="5.9764243614931241"/>
    <s v="BBB over order after we requested turnoff"/>
    <x v="7"/>
  </r>
  <r>
    <x v="22"/>
    <x v="0"/>
    <s v="Stay Tuck"/>
    <s v="BB21-2225"/>
    <s v="K Stay Tuck Pillowcase"/>
    <x v="1"/>
    <s v="T3"/>
    <s v="Judy Yao"/>
    <n v="141"/>
    <n v="171"/>
    <n v="153"/>
    <n v="153"/>
    <n v="-12"/>
    <n v="0.92156862745098034"/>
    <n v="1269"/>
    <n v="9"/>
    <n v="1.2549999999999999"/>
    <n v="51.692307692307693"/>
    <n v="64.873846153846145"/>
    <n v="465.23076923076923"/>
    <n v="27"/>
    <n v="243"/>
    <n v="2.7276785714285716"/>
    <s v="BBB over order after we requested turnoff"/>
    <x v="7"/>
  </r>
  <r>
    <x v="22"/>
    <x v="0"/>
    <s v="Stay Tuck"/>
    <s v="BB21-2231"/>
    <s v="Std Stay Tuck  Pillowcase"/>
    <x v="1"/>
    <s v="T3"/>
    <s v="Judy Yao"/>
    <n v="138"/>
    <n v="273"/>
    <n v="144"/>
    <n v="144"/>
    <n v="-6"/>
    <n v="0.95833333333333337"/>
    <n v="1035"/>
    <n v="7.5"/>
    <n v="0.5"/>
    <n v="30.53846153846154"/>
    <n v="15.26923076923077"/>
    <n v="229.03846153846155"/>
    <n v="0"/>
    <n v="0"/>
    <n v="4.5188916876574305"/>
    <s v="BBB over order after we requested turnoff"/>
    <x v="7"/>
  </r>
  <r>
    <x v="22"/>
    <x v="0"/>
    <s v="Stay Tuck"/>
    <s v="BB21-2232"/>
    <s v="K Stay Tuck Pillowcase"/>
    <x v="1"/>
    <s v="T3"/>
    <s v="Judy Yao"/>
    <n v="60"/>
    <n v="60"/>
    <m/>
    <n v="60"/>
    <n v="0"/>
    <n v="1"/>
    <n v="540"/>
    <n v="9"/>
    <n v="0.5"/>
    <n v="86.269230769230774"/>
    <n v="43.134615384615387"/>
    <n v="776.42307692307691"/>
    <n v="39"/>
    <n v="351"/>
    <n v="0.69549710209540794"/>
    <m/>
    <x v="7"/>
  </r>
  <r>
    <x v="22"/>
    <x v="0"/>
    <s v="Stay Tuck"/>
    <s v="BB21-2238"/>
    <s v="Std Stay Tuck Pillowcase"/>
    <x v="1"/>
    <s v="T3"/>
    <s v="Judy Yao"/>
    <n v="147"/>
    <n v="162"/>
    <n v="150"/>
    <n v="150"/>
    <n v="-3"/>
    <n v="0.98"/>
    <n v="1102.5"/>
    <n v="7.5"/>
    <n v="0.255"/>
    <n v="42.192307692307693"/>
    <n v="10.759038461538463"/>
    <n v="316.44230769230768"/>
    <n v="0"/>
    <n v="0"/>
    <n v="3.4840474020054697"/>
    <s v="BBB over order after we requested turnoff"/>
    <x v="7"/>
  </r>
  <r>
    <x v="22"/>
    <x v="0"/>
    <s v="Stay Tuck"/>
    <s v="BB21-2239"/>
    <s v="K Stay Tuck Pillowcase"/>
    <x v="1"/>
    <s v="T3"/>
    <s v="Judy Yao"/>
    <n v="51"/>
    <n v="51"/>
    <m/>
    <n v="51"/>
    <n v="0"/>
    <n v="1"/>
    <n v="459"/>
    <n v="9"/>
    <n v="0.5"/>
    <n v="89.59615384615384"/>
    <n v="44.79807692307692"/>
    <n v="806.36538461538453"/>
    <n v="51"/>
    <n v="459"/>
    <n v="0.5692208628461044"/>
    <m/>
    <x v="7"/>
  </r>
  <r>
    <x v="22"/>
    <x v="0"/>
    <s v="Stay Tuck"/>
    <s v="BB21-2245"/>
    <s v="Std Stay Tuck Pillowcase"/>
    <x v="1"/>
    <s v="T3"/>
    <s v="Judy Yao"/>
    <n v="151"/>
    <n v="151"/>
    <m/>
    <n v="151"/>
    <n v="0"/>
    <n v="1"/>
    <n v="1125"/>
    <n v="7.5"/>
    <n v="0.5"/>
    <n v="125.34615384615384"/>
    <n v="62.67307692307692"/>
    <n v="940.09615384615381"/>
    <n v="96"/>
    <n v="720"/>
    <n v="1.1966861000306843"/>
    <m/>
    <x v="7"/>
  </r>
  <r>
    <x v="22"/>
    <x v="0"/>
    <s v="Stay Tuck"/>
    <s v="BB21-2246"/>
    <s v="K Stay Tuck Pillowcase"/>
    <x v="1"/>
    <s v="T3"/>
    <s v="Judy Yao"/>
    <n v="99"/>
    <n v="99"/>
    <m/>
    <n v="99"/>
    <n v="0"/>
    <n v="1"/>
    <n v="891"/>
    <n v="9"/>
    <n v="0.5"/>
    <n v="76.42307692307692"/>
    <n v="38.21153846153846"/>
    <n v="687.80769230769226"/>
    <n v="39"/>
    <n v="351"/>
    <n v="1.2954202315047811"/>
    <m/>
    <x v="7"/>
  </r>
  <r>
    <x v="22"/>
    <x v="0"/>
    <s v="Stay Tuck"/>
    <s v="BB21-2252"/>
    <s v="Std Stay Tuck Pillowcase"/>
    <x v="1"/>
    <s v="T3"/>
    <s v="Judy Yao"/>
    <n v="139"/>
    <n v="142"/>
    <m/>
    <n v="142"/>
    <n v="-3"/>
    <n v="0.97887323943661975"/>
    <n v="1035"/>
    <n v="7.5"/>
    <n v="0.5"/>
    <n v="41.596153846153847"/>
    <n v="20.798076923076923"/>
    <n v="311.97115384615387"/>
    <n v="0"/>
    <n v="0"/>
    <n v="3.3176144244105408"/>
    <m/>
    <x v="7"/>
  </r>
  <r>
    <x v="22"/>
    <x v="0"/>
    <s v="Stay Tuck"/>
    <s v="BB21-2253"/>
    <s v="K Stay Tuck Pillowcase"/>
    <x v="1"/>
    <s v="T3"/>
    <s v="Judy Yao"/>
    <n v="66"/>
    <n v="66"/>
    <m/>
    <n v="66"/>
    <n v="0"/>
    <n v="1"/>
    <n v="594"/>
    <n v="9"/>
    <n v="0.5"/>
    <n v="76.711538461538467"/>
    <n v="38.355769230769234"/>
    <n v="690.40384615384619"/>
    <n v="33"/>
    <n v="297"/>
    <n v="0.86036600651792428"/>
    <m/>
    <x v="7"/>
  </r>
  <r>
    <x v="22"/>
    <x v="0"/>
    <s v="TREE ON WOOD PLANK"/>
    <s v="BB95B-0013"/>
    <s v="Tree on Wood plank 100% hand p"/>
    <x v="0"/>
    <s v="T3"/>
    <s v="Judy Yao"/>
    <n v="5392"/>
    <n v="5392"/>
    <m/>
    <n v="5392"/>
    <n v="0"/>
    <n v="1"/>
    <n v="348323.2"/>
    <n v="64.599999999999994"/>
    <n v="25.5"/>
    <n v="680.69230769230774"/>
    <n v="17357.653846153848"/>
    <n v="43972.723076923074"/>
    <m/>
    <n v="0"/>
    <n v="7.9213470448638272"/>
    <m/>
    <x v="3"/>
  </r>
  <r>
    <x v="22"/>
    <x v="0"/>
    <s v="MELBOURN YELLOW"/>
    <s v="BB95C-0014"/>
    <s v="MELBOURN YELLOW GREY GOLD FOIL"/>
    <x v="1"/>
    <s v="T3"/>
    <s v="Judy Yao"/>
    <n v="64"/>
    <n v="64"/>
    <m/>
    <n v="64"/>
    <n v="0"/>
    <n v="1"/>
    <n v="1945.6"/>
    <n v="30.4"/>
    <n v="7.7923080000000002"/>
    <n v="27.576923076923077"/>
    <n v="214.88787830769232"/>
    <n v="838.3384615384615"/>
    <n v="0"/>
    <n v="0"/>
    <n v="2.320781032078103"/>
    <m/>
    <x v="3"/>
  </r>
  <r>
    <x v="22"/>
    <x v="0"/>
    <s v="Birds and Bloom"/>
    <s v="BB95C-0015"/>
    <s v="BIRDS AND BLOOM Metallic Canva"/>
    <x v="1"/>
    <s v="T3"/>
    <s v="Judy Yao"/>
    <n v="140"/>
    <n v="140"/>
    <m/>
    <n v="140"/>
    <n v="0"/>
    <n v="1"/>
    <n v="9030"/>
    <n v="64.5"/>
    <n v="26"/>
    <n v="20.384615384615383"/>
    <n v="530"/>
    <n v="1314.8076923076922"/>
    <n v="0"/>
    <n v="0"/>
    <n v="6.8679245283018879"/>
    <m/>
    <x v="3"/>
  </r>
  <r>
    <x v="22"/>
    <x v="0"/>
    <s v="TREE ON WOOD PLANK"/>
    <s v="BB95B-0015"/>
    <s v="Tree on Plank hand paited"/>
    <x v="0"/>
    <s v="T3"/>
    <s v="Judy Yao"/>
    <n v="259"/>
    <n v="299"/>
    <m/>
    <n v="299"/>
    <n v="-40"/>
    <n v="0.86622073578595316"/>
    <n v="16731.399999999998"/>
    <n v="64.599999999999994"/>
    <n v="25.5"/>
    <n v="12.653846153846153"/>
    <n v="322.67307692307691"/>
    <n v="817.43846153846141"/>
    <m/>
    <n v="0"/>
    <n v="20.468085106382979"/>
    <m/>
    <x v="3"/>
  </r>
  <r>
    <x v="22"/>
    <x v="0"/>
    <s v="Madison"/>
    <s v="BB10-2379"/>
    <s v="T Madison 6pcs Comforter Set"/>
    <x v="1"/>
    <s v="T3"/>
    <s v="Ken"/>
    <n v="204"/>
    <n v="394"/>
    <m/>
    <n v="394"/>
    <n v="-190"/>
    <n v="0.51776649746192893"/>
    <n v="8573.5999999999985"/>
    <n v="26"/>
    <n v="15.710125"/>
    <n v="11.653846153846153"/>
    <n v="183.0833798076923"/>
    <n v="303"/>
    <n v="0"/>
    <n v="0"/>
    <n v="28.29570957095709"/>
    <m/>
    <x v="1"/>
  </r>
  <r>
    <x v="22"/>
    <x v="0"/>
    <s v="Madison"/>
    <s v="BB10-2380"/>
    <s v="F Madison 7pcs Comforter Set"/>
    <x v="1"/>
    <s v="T3"/>
    <s v="Ken"/>
    <n v="4582"/>
    <n v="4588"/>
    <m/>
    <n v="4588"/>
    <n v="-6"/>
    <n v="0.99869224062772455"/>
    <n v="226052.8"/>
    <n v="26"/>
    <n v="17.985290500000001"/>
    <n v="306.34615384615387"/>
    <n v="5509.7245704807701"/>
    <n v="7965.0000000000009"/>
    <n v="0"/>
    <n v="0"/>
    <n v="28.380765850596354"/>
    <m/>
    <x v="1"/>
  </r>
  <r>
    <x v="22"/>
    <x v="0"/>
    <s v="Madison"/>
    <s v="BB10-2381"/>
    <s v="Q Madison 7pcs Comforter Set"/>
    <x v="1"/>
    <s v="T3"/>
    <s v="Ken"/>
    <n v="9071"/>
    <n v="9071"/>
    <m/>
    <n v="9071"/>
    <n v="0"/>
    <n v="1"/>
    <n v="427848"/>
    <n v="26"/>
    <n v="8.5050000000000008"/>
    <n v="706.03846153846155"/>
    <n v="6004.857115384616"/>
    <n v="18357"/>
    <n v="1"/>
    <n v="26"/>
    <n v="23.307076319660077"/>
    <m/>
    <x v="1"/>
  </r>
  <r>
    <x v="22"/>
    <x v="0"/>
    <s v="Madison"/>
    <s v="BB10-2382"/>
    <s v="K Madison 7pcs Comforter Set"/>
    <x v="1"/>
    <s v="T3"/>
    <s v="Ken"/>
    <n v="6932"/>
    <n v="7184"/>
    <m/>
    <n v="7184"/>
    <n v="-252"/>
    <n v="0.96492204899777279"/>
    <n v="322532.80000000005"/>
    <n v="26"/>
    <n v="16.840600333333335"/>
    <n v="352.69230769230768"/>
    <n v="5939.5501944871794"/>
    <n v="9170"/>
    <n v="0"/>
    <n v="0"/>
    <n v="35.17260632497274"/>
    <m/>
    <x v="1"/>
  </r>
  <r>
    <x v="22"/>
    <x v="0"/>
    <s v="Madison"/>
    <s v="BB10-2383"/>
    <s v="CK Madison 7pcs Comforter Set"/>
    <x v="1"/>
    <s v="T3"/>
    <s v="Ken"/>
    <n v="1442"/>
    <n v="1508"/>
    <m/>
    <n v="1508"/>
    <n v="-66"/>
    <n v="0.95623342175066317"/>
    <n v="64136.800000000003"/>
    <n v="26"/>
    <n v="20.217549000000002"/>
    <n v="76.57692307692308"/>
    <n v="1548.1976945769234"/>
    <n v="1991"/>
    <n v="0"/>
    <n v="0"/>
    <n v="32.21336012054244"/>
    <m/>
    <x v="1"/>
  </r>
  <r>
    <x v="22"/>
    <x v="0"/>
    <s v="Madison"/>
    <s v="BB40-2384"/>
    <s v="Madison Panel"/>
    <x v="1"/>
    <s v="T3"/>
    <s v="Ken"/>
    <n v="152"/>
    <n v="156"/>
    <m/>
    <n v="156"/>
    <n v="-4"/>
    <n v="0.97435897435897434"/>
    <n v="4560"/>
    <n v="30"/>
    <n v="4.5872489999999999"/>
    <n v="10.846153846153847"/>
    <n v="49.754008384615389"/>
    <n v="325.38461538461542"/>
    <n v="0"/>
    <n v="0"/>
    <n v="14.014184397163119"/>
    <m/>
    <x v="1"/>
  </r>
  <r>
    <x v="22"/>
    <x v="0"/>
    <s v="Madison"/>
    <s v="BB41-2385"/>
    <s v="Madison Valance"/>
    <x v="1"/>
    <s v="T3"/>
    <s v="Ken"/>
    <n v="148"/>
    <n v="148"/>
    <m/>
    <n v="148"/>
    <n v="0"/>
    <n v="1"/>
    <n v="2131.1999999999998"/>
    <n v="14.4"/>
    <n v="1.8672"/>
    <n v="24.346153846153847"/>
    <n v="45.459138461538458"/>
    <n v="350.5846153846154"/>
    <n v="0"/>
    <n v="0"/>
    <n v="6.0789889415481824"/>
    <m/>
    <x v="1"/>
  </r>
  <r>
    <x v="22"/>
    <x v="0"/>
    <s v="Demi"/>
    <s v="BB70-2460"/>
    <s v="Demi Shower Curtain"/>
    <x v="0"/>
    <s v="T3"/>
    <s v="Mona"/>
    <n v="14512"/>
    <n v="15536"/>
    <n v="14590"/>
    <n v="14590"/>
    <n v="-78"/>
    <n v="0.99465387251542148"/>
    <n v="174144"/>
    <n v="12"/>
    <n v="4.3499759999999998"/>
    <n v="1077.1923076923076"/>
    <n v="4685.7606858461531"/>
    <n v="12926.307692307691"/>
    <m/>
    <n v="0"/>
    <n v="13.472060556289501"/>
    <s v="BBB kept ordering 946pcs after we sent OOSN on wk201726"/>
    <x v="6"/>
  </r>
  <r>
    <x v="22"/>
    <x v="0"/>
    <s v="Demi"/>
    <s v="BB70-2461"/>
    <s v="Demi Shower Curtain"/>
    <x v="0"/>
    <s v="T3"/>
    <s v="Mona"/>
    <n v="160"/>
    <n v="334"/>
    <m/>
    <n v="334"/>
    <n v="-174"/>
    <n v="0.47904191616766467"/>
    <n v="1920"/>
    <n v="12"/>
    <n v="2.8321429999999999"/>
    <n v="41.03846153846154"/>
    <n v="116.22679157692308"/>
    <n v="492.46153846153845"/>
    <m/>
    <n v="0"/>
    <n v="3.8987816307403937"/>
    <m/>
    <x v="6"/>
  </r>
  <r>
    <x v="22"/>
    <x v="0"/>
    <s v="Demi"/>
    <s v="BB70-2462"/>
    <s v="Demi Shower Curtain"/>
    <x v="0"/>
    <s v="T3"/>
    <s v="Mona"/>
    <n v="278"/>
    <n v="448"/>
    <m/>
    <n v="448"/>
    <n v="-170"/>
    <n v="0.6205357142857143"/>
    <n v="4448"/>
    <n v="16"/>
    <n v="4.7851790000000003"/>
    <n v="41.653846153846153"/>
    <n v="199.3211098846154"/>
    <n v="666.46153846153845"/>
    <m/>
    <n v="0"/>
    <n v="6.6740535549399818"/>
    <m/>
    <x v="6"/>
  </r>
  <r>
    <x v="22"/>
    <x v="0"/>
    <s v="Demi"/>
    <s v="BB70-2463"/>
    <s v="Demi Shower Curtain"/>
    <x v="0"/>
    <s v="T3"/>
    <s v="Mona"/>
    <n v="102"/>
    <n v="110"/>
    <m/>
    <n v="110"/>
    <n v="-8"/>
    <n v="0.92727272727272725"/>
    <n v="1836"/>
    <n v="18"/>
    <n v="5.3044440000000002"/>
    <n v="18.923076923076923"/>
    <n v="100.37640184615385"/>
    <n v="340.61538461538464"/>
    <m/>
    <n v="0"/>
    <n v="5.3902439024390238"/>
    <m/>
    <x v="6"/>
  </r>
  <r>
    <x v="22"/>
    <x v="0"/>
    <s v="Lisbon"/>
    <s v="BB70-2470"/>
    <s v="Lisbon Shower Curtain"/>
    <x v="1"/>
    <s v="T3"/>
    <s v="Mona"/>
    <n v="10276"/>
    <n v="10276"/>
    <m/>
    <n v="10276"/>
    <n v="0"/>
    <n v="1"/>
    <n v="157124.55000000002"/>
    <n v="16.8"/>
    <n v="2.5"/>
    <n v="864.53846153846155"/>
    <n v="2161.3461538461538"/>
    <n v="14524.246153846154"/>
    <n v="1709"/>
    <n v="28711.200000000001"/>
    <n v="10.81808641465306"/>
    <m/>
    <x v="6"/>
  </r>
  <r>
    <x v="22"/>
    <x v="0"/>
    <s v="Lisbon"/>
    <s v="BB70-2471"/>
    <s v="Lisbon Shower Curtain"/>
    <x v="1"/>
    <s v="T3"/>
    <s v="Mona"/>
    <n v="70"/>
    <n v="82"/>
    <m/>
    <n v="82"/>
    <n v="-12"/>
    <n v="0.85365853658536583"/>
    <n v="1120"/>
    <n v="16"/>
    <n v="0.5"/>
    <n v="18.346153846153847"/>
    <n v="9.1730769230769234"/>
    <n v="293.53846153846155"/>
    <n v="34"/>
    <n v="544"/>
    <n v="3.8155136268343814"/>
    <m/>
    <x v="6"/>
  </r>
  <r>
    <x v="22"/>
    <x v="0"/>
    <s v="Lisbon"/>
    <s v="BB70-2472"/>
    <s v="Lisbon Shower Curtain"/>
    <x v="1"/>
    <s v="T3"/>
    <s v="Mona"/>
    <n v="96"/>
    <n v="140"/>
    <m/>
    <n v="140"/>
    <n v="-44"/>
    <n v="0.68571428571428572"/>
    <n v="1728"/>
    <n v="18"/>
    <n v="7.56"/>
    <n v="22.153846153846153"/>
    <n v="167.48307692307691"/>
    <n v="398.76923076923077"/>
    <n v="0"/>
    <n v="0"/>
    <n v="4.333333333333333"/>
    <m/>
    <x v="6"/>
  </r>
  <r>
    <x v="22"/>
    <x v="0"/>
    <s v="Lisbon"/>
    <s v="BB70-2473"/>
    <s v="Lisbon Shower Curtain"/>
    <x v="1"/>
    <s v="T3"/>
    <s v="Mona"/>
    <n v="24"/>
    <n v="24"/>
    <m/>
    <n v="24"/>
    <n v="0"/>
    <n v="1"/>
    <n v="480"/>
    <n v="20"/>
    <n v="2.5"/>
    <n v="26.423076923076923"/>
    <n v="66.057692307692307"/>
    <n v="528.46153846153845"/>
    <n v="50"/>
    <n v="1000"/>
    <n v="0.90829694323144106"/>
    <m/>
    <x v="6"/>
  </r>
  <r>
    <x v="22"/>
    <x v="0"/>
    <s v="Lisbon"/>
    <s v="BB40-2474"/>
    <s v="Lisbon Window Panel"/>
    <x v="1"/>
    <s v="T3"/>
    <s v="Mona"/>
    <n v="36"/>
    <n v="36"/>
    <m/>
    <n v="36"/>
    <n v="0"/>
    <n v="1"/>
    <n v="360"/>
    <n v="10"/>
    <n v="0.5"/>
    <n v="21.807692307692307"/>
    <n v="10.903846153846153"/>
    <n v="218.07692307692307"/>
    <n v="38"/>
    <n v="380"/>
    <n v="1.6507936507936509"/>
    <m/>
    <x v="6"/>
  </r>
  <r>
    <x v="22"/>
    <x v="0"/>
    <s v="Demi"/>
    <s v="BB40-2464"/>
    <s v="Demi Window Panel"/>
    <x v="0"/>
    <s v="T3"/>
    <s v="Mona"/>
    <n v="102"/>
    <n v="102"/>
    <m/>
    <n v="102"/>
    <n v="0"/>
    <n v="1"/>
    <n v="816"/>
    <n v="8"/>
    <n v="2.518519"/>
    <n v="31.46153846153846"/>
    <n v="79.236482384615385"/>
    <n v="251.69230769230768"/>
    <m/>
    <n v="0"/>
    <n v="3.2420537897310515"/>
    <m/>
    <x v="6"/>
  </r>
  <r>
    <x v="22"/>
    <x v="0"/>
    <s v="Demi"/>
    <s v="BB41-2465"/>
    <s v="Demi Window Valances"/>
    <x v="0"/>
    <s v="T3"/>
    <s v="Mona"/>
    <n v="216"/>
    <n v="288"/>
    <m/>
    <n v="288"/>
    <n v="-72"/>
    <n v="0.75"/>
    <n v="1404"/>
    <n v="6.5"/>
    <n v="1.7"/>
    <n v="22.423076923076923"/>
    <n v="38.119230769230768"/>
    <n v="145.75"/>
    <m/>
    <n v="0"/>
    <n v="9.632933104631217"/>
    <m/>
    <x v="6"/>
  </r>
  <r>
    <x v="22"/>
    <x v="0"/>
    <s v="Demi"/>
    <s v="BB73-2466"/>
    <s v="Demi Bath Towel"/>
    <x v="0"/>
    <s v="T3"/>
    <s v="Mona"/>
    <n v="6280"/>
    <n v="6452"/>
    <m/>
    <n v="6452"/>
    <n v="-172"/>
    <n v="0.97334159950402976"/>
    <n v="45843.999999999985"/>
    <n v="7.3"/>
    <n v="3.580298"/>
    <n v="440"/>
    <n v="1575.3311200000001"/>
    <n v="3212"/>
    <m/>
    <n v="0"/>
    <n v="14.272727272727268"/>
    <m/>
    <x v="6"/>
  </r>
  <r>
    <x v="22"/>
    <x v="0"/>
    <s v="Demi"/>
    <s v="BB73-2467"/>
    <s v="Demi Hand Towel"/>
    <x v="0"/>
    <s v="T3"/>
    <s v="Mona"/>
    <n v="7544"/>
    <n v="7560"/>
    <m/>
    <n v="7560"/>
    <n v="-16"/>
    <n v="0.99788359788359793"/>
    <n v="39983.200000000004"/>
    <n v="5.3"/>
    <n v="1.25"/>
    <n v="528.07692307692309"/>
    <n v="660.09615384615381"/>
    <n v="2798.8076923076924"/>
    <m/>
    <n v="0"/>
    <n v="14.285797523670794"/>
    <m/>
    <x v="6"/>
  </r>
  <r>
    <x v="22"/>
    <x v="0"/>
    <s v="Demi"/>
    <s v="BB73-2468"/>
    <s v="Demi Tip Towel"/>
    <x v="0"/>
    <s v="T3"/>
    <s v="Mona"/>
    <n v="5752"/>
    <n v="6048"/>
    <m/>
    <n v="6048"/>
    <n v="-296"/>
    <n v="0.95105820105820105"/>
    <n v="16105.600000000002"/>
    <n v="2.8"/>
    <n v="0.66960399999999998"/>
    <n v="425.69230769230768"/>
    <n v="285.04527199999995"/>
    <n v="1191.9384615384615"/>
    <m/>
    <n v="0"/>
    <n v="13.512106975063247"/>
    <m/>
    <x v="6"/>
  </r>
  <r>
    <x v="22"/>
    <x v="0"/>
    <s v="Demi"/>
    <s v="BB72-2469"/>
    <s v="Demi Bath Rug"/>
    <x v="0"/>
    <s v="T3"/>
    <s v="Mona"/>
    <n v="5602"/>
    <n v="6030"/>
    <n v="5746"/>
    <n v="5746"/>
    <n v="-144"/>
    <n v="0.97493908806126006"/>
    <n v="63302.6"/>
    <n v="11.3"/>
    <n v="6.78"/>
    <n v="609.03846153846155"/>
    <n v="4129.2807692307697"/>
    <n v="6882.1346153846162"/>
    <m/>
    <n v="0"/>
    <n v="9.198105462582884"/>
    <s v="BBB kept ordering 284pcs after we sent OOSN on wk201728"/>
    <x v="6"/>
  </r>
  <r>
    <x v="22"/>
    <x v="0"/>
    <s v="Lisbon"/>
    <s v="BB72-2479"/>
    <s v="Lisbon Bath Rug"/>
    <x v="0"/>
    <s v="T3"/>
    <s v="Mona"/>
    <n v="7050"/>
    <n v="7243"/>
    <n v="7211"/>
    <n v="7211"/>
    <n v="-161"/>
    <n v="0.97767299958396892"/>
    <n v="58673.399999999994"/>
    <n v="11.3"/>
    <n v="0.01"/>
    <n v="1148.8846153846155"/>
    <n v="11.488846153846154"/>
    <n v="12982.396153846155"/>
    <m/>
    <n v="0"/>
    <n v="4.5194584500964758"/>
    <s v="BBB kept ordering 32pcs after we sent OOSN on wk201730"/>
    <x v="6"/>
  </r>
  <r>
    <x v="22"/>
    <x v="0"/>
    <s v="Lisbon"/>
    <s v="BB41-2475"/>
    <s v="Lisbon Window Valances"/>
    <x v="0"/>
    <s v="T3"/>
    <s v="Mona"/>
    <n v="48"/>
    <n v="48"/>
    <m/>
    <n v="48"/>
    <n v="0"/>
    <n v="1"/>
    <n v="336"/>
    <n v="7"/>
    <n v="0.5"/>
    <n v="15.23076923076923"/>
    <n v="7.615384615384615"/>
    <n v="106.61538461538461"/>
    <m/>
    <n v="0"/>
    <n v="3.1515151515151514"/>
    <m/>
    <x v="6"/>
  </r>
  <r>
    <x v="22"/>
    <x v="0"/>
    <s v="Lisbon"/>
    <s v="BB73-2476"/>
    <s v="Lisbon Bath Towel"/>
    <x v="0"/>
    <s v="T3"/>
    <s v="Mona"/>
    <n v="7064"/>
    <n v="7287"/>
    <n v="7111"/>
    <n v="7111"/>
    <n v="-47"/>
    <n v="0.99339052172690201"/>
    <n v="42102.80000000001"/>
    <n v="7.3"/>
    <n v="3.9100790000000001"/>
    <n v="1055.3076923076924"/>
    <n v="4126.33644623077"/>
    <n v="7703.7461538461539"/>
    <m/>
    <n v="0"/>
    <n v="5.4652371922950582"/>
    <s v="BBB kept ordering 176pcs after we sent OOSN on wk201729"/>
    <x v="6"/>
  </r>
  <r>
    <x v="22"/>
    <x v="0"/>
    <s v="Lisbon"/>
    <s v="BB73-2477"/>
    <s v="Lisbon Hand Towel"/>
    <x v="0"/>
    <s v="T3"/>
    <s v="Mona"/>
    <n v="9072"/>
    <n v="9223"/>
    <n v="9107"/>
    <n v="9107"/>
    <n v="-35"/>
    <n v="0.99615680245964644"/>
    <n v="37924.800000000003"/>
    <n v="5.3"/>
    <n v="1.380088"/>
    <n v="1515.0769230769231"/>
    <n v="2090.9394806153846"/>
    <n v="8029.9076923076918"/>
    <m/>
    <n v="0"/>
    <n v="4.722943457535675"/>
    <s v="BBB kept ordering 116pcs after we sent OOSN on wk201729"/>
    <x v="6"/>
  </r>
  <r>
    <x v="22"/>
    <x v="0"/>
    <s v="All Glass Jar"/>
    <s v="BB71-2480"/>
    <s v="All Glass Jar Glass Jar Medium"/>
    <x v="0"/>
    <s v="T3"/>
    <s v="Mona"/>
    <n v="4187"/>
    <n v="4325"/>
    <m/>
    <n v="4325"/>
    <n v="-138"/>
    <n v="0.96809248554913296"/>
    <n v="33456"/>
    <n v="8"/>
    <n v="3.299798"/>
    <n v="231.88461538461539"/>
    <n v="765.17239007692308"/>
    <n v="1855.0769230769231"/>
    <m/>
    <n v="0"/>
    <n v="18.034831647039312"/>
    <m/>
    <x v="6"/>
  </r>
  <r>
    <x v="22"/>
    <x v="0"/>
    <s v="Lisbon"/>
    <s v="BB73-2478"/>
    <s v="Lisbon Tip Towel"/>
    <x v="0"/>
    <s v="T3"/>
    <s v="Mona"/>
    <n v="8428"/>
    <n v="8613"/>
    <n v="8453"/>
    <n v="8453"/>
    <n v="-25"/>
    <n v="0.99704247012894831"/>
    <n v="20139.199999999997"/>
    <n v="2.8"/>
    <n v="0.73023700000000002"/>
    <n v="1443.4615384615386"/>
    <n v="1054.0690234615386"/>
    <n v="4041.6923076923076"/>
    <m/>
    <n v="0"/>
    <n v="4.982863233222945"/>
    <s v="BBB kept ordering 160pcs after we sent OOSN on wk201729"/>
    <x v="6"/>
  </r>
  <r>
    <x v="22"/>
    <x v="0"/>
    <s v="All Glass Jar"/>
    <s v="BB71-2481"/>
    <s v="All Glass Jar Glass jar small"/>
    <x v="0"/>
    <s v="T3"/>
    <s v="Mona"/>
    <n v="6175"/>
    <n v="7441"/>
    <n v="7237"/>
    <n v="7237"/>
    <n v="-1062"/>
    <n v="0.85325411081940028"/>
    <n v="41969.599999999999"/>
    <n v="6.8"/>
    <n v="2.8501470000000002"/>
    <n v="634.65384615384619"/>
    <n v="1808.8567556538464"/>
    <n v="4315.6461538461535"/>
    <m/>
    <n v="0"/>
    <n v="9.7249863644627599"/>
    <s v="BBB kept ordering 204pcs after we sent OOSN on wk201720"/>
    <x v="6"/>
  </r>
  <r>
    <x v="22"/>
    <x v="0"/>
    <s v="All Glass Jar"/>
    <s v="BB71-2482"/>
    <s v="All Glass Jar Stacking Jar"/>
    <x v="0"/>
    <s v="T3"/>
    <s v="Mona"/>
    <n v="4092"/>
    <n v="4474"/>
    <n v="4174"/>
    <n v="4174"/>
    <n v="-82"/>
    <n v="0.98035457594633446"/>
    <n v="43311.600000000006"/>
    <n v="10.6"/>
    <n v="4.6003030000000003"/>
    <n v="207.11538461538461"/>
    <n v="952.7935251923077"/>
    <n v="2195.4230769230767"/>
    <m/>
    <n v="0"/>
    <n v="19.728133704735381"/>
    <s v="BBB kept ordering 300pcs after we sent OOSN on wk201718"/>
    <x v="6"/>
  </r>
  <r>
    <x v="22"/>
    <x v="0"/>
    <s v="Glass Metal Jar"/>
    <s v="BB71-2483"/>
    <s v="Glass Metal Jar Medium"/>
    <x v="0"/>
    <s v="T3"/>
    <s v="Mona"/>
    <n v="2470"/>
    <n v="2526"/>
    <m/>
    <n v="2526"/>
    <n v="-56"/>
    <n v="0.97783056215360253"/>
    <n v="24700"/>
    <n v="10"/>
    <n v="4.0727640000000003"/>
    <n v="93.769230769230774"/>
    <n v="381.89994738461542"/>
    <n v="937.69230769230774"/>
    <m/>
    <n v="0"/>
    <n v="26.341263330598849"/>
    <m/>
    <x v="6"/>
  </r>
  <r>
    <x v="22"/>
    <x v="0"/>
    <s v="Glass Metal Jar"/>
    <s v="BB71-2484"/>
    <s v="Glass Metal Jar Small"/>
    <x v="0"/>
    <s v="T3"/>
    <s v="Mona"/>
    <n v="3354"/>
    <n v="3400"/>
    <m/>
    <n v="3400"/>
    <n v="-46"/>
    <n v="0.9864705882352941"/>
    <n v="26832"/>
    <n v="8"/>
    <n v="3.249196"/>
    <n v="201.80769230769232"/>
    <n v="655.71274661538462"/>
    <n v="1614.4615384615386"/>
    <m/>
    <n v="0"/>
    <n v="16.619782732990281"/>
    <m/>
    <x v="6"/>
  </r>
  <r>
    <x v="22"/>
    <x v="0"/>
    <s v="Glass Metal Jar"/>
    <s v="BB71-2485"/>
    <s v="Glass Metal Jar Medium"/>
    <x v="0"/>
    <s v="T3"/>
    <s v="Mona"/>
    <n v="2692"/>
    <n v="2750"/>
    <m/>
    <n v="2750"/>
    <n v="-58"/>
    <n v="0.97890909090909095"/>
    <n v="26920"/>
    <n v="10"/>
    <n v="3.8664450000000001"/>
    <n v="110.30769230769231"/>
    <n v="426.49862538461542"/>
    <n v="1103.0769230769231"/>
    <m/>
    <n v="0"/>
    <n v="24.404463040446302"/>
    <m/>
    <x v="6"/>
  </r>
  <r>
    <x v="22"/>
    <x v="0"/>
    <s v="Glass Metal Jar"/>
    <s v="BB71-2486"/>
    <s v="Glass Metal Jar Small"/>
    <x v="0"/>
    <s v="T3"/>
    <s v="Mona"/>
    <n v="3886"/>
    <n v="4198"/>
    <n v="4020"/>
    <n v="4020"/>
    <n v="-134"/>
    <n v="0.96666666666666667"/>
    <n v="31088"/>
    <n v="8"/>
    <n v="3.25"/>
    <n v="264.26923076923077"/>
    <n v="858.875"/>
    <n v="2114.1538461538462"/>
    <m/>
    <n v="0"/>
    <n v="14.704700916897103"/>
    <s v="BBB kept ordering 178pcs after we sent OOSN on wk201719"/>
    <x v="6"/>
  </r>
  <r>
    <x v="22"/>
    <x v="0"/>
    <s v="Milazzo"/>
    <s v="BB71-2487"/>
    <s v="Milazzo Lotion Pump"/>
    <x v="0"/>
    <s v="T3"/>
    <s v="Mona"/>
    <n v="1264"/>
    <n v="1264"/>
    <m/>
    <n v="1264"/>
    <n v="0"/>
    <n v="1"/>
    <n v="10364.799999999999"/>
    <n v="8.1999999999999993"/>
    <n v="3.2717900000000002"/>
    <n v="212.5"/>
    <n v="695.25537500000007"/>
    <n v="1742.4999999999998"/>
    <m/>
    <n v="0"/>
    <n v="5.9482352941176471"/>
    <m/>
    <x v="6"/>
  </r>
  <r>
    <x v="22"/>
    <x v="0"/>
    <s v="Milazzo"/>
    <s v="BB71-2488"/>
    <s v="Milazzo TBH"/>
    <x v="0"/>
    <s v="T3"/>
    <s v="Mona"/>
    <n v="1050"/>
    <n v="1050"/>
    <m/>
    <n v="1050"/>
    <n v="0"/>
    <n v="1"/>
    <n v="8189.9999999999991"/>
    <n v="7.8"/>
    <n v="2.8347500000000001"/>
    <n v="179.38461538461539"/>
    <n v="508.51053846153849"/>
    <n v="1399.2"/>
    <m/>
    <n v="0"/>
    <n v="5.8533447684391069"/>
    <m/>
    <x v="6"/>
  </r>
  <r>
    <x v="22"/>
    <x v="0"/>
    <s v="Milazzo"/>
    <s v="BB71-2489"/>
    <s v="Milazzo Tumbler"/>
    <x v="0"/>
    <s v="T3"/>
    <s v="Mona"/>
    <n v="958"/>
    <n v="958"/>
    <m/>
    <n v="958"/>
    <n v="0"/>
    <n v="1"/>
    <n v="7089.2"/>
    <n v="7.4"/>
    <n v="2.819407"/>
    <n v="148.61538461538461"/>
    <n v="419.00725569230769"/>
    <n v="1099.7538461538461"/>
    <m/>
    <n v="0"/>
    <n v="6.446169772256729"/>
    <m/>
    <x v="6"/>
  </r>
  <r>
    <x v="22"/>
    <x v="0"/>
    <s v="Milazzo"/>
    <s v="BB71-2490"/>
    <s v="Milazzo Soap Dish"/>
    <x v="0"/>
    <s v="T3"/>
    <s v="Mona"/>
    <n v="962"/>
    <n v="962"/>
    <m/>
    <n v="962"/>
    <n v="0"/>
    <n v="1"/>
    <n v="7118.8000000000011"/>
    <n v="7.4"/>
    <n v="2.7580490000000002"/>
    <n v="147.80769230769232"/>
    <n v="407.66085796153851"/>
    <n v="1093.7769230769231"/>
    <m/>
    <n v="0"/>
    <n v="6.5084569346864436"/>
    <m/>
    <x v="6"/>
  </r>
  <r>
    <x v="22"/>
    <x v="0"/>
    <s v="Milazzo"/>
    <s v="BB71-2491"/>
    <s v="Milazzo Tissue Cover"/>
    <x v="0"/>
    <s v="T3"/>
    <s v="Mona"/>
    <n v="802"/>
    <n v="836"/>
    <m/>
    <n v="836"/>
    <n v="-34"/>
    <n v="0.95933014354066981"/>
    <n v="10105.200000000001"/>
    <n v="12.6"/>
    <n v="6.6"/>
    <n v="135.5"/>
    <n v="894.3"/>
    <n v="1707.3"/>
    <m/>
    <n v="0"/>
    <n v="5.9188191881918826"/>
    <m/>
    <x v="6"/>
  </r>
  <r>
    <x v="22"/>
    <x v="0"/>
    <s v="Milazzo"/>
    <s v="BB71-2492"/>
    <s v="Milazzo Wastebasket"/>
    <x v="0"/>
    <s v="T3"/>
    <s v="Mona"/>
    <n v="1140"/>
    <n v="1140"/>
    <m/>
    <n v="1140"/>
    <n v="0"/>
    <n v="1"/>
    <n v="19152.000000000004"/>
    <n v="16.8"/>
    <n v="9.7608695000000001"/>
    <n v="256.92307692307691"/>
    <n v="2507.7926253846153"/>
    <n v="4316.3076923076924"/>
    <m/>
    <n v="0"/>
    <n v="4.4371257485029947"/>
    <m/>
    <x v="6"/>
  </r>
  <r>
    <x v="22"/>
    <x v="0"/>
    <s v="Alemain"/>
    <s v="BB71-2493"/>
    <s v="Alemain Lotion Pump"/>
    <x v="0"/>
    <s v="T3"/>
    <s v="Mona"/>
    <n v="1848"/>
    <n v="1994"/>
    <n v="1890"/>
    <n v="1890"/>
    <n v="-42"/>
    <n v="0.97777777777777775"/>
    <n v="15153.600000000002"/>
    <n v="8.1999999999999993"/>
    <n v="2.3997299999999999"/>
    <n v="254.80769230769232"/>
    <n v="611.46966346153852"/>
    <n v="2089.4230769230767"/>
    <m/>
    <n v="0"/>
    <n v="7.2525283018867945"/>
    <s v="BBB kept ordering 178pcs after we sent OOSN on wk201743"/>
    <x v="6"/>
  </r>
  <r>
    <x v="22"/>
    <x v="0"/>
    <s v="Alemain"/>
    <s v="BB71-2494"/>
    <s v="Alemain Toothbrush Holder"/>
    <x v="0"/>
    <s v="T3"/>
    <s v="Mona"/>
    <n v="1402"/>
    <n v="1402"/>
    <m/>
    <n v="1402"/>
    <n v="0"/>
    <n v="1"/>
    <n v="10234.6"/>
    <n v="7.3"/>
    <n v="2.4323809999999999"/>
    <n v="266.19230769230768"/>
    <n v="647.48111157692301"/>
    <n v="1943.2038461538459"/>
    <m/>
    <n v="0"/>
    <n v="5.2668689495737615"/>
    <m/>
    <x v="6"/>
  </r>
  <r>
    <x v="22"/>
    <x v="0"/>
    <s v="Alemain"/>
    <s v="BB71-2495"/>
    <s v="Alemain Tumbler"/>
    <x v="0"/>
    <s v="T3"/>
    <s v="Mona"/>
    <n v="1124"/>
    <n v="1184"/>
    <n v="1158"/>
    <n v="1158"/>
    <n v="-34"/>
    <n v="0.97063903281519859"/>
    <n v="7868"/>
    <n v="7"/>
    <n v="1.5"/>
    <n v="196.11538461538461"/>
    <n v="294.17307692307691"/>
    <n v="1372.8076923076924"/>
    <m/>
    <n v="0"/>
    <n v="5.7313198666405176"/>
    <s v="BBB kept ordering 26pcs after we sent OOSN on wk201740"/>
    <x v="6"/>
  </r>
  <r>
    <x v="22"/>
    <x v="0"/>
    <s v="Alemain"/>
    <s v="BB71-2496"/>
    <s v="Alemain Soap Dish"/>
    <x v="0"/>
    <s v="T3"/>
    <s v="Mona"/>
    <n v="1104"/>
    <n v="1110"/>
    <m/>
    <n v="1110"/>
    <n v="-6"/>
    <n v="0.99459459459459465"/>
    <n v="7728"/>
    <n v="7"/>
    <n v="1.75"/>
    <n v="210.69230769230768"/>
    <n v="368.71153846153845"/>
    <n v="1474.8461538461538"/>
    <m/>
    <n v="0"/>
    <n v="5.2398685651697701"/>
    <m/>
    <x v="6"/>
  </r>
  <r>
    <x v="22"/>
    <x v="0"/>
    <s v="Alemain"/>
    <s v="BB71-2497"/>
    <s v="Alemain Tissue Cover"/>
    <x v="0"/>
    <s v="T3"/>
    <s v="Mona"/>
    <n v="1060"/>
    <n v="1278"/>
    <n v="1118"/>
    <n v="1118"/>
    <n v="-58"/>
    <n v="0.94812164579606439"/>
    <n v="12720"/>
    <n v="12"/>
    <n v="5.8487549999999997"/>
    <n v="64.5"/>
    <n v="377.24469749999997"/>
    <n v="774"/>
    <m/>
    <n v="0"/>
    <n v="16.434108527131784"/>
    <s v="BBB kept ordering 160pcs after we sent OOSN on wk201718"/>
    <x v="6"/>
  </r>
  <r>
    <x v="22"/>
    <x v="0"/>
    <s v="Alemain"/>
    <s v="BB71-2498"/>
    <s v="Alemain Wastebasket"/>
    <x v="0"/>
    <s v="T3"/>
    <s v="Mona"/>
    <n v="1512"/>
    <n v="1550"/>
    <m/>
    <n v="1550"/>
    <n v="-38"/>
    <n v="0.97548387096774192"/>
    <n v="23889.599999999999"/>
    <n v="15.8"/>
    <n v="7.1001370000000001"/>
    <n v="190.92307692307693"/>
    <n v="1355.5800026153847"/>
    <n v="3016.5846153846155"/>
    <m/>
    <n v="0"/>
    <n v="7.9194198227236088"/>
    <m/>
    <x v="6"/>
  </r>
  <r>
    <x v="22"/>
    <x v="0"/>
    <s v="Agate"/>
    <s v="BB71-2499"/>
    <s v="Agate Lotion Pump"/>
    <x v="1"/>
    <s v="T3"/>
    <s v="Mona"/>
    <n v="408"/>
    <n v="412"/>
    <m/>
    <n v="412"/>
    <n v="-4"/>
    <n v="0.99029126213592233"/>
    <n v="2519.9999999999995"/>
    <n v="8.4"/>
    <n v="3.0990199999999999"/>
    <n v="71.961538461538467"/>
    <n v="223.01024692307692"/>
    <n v="604.47692307692319"/>
    <n v="112"/>
    <n v="940.80000000000007"/>
    <n v="4.1688936397648302"/>
    <m/>
    <x v="6"/>
  </r>
  <r>
    <x v="22"/>
    <x v="0"/>
    <s v="Agate"/>
    <s v="BB71-2500"/>
    <s v="Agate TBH"/>
    <x v="1"/>
    <s v="T3"/>
    <s v="Mona"/>
    <n v="360"/>
    <n v="364"/>
    <m/>
    <n v="364"/>
    <n v="-4"/>
    <n v="0.98901098901098905"/>
    <n v="1689.5"/>
    <n v="7.75"/>
    <n v="2.7205560000000002"/>
    <n v="67.5"/>
    <n v="183.63753000000003"/>
    <n v="523.125"/>
    <n v="146"/>
    <n v="1131.5"/>
    <n v="3.2296296296296299"/>
    <m/>
    <x v="6"/>
  </r>
  <r>
    <x v="22"/>
    <x v="0"/>
    <s v="Agate"/>
    <s v="BB71-2501"/>
    <s v="Agate Tumbler"/>
    <x v="1"/>
    <s v="T3"/>
    <s v="Mona"/>
    <n v="312"/>
    <n v="316"/>
    <m/>
    <n v="316"/>
    <n v="-4"/>
    <n v="0.98734177215189878"/>
    <n v="1672.3999999999999"/>
    <n v="7.4"/>
    <n v="2.5506410000000002"/>
    <n v="49.92307692307692"/>
    <n v="127.33584684615384"/>
    <n v="369.43076923076922"/>
    <n v="90"/>
    <n v="666"/>
    <n v="4.5269645608628659"/>
    <m/>
    <x v="6"/>
  </r>
  <r>
    <x v="22"/>
    <x v="0"/>
    <s v="Agate"/>
    <s v="BB71-2502"/>
    <s v="Agate Soap Dish"/>
    <x v="1"/>
    <s v="T3"/>
    <s v="Mona"/>
    <n v="288"/>
    <n v="292"/>
    <m/>
    <n v="292"/>
    <n v="-4"/>
    <n v="0.98630136986301364"/>
    <n v="1568.8000000000002"/>
    <n v="7.4"/>
    <n v="2.449306"/>
    <n v="40.46153846153846"/>
    <n v="99.102688923076911"/>
    <n v="299.4153846153846"/>
    <n v="80"/>
    <n v="592"/>
    <n v="5.239543726235742"/>
    <m/>
    <x v="6"/>
  </r>
  <r>
    <x v="22"/>
    <x v="0"/>
    <s v="Agate"/>
    <s v="BB71-2503"/>
    <s v="Agate Tissue Cover"/>
    <x v="1"/>
    <s v="T3"/>
    <s v="Mona"/>
    <n v="180"/>
    <n v="194"/>
    <m/>
    <n v="194"/>
    <n v="-14"/>
    <n v="0.92783505154639179"/>
    <n v="2250"/>
    <n v="12.5"/>
    <n v="5.4527780000000003"/>
    <n v="17.076923076923077"/>
    <n v="93.116670461538462"/>
    <n v="213.46153846153845"/>
    <n v="0"/>
    <n v="0"/>
    <n v="10.54054054054054"/>
    <m/>
    <x v="6"/>
  </r>
  <r>
    <x v="22"/>
    <x v="0"/>
    <s v="Agate"/>
    <s v="BB71-2504"/>
    <s v="Agate Wastebasket"/>
    <x v="1"/>
    <s v="T3"/>
    <s v="Mona"/>
    <n v="324"/>
    <n v="328"/>
    <m/>
    <n v="328"/>
    <n v="-4"/>
    <n v="0.98780487804878048"/>
    <n v="4060"/>
    <n v="17.5"/>
    <n v="9.4518520000000006"/>
    <n v="53"/>
    <n v="500.94815600000004"/>
    <n v="927.5"/>
    <n v="96"/>
    <n v="1680"/>
    <n v="4.3773584905660377"/>
    <m/>
    <x v="6"/>
  </r>
  <r>
    <x v="22"/>
    <x v="0"/>
    <s v="Good Food Friends Wine"/>
    <s v="BB95G-0025"/>
    <s v="FRAMED GRAPHICS-GOOD FOOD FRIE"/>
    <x v="1"/>
    <s v="T3"/>
    <s v="Judy Yao"/>
    <n v="220"/>
    <n v="220"/>
    <m/>
    <n v="220"/>
    <n v="0"/>
    <n v="1"/>
    <n v="1672"/>
    <n v="7.6"/>
    <n v="2.63"/>
    <n v="14.692307692307692"/>
    <n v="38.64076923076923"/>
    <n v="111.66153846153846"/>
    <n v="0"/>
    <n v="0"/>
    <n v="14.973821989528796"/>
    <m/>
    <x v="3"/>
  </r>
  <r>
    <x v="22"/>
    <x v="0"/>
    <s v="2017 SOLID MESH HARNESS"/>
    <s v="BB65PA4596"/>
    <s v="SM Dog Harness"/>
    <x v="0"/>
    <s v="T3"/>
    <s v="Judy Yao"/>
    <n v="2521"/>
    <n v="2569"/>
    <m/>
    <n v="2569"/>
    <n v="-48"/>
    <n v="0.98131568703775784"/>
    <n v="9122.3999999999978"/>
    <n v="3.62"/>
    <n v="1.831256"/>
    <n v="259.84615384615387"/>
    <n v="475.84482830769235"/>
    <n v="940.64307692307705"/>
    <m/>
    <n v="0"/>
    <n v="9.6980461811722876"/>
    <m/>
    <x v="8"/>
  </r>
  <r>
    <x v="22"/>
    <x v="0"/>
    <s v="2017 SOLID MESH HARNESS"/>
    <s v="BB65PA4597"/>
    <s v="MD Dog Harness"/>
    <x v="0"/>
    <s v="T3"/>
    <s v="Judy Yao"/>
    <n v="2833"/>
    <n v="2833"/>
    <m/>
    <n v="2833"/>
    <n v="0"/>
    <n v="1"/>
    <n v="10251.839999999998"/>
    <n v="3.62"/>
    <n v="1.9771939999999999"/>
    <n v="236.07692307692307"/>
    <n v="466.76987584615381"/>
    <n v="854.59846153846149"/>
    <m/>
    <n v="0"/>
    <n v="11.996089931573801"/>
    <m/>
    <x v="8"/>
  </r>
  <r>
    <x v="22"/>
    <x v="0"/>
    <s v="2017 SOLID MESH HARNESS"/>
    <s v="BB65PA4598"/>
    <s v="LG Dog Harness"/>
    <x v="0"/>
    <s v="T3"/>
    <s v="Judy Yao"/>
    <n v="2545"/>
    <n v="2557"/>
    <m/>
    <n v="2557"/>
    <n v="-12"/>
    <n v="0.99530700039108333"/>
    <n v="10557.599999999999"/>
    <n v="4.1500000000000004"/>
    <n v="2.191125"/>
    <n v="252.92307692307693"/>
    <n v="554.18607692307694"/>
    <n v="1049.6307692307694"/>
    <m/>
    <n v="0"/>
    <n v="10.058394160583939"/>
    <m/>
    <x v="8"/>
  </r>
  <r>
    <x v="22"/>
    <x v="0"/>
    <s v="2017 SOLID MESH HARNESS"/>
    <s v="BB65PA4599"/>
    <s v="SM Dog Harness"/>
    <x v="0"/>
    <s v="T3"/>
    <s v="Judy Yao"/>
    <n v="2845"/>
    <n v="2845"/>
    <m/>
    <n v="2845"/>
    <n v="0"/>
    <n v="1"/>
    <n v="10295.280000000001"/>
    <n v="3.62"/>
    <n v="1.74041"/>
    <n v="262.15384615384613"/>
    <n v="456.25517538461537"/>
    <n v="948.99692307692305"/>
    <m/>
    <n v="0"/>
    <n v="10.848591549295776"/>
    <m/>
    <x v="8"/>
  </r>
  <r>
    <x v="22"/>
    <x v="0"/>
    <s v="2017 SOLID MESH HARNESS"/>
    <s v="BB65PA4602"/>
    <s v="SM Dog Harness"/>
    <x v="0"/>
    <s v="T3"/>
    <s v="Judy Yao"/>
    <n v="2641"/>
    <n v="2641"/>
    <m/>
    <n v="2641"/>
    <n v="0"/>
    <n v="1"/>
    <n v="9556.7999999999993"/>
    <n v="3.62"/>
    <n v="1.939217"/>
    <n v="240.46153846153845"/>
    <n v="466.3071032307692"/>
    <n v="870.47076923076918"/>
    <m/>
    <n v="0"/>
    <n v="10.978886756238003"/>
    <m/>
    <x v="8"/>
  </r>
  <r>
    <x v="22"/>
    <x v="0"/>
    <s v="2017 SOLID MESH HARNESS"/>
    <s v="BB65PA4600"/>
    <s v="MD Dog Harness"/>
    <x v="0"/>
    <s v="T3"/>
    <s v="Judy Yao"/>
    <n v="3289"/>
    <n v="3301"/>
    <m/>
    <n v="3301"/>
    <n v="-12"/>
    <n v="0.99636473795819447"/>
    <n v="11902.560000000001"/>
    <n v="3.62"/>
    <n v="2.027075"/>
    <n v="249"/>
    <n v="504.74167499999999"/>
    <n v="901.38"/>
    <m/>
    <n v="0"/>
    <n v="13.204819277108435"/>
    <m/>
    <x v="8"/>
  </r>
  <r>
    <x v="22"/>
    <x v="0"/>
    <s v="2017 SOLID MESH HARNESS"/>
    <s v="BB65PA4603"/>
    <s v="MD Dog Harness"/>
    <x v="0"/>
    <s v="T3"/>
    <s v="Judy Yao"/>
    <n v="2953"/>
    <n v="2965"/>
    <m/>
    <n v="2965"/>
    <n v="-12"/>
    <n v="0.99595278246205732"/>
    <n v="10686.24"/>
    <n v="3.62"/>
    <n v="1.9197219999999999"/>
    <n v="256.38461538461536"/>
    <n v="492.18718661538452"/>
    <n v="928.11230769230758"/>
    <m/>
    <n v="0"/>
    <n v="11.513951395139514"/>
    <m/>
    <x v="8"/>
  </r>
  <r>
    <x v="22"/>
    <x v="0"/>
    <s v="2017 SOLID MESH HARNESS"/>
    <s v="BB65PA4601"/>
    <s v="LG Dog Harness"/>
    <x v="0"/>
    <s v="T3"/>
    <s v="Judy Yao"/>
    <n v="2749"/>
    <n v="2761"/>
    <m/>
    <n v="2761"/>
    <n v="-12"/>
    <n v="0.99565374864179645"/>
    <n v="11404.2"/>
    <n v="4.1500000000000004"/>
    <n v="2.2571240000000001"/>
    <n v="252.69230769230768"/>
    <n v="570.35787230769233"/>
    <n v="1048.6730769230769"/>
    <m/>
    <n v="0"/>
    <n v="10.87488584474886"/>
    <m/>
    <x v="8"/>
  </r>
  <r>
    <x v="22"/>
    <x v="0"/>
    <s v="2017 SOLID MESH HARNESS"/>
    <s v="BB65PA4604"/>
    <s v="LG Dog Harness"/>
    <x v="0"/>
    <s v="T3"/>
    <s v="Judy Yao"/>
    <n v="2497"/>
    <n v="2497"/>
    <m/>
    <n v="2497"/>
    <n v="0"/>
    <n v="1"/>
    <n v="10358.4"/>
    <n v="4.1500000000000004"/>
    <n v="2.1306859999999999"/>
    <n v="257.76923076923077"/>
    <n v="549.22529123076924"/>
    <n v="1069.7423076923078"/>
    <m/>
    <n v="0"/>
    <n v="9.6830796777081449"/>
    <m/>
    <x v="8"/>
  </r>
  <r>
    <x v="22"/>
    <x v="0"/>
    <s v="Elodie Purple"/>
    <s v="BB70-2505"/>
    <s v="Elodie Purple Shower Curtain"/>
    <x v="0"/>
    <s v="T3"/>
    <s v="Ken"/>
    <n v="52"/>
    <n v="52"/>
    <m/>
    <n v="52"/>
    <n v="0"/>
    <n v="1"/>
    <n v="716.56"/>
    <n v="12.5"/>
    <n v="5.4328269999999996"/>
    <n v="11.096153846153847"/>
    <n v="60.283484211538457"/>
    <n v="138.70192307692309"/>
    <m/>
    <n v="0"/>
    <n v="5.1661864818024252"/>
    <m/>
    <x v="6"/>
  </r>
  <r>
    <x v="22"/>
    <x v="0"/>
    <s v="Claudine Coral"/>
    <s v="BB10-2506"/>
    <s v="T/TXL Claudine Coral Comforter"/>
    <x v="0"/>
    <s v="T3"/>
    <s v="Ken"/>
    <n v="8"/>
    <n v="8"/>
    <m/>
    <n v="8"/>
    <n v="0"/>
    <n v="1"/>
    <n v="166.7"/>
    <n v="22.05"/>
    <n v="10.659520000000001"/>
    <n v="171.19230769230768"/>
    <n v="1824.8278276923077"/>
    <n v="3774.7903846153845"/>
    <m/>
    <n v="0"/>
    <n v="4.4161392558221518E-2"/>
    <m/>
    <x v="4"/>
  </r>
  <r>
    <x v="22"/>
    <x v="0"/>
    <s v="Claudine Coral"/>
    <s v="BB10-2507"/>
    <s v="F/Q Claudine Coral Comforter"/>
    <x v="0"/>
    <s v="T3"/>
    <s v="Ken"/>
    <n v="5"/>
    <n v="5"/>
    <m/>
    <n v="5"/>
    <n v="0"/>
    <n v="1"/>
    <n v="137.79999999999998"/>
    <n v="27.56"/>
    <n v="13.421218"/>
    <n v="121.59615384615384"/>
    <n v="1631.9684887307692"/>
    <n v="3351.1899999999996"/>
    <m/>
    <n v="0"/>
    <n v="4.1119721651114979E-2"/>
    <m/>
    <x v="4"/>
  </r>
  <r>
    <x v="22"/>
    <x v="0"/>
    <s v="Elodie Purple"/>
    <s v="BB10-2508"/>
    <s v="T/TXL Elodie Purple Comforter"/>
    <x v="0"/>
    <s v="T3"/>
    <s v="Ken"/>
    <n v="194"/>
    <n v="194"/>
    <m/>
    <n v="194"/>
    <n v="0"/>
    <n v="1"/>
    <n v="4190.9800000000005"/>
    <n v="22.05"/>
    <n v="10.893466500000001"/>
    <n v="102.80769230769231"/>
    <n v="1119.9321520961539"/>
    <n v="2266.9096153846153"/>
    <m/>
    <n v="0"/>
    <n v="1.8487636081992345"/>
    <m/>
    <x v="4"/>
  </r>
  <r>
    <x v="22"/>
    <x v="0"/>
    <s v="Fleur Blue"/>
    <s v="BB10-2510"/>
    <s v="T/TXL Fleur Blue Comforter"/>
    <x v="0"/>
    <s v="T3"/>
    <s v="Ken"/>
    <n v="134"/>
    <n v="134"/>
    <m/>
    <n v="134"/>
    <n v="0"/>
    <n v="1"/>
    <n v="2897.3300000000004"/>
    <n v="22.05"/>
    <n v="10.626965999999999"/>
    <n v="130.21153846153845"/>
    <n v="1383.7535920384614"/>
    <n v="2871.164423076923"/>
    <m/>
    <n v="0"/>
    <n v="1.0091132283169755"/>
    <m/>
    <x v="4"/>
  </r>
  <r>
    <x v="22"/>
    <x v="0"/>
    <s v="Nitza Aqua"/>
    <s v="BB10-2512"/>
    <s v="T/TXL Nitza Aqua Comforter"/>
    <x v="0"/>
    <s v="T3"/>
    <s v="Ken"/>
    <n v="118"/>
    <n v="118"/>
    <m/>
    <n v="118"/>
    <n v="0"/>
    <n v="1"/>
    <n v="2535.7600000000002"/>
    <n v="22.05"/>
    <n v="10.7816665"/>
    <n v="127.30769230769231"/>
    <n v="1372.5890813461538"/>
    <n v="2807.1346153846152"/>
    <m/>
    <n v="0"/>
    <n v="0.90332682519130525"/>
    <m/>
    <x v="4"/>
  </r>
  <r>
    <x v="22"/>
    <x v="0"/>
    <s v="Elodie Purple"/>
    <s v="BB10-2509"/>
    <s v="F/Q Elodie Purple Comforter"/>
    <x v="0"/>
    <s v="T3"/>
    <s v="Ken"/>
    <n v="194"/>
    <n v="194"/>
    <m/>
    <n v="194"/>
    <n v="0"/>
    <n v="1"/>
    <n v="5277.04"/>
    <n v="27.56"/>
    <n v="13.451034999999999"/>
    <n v="84.90384615384616"/>
    <n v="1142.04460625"/>
    <n v="2339.9500000000003"/>
    <m/>
    <n v="0"/>
    <n v="2.2551934870403212"/>
    <m/>
    <x v="4"/>
  </r>
  <r>
    <x v="22"/>
    <x v="0"/>
    <s v="Fleur Blue"/>
    <s v="BB10-2511"/>
    <s v="F/Q Fleur Blue Comforter"/>
    <x v="0"/>
    <s v="T3"/>
    <s v="Ken"/>
    <n v="59"/>
    <n v="59"/>
    <m/>
    <n v="59"/>
    <n v="0"/>
    <n v="1"/>
    <n v="1597.3100000000002"/>
    <n v="27.56"/>
    <n v="13.451392999999999"/>
    <n v="108.36538461538461"/>
    <n v="1457.6653760576921"/>
    <n v="2986.5499999999997"/>
    <m/>
    <n v="0"/>
    <n v="0.53483450804439914"/>
    <m/>
    <x v="4"/>
  </r>
  <r>
    <x v="22"/>
    <x v="0"/>
    <s v="Nitza Aqua"/>
    <s v="BB10-2513"/>
    <s v="F/Q Nitza Aqua Comforter"/>
    <x v="0"/>
    <s v="T3"/>
    <s v="Ken"/>
    <n v="38"/>
    <n v="38"/>
    <m/>
    <n v="38"/>
    <n v="0"/>
    <n v="1"/>
    <n v="1035.7099999999998"/>
    <n v="27.56"/>
    <n v="13.546125999999999"/>
    <n v="82.634615384615387"/>
    <n v="1119.3789119615385"/>
    <n v="2277.41"/>
    <m/>
    <n v="0"/>
    <n v="0.45477538080538854"/>
    <m/>
    <x v="4"/>
  </r>
  <r>
    <x v="22"/>
    <x v="0"/>
    <s v="Claudine Coral"/>
    <s v="BB14-2514"/>
    <s v="T/TXL Claudine Coral Quilt"/>
    <x v="0"/>
    <s v="T3"/>
    <s v="Ken"/>
    <n v="8"/>
    <n v="8"/>
    <m/>
    <n v="8"/>
    <n v="0"/>
    <n v="1"/>
    <n v="197.88"/>
    <n v="27.56"/>
    <n v="12.4341665"/>
    <n v="60.980769230769234"/>
    <n v="758.2450379134616"/>
    <n v="1680.63"/>
    <m/>
    <n v="0"/>
    <n v="0.11774156120026417"/>
    <m/>
    <x v="4"/>
  </r>
  <r>
    <x v="22"/>
    <x v="0"/>
    <s v="Claudine Coral"/>
    <s v="BB14-2515"/>
    <s v="F/Q Claudine Coral Quilt"/>
    <x v="0"/>
    <s v="T3"/>
    <s v="Ken"/>
    <n v="16"/>
    <n v="16"/>
    <m/>
    <n v="16"/>
    <n v="0"/>
    <n v="1"/>
    <n v="492.20999999999992"/>
    <n v="33.08"/>
    <n v="15.417170499999999"/>
    <n v="94.211538461538467"/>
    <n v="1452.4753515288462"/>
    <n v="3116.5176923076924"/>
    <m/>
    <n v="0"/>
    <n v="0.15793589146465986"/>
    <m/>
    <x v="4"/>
  </r>
  <r>
    <x v="22"/>
    <x v="0"/>
    <s v="Elodie Purple"/>
    <s v="BB14-2516"/>
    <s v="T/TXL Elodie Purple Quilt"/>
    <x v="0"/>
    <s v="T3"/>
    <s v="Ken"/>
    <n v="49"/>
    <n v="49"/>
    <m/>
    <n v="49"/>
    <n v="0"/>
    <n v="1"/>
    <n v="1326.2"/>
    <n v="27.56"/>
    <n v="13.018874500000001"/>
    <n v="67.980769230769226"/>
    <n v="885.0331030288462"/>
    <n v="1873.5499999999997"/>
    <m/>
    <n v="0"/>
    <n v="0.70785407381708532"/>
    <m/>
    <x v="4"/>
  </r>
  <r>
    <x v="22"/>
    <x v="0"/>
    <s v="Fleur Blue"/>
    <s v="BB14-2518"/>
    <s v="T/TXL Fleur Blue Quilt"/>
    <x v="0"/>
    <s v="T3"/>
    <s v="Ken"/>
    <n v="22"/>
    <n v="22"/>
    <m/>
    <n v="22"/>
    <n v="0"/>
    <n v="1"/>
    <n v="588.14"/>
    <n v="27.56"/>
    <n v="12.7740875"/>
    <n v="89.538461538461533"/>
    <n v="1143.7721423076923"/>
    <n v="2467.6799999999998"/>
    <m/>
    <n v="0"/>
    <n v="0.23833722362705051"/>
    <m/>
    <x v="4"/>
  </r>
  <r>
    <x v="22"/>
    <x v="0"/>
    <s v="Nitza Aqua"/>
    <s v="BB14-2520"/>
    <s v="T/TXL Nitza Aqua Quilt"/>
    <x v="0"/>
    <s v="T3"/>
    <s v="Ken"/>
    <n v="41"/>
    <n v="41"/>
    <m/>
    <n v="41"/>
    <n v="0"/>
    <n v="1"/>
    <n v="1124.45"/>
    <n v="27.56"/>
    <n v="12.4341665"/>
    <n v="36.32692307692308"/>
    <n v="451.69500997115387"/>
    <n v="1001.1700000000001"/>
    <m/>
    <n v="0"/>
    <n v="1.1231359309607758"/>
    <m/>
    <x v="4"/>
  </r>
  <r>
    <x v="22"/>
    <x v="0"/>
    <s v="Elodie Purple"/>
    <s v="BB14-2517"/>
    <s v="F/Q Elodie Purple Quilt"/>
    <x v="0"/>
    <s v="T3"/>
    <s v="Ken"/>
    <n v="86"/>
    <n v="86"/>
    <m/>
    <n v="86"/>
    <n v="0"/>
    <n v="1"/>
    <n v="2786.6400000000003"/>
    <n v="33.08"/>
    <n v="15.7202965"/>
    <n v="22.01923076923077"/>
    <n v="346.14883639423078"/>
    <n v="728.39615384615388"/>
    <m/>
    <n v="0"/>
    <n v="3.8257203656083179"/>
    <m/>
    <x v="4"/>
  </r>
  <r>
    <x v="22"/>
    <x v="0"/>
    <s v="Fleur Blue"/>
    <s v="BB14-2519"/>
    <s v="F/Q Fleur Blue Quilt"/>
    <x v="0"/>
    <s v="T3"/>
    <s v="Ken"/>
    <n v="32"/>
    <n v="32"/>
    <m/>
    <n v="32"/>
    <n v="0"/>
    <n v="1"/>
    <n v="1022.8199999999999"/>
    <n v="33.08"/>
    <n v="15.619795"/>
    <n v="56.25"/>
    <n v="878.61346875000004"/>
    <n v="1860.75"/>
    <m/>
    <n v="0"/>
    <n v="0.54968158000806122"/>
    <m/>
    <x v="4"/>
  </r>
  <r>
    <x v="22"/>
    <x v="0"/>
    <s v="Nitza Aqua"/>
    <s v="BB14-2521"/>
    <s v="F/Q Nitza Aqua Quilt"/>
    <x v="0"/>
    <s v="T3"/>
    <s v="Ken"/>
    <n v="40"/>
    <n v="40"/>
    <m/>
    <n v="40"/>
    <n v="0"/>
    <n v="1"/>
    <n v="1296.06"/>
    <n v="33.08"/>
    <n v="15.4795555"/>
    <n v="96.307692307692307"/>
    <n v="1490.8002681538462"/>
    <n v="3185.8584615384611"/>
    <m/>
    <n v="0"/>
    <n v="0.40681656628716911"/>
    <m/>
    <x v="4"/>
  </r>
  <r>
    <x v="22"/>
    <x v="0"/>
    <s v="Claudine Coral"/>
    <s v="BB12-2522"/>
    <s v="T/TXL Claudine Coral Duvet"/>
    <x v="0"/>
    <s v="T3"/>
    <s v="Ken"/>
    <n v="3"/>
    <n v="3"/>
    <m/>
    <n v="3"/>
    <n v="0"/>
    <n v="1"/>
    <n v="45.98"/>
    <n v="16.54"/>
    <n v="7.6780495000000002"/>
    <n v="42.75"/>
    <n v="328.23661612500001"/>
    <n v="707.08499999999992"/>
    <m/>
    <n v="0"/>
    <n v="6.5027542657530565E-2"/>
    <m/>
    <x v="4"/>
  </r>
  <r>
    <x v="22"/>
    <x v="0"/>
    <s v="Claudine Coral"/>
    <s v="BB12-2523"/>
    <s v="F/Q Claudine Coral Duvet"/>
    <x v="0"/>
    <s v="T3"/>
    <s v="Ken"/>
    <n v="13"/>
    <n v="13"/>
    <m/>
    <n v="13"/>
    <n v="0"/>
    <n v="1"/>
    <n v="275.19"/>
    <n v="22.05"/>
    <n v="10.226111"/>
    <n v="66.134615384615387"/>
    <n v="676.2999178653846"/>
    <n v="1458.2682692307694"/>
    <m/>
    <n v="0"/>
    <n v="0.18871013366090836"/>
    <m/>
    <x v="4"/>
  </r>
  <r>
    <x v="22"/>
    <x v="0"/>
    <s v="Elodie Purple"/>
    <s v="BB12-2524"/>
    <s v="T/TXL Elodie Purple Duvet"/>
    <x v="0"/>
    <s v="T3"/>
    <s v="Ken"/>
    <n v="59"/>
    <n v="59"/>
    <m/>
    <n v="59"/>
    <n v="0"/>
    <n v="1"/>
    <n v="950.38"/>
    <n v="16.54"/>
    <n v="7.9866915000000001"/>
    <n v="18.057692307692307"/>
    <n v="144.22121766346154"/>
    <n v="298.67423076923075"/>
    <m/>
    <n v="0"/>
    <n v="3.1819953048922613"/>
    <m/>
    <x v="4"/>
  </r>
  <r>
    <x v="22"/>
    <x v="0"/>
    <s v="Fleur Blue"/>
    <s v="BB12-2526"/>
    <s v="T/TXL Fleur Blue Duvet"/>
    <x v="0"/>
    <s v="T3"/>
    <s v="Ken"/>
    <n v="31"/>
    <n v="31"/>
    <m/>
    <n v="31"/>
    <n v="0"/>
    <n v="1"/>
    <n v="512.74"/>
    <n v="16.54"/>
    <n v="7.6780495000000002"/>
    <n v="54.230769230769234"/>
    <n v="416.38653057692312"/>
    <n v="896.97692307692307"/>
    <m/>
    <n v="0"/>
    <n v="0.57163120567375891"/>
    <m/>
    <x v="4"/>
  </r>
  <r>
    <x v="22"/>
    <x v="0"/>
    <s v="Nitza Aqua"/>
    <s v="BB12-2528"/>
    <s v="T/TXL Nitza Aqua Duvet"/>
    <x v="0"/>
    <s v="T3"/>
    <s v="Ken"/>
    <n v="33"/>
    <n v="33"/>
    <m/>
    <n v="33"/>
    <n v="0"/>
    <n v="1"/>
    <n v="535.23"/>
    <n v="16.54"/>
    <n v="7.7089135000000004"/>
    <n v="25.634615384615383"/>
    <n v="197.61503260576924"/>
    <n v="423.99653846153842"/>
    <m/>
    <n v="0"/>
    <n v="1.2623452114540124"/>
    <m/>
    <x v="4"/>
  </r>
  <r>
    <x v="22"/>
    <x v="0"/>
    <s v="Elodie Purple"/>
    <s v="BB12-2525"/>
    <s v="F/Q Elodie Purple Duvet"/>
    <x v="0"/>
    <s v="T3"/>
    <s v="Ken"/>
    <n v="51"/>
    <n v="51"/>
    <m/>
    <n v="51"/>
    <n v="0"/>
    <n v="1"/>
    <n v="1110"/>
    <n v="22.05"/>
    <n v="10.349568"/>
    <n v="13.884615384615385"/>
    <n v="143.69977107692307"/>
    <n v="306.15576923076924"/>
    <m/>
    <n v="0"/>
    <n v="3.6256053668004595"/>
    <m/>
    <x v="4"/>
  </r>
  <r>
    <x v="22"/>
    <x v="0"/>
    <s v="Fleur Blue"/>
    <s v="BB12-2527"/>
    <s v="F/Q Fleur Blue Duvet"/>
    <x v="0"/>
    <s v="T3"/>
    <s v="Ken"/>
    <n v="16"/>
    <n v="16"/>
    <m/>
    <n v="16"/>
    <n v="0"/>
    <n v="1"/>
    <n v="343.98"/>
    <n v="22.05"/>
    <n v="10.207592500000001"/>
    <n v="48.096153846153847"/>
    <n v="490.9459392788462"/>
    <n v="1060.5201923076922"/>
    <m/>
    <n v="0"/>
    <n v="0.3243502598960416"/>
    <m/>
    <x v="4"/>
  </r>
  <r>
    <x v="22"/>
    <x v="0"/>
    <s v="Nitza Aqua"/>
    <s v="BB12-2529"/>
    <s v="F/Q Fleur Blue Duvet"/>
    <x v="0"/>
    <s v="T3"/>
    <s v="Ken"/>
    <n v="20"/>
    <n v="20"/>
    <m/>
    <n v="20"/>
    <n v="0"/>
    <n v="1"/>
    <n v="436.15"/>
    <n v="22.05"/>
    <n v="10.256975499999999"/>
    <n v="113.23076923076923"/>
    <n v="1161.4052258461538"/>
    <n v="2496.7384615384617"/>
    <m/>
    <n v="0"/>
    <n v="0.17468790052252783"/>
    <m/>
    <x v="4"/>
  </r>
  <r>
    <x v="22"/>
    <x v="0"/>
    <s v="Jan Blush"/>
    <s v="BB10-2596"/>
    <s v="T/TXL Jan Blush  Comforter Set"/>
    <x v="0"/>
    <s v="T3"/>
    <s v="Ken"/>
    <n v="4714"/>
    <n v="4714"/>
    <m/>
    <n v="4714"/>
    <n v="0"/>
    <n v="1"/>
    <n v="132487.6"/>
    <n v="35"/>
    <n v="17.580463000000002"/>
    <n v="448.11538461538464"/>
    <n v="7878.0759389615396"/>
    <n v="15684.038461538463"/>
    <m/>
    <n v="0"/>
    <n v="8.4472886447515236"/>
    <m/>
    <x v="1"/>
  </r>
  <r>
    <x v="22"/>
    <x v="0"/>
    <s v="Jan Blush"/>
    <s v="BB10-2597"/>
    <s v="F/Q Jan Blush  Comforter Set"/>
    <x v="0"/>
    <s v="T3"/>
    <s v="Ken"/>
    <n v="5364"/>
    <n v="5386"/>
    <m/>
    <n v="5386"/>
    <n v="-22"/>
    <n v="0.99591533605644267"/>
    <n v="195300"/>
    <n v="45"/>
    <n v="20.929649000000001"/>
    <n v="449.92307692307691"/>
    <n v="9416.7320770000006"/>
    <n v="20246.538461538461"/>
    <m/>
    <n v="0"/>
    <n v="9.6460933492904779"/>
    <m/>
    <x v="1"/>
  </r>
  <r>
    <x v="22"/>
    <x v="0"/>
    <s v="Jan Blush"/>
    <s v="BB10-2598"/>
    <s v="K Jan Blush  Comforter Set"/>
    <x v="0"/>
    <s v="T3"/>
    <s v="Ken"/>
    <n v="250"/>
    <n v="518"/>
    <m/>
    <n v="518"/>
    <n v="-268"/>
    <n v="0.4826254826254826"/>
    <n v="12500"/>
    <n v="50"/>
    <n v="26.660923"/>
    <n v="18.53846153846154"/>
    <n v="494.25249561538465"/>
    <n v="926.92307692307702"/>
    <m/>
    <n v="0"/>
    <n v="13.485477178423235"/>
    <m/>
    <x v="1"/>
  </r>
  <r>
    <x v="22"/>
    <x v="0"/>
    <s v="Isla Grey"/>
    <s v="BB10-2599"/>
    <s v="T/TXL Isla Grey Comforter Set"/>
    <x v="0"/>
    <s v="T3"/>
    <s v="Ken"/>
    <n v="4710"/>
    <n v="4710"/>
    <m/>
    <n v="4710"/>
    <n v="0"/>
    <n v="1"/>
    <n v="132347.6"/>
    <n v="35"/>
    <n v="17.580143499999998"/>
    <n v="414.34615384615387"/>
    <n v="7284.2648432884616"/>
    <n v="14502.115384615385"/>
    <m/>
    <n v="0"/>
    <n v="9.1260892973173675"/>
    <m/>
    <x v="1"/>
  </r>
  <r>
    <x v="22"/>
    <x v="0"/>
    <s v="Isla Grey"/>
    <s v="BB10-2600"/>
    <s v="F/Q Isla Grey Comforter Set"/>
    <x v="0"/>
    <s v="T3"/>
    <s v="Ken"/>
    <n v="5288"/>
    <n v="5294"/>
    <m/>
    <n v="5294"/>
    <n v="-6"/>
    <n v="0.99886664148092175"/>
    <n v="192974.4"/>
    <n v="45"/>
    <n v="20.92992666666667"/>
    <n v="480.92307692307691"/>
    <n v="10065.684732307695"/>
    <n v="21641.538461538461"/>
    <m/>
    <n v="0"/>
    <n v="8.9168522072936653"/>
    <m/>
    <x v="1"/>
  </r>
  <r>
    <x v="22"/>
    <x v="0"/>
    <s v="Isla Grey"/>
    <s v="BB10-2601"/>
    <s v="K Isla Grey Comforter Set"/>
    <x v="0"/>
    <s v="T3"/>
    <s v="Ken"/>
    <n v="250"/>
    <n v="250"/>
    <m/>
    <n v="250"/>
    <n v="0"/>
    <n v="1"/>
    <n v="12500"/>
    <n v="50"/>
    <n v="26.664000000000001"/>
    <n v="33.615384615384613"/>
    <n v="896.32061538461539"/>
    <n v="1680.7692307692307"/>
    <m/>
    <n v="0"/>
    <n v="7.4370709382151032"/>
    <m/>
    <x v="1"/>
  </r>
  <r>
    <x v="22"/>
    <x v="0"/>
    <s v="Isla Teal"/>
    <s v="BB10-2602"/>
    <s v="T/TXL Isla Teal Comforter Set"/>
    <x v="0"/>
    <s v="T3"/>
    <s v="Ken"/>
    <n v="4712"/>
    <n v="4714"/>
    <m/>
    <n v="4714"/>
    <n v="-2"/>
    <n v="0.99957573186253712"/>
    <n v="132417.60000000001"/>
    <n v="35"/>
    <n v="17.580541"/>
    <n v="435.76923076923077"/>
    <n v="7661.0588280769234"/>
    <n v="15251.923076923076"/>
    <m/>
    <n v="0"/>
    <n v="8.6820264783759935"/>
    <m/>
    <x v="1"/>
  </r>
  <r>
    <x v="22"/>
    <x v="0"/>
    <s v="Isla Teal"/>
    <s v="BB10-2603"/>
    <s v="F/Q Isla Teal Comforter Set"/>
    <x v="0"/>
    <s v="T3"/>
    <s v="Ken"/>
    <n v="5354"/>
    <n v="5356"/>
    <m/>
    <n v="5356"/>
    <n v="-2"/>
    <n v="0.99962658700522777"/>
    <n v="194850"/>
    <n v="45"/>
    <n v="20.930825500000001"/>
    <n v="505"/>
    <n v="10570.066877500001"/>
    <n v="22725"/>
    <m/>
    <n v="0"/>
    <n v="8.5742574257425748"/>
    <m/>
    <x v="1"/>
  </r>
  <r>
    <x v="22"/>
    <x v="0"/>
    <s v="Isla Teal"/>
    <s v="BB10-2604"/>
    <s v="K Isla Teal Comforter Set"/>
    <x v="0"/>
    <s v="T3"/>
    <s v="Ken"/>
    <n v="252"/>
    <n v="252"/>
    <m/>
    <n v="252"/>
    <n v="0"/>
    <n v="1"/>
    <n v="12600"/>
    <n v="50"/>
    <n v="26.659848499999999"/>
    <n v="33.653846153846153"/>
    <n v="897.2064399038461"/>
    <n v="1682.6923076923076"/>
    <m/>
    <n v="0"/>
    <n v="7.4880000000000004"/>
    <m/>
    <x v="1"/>
  </r>
  <r>
    <x v="22"/>
    <x v="0"/>
    <s v="Clint Black"/>
    <s v="BB10-2605"/>
    <s v="T/TXL Clint Black Comfort. Set"/>
    <x v="0"/>
    <s v="T3"/>
    <s v="Ken"/>
    <n v="5034"/>
    <n v="5034"/>
    <m/>
    <n v="5034"/>
    <n v="0"/>
    <n v="1"/>
    <n v="143687.6"/>
    <n v="35"/>
    <n v="17.480225000000001"/>
    <n v="493.30769230769232"/>
    <n v="8623.1294557692308"/>
    <n v="17265.76923076923"/>
    <m/>
    <n v="0"/>
    <n v="8.3221082176828318"/>
    <m/>
    <x v="1"/>
  </r>
  <r>
    <x v="22"/>
    <x v="0"/>
    <s v="Clint Black"/>
    <s v="BB10-2606"/>
    <s v="F/Q Clint Black Comforter Set"/>
    <x v="0"/>
    <s v="T3"/>
    <s v="Ken"/>
    <n v="5760"/>
    <n v="5764"/>
    <m/>
    <n v="5764"/>
    <n v="-4"/>
    <n v="0.99930603747397639"/>
    <n v="213350.39999999999"/>
    <n v="45"/>
    <n v="20.795543500000001"/>
    <n v="562.26923076923072"/>
    <n v="11692.694247173076"/>
    <n v="25302.115384615383"/>
    <m/>
    <n v="0"/>
    <n v="8.4321171078733155"/>
    <m/>
    <x v="1"/>
  </r>
  <r>
    <x v="22"/>
    <x v="0"/>
    <s v="Clint Black"/>
    <s v="BB10-2607"/>
    <s v="K Clint Black Comforter Set"/>
    <x v="0"/>
    <s v="T3"/>
    <s v="Ken"/>
    <n v="306"/>
    <n v="572"/>
    <m/>
    <n v="572"/>
    <n v="-266"/>
    <n v="0.534965034965035"/>
    <n v="15300"/>
    <n v="50"/>
    <n v="26.627419499999998"/>
    <n v="19.807692307692307"/>
    <n v="527.42773240384611"/>
    <n v="990.38461538461536"/>
    <m/>
    <n v="0"/>
    <n v="15.448543689320388"/>
    <m/>
    <x v="1"/>
  </r>
  <r>
    <x v="22"/>
    <x v="0"/>
    <s v="Serengeti"/>
    <s v="BB50-2657"/>
    <s v="Serengeti Throw"/>
    <x v="0"/>
    <s v="T3"/>
    <s v="Judy Yao"/>
    <n v="285"/>
    <n v="285"/>
    <m/>
    <n v="285"/>
    <n v="0"/>
    <n v="1"/>
    <n v="4987.5"/>
    <n v="17.5"/>
    <n v="6.5965239999999996"/>
    <n v="36.692307692307693"/>
    <n v="242.04168830769231"/>
    <n v="642.11538461538464"/>
    <m/>
    <n v="0"/>
    <n v="7.7672955974842761"/>
    <m/>
    <x v="0"/>
  </r>
  <r>
    <x v="22"/>
    <x v="0"/>
    <s v="Serengeti"/>
    <s v="BB50-2658"/>
    <s v="Serengeti Throw"/>
    <x v="0"/>
    <s v="T3"/>
    <s v="Judy Yao"/>
    <n v="282"/>
    <n v="282"/>
    <m/>
    <n v="282"/>
    <n v="0"/>
    <n v="1"/>
    <n v="4935"/>
    <n v="17.5"/>
    <n v="5.799048"/>
    <n v="29.423076923076923"/>
    <n v="170.62583538461539"/>
    <n v="514.90384615384619"/>
    <m/>
    <n v="0"/>
    <n v="9.5843137254901958"/>
    <m/>
    <x v="0"/>
  </r>
  <r>
    <x v="22"/>
    <x v="0"/>
    <s v="Ayana"/>
    <s v="II10-884"/>
    <s v="T Ayana Comforter Mini Set"/>
    <x v="0"/>
    <s v="T3"/>
    <s v="Ken"/>
    <n v="60"/>
    <n v="60"/>
    <m/>
    <n v="60"/>
    <n v="0"/>
    <n v="1"/>
    <n v="2700"/>
    <n v="45"/>
    <n v="17.238889"/>
    <n v="19.846153846153847"/>
    <n v="342.12564323076924"/>
    <n v="893.07692307692309"/>
    <m/>
    <n v="0"/>
    <n v="3.0232558139534884"/>
    <m/>
    <x v="1"/>
  </r>
  <r>
    <x v="22"/>
    <x v="0"/>
    <s v="Ayana"/>
    <s v="II10-885"/>
    <s v="Q Ayana Comforter Mini Set"/>
    <x v="0"/>
    <s v="T3"/>
    <s v="Ken"/>
    <n v="3813"/>
    <n v="3813"/>
    <m/>
    <n v="3813"/>
    <n v="0"/>
    <n v="1"/>
    <n v="209715"/>
    <n v="55"/>
    <n v="21.509578000000001"/>
    <n v="614.63461538461536"/>
    <n v="13220.531201115386"/>
    <n v="33804.903846153844"/>
    <m/>
    <n v="0"/>
    <n v="6.2036857419980604"/>
    <m/>
    <x v="1"/>
  </r>
  <r>
    <x v="22"/>
    <x v="0"/>
    <s v="Ayana"/>
    <s v="II10-886"/>
    <s v="K Ayana Comforter Mini Set"/>
    <x v="0"/>
    <s v="T3"/>
    <s v="Ken"/>
    <n v="3091"/>
    <n v="3091"/>
    <m/>
    <n v="3091"/>
    <n v="0"/>
    <n v="1"/>
    <n v="216370"/>
    <n v="70"/>
    <n v="23.918543"/>
    <n v="397.55769230769232"/>
    <n v="9509.0007584423074"/>
    <n v="27829.038461538461"/>
    <m/>
    <n v="0"/>
    <n v="7.7749721859430174"/>
    <m/>
    <x v="1"/>
  </r>
  <r>
    <x v="22"/>
    <x v="0"/>
    <s v="Ayana"/>
    <s v="II11-887"/>
    <s v="100% Cotton Sham w/ Embroidery"/>
    <x v="0"/>
    <s v="T3"/>
    <s v="Ken"/>
    <n v="2436"/>
    <n v="2436"/>
    <m/>
    <n v="2436"/>
    <n v="0"/>
    <n v="1"/>
    <n v="36540"/>
    <n v="15"/>
    <n v="2.7021220000000001"/>
    <n v="240.76923076923077"/>
    <n v="650.58783538461546"/>
    <n v="3611.5384615384614"/>
    <m/>
    <n v="0"/>
    <n v="10.117571884984025"/>
    <m/>
    <x v="1"/>
  </r>
  <r>
    <x v="22"/>
    <x v="0"/>
    <s v="Ayana"/>
    <s v="II30-888"/>
    <s v="100% Cotton Pillow w/ Metalic"/>
    <x v="0"/>
    <s v="T3"/>
    <s v="Ken"/>
    <n v="3518"/>
    <n v="3518"/>
    <m/>
    <n v="3518"/>
    <n v="0"/>
    <n v="1"/>
    <n v="52770"/>
    <n v="15"/>
    <n v="3.262848"/>
    <n v="476.46153846153845"/>
    <n v="1554.6215778461537"/>
    <n v="7146.9230769230771"/>
    <m/>
    <n v="0"/>
    <n v="7.3835970293832736"/>
    <m/>
    <x v="1"/>
  </r>
  <r>
    <x v="22"/>
    <x v="0"/>
    <s v="Ayana"/>
    <s v="II30-889"/>
    <s v="100% Cotton Canvas Pillow w/ M"/>
    <x v="0"/>
    <s v="T3"/>
    <s v="Ken"/>
    <n v="3362"/>
    <n v="3362"/>
    <m/>
    <n v="3362"/>
    <n v="0"/>
    <n v="1"/>
    <n v="50430"/>
    <n v="15"/>
    <n v="3.0391460000000001"/>
    <n v="499.34615384615387"/>
    <n v="1517.5858660769231"/>
    <n v="7490.1923076923076"/>
    <m/>
    <n v="0"/>
    <n v="6.7328044365709001"/>
    <m/>
    <x v="1"/>
  </r>
  <r>
    <x v="22"/>
    <x v="0"/>
    <s v="Alpine"/>
    <s v="II10-891"/>
    <s v="T Alpine Comforter Mini Set"/>
    <x v="0"/>
    <s v="T3"/>
    <s v="Ken"/>
    <n v="60"/>
    <n v="60"/>
    <m/>
    <n v="60"/>
    <n v="0"/>
    <n v="1"/>
    <n v="2700"/>
    <n v="45"/>
    <n v="16.711110999999999"/>
    <n v="19.846153846153847"/>
    <n v="331.65127984615384"/>
    <n v="893.07692307692309"/>
    <m/>
    <n v="0"/>
    <n v="3.0232558139534884"/>
    <m/>
    <x v="1"/>
  </r>
  <r>
    <x v="22"/>
    <x v="0"/>
    <s v="Alpine"/>
    <s v="II10-892"/>
    <s v="Q Alpine Comforter Mini Set"/>
    <x v="0"/>
    <s v="T3"/>
    <s v="Ken"/>
    <n v="4828"/>
    <n v="4828"/>
    <m/>
    <n v="4828"/>
    <n v="0"/>
    <n v="1"/>
    <n v="265540"/>
    <n v="55"/>
    <n v="20.839577999999999"/>
    <n v="463.19230769230768"/>
    <n v="9652.7322251538462"/>
    <n v="25475.576923076922"/>
    <m/>
    <n v="0"/>
    <n v="10.423316449389688"/>
    <m/>
    <x v="1"/>
  </r>
  <r>
    <x v="22"/>
    <x v="0"/>
    <s v="Alpine"/>
    <s v="II10-893"/>
    <s v="K Alpine Comforter Mini Set"/>
    <x v="0"/>
    <s v="T3"/>
    <s v="Ken"/>
    <n v="4048"/>
    <n v="4103"/>
    <m/>
    <n v="4103"/>
    <n v="-55"/>
    <n v="0.98659517426273458"/>
    <n v="283360"/>
    <n v="70"/>
    <n v="23.291129000000002"/>
    <n v="226.21153846153845"/>
    <n v="5268.7221235961542"/>
    <n v="15834.807692307691"/>
    <m/>
    <n v="0"/>
    <n v="17.894754739437218"/>
    <m/>
    <x v="1"/>
  </r>
  <r>
    <x v="22"/>
    <x v="0"/>
    <s v="Alpine"/>
    <s v="II11-894"/>
    <s v="100% Cotton Sham W/ Embroidery"/>
    <x v="0"/>
    <s v="T3"/>
    <s v="Ken"/>
    <n v="2946"/>
    <n v="3020"/>
    <m/>
    <n v="3020"/>
    <n v="-74"/>
    <n v="0.97549668874172191"/>
    <n v="44190"/>
    <n v="15"/>
    <n v="3.0514610000000002"/>
    <n v="159.61538461538461"/>
    <n v="487.06012115384618"/>
    <n v="2394.2307692307691"/>
    <m/>
    <n v="0"/>
    <n v="18.456867469879519"/>
    <m/>
    <x v="1"/>
  </r>
  <r>
    <x v="22"/>
    <x v="0"/>
    <s v="Alpine"/>
    <s v="II30-895"/>
    <s v="100% Cotton Pillow w/ Embroide"/>
    <x v="0"/>
    <s v="T3"/>
    <s v="Ken"/>
    <n v="3766"/>
    <n v="3766"/>
    <m/>
    <n v="3766"/>
    <n v="0"/>
    <n v="1"/>
    <n v="56490"/>
    <n v="15"/>
    <n v="2.7940809999999998"/>
    <n v="436.76923076923077"/>
    <n v="1220.3686090769231"/>
    <n v="6551.5384615384619"/>
    <m/>
    <n v="0"/>
    <n v="8.622402254314899"/>
    <m/>
    <x v="1"/>
  </r>
  <r>
    <x v="22"/>
    <x v="0"/>
    <s v="Alpine"/>
    <s v="II30-897"/>
    <s v="100% Cotton Pillow w/ Metallic"/>
    <x v="0"/>
    <s v="T3"/>
    <s v="Ken"/>
    <n v="3854"/>
    <n v="3854"/>
    <m/>
    <n v="3854"/>
    <n v="0"/>
    <n v="1"/>
    <n v="57810"/>
    <n v="15"/>
    <n v="2.2671385000000002"/>
    <n v="430.53846153846155"/>
    <n v="976.09032188461549"/>
    <n v="6458.0769230769229"/>
    <m/>
    <n v="0"/>
    <n v="8.951581204216545"/>
    <m/>
    <x v="1"/>
  </r>
  <r>
    <x v="22"/>
    <x v="0"/>
    <s v="Midnight Bloom"/>
    <s v="BB95G-0026"/>
    <s v="Giclee With Silver Foil 23X23"/>
    <x v="0"/>
    <s v="T3"/>
    <s v="Judy Yao"/>
    <n v="1932"/>
    <n v="1932"/>
    <m/>
    <n v="1932"/>
    <n v="0"/>
    <n v="1"/>
    <n v="25695.599999999999"/>
    <n v="13.3"/>
    <n v="4.5998250000000001"/>
    <n v="142.84615384615384"/>
    <n v="657.0673096153846"/>
    <n v="1899.8538461538462"/>
    <m/>
    <n v="0"/>
    <n v="13.525040387722131"/>
    <m/>
    <x v="3"/>
  </r>
  <r>
    <x v="22"/>
    <x v="0"/>
    <s v="Milk"/>
    <s v="BB21-2617"/>
    <s v="Std Milk Pillowcase"/>
    <x v="0"/>
    <s v="T3"/>
    <s v="Judy Yao"/>
    <n v="369"/>
    <n v="369"/>
    <m/>
    <n v="369"/>
    <n v="0"/>
    <n v="1"/>
    <n v="4428"/>
    <n v="12"/>
    <n v="3.6647620000000001"/>
    <n v="34.03846153846154"/>
    <n v="124.7428603846154"/>
    <n v="408.46153846153845"/>
    <m/>
    <n v="0"/>
    <n v="10.840677966101696"/>
    <m/>
    <x v="7"/>
  </r>
  <r>
    <x v="22"/>
    <x v="0"/>
    <s v="Milk"/>
    <s v="BB21-2618"/>
    <s v="K Milk Pillowcase"/>
    <x v="0"/>
    <s v="T3"/>
    <s v="Judy Yao"/>
    <n v="213"/>
    <n v="213"/>
    <m/>
    <n v="213"/>
    <n v="0"/>
    <n v="1"/>
    <n v="3195"/>
    <n v="15"/>
    <n v="4.5135800000000001"/>
    <n v="13.73076923076923"/>
    <n v="61.974925384615382"/>
    <n v="205.96153846153845"/>
    <m/>
    <n v="0"/>
    <n v="15.512605042016807"/>
    <m/>
    <x v="7"/>
  </r>
  <r>
    <x v="22"/>
    <x v="0"/>
    <s v="Milk"/>
    <s v="BB21-2624"/>
    <s v="Std Milk Pillowcase"/>
    <x v="0"/>
    <s v="T3"/>
    <s v="Judy Yao"/>
    <n v="237"/>
    <n v="237"/>
    <m/>
    <n v="237"/>
    <n v="0"/>
    <n v="1"/>
    <n v="2844"/>
    <n v="12"/>
    <n v="3.6613329999999999"/>
    <n v="39.46153846153846"/>
    <n v="144.48183299999999"/>
    <n v="473.53846153846155"/>
    <m/>
    <n v="0"/>
    <n v="6.0058479532163744"/>
    <m/>
    <x v="7"/>
  </r>
  <r>
    <x v="22"/>
    <x v="0"/>
    <s v="Milk"/>
    <s v="BB21-2625"/>
    <s v="K Milk Pillowcase"/>
    <x v="0"/>
    <s v="T3"/>
    <s v="Judy Yao"/>
    <n v="186"/>
    <n v="186"/>
    <m/>
    <n v="186"/>
    <n v="0"/>
    <n v="1"/>
    <n v="2790"/>
    <n v="15"/>
    <n v="4.5071430000000001"/>
    <n v="16.153846153846153"/>
    <n v="72.807694615384619"/>
    <n v="242.30769230769229"/>
    <m/>
    <n v="0"/>
    <n v="11.514285714285714"/>
    <m/>
    <x v="7"/>
  </r>
  <r>
    <x v="22"/>
    <x v="0"/>
    <s v="Milk"/>
    <s v="BB21-2631"/>
    <s v="Std Milk Pillowcase"/>
    <x v="0"/>
    <s v="T3"/>
    <s v="Judy Yao"/>
    <n v="231"/>
    <n v="231"/>
    <m/>
    <n v="231"/>
    <n v="0"/>
    <n v="1"/>
    <n v="2772"/>
    <n v="12"/>
    <n v="3.6631580000000001"/>
    <n v="13.73076923076923"/>
    <n v="50.297977153846155"/>
    <n v="164.76923076923077"/>
    <m/>
    <n v="0"/>
    <n v="16.823529411764707"/>
    <m/>
    <x v="7"/>
  </r>
  <r>
    <x v="22"/>
    <x v="0"/>
    <s v="Milk"/>
    <s v="BB21-2632"/>
    <s v="K Milk Pillowcase"/>
    <x v="0"/>
    <s v="T3"/>
    <s v="Judy Yao"/>
    <n v="165"/>
    <n v="177"/>
    <m/>
    <n v="177"/>
    <n v="-12"/>
    <n v="0.93220338983050843"/>
    <n v="2475"/>
    <n v="15"/>
    <n v="4.5187879999999998"/>
    <n v="9.2307692307692299"/>
    <n v="41.711889230769224"/>
    <n v="138.46153846153845"/>
    <m/>
    <n v="0"/>
    <n v="17.875"/>
    <m/>
    <x v="7"/>
  </r>
  <r>
    <x v="22"/>
    <x v="0"/>
    <s v="Milk"/>
    <s v="BB21-2638"/>
    <s v="Std Milk Pillowcase"/>
    <x v="0"/>
    <s v="T3"/>
    <s v="Judy Yao"/>
    <n v="288"/>
    <n v="288"/>
    <m/>
    <n v="288"/>
    <n v="0"/>
    <n v="1"/>
    <n v="3456"/>
    <n v="12"/>
    <n v="3.6627160000000001"/>
    <n v="22.26923076923077"/>
    <n v="81.56586784615385"/>
    <n v="267.23076923076923"/>
    <m/>
    <n v="0"/>
    <n v="12.932642487046632"/>
    <m/>
    <x v="7"/>
  </r>
  <r>
    <x v="22"/>
    <x v="0"/>
    <s v="Milk"/>
    <s v="BB21-2639"/>
    <s v="K Milk Pillowcase"/>
    <x v="0"/>
    <s v="T3"/>
    <s v="Judy Yao"/>
    <n v="192"/>
    <n v="195"/>
    <m/>
    <n v="195"/>
    <n v="-3"/>
    <n v="0.98461538461538467"/>
    <n v="2880"/>
    <n v="15"/>
    <n v="4.5169699999999997"/>
    <n v="11.25"/>
    <n v="50.815912499999996"/>
    <n v="168.75"/>
    <m/>
    <n v="0"/>
    <n v="17.066666666666666"/>
    <m/>
    <x v="7"/>
  </r>
  <r>
    <x v="22"/>
    <x v="0"/>
    <s v="Milk"/>
    <s v="BB21-2652"/>
    <s v="Std Milk Pillowcase"/>
    <x v="0"/>
    <s v="T3"/>
    <s v="Judy Yao"/>
    <n v="198"/>
    <n v="198"/>
    <m/>
    <n v="198"/>
    <n v="0"/>
    <n v="1"/>
    <n v="2376"/>
    <n v="12"/>
    <n v="3.6614409999999999"/>
    <n v="33.692307692307693"/>
    <n v="123.36239676923077"/>
    <n v="404.30769230769232"/>
    <m/>
    <n v="0"/>
    <n v="5.8767123287671232"/>
    <m/>
    <x v="7"/>
  </r>
  <r>
    <x v="22"/>
    <x v="0"/>
    <s v="Milk"/>
    <s v="BB21-2653"/>
    <s v="K Milk Pillowcase"/>
    <x v="0"/>
    <s v="T3"/>
    <s v="Judy Yao"/>
    <n v="165"/>
    <n v="165"/>
    <m/>
    <n v="165"/>
    <n v="0"/>
    <n v="1"/>
    <n v="2475"/>
    <n v="15"/>
    <n v="4.5064710000000003"/>
    <n v="14.423076923076923"/>
    <n v="64.997177884615397"/>
    <n v="216.34615384615384"/>
    <m/>
    <n v="0"/>
    <n v="11.44"/>
    <m/>
    <x v="7"/>
  </r>
  <r>
    <x v="22"/>
    <x v="0"/>
    <s v="Milk"/>
    <s v="BB23-2612"/>
    <s v="T Milk Sheet Set"/>
    <x v="0"/>
    <s v="T3"/>
    <s v="Judy Yao"/>
    <n v="222"/>
    <n v="222"/>
    <m/>
    <n v="222"/>
    <n v="0"/>
    <n v="1"/>
    <n v="5550"/>
    <n v="25"/>
    <n v="15.964516"/>
    <n v="14.846153846153847"/>
    <n v="237.01166061538461"/>
    <n v="371.15384615384619"/>
    <m/>
    <n v="0"/>
    <n v="14.953367875647666"/>
    <m/>
    <x v="7"/>
  </r>
  <r>
    <x v="22"/>
    <x v="0"/>
    <s v="Milk"/>
    <s v="BB23-2613"/>
    <s v="F Milk Sheet Set"/>
    <x v="0"/>
    <s v="T3"/>
    <s v="Judy Yao"/>
    <n v="292"/>
    <n v="292"/>
    <m/>
    <n v="292"/>
    <n v="0"/>
    <n v="1"/>
    <n v="9344"/>
    <n v="32"/>
    <n v="22.226111"/>
    <n v="21.846153846153847"/>
    <n v="485.55504030769231"/>
    <n v="699.07692307692309"/>
    <m/>
    <n v="0"/>
    <n v="13.366197183098592"/>
    <m/>
    <x v="7"/>
  </r>
  <r>
    <x v="22"/>
    <x v="0"/>
    <s v="Milk"/>
    <s v="BB23-2614"/>
    <s v="Q Milk Sheet Set"/>
    <x v="0"/>
    <s v="T3"/>
    <s v="Judy Yao"/>
    <n v="390"/>
    <n v="390"/>
    <m/>
    <n v="390"/>
    <n v="0"/>
    <n v="1"/>
    <n v="13650"/>
    <n v="35"/>
    <n v="23.753845999999999"/>
    <n v="33.03846153846154"/>
    <n v="784.79052746153843"/>
    <n v="1156.3461538461538"/>
    <m/>
    <n v="0"/>
    <n v="11.804423748544821"/>
    <m/>
    <x v="7"/>
  </r>
  <r>
    <x v="22"/>
    <x v="0"/>
    <s v="Milk"/>
    <s v="BB23-2615"/>
    <s v="K Milk Sheet Set"/>
    <x v="0"/>
    <s v="T3"/>
    <s v="Judy Yao"/>
    <n v="150"/>
    <n v="162"/>
    <n v="154"/>
    <n v="154"/>
    <n v="-4"/>
    <n v="0.97402597402597402"/>
    <n v="6300"/>
    <n v="42"/>
    <n v="28.218571000000001"/>
    <n v="7.8076923076923075"/>
    <n v="220.32191973076922"/>
    <n v="327.92307692307691"/>
    <m/>
    <n v="0"/>
    <n v="19.211822660098523"/>
    <s v="BBB over order after we requested turnoff"/>
    <x v="7"/>
  </r>
  <r>
    <x v="22"/>
    <x v="0"/>
    <s v="Milk"/>
    <s v="BB23-2616"/>
    <s v="CK Milk Sheet Set"/>
    <x v="0"/>
    <s v="T3"/>
    <s v="Judy Yao"/>
    <n v="40"/>
    <n v="42"/>
    <m/>
    <n v="42"/>
    <n v="-2"/>
    <n v="0.95238095238095233"/>
    <n v="1680"/>
    <n v="42"/>
    <n v="28.227499999999999"/>
    <n v="2.7307692307692308"/>
    <n v="77.082788461538456"/>
    <n v="114.69230769230769"/>
    <m/>
    <n v="0"/>
    <n v="14.647887323943662"/>
    <m/>
    <x v="7"/>
  </r>
  <r>
    <x v="22"/>
    <x v="0"/>
    <s v="Milk"/>
    <s v="BB23-2619"/>
    <s v="T Milk Sheet Set"/>
    <x v="0"/>
    <s v="T3"/>
    <s v="Judy Yao"/>
    <n v="184"/>
    <n v="184"/>
    <m/>
    <n v="184"/>
    <n v="0"/>
    <n v="1"/>
    <n v="4600"/>
    <n v="25"/>
    <n v="15.946667"/>
    <n v="13.346153846153847"/>
    <n v="212.82667111538461"/>
    <n v="333.65384615384619"/>
    <m/>
    <n v="0"/>
    <n v="13.786743515850143"/>
    <m/>
    <x v="7"/>
  </r>
  <r>
    <x v="22"/>
    <x v="0"/>
    <s v="Milk"/>
    <s v="BB23-2620"/>
    <s v="F Milk Sheet Set"/>
    <x v="0"/>
    <s v="T3"/>
    <s v="Judy Yao"/>
    <n v="234"/>
    <n v="234"/>
    <m/>
    <n v="234"/>
    <n v="0"/>
    <n v="1"/>
    <n v="7488"/>
    <n v="32"/>
    <n v="22.222414000000001"/>
    <n v="17.346153846153847"/>
    <n v="385.47341207692313"/>
    <n v="555.07692307692309"/>
    <m/>
    <n v="0"/>
    <n v="13.490022172949002"/>
    <m/>
    <x v="7"/>
  </r>
  <r>
    <x v="22"/>
    <x v="0"/>
    <s v="Milk"/>
    <s v="BB23-2621"/>
    <s v="Q Milk Sheet Set"/>
    <x v="0"/>
    <s v="T3"/>
    <s v="Judy Yao"/>
    <n v="332"/>
    <n v="332"/>
    <m/>
    <n v="332"/>
    <n v="0"/>
    <n v="1"/>
    <n v="11620"/>
    <n v="35"/>
    <n v="23.744897999999999"/>
    <n v="33.5"/>
    <n v="795.45408299999997"/>
    <n v="1172.5"/>
    <m/>
    <n v="0"/>
    <n v="9.91044776119403"/>
    <m/>
    <x v="7"/>
  </r>
  <r>
    <x v="22"/>
    <x v="0"/>
    <s v="Milk"/>
    <s v="BB23-2622"/>
    <s v="K Milk Sheet Set"/>
    <x v="0"/>
    <s v="T3"/>
    <s v="Judy Yao"/>
    <n v="152"/>
    <n v="156"/>
    <m/>
    <n v="156"/>
    <n v="-4"/>
    <n v="0.97435897435897434"/>
    <n v="6384"/>
    <n v="42"/>
    <n v="28.229230999999999"/>
    <n v="7.884615384615385"/>
    <n v="222.57662903846153"/>
    <n v="331.15384615384619"/>
    <m/>
    <n v="0"/>
    <n v="19.278048780487804"/>
    <m/>
    <x v="7"/>
  </r>
  <r>
    <x v="22"/>
    <x v="0"/>
    <s v="Milk"/>
    <s v="BB23-2623"/>
    <s v="CK Milk Sheet Set"/>
    <x v="0"/>
    <s v="T3"/>
    <s v="Judy Yao"/>
    <n v="36"/>
    <n v="38"/>
    <m/>
    <n v="38"/>
    <n v="-2"/>
    <n v="0.94736842105263153"/>
    <n v="1512"/>
    <n v="42"/>
    <n v="28.228570999999999"/>
    <n v="3.0769230769230771"/>
    <n v="86.857141538461534"/>
    <n v="129.23076923076923"/>
    <m/>
    <n v="0"/>
    <n v="11.700000000000001"/>
    <m/>
    <x v="7"/>
  </r>
  <r>
    <x v="22"/>
    <x v="0"/>
    <s v="Milk"/>
    <s v="BB23-2626"/>
    <s v="T Milk Sheet Set"/>
    <x v="0"/>
    <s v="T3"/>
    <s v="Judy Yao"/>
    <n v="164"/>
    <n v="164"/>
    <m/>
    <n v="164"/>
    <n v="0"/>
    <n v="1"/>
    <n v="4100"/>
    <n v="25"/>
    <n v="15.954193999999999"/>
    <n v="10.961538461538462"/>
    <n v="174.88251115384614"/>
    <n v="274.03846153846155"/>
    <m/>
    <n v="0"/>
    <n v="14.96140350877193"/>
    <m/>
    <x v="7"/>
  </r>
  <r>
    <x v="22"/>
    <x v="0"/>
    <s v="Milk"/>
    <s v="BB23-2627"/>
    <s v="F Milk Sheet Set"/>
    <x v="0"/>
    <s v="T3"/>
    <s v="Judy Yao"/>
    <n v="192"/>
    <n v="194"/>
    <m/>
    <n v="194"/>
    <n v="-2"/>
    <n v="0.98969072164948457"/>
    <n v="6144"/>
    <n v="32"/>
    <n v="22.242632"/>
    <n v="8.615384615384615"/>
    <n v="191.62882953846153"/>
    <n v="275.69230769230768"/>
    <m/>
    <n v="0"/>
    <n v="22.285714285714288"/>
    <m/>
    <x v="7"/>
  </r>
  <r>
    <x v="22"/>
    <x v="0"/>
    <s v="Milk"/>
    <s v="BB23-2628"/>
    <s v="Q Milk Sheet Set"/>
    <x v="0"/>
    <s v="T3"/>
    <s v="Judy Yao"/>
    <n v="288"/>
    <n v="288"/>
    <m/>
    <n v="288"/>
    <n v="0"/>
    <n v="1"/>
    <n v="10080"/>
    <n v="35"/>
    <n v="23.745283000000001"/>
    <n v="24.46153846153846"/>
    <n v="580.84615338461538"/>
    <n v="856.15384615384608"/>
    <m/>
    <n v="0"/>
    <n v="11.773584905660378"/>
    <m/>
    <x v="7"/>
  </r>
  <r>
    <x v="22"/>
    <x v="0"/>
    <s v="Milk"/>
    <s v="BB23-2629"/>
    <s v="K Milk Sheet Set"/>
    <x v="0"/>
    <s v="T3"/>
    <s v="Judy Yao"/>
    <n v="122"/>
    <n v="126"/>
    <m/>
    <n v="126"/>
    <n v="-4"/>
    <n v="0.96825396825396826"/>
    <n v="5124"/>
    <n v="42"/>
    <n v="28.202221999999999"/>
    <n v="4.9230769230769234"/>
    <n v="138.8417083076923"/>
    <n v="206.76923076923077"/>
    <m/>
    <n v="0"/>
    <n v="24.78125"/>
    <m/>
    <x v="7"/>
  </r>
  <r>
    <x v="22"/>
    <x v="0"/>
    <s v="Milk"/>
    <s v="BB23-2630"/>
    <s v="CK Milk Sheet Set"/>
    <x v="0"/>
    <s v="T3"/>
    <s v="Judy Yao"/>
    <n v="54"/>
    <n v="54"/>
    <m/>
    <n v="54"/>
    <n v="0"/>
    <n v="1"/>
    <n v="2268"/>
    <n v="42"/>
    <n v="28.187999999999999"/>
    <n v="2.1538461538461537"/>
    <n v="60.712615384615383"/>
    <n v="90.461538461538453"/>
    <m/>
    <n v="0"/>
    <n v="25.071428571428573"/>
    <m/>
    <x v="7"/>
  </r>
  <r>
    <x v="22"/>
    <x v="0"/>
    <s v="Milk"/>
    <s v="BB23-2633"/>
    <s v="T Milk Sheet Set"/>
    <x v="0"/>
    <s v="T3"/>
    <s v="Judy Yao"/>
    <n v="166"/>
    <n v="166"/>
    <m/>
    <n v="166"/>
    <n v="0"/>
    <n v="1"/>
    <n v="4150"/>
    <n v="25"/>
    <n v="15.963158"/>
    <n v="12.961538461538462"/>
    <n v="206.90708638461538"/>
    <n v="324.03846153846155"/>
    <m/>
    <n v="0"/>
    <n v="12.807121661721068"/>
    <m/>
    <x v="7"/>
  </r>
  <r>
    <x v="22"/>
    <x v="0"/>
    <s v="Milk"/>
    <s v="BB23-2634"/>
    <s v="F Milk Sheet Set"/>
    <x v="0"/>
    <s v="T3"/>
    <s v="Judy Yao"/>
    <n v="256"/>
    <n v="256"/>
    <m/>
    <n v="256"/>
    <n v="0"/>
    <n v="1"/>
    <n v="8192"/>
    <n v="32"/>
    <n v="22.230454999999999"/>
    <n v="29.846153846153847"/>
    <n v="663.49357999999995"/>
    <n v="955.07692307692309"/>
    <m/>
    <n v="0"/>
    <n v="8.5773195876288657"/>
    <m/>
    <x v="7"/>
  </r>
  <r>
    <x v="22"/>
    <x v="0"/>
    <s v="Milk"/>
    <s v="BB23-2635"/>
    <s v="Q Milk Sheet Set"/>
    <x v="0"/>
    <s v="T3"/>
    <s v="Judy Yao"/>
    <n v="340"/>
    <n v="340"/>
    <m/>
    <n v="340"/>
    <n v="0"/>
    <n v="1"/>
    <n v="11900"/>
    <n v="35"/>
    <n v="23.75"/>
    <n v="40.53846153846154"/>
    <n v="962.78846153846155"/>
    <n v="1418.8461538461538"/>
    <m/>
    <n v="0"/>
    <n v="8.387096774193548"/>
    <m/>
    <x v="7"/>
  </r>
  <r>
    <x v="22"/>
    <x v="0"/>
    <s v="Milk"/>
    <s v="BB23-2636"/>
    <s v="K Milk Sheet Set"/>
    <x v="0"/>
    <s v="T3"/>
    <s v="Judy Yao"/>
    <n v="196"/>
    <n v="196"/>
    <m/>
    <n v="196"/>
    <n v="0"/>
    <n v="1"/>
    <n v="8232"/>
    <n v="42"/>
    <n v="28.218620999999999"/>
    <n v="13.76923076923077"/>
    <n v="388.54870453846155"/>
    <n v="578.30769230769238"/>
    <m/>
    <n v="0"/>
    <n v="14.234636871508378"/>
    <m/>
    <x v="7"/>
  </r>
  <r>
    <x v="22"/>
    <x v="0"/>
    <s v="Milk"/>
    <s v="BB23-2637"/>
    <s v="CK Milk Sheet Set"/>
    <x v="0"/>
    <s v="T3"/>
    <s v="Judy Yao"/>
    <n v="58"/>
    <n v="58"/>
    <m/>
    <n v="58"/>
    <n v="0"/>
    <n v="1"/>
    <n v="2436"/>
    <n v="42"/>
    <n v="28.2"/>
    <n v="4.115384615384615"/>
    <n v="116.05384615384614"/>
    <n v="172.84615384615384"/>
    <m/>
    <n v="0"/>
    <n v="14.093457943925234"/>
    <m/>
    <x v="7"/>
  </r>
  <r>
    <x v="22"/>
    <x v="0"/>
    <s v="Milk"/>
    <s v="BB23-2647"/>
    <s v="T Milk Sheet Set"/>
    <x v="0"/>
    <s v="T3"/>
    <s v="Judy Yao"/>
    <n v="188"/>
    <n v="188"/>
    <m/>
    <n v="188"/>
    <n v="0"/>
    <n v="1"/>
    <n v="4700"/>
    <n v="25"/>
    <n v="15.95875"/>
    <n v="9.6923076923076916"/>
    <n v="154.67711538461538"/>
    <n v="242.30769230769229"/>
    <m/>
    <n v="0"/>
    <n v="19.396825396825399"/>
    <m/>
    <x v="7"/>
  </r>
  <r>
    <x v="22"/>
    <x v="0"/>
    <s v="Milk"/>
    <s v="BB23-2648"/>
    <s v="F Milk Sheet Set"/>
    <x v="0"/>
    <s v="T3"/>
    <s v="Judy Yao"/>
    <n v="164"/>
    <n v="164"/>
    <m/>
    <n v="164"/>
    <n v="0"/>
    <n v="1"/>
    <n v="5248"/>
    <n v="32"/>
    <n v="22.243333"/>
    <n v="17.03846153846154"/>
    <n v="378.99217380769232"/>
    <n v="545.23076923076928"/>
    <m/>
    <n v="0"/>
    <n v="9.6252821670428883"/>
    <m/>
    <x v="7"/>
  </r>
  <r>
    <x v="22"/>
    <x v="0"/>
    <s v="Milk"/>
    <s v="BB23-2649"/>
    <s v="Q Milk Sheet Set"/>
    <x v="0"/>
    <s v="T3"/>
    <s v="Judy Yao"/>
    <n v="290"/>
    <n v="290"/>
    <m/>
    <n v="290"/>
    <n v="0"/>
    <n v="1"/>
    <n v="10150"/>
    <n v="35"/>
    <n v="23.744792"/>
    <n v="33.653846153846153"/>
    <n v="799.10357692307696"/>
    <n v="1177.8846153846155"/>
    <m/>
    <n v="0"/>
    <n v="8.6171428571428557"/>
    <m/>
    <x v="7"/>
  </r>
  <r>
    <x v="22"/>
    <x v="0"/>
    <s v="Milk"/>
    <s v="BB23-2650"/>
    <s v="K Milk Sheet Set"/>
    <x v="0"/>
    <s v="T3"/>
    <s v="Judy Yao"/>
    <n v="160"/>
    <n v="160"/>
    <m/>
    <n v="160"/>
    <n v="0"/>
    <n v="1"/>
    <n v="6720"/>
    <n v="42"/>
    <n v="28.228000000000002"/>
    <n v="11.884615384615385"/>
    <n v="335.47892307692308"/>
    <n v="499.15384615384619"/>
    <m/>
    <n v="0"/>
    <n v="13.462783171521036"/>
    <m/>
    <x v="7"/>
  </r>
  <r>
    <x v="22"/>
    <x v="0"/>
    <s v="Milk"/>
    <s v="BB23-2651"/>
    <s v="CK Milk Sheet Set"/>
    <x v="0"/>
    <s v="T3"/>
    <s v="Judy Yao"/>
    <n v="34"/>
    <n v="40"/>
    <m/>
    <n v="40"/>
    <n v="-6"/>
    <n v="0.85"/>
    <n v="1428"/>
    <n v="42"/>
    <n v="28.23"/>
    <n v="1.0769230769230769"/>
    <n v="30.401538461538461"/>
    <n v="45.230769230769226"/>
    <m/>
    <n v="0"/>
    <n v="31.571428571428573"/>
    <m/>
    <x v="7"/>
  </r>
  <r>
    <x v="22"/>
    <x v="0"/>
    <s v="Julissa"/>
    <s v="BB10-2671"/>
    <s v="T/TXL Julissa Comforter Set"/>
    <x v="0"/>
    <s v="T3"/>
    <s v="Ken"/>
    <n v="4005"/>
    <n v="4005"/>
    <m/>
    <n v="4005"/>
    <n v="0"/>
    <n v="1"/>
    <n v="102182.08"/>
    <n v="25.52"/>
    <n v="9.4219939999999998"/>
    <n v="520.03846153846155"/>
    <n v="4899.7992643846155"/>
    <n v="13271.381538461539"/>
    <m/>
    <n v="0"/>
    <n v="7.6994305154944156"/>
    <m/>
    <x v="4"/>
  </r>
  <r>
    <x v="22"/>
    <x v="0"/>
    <s v="Julissa"/>
    <s v="BB10-2672"/>
    <s v="F/Q Julissa Comforter Set"/>
    <x v="0"/>
    <s v="T3"/>
    <s v="Ken"/>
    <n v="4076"/>
    <n v="4076"/>
    <m/>
    <n v="4076"/>
    <n v="0"/>
    <n v="1"/>
    <n v="124399.51999999999"/>
    <n v="30.52"/>
    <n v="11.696111999999999"/>
    <n v="574.53846153846155"/>
    <n v="6719.8661944615378"/>
    <n v="17534.913846153846"/>
    <m/>
    <n v="0"/>
    <n v="7.0943901459365373"/>
    <m/>
    <x v="4"/>
  </r>
  <r>
    <x v="22"/>
    <x v="0"/>
    <s v="Julissa"/>
    <s v="BB20-2673"/>
    <s v="T Julissa Sheet Set"/>
    <x v="0"/>
    <s v="T3"/>
    <s v="Ken"/>
    <n v="3639"/>
    <n v="3639"/>
    <m/>
    <n v="3639"/>
    <n v="0"/>
    <n v="1"/>
    <n v="38271.760000000002"/>
    <n v="10.52"/>
    <n v="7.9710640000000001"/>
    <n v="427.69230769230768"/>
    <n v="3409.1627569230768"/>
    <n v="4499.3230769230768"/>
    <m/>
    <n v="0"/>
    <n v="8.5061151079136703"/>
    <m/>
    <x v="4"/>
  </r>
  <r>
    <x v="22"/>
    <x v="0"/>
    <s v="Julissa"/>
    <s v="BB20-2674"/>
    <s v="Twin XL Julissa Sheet Set"/>
    <x v="0"/>
    <s v="T3"/>
    <s v="Ken"/>
    <n v="52"/>
    <n v="52"/>
    <m/>
    <n v="52"/>
    <n v="0"/>
    <n v="1"/>
    <n v="547.04"/>
    <n v="10.52"/>
    <n v="8.566452"/>
    <n v="15.961538461538462"/>
    <n v="136.73375307692308"/>
    <n v="167.9153846153846"/>
    <m/>
    <n v="0"/>
    <n v="3.257831325301205"/>
    <m/>
    <x v="4"/>
  </r>
  <r>
    <x v="22"/>
    <x v="0"/>
    <s v="Julissa"/>
    <s v="BB20-2675"/>
    <s v="F Julissa Sheet Set"/>
    <x v="0"/>
    <s v="T3"/>
    <s v="Ken"/>
    <n v="3500"/>
    <n v="3500"/>
    <m/>
    <n v="3500"/>
    <n v="0"/>
    <n v="1"/>
    <n v="45570"/>
    <n v="13.02"/>
    <n v="10.759791999999999"/>
    <n v="451.53846153846155"/>
    <n v="4858.459926153846"/>
    <n v="5879.0307692307688"/>
    <m/>
    <n v="0"/>
    <n v="7.7512776831345835"/>
    <m/>
    <x v="4"/>
  </r>
  <r>
    <x v="22"/>
    <x v="0"/>
    <s v="Julissa"/>
    <s v="BB20-2676"/>
    <s v="Q Julissa Sheet Set"/>
    <x v="0"/>
    <s v="T3"/>
    <s v="Ken"/>
    <n v="38"/>
    <n v="58"/>
    <m/>
    <n v="58"/>
    <n v="-20"/>
    <n v="0.65517241379310343"/>
    <n v="589.76"/>
    <n v="15.52"/>
    <n v="11.579412"/>
    <n v="8.115384615384615"/>
    <n v="93.971381999999991"/>
    <n v="125.95076923076923"/>
    <m/>
    <n v="0"/>
    <n v="4.6824644549763033"/>
    <m/>
    <x v="4"/>
  </r>
  <r>
    <x v="22"/>
    <x v="0"/>
    <s v="Julissa"/>
    <s v="BB30-2677"/>
    <s v="Julissa Pillow"/>
    <x v="0"/>
    <s v="T3"/>
    <s v="Ken"/>
    <n v="3171"/>
    <n v="3171"/>
    <m/>
    <n v="3171"/>
    <n v="0"/>
    <n v="1"/>
    <n v="20668.399999999998"/>
    <n v="6.52"/>
    <n v="1.3948849999999999"/>
    <n v="370.53846153846155"/>
    <n v="516.85854192307693"/>
    <n v="2415.9107692307693"/>
    <m/>
    <n v="0"/>
    <n v="8.5551172929209045"/>
    <m/>
    <x v="4"/>
  </r>
  <r>
    <x v="22"/>
    <x v="0"/>
    <s v="Ayana"/>
    <s v="II13-899"/>
    <s v="Q/F Ayana Coverlet"/>
    <x v="0"/>
    <s v="T3"/>
    <s v="Ken"/>
    <n v="1128"/>
    <n v="1128"/>
    <m/>
    <n v="1128"/>
    <n v="0"/>
    <n v="1"/>
    <n v="56400"/>
    <n v="50"/>
    <n v="16.999435999999999"/>
    <n v="174.23076923076923"/>
    <n v="2961.8248107692307"/>
    <n v="8711.538461538461"/>
    <m/>
    <n v="0"/>
    <n v="6.4741721854304641"/>
    <m/>
    <x v="1"/>
  </r>
  <r>
    <x v="22"/>
    <x v="0"/>
    <s v="Ayana"/>
    <s v="II13-900"/>
    <s v="K Ayana Coverlet"/>
    <x v="0"/>
    <s v="T3"/>
    <s v="Ken"/>
    <n v="608"/>
    <n v="608"/>
    <m/>
    <n v="608"/>
    <n v="0"/>
    <n v="1"/>
    <n v="39520"/>
    <n v="65"/>
    <n v="19.638764999999999"/>
    <n v="86.961538461538467"/>
    <n v="1707.8172178846155"/>
    <n v="5652.5"/>
    <m/>
    <n v="0"/>
    <n v="6.9915966386554622"/>
    <m/>
    <x v="1"/>
  </r>
  <r>
    <x v="22"/>
    <x v="0"/>
    <s v="Alpine"/>
    <s v="II13-902"/>
    <s v="Q/F Alpine Coverlet"/>
    <x v="0"/>
    <s v="T3"/>
    <s v="Ken"/>
    <n v="1148"/>
    <n v="1148"/>
    <m/>
    <n v="1148"/>
    <n v="0"/>
    <n v="1"/>
    <n v="57400"/>
    <n v="50"/>
    <n v="17.010249000000002"/>
    <n v="171.15384615384616"/>
    <n v="2911.3695403846159"/>
    <n v="8557.6923076923085"/>
    <m/>
    <n v="0"/>
    <n v="6.7074157303370781"/>
    <m/>
    <x v="1"/>
  </r>
  <r>
    <x v="22"/>
    <x v="0"/>
    <s v="Alpine"/>
    <s v="II13-903"/>
    <s v="K Alpine Coverlet"/>
    <x v="0"/>
    <s v="T3"/>
    <s v="Ken"/>
    <n v="650"/>
    <n v="650"/>
    <m/>
    <n v="650"/>
    <n v="0"/>
    <n v="1"/>
    <n v="42250"/>
    <n v="65"/>
    <n v="19.637374000000001"/>
    <n v="79.807692307692307"/>
    <n v="1567.213501923077"/>
    <n v="5187.5"/>
    <m/>
    <n v="0"/>
    <n v="8.1445783132530121"/>
    <m/>
    <x v="1"/>
  </r>
  <r>
    <x v="22"/>
    <x v="0"/>
    <s v="Midnight Forest"/>
    <s v="BB95C-0027"/>
    <s v="3pcs canvas set with foil and"/>
    <x v="0"/>
    <s v="T3"/>
    <s v="Judy Yao"/>
    <n v="4404"/>
    <n v="4404"/>
    <m/>
    <n v="4404"/>
    <n v="0"/>
    <n v="1"/>
    <n v="136524"/>
    <n v="31"/>
    <n v="9.1"/>
    <n v="273.69230769230768"/>
    <n v="2490.6"/>
    <n v="8484.4615384615372"/>
    <m/>
    <n v="0"/>
    <n v="16.091062394603711"/>
    <m/>
    <x v="3"/>
  </r>
  <r>
    <x v="22"/>
    <x v="0"/>
    <s v="Forest Reflections"/>
    <s v="BB95C-0028"/>
    <s v="3pcs canvas set canvas with ro"/>
    <x v="0"/>
    <s v="T3"/>
    <s v="Judy Yao"/>
    <n v="2756"/>
    <n v="2756"/>
    <m/>
    <n v="2756"/>
    <n v="0"/>
    <n v="1"/>
    <n v="94530.800000000032"/>
    <n v="34.299999999999997"/>
    <n v="8.2980300000000007"/>
    <n v="171.73076923076923"/>
    <n v="1425.027075"/>
    <n v="5890.3653846153838"/>
    <m/>
    <n v="0"/>
    <n v="16.048376259798438"/>
    <m/>
    <x v="3"/>
  </r>
  <r>
    <x v="22"/>
    <x v="0"/>
    <s v="Turin"/>
    <s v="BB70-2680"/>
    <s v="Turin Shower Curtain"/>
    <x v="0"/>
    <s v="T3"/>
    <s v="Mona"/>
    <n v="1320"/>
    <n v="1320"/>
    <m/>
    <n v="1320"/>
    <n v="0"/>
    <n v="1"/>
    <n v="21516"/>
    <n v="16.3"/>
    <n v="6.2002920000000001"/>
    <n v="194.65384615384616"/>
    <n v="1206.9106850769231"/>
    <n v="3172.8576923076926"/>
    <m/>
    <n v="0"/>
    <n v="6.7812685240071131"/>
    <m/>
    <x v="6"/>
  </r>
  <r>
    <x v="22"/>
    <x v="0"/>
    <s v="Jillian"/>
    <s v="BB70-2681"/>
    <s v="Jillian Shower Curtain"/>
    <x v="0"/>
    <s v="T3"/>
    <s v="Mona"/>
    <n v="1258"/>
    <n v="1258"/>
    <m/>
    <n v="1258"/>
    <n v="0"/>
    <n v="1"/>
    <n v="21134.399999999998"/>
    <n v="16.8"/>
    <n v="6.3"/>
    <n v="237.96153846153845"/>
    <n v="1499.1576923076923"/>
    <n v="3997.7538461538461"/>
    <m/>
    <n v="0"/>
    <n v="5.2865686116049782"/>
    <m/>
    <x v="6"/>
  </r>
  <r>
    <x v="22"/>
    <x v="0"/>
    <s v="Cabana stripe"/>
    <s v="BB70-2682"/>
    <s v="Cabana stripe Shower Curtain"/>
    <x v="0"/>
    <s v="T3"/>
    <s v="Mona"/>
    <n v="1216"/>
    <n v="1216"/>
    <m/>
    <n v="1216"/>
    <n v="0"/>
    <n v="1"/>
    <n v="14956.800000000001"/>
    <n v="12.3"/>
    <n v="4.7343770000000003"/>
    <n v="113.65384615384616"/>
    <n v="538.08015519230776"/>
    <n v="1397.9423076923078"/>
    <m/>
    <n v="0"/>
    <n v="10.699153976311337"/>
    <m/>
    <x v="6"/>
  </r>
  <r>
    <x v="22"/>
    <x v="0"/>
    <s v="Oakvale"/>
    <s v="BB70-2684"/>
    <s v="Oakvale Shower Curtain"/>
    <x v="0"/>
    <s v="T3"/>
    <s v="Mona"/>
    <n v="378"/>
    <n v="378"/>
    <m/>
    <n v="378"/>
    <n v="0"/>
    <n v="1"/>
    <n v="6161.4"/>
    <n v="16.3"/>
    <n v="5.9619819999999999"/>
    <n v="68.884615384615387"/>
    <n v="410.68883699999998"/>
    <n v="1122.8192307692309"/>
    <m/>
    <n v="0"/>
    <n v="5.4874371859296476"/>
    <m/>
    <x v="6"/>
  </r>
  <r>
    <x v="22"/>
    <x v="0"/>
    <s v="Briony"/>
    <s v="BB70-2685"/>
    <s v="Briony Shower Curtain"/>
    <x v="0"/>
    <s v="T3"/>
    <s v="Mona"/>
    <n v="1300"/>
    <n v="1300"/>
    <m/>
    <n v="1300"/>
    <n v="0"/>
    <n v="1"/>
    <n v="21190.000000000004"/>
    <n v="16.3"/>
    <n v="6.3006900000000003"/>
    <n v="106.26923076923077"/>
    <n v="669.56947961538469"/>
    <n v="1732.1884615384618"/>
    <m/>
    <n v="0"/>
    <n v="12.233079985522982"/>
    <m/>
    <x v="6"/>
  </r>
  <r>
    <x v="22"/>
    <x v="0"/>
    <s v="Marble"/>
    <s v="BB71-2686"/>
    <s v="Marble Lotion Pump"/>
    <x v="0"/>
    <s v="T3"/>
    <s v="Mona"/>
    <n v="6735"/>
    <n v="6735"/>
    <m/>
    <n v="6735"/>
    <n v="0"/>
    <n v="1"/>
    <n v="55218.8"/>
    <n v="8.1999999999999993"/>
    <n v="2.829996"/>
    <n v="927.80769230769226"/>
    <n v="2625.6920579999996"/>
    <n v="7608.0230769230757"/>
    <m/>
    <n v="0"/>
    <n v="7.257969572607057"/>
    <m/>
    <x v="6"/>
  </r>
  <r>
    <x v="22"/>
    <x v="0"/>
    <s v="Marble"/>
    <s v="BB71-2687"/>
    <s v="Marble TBH"/>
    <x v="0"/>
    <s v="T3"/>
    <s v="Mona"/>
    <n v="5901"/>
    <n v="5901"/>
    <m/>
    <n v="5901"/>
    <n v="0"/>
    <n v="1"/>
    <n v="43660.000000000007"/>
    <n v="7.4"/>
    <n v="1.880252"/>
    <n v="843.5"/>
    <n v="1585.9925620000001"/>
    <n v="6241.9000000000005"/>
    <m/>
    <n v="0"/>
    <n v="6.9946650859513939"/>
    <m/>
    <x v="6"/>
  </r>
  <r>
    <x v="22"/>
    <x v="0"/>
    <s v="Marble"/>
    <s v="BB71-2688"/>
    <s v="Marble Tumbler"/>
    <x v="0"/>
    <s v="T3"/>
    <s v="Mona"/>
    <n v="5243"/>
    <n v="5243"/>
    <m/>
    <n v="5243"/>
    <n v="0"/>
    <n v="1"/>
    <n v="36694"/>
    <n v="7"/>
    <n v="1.9800504999999999"/>
    <n v="766.03846153846155"/>
    <n v="1516.7948387884614"/>
    <n v="5362.2692307692305"/>
    <m/>
    <n v="0"/>
    <n v="6.8429984435406945"/>
    <m/>
    <x v="6"/>
  </r>
  <r>
    <x v="22"/>
    <x v="0"/>
    <s v="Marble"/>
    <s v="BB71-2689"/>
    <s v="Marble Soap Dish"/>
    <x v="0"/>
    <s v="T3"/>
    <s v="Mona"/>
    <n v="4853"/>
    <n v="4853"/>
    <m/>
    <n v="4853"/>
    <n v="0"/>
    <n v="1"/>
    <n v="33964"/>
    <n v="7"/>
    <n v="2.4900004999999998"/>
    <n v="793.65384615384619"/>
    <n v="1976.1984737499999"/>
    <n v="5555.5769230769238"/>
    <m/>
    <n v="0"/>
    <n v="6.1134964865519743"/>
    <m/>
    <x v="6"/>
  </r>
  <r>
    <x v="22"/>
    <x v="0"/>
    <s v="Marble"/>
    <s v="BB71-2690"/>
    <s v="Marble Tissue Cover"/>
    <x v="0"/>
    <s v="T3"/>
    <s v="Mona"/>
    <n v="3233"/>
    <n v="3233"/>
    <m/>
    <n v="3233"/>
    <n v="0"/>
    <n v="1"/>
    <n v="39753.599999999999"/>
    <n v="12.3"/>
    <n v="6.4908640000000002"/>
    <n v="573.26923076923072"/>
    <n v="3721.0126123076921"/>
    <n v="7051.2115384615381"/>
    <m/>
    <n v="0"/>
    <n v="5.6378396511237838"/>
    <m/>
    <x v="6"/>
  </r>
  <r>
    <x v="22"/>
    <x v="0"/>
    <s v="Marble"/>
    <s v="BB71-2691"/>
    <s v="Marble Wastebasket"/>
    <x v="0"/>
    <s v="T3"/>
    <s v="Mona"/>
    <n v="5451"/>
    <n v="5451"/>
    <m/>
    <n v="5451"/>
    <n v="0"/>
    <n v="1"/>
    <n v="89925"/>
    <n v="16.5"/>
    <n v="10.7499275"/>
    <n v="722.80769230769226"/>
    <n v="7770.1302887499996"/>
    <n v="11926.326923076922"/>
    <m/>
    <n v="0"/>
    <n v="7.5400415048156235"/>
    <m/>
    <x v="6"/>
  </r>
  <r>
    <x v="22"/>
    <x v="0"/>
    <s v="Matte Mosaic"/>
    <s v="BB71-2692"/>
    <s v="Matte Mosaic Lotion Pump"/>
    <x v="0"/>
    <s v="T3"/>
    <s v="Mona"/>
    <n v="488"/>
    <n v="488"/>
    <m/>
    <n v="488"/>
    <n v="0"/>
    <n v="1"/>
    <n v="4001.6"/>
    <n v="8.1999999999999993"/>
    <n v="2.9"/>
    <n v="75.57692307692308"/>
    <n v="219.17307692307693"/>
    <n v="619.73076923076917"/>
    <m/>
    <n v="0"/>
    <n v="6.4569974554707388"/>
    <m/>
    <x v="6"/>
  </r>
  <r>
    <x v="22"/>
    <x v="0"/>
    <s v="Matte Mosaic"/>
    <s v="BB71-2693"/>
    <s v="Matte Mosaic Toothbrush Holder"/>
    <x v="0"/>
    <s v="T3"/>
    <s v="Mona"/>
    <n v="406"/>
    <n v="406"/>
    <m/>
    <n v="406"/>
    <n v="0"/>
    <n v="1"/>
    <n v="2963.7999999999997"/>
    <n v="7.3"/>
    <n v="2.399667"/>
    <n v="68.961538461538467"/>
    <n v="165.48472811538463"/>
    <n v="503.41923076923081"/>
    <m/>
    <n v="0"/>
    <n v="5.8873396542108187"/>
    <m/>
    <x v="6"/>
  </r>
  <r>
    <x v="22"/>
    <x v="0"/>
    <s v="Matte Mosaic"/>
    <s v="BB71-2694"/>
    <s v="Matte Mosaic Tumbler"/>
    <x v="0"/>
    <s v="T3"/>
    <s v="Mona"/>
    <n v="410"/>
    <n v="410"/>
    <m/>
    <n v="410"/>
    <n v="0"/>
    <n v="1"/>
    <n v="2870"/>
    <n v="7"/>
    <n v="1.780362"/>
    <n v="58.07692307692308"/>
    <n v="103.39794692307693"/>
    <n v="406.53846153846155"/>
    <m/>
    <n v="0"/>
    <n v="7.0596026490066226"/>
    <m/>
    <x v="6"/>
  </r>
  <r>
    <x v="22"/>
    <x v="0"/>
    <s v="Matte Mosaic"/>
    <s v="BB71-2695"/>
    <s v="Matte Mosaic Soap Dish"/>
    <x v="0"/>
    <s v="T3"/>
    <s v="Mona"/>
    <n v="406"/>
    <n v="406"/>
    <m/>
    <n v="406"/>
    <n v="0"/>
    <n v="1"/>
    <n v="2842"/>
    <n v="7"/>
    <n v="1.85"/>
    <n v="49.46153846153846"/>
    <n v="91.503846153846155"/>
    <n v="346.23076923076923"/>
    <m/>
    <n v="0"/>
    <n v="8.2083981337480569"/>
    <m/>
    <x v="6"/>
  </r>
  <r>
    <x v="22"/>
    <x v="0"/>
    <s v="Matte Mosaic"/>
    <s v="BB71-2696"/>
    <s v="Matte Mosaic Tissue Cover"/>
    <x v="0"/>
    <s v="T3"/>
    <s v="Mona"/>
    <n v="298"/>
    <n v="328"/>
    <m/>
    <n v="328"/>
    <n v="-30"/>
    <n v="0.90853658536585369"/>
    <n v="3725"/>
    <n v="12.5"/>
    <n v="6.98"/>
    <n v="9.6538461538461533"/>
    <n v="67.38384615384615"/>
    <n v="120.67307692307692"/>
    <m/>
    <n v="0"/>
    <n v="30.868525896414344"/>
    <m/>
    <x v="6"/>
  </r>
  <r>
    <x v="22"/>
    <x v="0"/>
    <s v="Matte Mosaic"/>
    <s v="BB71-2697"/>
    <s v="Matte Mosaic Wastebasket"/>
    <x v="0"/>
    <s v="T3"/>
    <s v="Mona"/>
    <n v="416"/>
    <n v="416"/>
    <m/>
    <n v="416"/>
    <n v="0"/>
    <n v="1"/>
    <n v="6780.8"/>
    <n v="16.3"/>
    <n v="8.6999999999999993"/>
    <n v="52.46153846153846"/>
    <n v="456.41538461538454"/>
    <n v="855.12307692307695"/>
    <m/>
    <n v="0"/>
    <n v="7.9296187683284458"/>
    <m/>
    <x v="6"/>
  </r>
  <r>
    <x v="22"/>
    <x v="0"/>
    <s v="Marble"/>
    <s v="BB70-2699"/>
    <s v="Marble Shower  Curtain"/>
    <x v="0"/>
    <s v="T3"/>
    <s v="Mona"/>
    <n v="76"/>
    <n v="76"/>
    <m/>
    <n v="76"/>
    <n v="0"/>
    <n v="1"/>
    <n v="912"/>
    <n v="12"/>
    <n v="4.3"/>
    <n v="5.3076923076923075"/>
    <n v="22.823076923076922"/>
    <n v="63.692307692307693"/>
    <m/>
    <n v="0"/>
    <n v="14.318840579710145"/>
    <m/>
    <x v="6"/>
  </r>
  <r>
    <x v="22"/>
    <x v="0"/>
    <s v="Marble"/>
    <s v="BB70-2700"/>
    <s v="Marble Shower Curtain"/>
    <x v="0"/>
    <s v="T3"/>
    <s v="Mona"/>
    <n v="96"/>
    <n v="96"/>
    <m/>
    <n v="96"/>
    <n v="0"/>
    <n v="1"/>
    <n v="1536"/>
    <n v="16"/>
    <n v="5.2"/>
    <n v="5.1538461538461542"/>
    <n v="26.800000000000004"/>
    <n v="82.461538461538467"/>
    <m/>
    <n v="0"/>
    <n v="18.626865671641792"/>
    <m/>
    <x v="6"/>
  </r>
  <r>
    <x v="22"/>
    <x v="0"/>
    <s v="Marble"/>
    <s v="BB70-2701"/>
    <s v="Marble Shower Curtain"/>
    <x v="0"/>
    <s v="T3"/>
    <s v="Mona"/>
    <n v="50"/>
    <n v="50"/>
    <m/>
    <n v="50"/>
    <n v="0"/>
    <n v="1"/>
    <n v="900"/>
    <n v="18"/>
    <n v="5.8"/>
    <n v="3.1153846153846154"/>
    <n v="18.069230769230767"/>
    <n v="56.07692307692308"/>
    <m/>
    <n v="0"/>
    <n v="16.049382716049383"/>
    <m/>
    <x v="6"/>
  </r>
  <r>
    <x v="22"/>
    <x v="0"/>
    <s v="Marble"/>
    <s v="BB40-2702"/>
    <s v="Marble Window Panel"/>
    <x v="0"/>
    <s v="T3"/>
    <s v="Mona"/>
    <n v="50"/>
    <n v="120"/>
    <n v="68"/>
    <n v="68"/>
    <n v="-18"/>
    <n v="0.73529411764705888"/>
    <n v="400"/>
    <n v="8"/>
    <n v="3.6"/>
    <n v="0.96153846153846156"/>
    <n v="3.4615384615384617"/>
    <n v="7.6923076923076925"/>
    <m/>
    <n v="0"/>
    <n v="52"/>
    <s v="BBB kept ordering 52pcs after we sent OOSN on wk201735"/>
    <x v="6"/>
  </r>
  <r>
    <x v="22"/>
    <x v="0"/>
    <s v="Marble"/>
    <s v="BB41-2703"/>
    <s v="Marble Window Valance"/>
    <x v="0"/>
    <s v="T3"/>
    <s v="Mona"/>
    <n v="50"/>
    <n v="88"/>
    <n v="72"/>
    <n v="72"/>
    <n v="-22"/>
    <n v="0.69444444444444442"/>
    <n v="325"/>
    <n v="6.5"/>
    <n v="1.7"/>
    <n v="0.96153846153846156"/>
    <n v="1.6346153846153846"/>
    <n v="6.25"/>
    <m/>
    <n v="0"/>
    <n v="52"/>
    <s v="BBB kept ordering 16pcs after we sent OOSN on wk201735"/>
    <x v="6"/>
  </r>
  <r>
    <x v="22"/>
    <x v="0"/>
    <s v="Marble"/>
    <s v="BB70-2698"/>
    <s v="Marble Shower Curtain"/>
    <x v="0"/>
    <s v="T3"/>
    <s v="Mona"/>
    <n v="11591"/>
    <n v="11865"/>
    <m/>
    <n v="11865"/>
    <n v="-274"/>
    <n v="0.97690686894226719"/>
    <n v="142557"/>
    <n v="12.3"/>
    <n v="4.7505870000000003"/>
    <n v="369.76923076923077"/>
    <n v="1756.6209006923079"/>
    <n v="4548.1615384615388"/>
    <m/>
    <n v="0"/>
    <n v="31.343873517786559"/>
    <m/>
    <x v="6"/>
  </r>
  <r>
    <x v="22"/>
    <x v="0"/>
    <s v="Marble"/>
    <s v="BB72-2707"/>
    <s v="Marble Bath Rug"/>
    <x v="0"/>
    <s v="T3"/>
    <s v="Mona"/>
    <n v="5915"/>
    <n v="5915"/>
    <m/>
    <n v="5915"/>
    <n v="0"/>
    <n v="1"/>
    <n v="72742.2"/>
    <n v="12.3"/>
    <n v="4.8"/>
    <n v="291.92307692307691"/>
    <n v="1401.2307692307691"/>
    <n v="3590.6538461538462"/>
    <m/>
    <n v="0"/>
    <n v="20.258761528326744"/>
    <m/>
    <x v="6"/>
  </r>
  <r>
    <x v="22"/>
    <x v="0"/>
    <s v="Marble"/>
    <s v="BB73-2704"/>
    <s v="Marble Bath Towel"/>
    <x v="0"/>
    <s v="T3"/>
    <s v="Mona"/>
    <n v="5761"/>
    <n v="5761"/>
    <m/>
    <n v="5761"/>
    <n v="0"/>
    <n v="1"/>
    <n v="42048"/>
    <n v="7.3"/>
    <n v="4.3902520000000003"/>
    <n v="449.30769230769232"/>
    <n v="1972.5739947692309"/>
    <n v="3279.9461538461537"/>
    <m/>
    <n v="0"/>
    <n v="12.819722650231125"/>
    <m/>
    <x v="6"/>
  </r>
  <r>
    <x v="22"/>
    <x v="0"/>
    <s v="Marble"/>
    <s v="BB73-2705"/>
    <s v="Marble Hand Towel"/>
    <x v="0"/>
    <s v="T3"/>
    <s v="Mona"/>
    <n v="7133"/>
    <n v="7133"/>
    <m/>
    <n v="7133"/>
    <n v="0"/>
    <n v="1"/>
    <n v="37799.599999999999"/>
    <n v="5.3"/>
    <n v="1.97994"/>
    <n v="600.76923076923072"/>
    <n v="1189.4870307692306"/>
    <n v="3184.0769230769229"/>
    <m/>
    <n v="0"/>
    <n v="11.871446862996159"/>
    <m/>
    <x v="6"/>
  </r>
  <r>
    <x v="22"/>
    <x v="0"/>
    <s v="Marble"/>
    <s v="BB73-2706"/>
    <s v="Marble Finger Tip"/>
    <x v="0"/>
    <s v="T3"/>
    <s v="Mona"/>
    <n v="6201"/>
    <n v="6201"/>
    <m/>
    <n v="6201"/>
    <n v="0"/>
    <n v="1"/>
    <n v="17360"/>
    <n v="2.8"/>
    <n v="1.3403780000000001"/>
    <n v="486.92307692307691"/>
    <n v="652.66098"/>
    <n v="1363.3846153846152"/>
    <m/>
    <n v="0"/>
    <n v="12.733017377567142"/>
    <m/>
    <x v="6"/>
  </r>
  <r>
    <x v="22"/>
    <x v="0"/>
    <s v="SERENE BLUE"/>
    <s v="BB95C-0029"/>
    <s v="Framed Canvas with Gel Coat"/>
    <x v="0"/>
    <s v="T3"/>
    <s v="Judy Yao"/>
    <n v="234"/>
    <n v="234"/>
    <m/>
    <n v="234"/>
    <n v="0"/>
    <n v="1"/>
    <n v="5779.8"/>
    <n v="24.7"/>
    <n v="5.7311319999999997"/>
    <n v="19.23076923076923"/>
    <n v="110.21407692307692"/>
    <n v="474.99999999999994"/>
    <m/>
    <n v="0"/>
    <n v="12.168000000000001"/>
    <m/>
    <x v="3"/>
  </r>
  <r>
    <x v="22"/>
    <x v="0"/>
    <s v="SERENE BLUE"/>
    <s v="BB95C-0031"/>
    <s v="Framed Canvas with Gel Coat"/>
    <x v="0"/>
    <s v="T3"/>
    <s v="Judy Yao"/>
    <n v="20"/>
    <n v="20"/>
    <m/>
    <n v="20"/>
    <n v="0"/>
    <n v="1"/>
    <n v="494"/>
    <n v="24.7"/>
    <n v="5.91"/>
    <n v="1.2307692307692308"/>
    <n v="7.2738461538461543"/>
    <n v="30.400000000000002"/>
    <m/>
    <n v="0"/>
    <n v="16.25"/>
    <m/>
    <x v="3"/>
  </r>
  <r>
    <x v="22"/>
    <x v="0"/>
    <s v="PRETTY BIRD"/>
    <s v="BB95G-0032"/>
    <s v="Framed Graphics"/>
    <x v="0"/>
    <s v="T3"/>
    <s v="Judy Yao"/>
    <n v="120"/>
    <n v="120"/>
    <m/>
    <n v="120"/>
    <n v="0"/>
    <n v="1"/>
    <n v="1048.8"/>
    <n v="8.74"/>
    <n v="2.85"/>
    <n v="5.0769230769230766"/>
    <n v="14.469230769230769"/>
    <n v="44.372307692307693"/>
    <m/>
    <n v="0"/>
    <n v="23.636363636363633"/>
    <m/>
    <x v="3"/>
  </r>
  <r>
    <x v="23"/>
    <x v="0"/>
    <m/>
    <s v="PET63PN4717"/>
    <s v="Pet Napper"/>
    <x v="0"/>
    <s v="T3"/>
    <s v="Judy Yao"/>
    <n v="560"/>
    <n v="568"/>
    <m/>
    <n v="568"/>
    <n v="-8"/>
    <n v="0.9859154929577465"/>
    <n v="10416"/>
    <n v="18.600000000000001"/>
    <n v="8.650264"/>
    <n v="63"/>
    <n v="544.966632"/>
    <n v="1171.8000000000002"/>
    <m/>
    <n v="0"/>
    <n v="8.8888888888888875"/>
    <m/>
    <x v="9"/>
  </r>
  <r>
    <x v="23"/>
    <x v="0"/>
    <m/>
    <s v="PET63PN4718"/>
    <s v="Pet Napper"/>
    <x v="0"/>
    <s v="T3"/>
    <s v="Judy Yao"/>
    <n v="776"/>
    <n v="1128"/>
    <n v="808"/>
    <n v="808"/>
    <n v="-32"/>
    <n v="0.96039603960396036"/>
    <n v="14433.6"/>
    <n v="18.600000000000001"/>
    <n v="9.3927460000000007"/>
    <n v="60.384615384615387"/>
    <n v="567.17735461538473"/>
    <n v="1123.1538461538462"/>
    <m/>
    <n v="0"/>
    <n v="12.85095541401274"/>
    <s v="PFE over order after we requested turnoff"/>
    <x v="9"/>
  </r>
  <r>
    <x v="23"/>
    <x v="0"/>
    <m/>
    <s v="PET63CU4719"/>
    <s v="Blue Round Bed"/>
    <x v="0"/>
    <s v="T3"/>
    <s v="Judy Yao"/>
    <n v="966"/>
    <n v="1062"/>
    <m/>
    <n v="1062"/>
    <n v="-96"/>
    <n v="0.90960451977401124"/>
    <n v="6252"/>
    <n v="6.5"/>
    <n v="2.4925335"/>
    <n v="72.92307692307692"/>
    <n v="181.76321215384615"/>
    <n v="474"/>
    <m/>
    <n v="0"/>
    <n v="13.189873417721518"/>
    <m/>
    <x v="9"/>
  </r>
  <r>
    <x v="23"/>
    <x v="0"/>
    <m/>
    <s v="PET63CU4720"/>
    <s v="Grey Round Bed"/>
    <x v="0"/>
    <s v="T3"/>
    <s v="Judy Yao"/>
    <n v="1110"/>
    <n v="1110"/>
    <m/>
    <n v="1110"/>
    <n v="0"/>
    <n v="1"/>
    <n v="7188"/>
    <n v="6.5"/>
    <n v="2.4970089999999998"/>
    <n v="105.11538461538461"/>
    <n v="262.47406142307688"/>
    <n v="683.25"/>
    <m/>
    <n v="0"/>
    <n v="10.520307354555433"/>
    <m/>
    <x v="9"/>
  </r>
  <r>
    <x v="23"/>
    <x v="0"/>
    <m/>
    <s v="PET63CU4721"/>
    <s v="Round Bed"/>
    <x v="0"/>
    <s v="T3"/>
    <s v="Judy Yao"/>
    <n v="882"/>
    <n v="882"/>
    <m/>
    <n v="882"/>
    <n v="0"/>
    <n v="1"/>
    <n v="5706"/>
    <n v="6.5"/>
    <n v="2.6864569999999999"/>
    <n v="153.69230769230768"/>
    <n v="412.88777584615377"/>
    <n v="998.99999999999989"/>
    <m/>
    <n v="0"/>
    <n v="5.711711711711712"/>
    <m/>
    <x v="9"/>
  </r>
  <r>
    <x v="23"/>
    <x v="0"/>
    <m/>
    <s v="PET63TE4722"/>
    <s v="Tufted Euro Cuddler"/>
    <x v="0"/>
    <s v="T3"/>
    <s v="Judy Yao"/>
    <n v="1080"/>
    <n v="1104"/>
    <m/>
    <n v="1104"/>
    <n v="-24"/>
    <n v="0.97826086956521741"/>
    <n v="8100"/>
    <n v="7.5"/>
    <n v="3.0054254999999999"/>
    <n v="65.269230769230774"/>
    <n v="196.16181051923078"/>
    <n v="489.51923076923083"/>
    <m/>
    <n v="0"/>
    <n v="16.546847377725395"/>
    <m/>
    <x v="9"/>
  </r>
  <r>
    <x v="23"/>
    <x v="0"/>
    <m/>
    <s v="PET63TE4723"/>
    <s v="Tufted Euro Cuddler"/>
    <x v="0"/>
    <s v="T3"/>
    <s v="Judy Yao"/>
    <n v="976"/>
    <n v="976"/>
    <m/>
    <n v="976"/>
    <n v="0"/>
    <n v="1"/>
    <n v="7298.4"/>
    <n v="7.5"/>
    <n v="2.9760939999999998"/>
    <n v="134.57692307692307"/>
    <n v="400.51357330769224"/>
    <n v="1009.326923076923"/>
    <m/>
    <n v="0"/>
    <n v="7.2309574164046877"/>
    <m/>
    <x v="9"/>
  </r>
  <r>
    <x v="23"/>
    <x v="0"/>
    <m/>
    <s v="PET63TE4724"/>
    <s v="Tufted Euro Cuddler"/>
    <x v="0"/>
    <s v="T3"/>
    <s v="Judy Yao"/>
    <n v="1080"/>
    <n v="1174"/>
    <m/>
    <n v="1174"/>
    <n v="-94"/>
    <n v="0.91993185689948898"/>
    <n v="8100"/>
    <n v="7.5"/>
    <n v="3.0075180000000001"/>
    <n v="62.692307692307693"/>
    <n v="188.54824384615387"/>
    <n v="470.19230769230768"/>
    <m/>
    <n v="0"/>
    <n v="17.226993865030675"/>
    <m/>
    <x v="9"/>
  </r>
  <r>
    <x v="23"/>
    <x v="0"/>
    <m/>
    <s v="PET63HS4725"/>
    <s v="Hooded Cat Bed"/>
    <x v="0"/>
    <s v="T3"/>
    <s v="Judy Yao"/>
    <n v="420"/>
    <n v="420"/>
    <m/>
    <n v="420"/>
    <n v="0"/>
    <n v="1"/>
    <n v="8246.4000000000015"/>
    <n v="19.8"/>
    <n v="6.761228"/>
    <n v="207.19230769230768"/>
    <n v="1400.8744321538461"/>
    <n v="4102.4076923076918"/>
    <m/>
    <n v="0"/>
    <n v="2.0101366364592654"/>
    <m/>
    <x v="9"/>
  </r>
  <r>
    <x v="23"/>
    <x v="0"/>
    <m/>
    <s v="PET63HS4726"/>
    <s v="Hooded Cat Bed"/>
    <x v="0"/>
    <s v="T3"/>
    <s v="Judy Yao"/>
    <n v="802"/>
    <n v="802"/>
    <m/>
    <n v="802"/>
    <n v="0"/>
    <n v="1"/>
    <n v="15810"/>
    <n v="19.8"/>
    <n v="6.3642485000000004"/>
    <n v="125.46153846153847"/>
    <n v="798.46840796153856"/>
    <n v="2484.1384615384618"/>
    <m/>
    <n v="0"/>
    <n v="6.3643795403452046"/>
    <m/>
    <x v="9"/>
  </r>
  <r>
    <x v="23"/>
    <x v="0"/>
    <m/>
    <s v="PET63HS4727"/>
    <s v="Hooded Cat Bed"/>
    <x v="0"/>
    <s v="T3"/>
    <s v="Judy Yao"/>
    <n v="502"/>
    <n v="502"/>
    <m/>
    <n v="502"/>
    <n v="0"/>
    <n v="1"/>
    <n v="9870"/>
    <n v="19.8"/>
    <n v="6.3126870000000004"/>
    <n v="145.42307692307693"/>
    <n v="918.01036719230785"/>
    <n v="2879.3769230769235"/>
    <m/>
    <n v="0"/>
    <n v="3.4278249300730121"/>
    <m/>
    <x v="9"/>
  </r>
  <r>
    <x v="23"/>
    <x v="0"/>
    <m/>
    <s v="PET63RC4728"/>
    <s v="Rectangular Cuddler"/>
    <x v="0"/>
    <s v="T3"/>
    <s v="Judy Yao"/>
    <n v="724"/>
    <n v="774"/>
    <m/>
    <n v="774"/>
    <n v="-50"/>
    <n v="0.93540051679586567"/>
    <n v="9060"/>
    <n v="12.6"/>
    <n v="4.7005679999999996"/>
    <n v="104.84615384615384"/>
    <n v="492.8364756923076"/>
    <n v="1321.0615384615382"/>
    <m/>
    <n v="0"/>
    <n v="6.85812109142997"/>
    <m/>
    <x v="9"/>
  </r>
  <r>
    <x v="23"/>
    <x v="0"/>
    <m/>
    <s v="PET63RC4729"/>
    <s v="Rectangular Cuddler"/>
    <x v="0"/>
    <s v="T3"/>
    <s v="Judy Yao"/>
    <n v="722"/>
    <n v="876"/>
    <m/>
    <n v="876"/>
    <n v="-154"/>
    <n v="0.82420091324200917"/>
    <n v="9034.7999999999993"/>
    <n v="12.6"/>
    <n v="4.678115"/>
    <n v="172.34615384615384"/>
    <n v="806.25512749999996"/>
    <n v="2171.5615384615385"/>
    <m/>
    <n v="0"/>
    <n v="4.1605083899214668"/>
    <m/>
    <x v="9"/>
  </r>
  <r>
    <x v="23"/>
    <x v="0"/>
    <m/>
    <s v="PET63RC4730"/>
    <s v="Rectangular Cuddler"/>
    <x v="0"/>
    <s v="T3"/>
    <s v="Judy Yao"/>
    <n v="494"/>
    <n v="594"/>
    <n v="522"/>
    <n v="522"/>
    <n v="-28"/>
    <n v="0.94636015325670497"/>
    <n v="10621"/>
    <n v="21.5"/>
    <n v="7.9434800000000001"/>
    <n v="100.80769230769231"/>
    <n v="800.76388769230766"/>
    <n v="2167.3653846153848"/>
    <m/>
    <n v="0"/>
    <n v="4.9004196871423114"/>
    <s v="PFE over order after we requested turnoff"/>
    <x v="9"/>
  </r>
  <r>
    <x v="23"/>
    <x v="0"/>
    <m/>
    <s v="PET63RC4731"/>
    <s v="Rectangular Cuddler"/>
    <x v="0"/>
    <s v="T3"/>
    <s v="Judy Yao"/>
    <n v="506"/>
    <n v="506"/>
    <m/>
    <n v="506"/>
    <n v="0"/>
    <n v="1"/>
    <n v="10879"/>
    <n v="21.5"/>
    <n v="7.5987119999999999"/>
    <n v="168.46153846153845"/>
    <n v="1280.0907138461537"/>
    <n v="3621.9230769230767"/>
    <m/>
    <n v="0"/>
    <n v="3.0036529680365298"/>
    <m/>
    <x v="9"/>
  </r>
  <r>
    <x v="23"/>
    <x v="0"/>
    <m/>
    <s v="PET63PC4732"/>
    <s v="Pet Couch"/>
    <x v="0"/>
    <s v="T3"/>
    <s v="Judy Yao"/>
    <n v="388"/>
    <n v="460"/>
    <n v="400"/>
    <n v="400"/>
    <n v="-12"/>
    <n v="0.97"/>
    <n v="17227.2"/>
    <n v="44.4"/>
    <n v="17.150213000000001"/>
    <n v="91.538461538461533"/>
    <n v="1569.9041130769231"/>
    <n v="4064.3076923076919"/>
    <m/>
    <n v="0"/>
    <n v="4.2386554621848749"/>
    <s v="PFE over order after we requested turnoff"/>
    <x v="9"/>
  </r>
  <r>
    <x v="23"/>
    <x v="0"/>
    <m/>
    <s v="PET63PC4733"/>
    <s v="Pet Couch"/>
    <x v="0"/>
    <s v="T3"/>
    <s v="Judy Yao"/>
    <n v="398"/>
    <n v="398"/>
    <m/>
    <n v="398"/>
    <n v="0"/>
    <n v="1"/>
    <n v="17671.199999999997"/>
    <n v="44.4"/>
    <n v="16.499158000000001"/>
    <n v="134.34615384615384"/>
    <n v="2216.5984189999999"/>
    <n v="5964.9692307692303"/>
    <m/>
    <n v="0"/>
    <n v="2.9624964214142566"/>
    <m/>
    <x v="9"/>
  </r>
  <r>
    <x v="23"/>
    <x v="0"/>
    <m/>
    <s v="PET63PN4884"/>
    <s v="Pet Napper"/>
    <x v="0"/>
    <s v="T3"/>
    <s v="Judy Yao"/>
    <n v="618"/>
    <n v="618"/>
    <m/>
    <n v="618"/>
    <n v="0"/>
    <n v="1"/>
    <n v="8652"/>
    <n v="14"/>
    <n v="6.2136279999999999"/>
    <n v="114.34615384615384"/>
    <n v="710.50446323076915"/>
    <n v="1600.8461538461538"/>
    <m/>
    <n v="0"/>
    <n v="5.4046417759838548"/>
    <m/>
    <x v="9"/>
  </r>
  <r>
    <x v="23"/>
    <x v="0"/>
    <m/>
    <s v="PET63PC4885"/>
    <s v="Pet Couch"/>
    <x v="0"/>
    <s v="T3"/>
    <s v="Judy Yao"/>
    <n v="180"/>
    <n v="180"/>
    <m/>
    <n v="180"/>
    <n v="0"/>
    <n v="1"/>
    <n v="4050"/>
    <n v="22.5"/>
    <n v="9.0997765000000008"/>
    <n v="29.46153846153846"/>
    <n v="268.09341534615385"/>
    <n v="662.88461538461536"/>
    <m/>
    <n v="0"/>
    <n v="6.1096605744125325"/>
    <m/>
    <x v="9"/>
  </r>
  <r>
    <x v="23"/>
    <x v="0"/>
    <m/>
    <s v="PET63PC4886"/>
    <s v="Pet Couch"/>
    <x v="0"/>
    <s v="T3"/>
    <s v="Judy Yao"/>
    <n v="300"/>
    <n v="300"/>
    <m/>
    <n v="300"/>
    <n v="0"/>
    <n v="1"/>
    <n v="7950"/>
    <n v="26.5"/>
    <n v="12.0316405"/>
    <n v="27.153846153846153"/>
    <n v="326.70531511538462"/>
    <n v="719.57692307692309"/>
    <m/>
    <n v="0"/>
    <n v="11.048158640226628"/>
    <m/>
    <x v="9"/>
  </r>
  <r>
    <x v="23"/>
    <x v="0"/>
    <m/>
    <s v="PET63PC4887"/>
    <s v="Pet Couch"/>
    <x v="0"/>
    <s v="T3"/>
    <s v="Judy Yao"/>
    <n v="180"/>
    <n v="180"/>
    <m/>
    <n v="180"/>
    <n v="0"/>
    <n v="1"/>
    <n v="4050"/>
    <n v="22.5"/>
    <n v="9.10107"/>
    <n v="29.46153846153846"/>
    <n v="268.13152384615381"/>
    <n v="662.88461538461536"/>
    <m/>
    <n v="0"/>
    <n v="6.1096605744125325"/>
    <m/>
    <x v="9"/>
  </r>
  <r>
    <x v="23"/>
    <x v="0"/>
    <m/>
    <s v="PET63PC4888"/>
    <s v="Pet Couch"/>
    <x v="0"/>
    <s v="T3"/>
    <s v="Judy Yao"/>
    <n v="300"/>
    <n v="300"/>
    <m/>
    <n v="300"/>
    <n v="0"/>
    <n v="1"/>
    <n v="7950"/>
    <n v="26.5"/>
    <n v="12.030735999999999"/>
    <n v="27.153846153846153"/>
    <n v="326.68075446153841"/>
    <n v="719.57692307692309"/>
    <m/>
    <n v="0"/>
    <n v="11.048158640226628"/>
    <m/>
    <x v="9"/>
  </r>
  <r>
    <x v="23"/>
    <x v="0"/>
    <m/>
    <s v="PET63PT4889"/>
    <s v="Pet Throw"/>
    <x v="0"/>
    <s v="T3"/>
    <s v="Judy Yao"/>
    <n v="440"/>
    <n v="440"/>
    <m/>
    <n v="440"/>
    <n v="0"/>
    <n v="1"/>
    <n v="2574"/>
    <n v="5.85"/>
    <n v="2.7972695000000001"/>
    <n v="54.153846153846153"/>
    <n v="151.48290215384617"/>
    <n v="316.79999999999995"/>
    <m/>
    <n v="0"/>
    <n v="8.1250000000000018"/>
    <m/>
    <x v="9"/>
  </r>
  <r>
    <x v="23"/>
    <x v="0"/>
    <m/>
    <s v="PET63PT4890"/>
    <s v="Pet Throw"/>
    <x v="0"/>
    <s v="T3"/>
    <s v="Judy Yao"/>
    <n v="368"/>
    <n v="368"/>
    <m/>
    <n v="368"/>
    <n v="0"/>
    <n v="1"/>
    <n v="3588"/>
    <n v="9.75"/>
    <n v="4.4597439999999997"/>
    <n v="44.46153846153846"/>
    <n v="198.28707938461537"/>
    <n v="433.5"/>
    <m/>
    <n v="0"/>
    <n v="8.2768166089965405"/>
    <m/>
    <x v="9"/>
  </r>
  <r>
    <x v="23"/>
    <x v="0"/>
    <m/>
    <s v="PET63PT4891"/>
    <s v="Pet Throw"/>
    <x v="0"/>
    <s v="T3"/>
    <s v="Judy Yao"/>
    <n v="400"/>
    <n v="400"/>
    <m/>
    <n v="400"/>
    <n v="0"/>
    <n v="1"/>
    <n v="2340"/>
    <n v="5.85"/>
    <n v="2.7974109999999999"/>
    <n v="55.692307692307693"/>
    <n v="155.79427415384615"/>
    <n v="325.8"/>
    <m/>
    <n v="0"/>
    <n v="7.1823204419889501"/>
    <m/>
    <x v="9"/>
  </r>
  <r>
    <x v="23"/>
    <x v="0"/>
    <m/>
    <s v="PET63PT4892"/>
    <s v="Pet Throw"/>
    <x v="0"/>
    <s v="T3"/>
    <s v="Judy Yao"/>
    <n v="320"/>
    <n v="320"/>
    <m/>
    <n v="320"/>
    <n v="0"/>
    <n v="1"/>
    <n v="3120"/>
    <n v="9.75"/>
    <n v="4.4587355000000004"/>
    <n v="46.46153846153846"/>
    <n v="207.15971092307694"/>
    <n v="453"/>
    <m/>
    <n v="0"/>
    <n v="6.887417218543046"/>
    <m/>
    <x v="9"/>
  </r>
  <r>
    <x v="23"/>
    <x v="0"/>
    <m/>
    <s v="PET63RC4893"/>
    <s v="Rectangular Cuddler"/>
    <x v="0"/>
    <s v="T3"/>
    <s v="Judy Yao"/>
    <n v="232"/>
    <n v="232"/>
    <m/>
    <n v="232"/>
    <n v="0"/>
    <n v="1"/>
    <n v="2923.2"/>
    <n v="12.6"/>
    <n v="4.6160290000000002"/>
    <n v="49.230769230769234"/>
    <n v="227.25065846153848"/>
    <n v="620.30769230769238"/>
    <m/>
    <n v="0"/>
    <n v="4.7124999999999995"/>
    <m/>
    <x v="9"/>
  </r>
  <r>
    <x v="23"/>
    <x v="0"/>
    <m/>
    <s v="PET63RC4894"/>
    <s v="Rectangular Cuddler"/>
    <x v="0"/>
    <s v="T3"/>
    <s v="Judy Yao"/>
    <n v="232"/>
    <n v="232"/>
    <m/>
    <n v="232"/>
    <n v="0"/>
    <n v="1"/>
    <n v="2923.2"/>
    <n v="12.6"/>
    <n v="4.6172665000000004"/>
    <n v="49.230769230769234"/>
    <n v="227.31158153846158"/>
    <n v="620.30769230769238"/>
    <m/>
    <n v="0"/>
    <n v="4.7124999999999995"/>
    <m/>
    <x v="9"/>
  </r>
  <r>
    <x v="21"/>
    <x v="0"/>
    <s v="Barb"/>
    <s v="SP10-001"/>
    <s v="100% Polyester Microfiber Printed Comforter Mini Set"/>
    <x v="1"/>
    <s v="T3"/>
    <s v="Zhucheng"/>
    <n v="64"/>
    <n v="65"/>
    <m/>
    <n v="65"/>
    <n v="-1"/>
    <n v="0.98461538461538467"/>
    <n v="1306.6700000000003"/>
    <n v="24"/>
    <n v="10.039051000000001"/>
    <n v="1.25"/>
    <n v="12.548813750000001"/>
    <n v="30"/>
    <n v="0"/>
    <n v="0"/>
    <n v="43.555666666666674"/>
    <m/>
    <x v="1"/>
  </r>
  <r>
    <x v="21"/>
    <x v="0"/>
    <s v="Barb"/>
    <s v="SP10-002"/>
    <s v="100% Polyester Microfiber Printed Comforter Mini Set"/>
    <x v="1"/>
    <s v="T3"/>
    <s v="Zhucheng"/>
    <n v="188"/>
    <n v="188"/>
    <m/>
    <n v="188"/>
    <n v="0"/>
    <n v="1"/>
    <n v="4705.95"/>
    <n v="28.8"/>
    <n v="14.40755525"/>
    <n v="3.6153846153846154"/>
    <n v="52.088853596153847"/>
    <n v="104.12307692307692"/>
    <n v="0"/>
    <n v="0"/>
    <n v="45.19603280141844"/>
    <m/>
    <x v="1"/>
  </r>
  <r>
    <x v="21"/>
    <x v="0"/>
    <m/>
    <s v="SP20-333"/>
    <s v="100% Cotton 500 TC Solid Sateen Weave Sheet Set w/ Z hem"/>
    <x v="0"/>
    <s v="T3"/>
    <s v="Zhucheng"/>
    <n v="619"/>
    <n v="695"/>
    <n v="647"/>
    <n v="647"/>
    <n v="-28"/>
    <n v="0.95672333848531688"/>
    <n v="21036.720000000005"/>
    <n v="34.04"/>
    <n v="24.562145000000001"/>
    <n v="75.384615384615387"/>
    <n v="1851.6078538461541"/>
    <n v="2566.0923076923077"/>
    <n v="0"/>
    <n v="0"/>
    <n v="8.197959183673472"/>
    <s v="1.From 11/1/2016 to 4/8//2017, Shopko ordered 408 units VS 291 units forecast, 117 units more than their forecast and which is about 9.2 weeks' Shopko forecast._x000a_2.It's a dropped item and Shopko requested us to phase out our inventory."/>
    <x v="7"/>
  </r>
  <r>
    <x v="21"/>
    <x v="0"/>
    <m/>
    <s v="SP20-334"/>
    <s v="100% Cotton 500 TC Solid Sateen Weave Sheet Set w/ Z hem"/>
    <x v="0"/>
    <s v="T3"/>
    <s v="Zhucheng"/>
    <n v="259"/>
    <n v="281"/>
    <n v="267"/>
    <n v="267"/>
    <n v="-8"/>
    <n v="0.97003745318352064"/>
    <n v="10389.659999999998"/>
    <n v="40.270000000000003"/>
    <n v="29.405448666666668"/>
    <n v="62.115384615384613"/>
    <n v="1826.5307537179488"/>
    <n v="2501.3865384615387"/>
    <n v="1"/>
    <n v="40.270000000000003"/>
    <n v="4.1535603715170266"/>
    <s v="It's a dropped item and Shopko requested us to phase out our inventory."/>
    <x v="7"/>
  </r>
  <r>
    <x v="21"/>
    <x v="0"/>
    <m/>
    <s v="SP20-337"/>
    <s v="100% Cotton 500 TC Solid Sateen Weave Sheet Set w/ Z hem"/>
    <x v="0"/>
    <s v="T3"/>
    <s v="Zhucheng"/>
    <n v="862"/>
    <n v="896"/>
    <n v="862"/>
    <n v="862"/>
    <n v="0"/>
    <n v="1"/>
    <n v="29342.48"/>
    <n v="34.04"/>
    <n v="24.65258"/>
    <n v="259.23076923076923"/>
    <n v="6390.7072769230772"/>
    <n v="8824.2153846153851"/>
    <n v="0"/>
    <n v="0"/>
    <n v="3.3252225519287832"/>
    <s v="It's a dropped item and Shopko requested us to phase out our inventory."/>
    <x v="7"/>
  </r>
  <r>
    <x v="21"/>
    <x v="0"/>
    <m/>
    <s v="SP20-338"/>
    <s v="100% Cotton 500 TC Solid Sateen Weave Sheet Set w/ Z hem"/>
    <x v="0"/>
    <s v="T3"/>
    <s v="Zhucheng"/>
    <n v="338"/>
    <n v="340"/>
    <m/>
    <n v="340"/>
    <n v="-2"/>
    <n v="0.99411764705882355"/>
    <n v="13611.26"/>
    <n v="40.270000000000003"/>
    <n v="29.438541666666666"/>
    <n v="93.34615384615384"/>
    <n v="2747.9746394230765"/>
    <n v="3759.0496153846152"/>
    <n v="0"/>
    <n v="0"/>
    <n v="3.6209311907704986"/>
    <m/>
    <x v="7"/>
  </r>
  <r>
    <x v="21"/>
    <x v="0"/>
    <m/>
    <s v="SP20-341"/>
    <s v="100% Cotton 500 TC Solid Sateen Weave Sheet Set w/ Z hem"/>
    <x v="0"/>
    <s v="T3"/>
    <s v="Zhucheng"/>
    <n v="963"/>
    <n v="979"/>
    <n v="965"/>
    <n v="965"/>
    <n v="-2"/>
    <n v="0.99792746113989639"/>
    <n v="32746.480000000003"/>
    <n v="34.04"/>
    <n v="24.566618500000001"/>
    <n v="300.92307692307691"/>
    <n v="7392.6624286153847"/>
    <n v="10243.421538461538"/>
    <n v="1"/>
    <n v="34.04"/>
    <n v="3.1968302658486714"/>
    <s v="It's a dropped item and Shopko requested us to phase out our inventory."/>
    <x v="7"/>
  </r>
  <r>
    <x v="21"/>
    <x v="0"/>
    <m/>
    <s v="SP20-342"/>
    <s v="100% Cotton 500 TC Solid Sateen Weave Sheet Set w/ Z hem"/>
    <x v="0"/>
    <s v="T3"/>
    <s v="Zhucheng"/>
    <n v="455"/>
    <n v="461"/>
    <n v="459"/>
    <n v="459"/>
    <n v="-4"/>
    <n v="0.99128540305010893"/>
    <n v="18282.580000000002"/>
    <n v="40.270000000000003"/>
    <n v="29.172485999999999"/>
    <n v="100.53846153846153"/>
    <n v="2932.9568616923075"/>
    <n v="4048.6838461538464"/>
    <n v="1"/>
    <n v="40.270000000000003"/>
    <n v="4.5156847742922723"/>
    <s v="It's a dropped item and Shopko requested us to phase out our inventory."/>
    <x v="7"/>
  </r>
  <r>
    <x v="21"/>
    <x v="0"/>
    <m/>
    <s v="SP20-345"/>
    <s v="100% Cotton 500 TC Solid Sateen Weave Sheet Set w/ Z hem"/>
    <x v="0"/>
    <s v="T3"/>
    <s v="Zhucheng"/>
    <n v="872"/>
    <n v="900"/>
    <n v="874"/>
    <n v="874"/>
    <n v="-2"/>
    <n v="0.99771167048054921"/>
    <n v="29682.879999999997"/>
    <n v="34.04"/>
    <n v="24.603085"/>
    <n v="255.76923076923077"/>
    <n v="6292.712125"/>
    <n v="8706.3846153846152"/>
    <n v="2"/>
    <n v="68.08"/>
    <n v="3.4093233082706766"/>
    <s v="It's a dropped item and Shopko requested us to phase out our inventory."/>
    <x v="7"/>
  </r>
  <r>
    <x v="21"/>
    <x v="0"/>
    <m/>
    <s v="SP20-346"/>
    <s v="100% Cotton 500 TC Solid Sateen Weave Sheet Set w/ Z hem"/>
    <x v="0"/>
    <s v="T3"/>
    <s v="Zhucheng"/>
    <n v="318"/>
    <n v="324"/>
    <n v="322"/>
    <n v="322"/>
    <n v="-4"/>
    <n v="0.98757763975155277"/>
    <n v="12805.86"/>
    <n v="40.270000000000003"/>
    <n v="29.422368500000001"/>
    <n v="110.30769230769231"/>
    <n v="3245.5135714615385"/>
    <n v="4442.0907692307692"/>
    <n v="0"/>
    <n v="0"/>
    <n v="2.8828451882845192"/>
    <s v="It's a dropped item and Shopko requested us to phase out our inventory."/>
    <x v="7"/>
  </r>
  <r>
    <x v="21"/>
    <x v="0"/>
    <m/>
    <s v="SP20-349"/>
    <s v="100% Cotton 500 TC Solid Sateen Weave Sheet Set w/ Z hem"/>
    <x v="0"/>
    <s v="T3"/>
    <s v="Zhucheng"/>
    <n v="725"/>
    <n v="743"/>
    <n v="727"/>
    <n v="727"/>
    <n v="-2"/>
    <n v="0.99724896836313615"/>
    <n v="24644.959999999999"/>
    <n v="34.04"/>
    <n v="24.538576333333335"/>
    <n v="145.19230769230768"/>
    <n v="3562.8125253205126"/>
    <n v="4942.3461538461534"/>
    <n v="1"/>
    <n v="34.04"/>
    <n v="4.9864900662251657"/>
    <s v="It's a dropped item and Shopko requested us to phase out our inventory."/>
    <x v="7"/>
  </r>
  <r>
    <x v="21"/>
    <x v="0"/>
    <m/>
    <s v="SP20-350"/>
    <s v="100% Cotton 500 TC Solid Sateen Weave Sheet Set w/ Z hem"/>
    <x v="0"/>
    <s v="T3"/>
    <s v="Zhucheng"/>
    <n v="357"/>
    <n v="373"/>
    <n v="357"/>
    <n v="357"/>
    <n v="0"/>
    <n v="1"/>
    <n v="14336.12"/>
    <n v="40.270000000000003"/>
    <n v="29.190824666666664"/>
    <n v="58.230769230769234"/>
    <n v="1699.8041748205128"/>
    <n v="2344.9530769230773"/>
    <n v="1"/>
    <n v="40.270000000000003"/>
    <n v="6.1136063408190218"/>
    <s v="It's a dropped item and Shopko requested us to phase out our inventory."/>
    <x v="7"/>
  </r>
  <r>
    <x v="21"/>
    <x v="0"/>
    <m/>
    <s v="SP20-525"/>
    <s v="100% Polyester Microfiber Embroidered Sheet Set"/>
    <x v="0"/>
    <s v="T3"/>
    <s v="Zhucheng"/>
    <n v="501"/>
    <n v="501"/>
    <m/>
    <n v="501"/>
    <n v="0"/>
    <n v="1"/>
    <n v="3917.82"/>
    <n v="7.82"/>
    <n v="4.457986"/>
    <n v="101.94230769230769"/>
    <n v="454.4573805"/>
    <n v="797.18884615384616"/>
    <m/>
    <n v="0"/>
    <n v="4.914544425580079"/>
    <m/>
    <x v="7"/>
  </r>
  <r>
    <x v="21"/>
    <x v="0"/>
    <m/>
    <s v="SP20-526"/>
    <s v="100% Polyester Microfiber Embroidered Sheet Set"/>
    <x v="0"/>
    <s v="T3"/>
    <s v="Zhucheng"/>
    <n v="684"/>
    <n v="684"/>
    <m/>
    <n v="684"/>
    <n v="0"/>
    <n v="1"/>
    <n v="6757.92"/>
    <n v="9.8800000000000008"/>
    <n v="5.6091205000000004"/>
    <n v="156.17307692307693"/>
    <n v="875.99360731730781"/>
    <n v="1542.9900000000002"/>
    <m/>
    <n v="0"/>
    <n v="4.3797561876616173"/>
    <m/>
    <x v="7"/>
  </r>
  <r>
    <x v="21"/>
    <x v="0"/>
    <m/>
    <s v="SP20-527"/>
    <s v="100% Polyester Microfiber Embroidered Sheet Set"/>
    <x v="0"/>
    <s v="T3"/>
    <s v="Zhucheng"/>
    <n v="1953"/>
    <n v="1953"/>
    <m/>
    <n v="1953"/>
    <n v="0"/>
    <n v="1"/>
    <n v="21111.93"/>
    <n v="10.81"/>
    <n v="6.1861040000000003"/>
    <n v="522.05769230769226"/>
    <n v="3229.5031786153845"/>
    <n v="5643.4436538461532"/>
    <m/>
    <n v="0"/>
    <n v="3.7409658525803962"/>
    <m/>
    <x v="7"/>
  </r>
  <r>
    <x v="21"/>
    <x v="0"/>
    <m/>
    <s v="SP20-528"/>
    <s v="100% Polyester Microfiber Embroidered Sheet Set"/>
    <x v="0"/>
    <s v="T3"/>
    <s v="Zhucheng"/>
    <n v="786"/>
    <n v="870"/>
    <n v="795"/>
    <n v="795"/>
    <n v="-9"/>
    <n v="0.98867924528301887"/>
    <n v="9714.9599999999991"/>
    <n v="12.36"/>
    <n v="6.8342999999999998"/>
    <n v="161.01923076923077"/>
    <n v="1100.4537288461538"/>
    <n v="1990.1976923076923"/>
    <m/>
    <n v="0"/>
    <n v="4.8814045145109279"/>
    <s v="1.From 6/1/2017 to 9/26/2017, Shopko ordered 306 units VS 113 units forecast, 193 units more than their forecast and which is about 27 weeks' Shopko forecast; Both Shopko and JLA under forecasted._x000a_2.Shopko reordered after we requested them to turn off._x000a_3.It's a dropped item and Shopko requested us to phase out our inventory."/>
    <x v="7"/>
  </r>
  <r>
    <x v="21"/>
    <x v="0"/>
    <m/>
    <s v="SP20-531"/>
    <s v="100% Polyester Microfiber Embroidered Sheet Set"/>
    <x v="0"/>
    <s v="T3"/>
    <s v="Zhucheng"/>
    <n v="426"/>
    <n v="504"/>
    <n v="426"/>
    <n v="426"/>
    <n v="0"/>
    <n v="1"/>
    <n v="3331.32"/>
    <n v="7.82"/>
    <n v="4.4565000000000001"/>
    <n v="66.40384615384616"/>
    <n v="295.92874038461542"/>
    <n v="519.27807692307704"/>
    <m/>
    <n v="0"/>
    <n v="6.4152910512597732"/>
    <s v="It's a dropped item and Shopko requested us to phase out our inventory."/>
    <x v="7"/>
  </r>
  <r>
    <x v="21"/>
    <x v="0"/>
    <m/>
    <s v="SP20-532"/>
    <s v="100% Polyester Microfiber Embroidered Sheet Set"/>
    <x v="0"/>
    <s v="T3"/>
    <s v="Zhucheng"/>
    <n v="507"/>
    <n v="516"/>
    <n v="513"/>
    <n v="513"/>
    <n v="-6"/>
    <n v="0.98830409356725146"/>
    <n v="5009.1600000000008"/>
    <n v="9.8800000000000008"/>
    <n v="5.6388515000000003"/>
    <n v="93.288461538461533"/>
    <n v="526.03978127884614"/>
    <n v="921.69"/>
    <m/>
    <n v="0"/>
    <n v="5.4347557204700063"/>
    <s v="1.Shopko planned to drop Embroidered Sheets, and didn't provide us forecast that they would continue it until 3/31, which didn't leave us enough time to BIS._x000a_2.Shopko reordered after we requested them to turn off."/>
    <x v="7"/>
  </r>
  <r>
    <x v="21"/>
    <x v="0"/>
    <m/>
    <s v="SP20-533"/>
    <s v="100% Polyester Microfiber Embroidered Sheet Set"/>
    <x v="0"/>
    <s v="T3"/>
    <s v="Zhucheng"/>
    <n v="921"/>
    <n v="921"/>
    <m/>
    <n v="921"/>
    <n v="0"/>
    <n v="1"/>
    <n v="9956.01"/>
    <n v="10.81"/>
    <n v="6.2035130000000001"/>
    <n v="186.57692307692307"/>
    <n v="1157.4323678076923"/>
    <n v="2016.8965384615385"/>
    <m/>
    <n v="0"/>
    <n v="4.9363017934446507"/>
    <m/>
    <x v="7"/>
  </r>
  <r>
    <x v="21"/>
    <x v="0"/>
    <m/>
    <s v="SP20-534"/>
    <s v="100% Polyester Microfiber Embroidered Sheet Set"/>
    <x v="0"/>
    <s v="T3"/>
    <s v="Zhucheng"/>
    <n v="333"/>
    <n v="438"/>
    <n v="339"/>
    <n v="339"/>
    <n v="-6"/>
    <n v="0.98230088495575218"/>
    <n v="4115.88"/>
    <n v="12.36"/>
    <n v="6.8273085"/>
    <n v="43.903846153846153"/>
    <n v="299.74510202884613"/>
    <n v="542.65153846153839"/>
    <m/>
    <n v="0"/>
    <n v="7.5847568988173464"/>
    <s v="1.Shopko planned to drop Embroidered Sheets, and didn't provide us forecast that they would continue it until 3/31, which didn't leave us enough time to BIS._x000a_2.Shopko reordered after we requested them to turn off."/>
    <x v="7"/>
  </r>
  <r>
    <x v="21"/>
    <x v="0"/>
    <m/>
    <s v="SP20-537"/>
    <s v="100% Polyester Microfiber Embroidered Sheet Set"/>
    <x v="0"/>
    <s v="T3"/>
    <s v="Zhucheng"/>
    <n v="405"/>
    <n v="474"/>
    <n v="405"/>
    <n v="405"/>
    <n v="0"/>
    <n v="1"/>
    <n v="3167.1"/>
    <n v="7.82"/>
    <n v="4.4543204999999997"/>
    <n v="93.230769230769226"/>
    <n v="415.27972661538456"/>
    <n v="729.06461538461542"/>
    <m/>
    <n v="0"/>
    <n v="4.3440594059405937"/>
    <s v="It's a dropped item and Shopko requested us to phase out our inventory."/>
    <x v="7"/>
  </r>
  <r>
    <x v="21"/>
    <x v="0"/>
    <m/>
    <s v="SP20-538"/>
    <s v="100% Polyester Microfiber Embroidered Sheet Set"/>
    <x v="0"/>
    <s v="T3"/>
    <s v="Zhucheng"/>
    <n v="486"/>
    <n v="516"/>
    <n v="486"/>
    <n v="486"/>
    <n v="0"/>
    <n v="1"/>
    <n v="4801.68"/>
    <n v="9.8800000000000008"/>
    <n v="5.5833725000000003"/>
    <n v="113.48076923076923"/>
    <n v="633.60540620192307"/>
    <n v="1121.19"/>
    <m/>
    <n v="0"/>
    <n v="4.2826639552618202"/>
    <s v="It's a dropped item and Shopko requested us to phase out our inventory."/>
    <x v="7"/>
  </r>
  <r>
    <x v="21"/>
    <x v="0"/>
    <m/>
    <s v="SP20-539"/>
    <s v="100% Polyester Microfiber Embroidered Sheet Set"/>
    <x v="0"/>
    <s v="T3"/>
    <s v="Zhucheng"/>
    <n v="1122"/>
    <n v="1122"/>
    <m/>
    <n v="1122"/>
    <n v="0"/>
    <n v="1"/>
    <n v="12128.82"/>
    <n v="10.81"/>
    <n v="6.1325335000000001"/>
    <n v="355.26923076923077"/>
    <n v="2178.7004592115386"/>
    <n v="3840.460384615385"/>
    <m/>
    <n v="0"/>
    <n v="3.1581682364404022"/>
    <m/>
    <x v="7"/>
  </r>
  <r>
    <x v="21"/>
    <x v="0"/>
    <m/>
    <s v="SP20-540"/>
    <s v="100% Polyester Microfiber Embroidered Sheet Set"/>
    <x v="0"/>
    <s v="T3"/>
    <s v="Zhucheng"/>
    <n v="387"/>
    <n v="483"/>
    <n v="390"/>
    <n v="390"/>
    <n v="-3"/>
    <n v="0.99230769230769234"/>
    <n v="4783.32"/>
    <n v="12.36"/>
    <n v="6.7753449999999997"/>
    <n v="73.5"/>
    <n v="497.98785749999996"/>
    <n v="908.45999999999992"/>
    <m/>
    <n v="0"/>
    <n v="5.2653061224489797"/>
    <s v="1.Shopko planned to drop Embroidered Sheets, and didn't provide us forecast that they would continue it until 3/31, which didn't leave us enough time to BIS._x000a_2.Shopko reordered after we requested them to turn off."/>
    <x v="7"/>
  </r>
  <r>
    <x v="21"/>
    <x v="0"/>
    <m/>
    <s v="SP20-543"/>
    <s v="100% Polyester Microfiber Embroidered Sheet Set"/>
    <x v="0"/>
    <s v="T3"/>
    <s v="Zhucheng"/>
    <n v="354"/>
    <n v="588"/>
    <n v="357"/>
    <n v="357"/>
    <n v="-3"/>
    <n v="0.99159663865546221"/>
    <n v="2768.28"/>
    <n v="7.82"/>
    <n v="4.4421545"/>
    <n v="34.96153846153846"/>
    <n v="155.30455540384614"/>
    <n v="273.39923076923077"/>
    <m/>
    <n v="0"/>
    <n v="10.125412541254127"/>
    <s v="1.Shopko planned to drop Embroidered Sheets, and didn't provide us forecast that they would continue it until 3/31, which didn't leave us enough time to BIS._x000a_2.Shopkoreordered after we requested them to turn off."/>
    <x v="7"/>
  </r>
  <r>
    <x v="21"/>
    <x v="0"/>
    <m/>
    <s v="SP20-544"/>
    <s v="100% Polyester Microfiber Embroidered Sheet Set"/>
    <x v="0"/>
    <s v="T3"/>
    <s v="Zhucheng"/>
    <n v="444"/>
    <n v="444"/>
    <m/>
    <n v="444"/>
    <n v="0"/>
    <n v="1"/>
    <n v="4386.72"/>
    <n v="9.8800000000000008"/>
    <n v="5.6001364999999996"/>
    <n v="97.67307692307692"/>
    <n v="546.98256314423077"/>
    <n v="965.01"/>
    <m/>
    <n v="0"/>
    <n v="4.5457767277023038"/>
    <m/>
    <x v="7"/>
  </r>
  <r>
    <x v="21"/>
    <x v="0"/>
    <m/>
    <s v="SP20-545"/>
    <s v="100% Polyester Microfiber Embroidered Sheet Set"/>
    <x v="0"/>
    <s v="T3"/>
    <s v="Zhucheng"/>
    <n v="870"/>
    <n v="984"/>
    <n v="885"/>
    <n v="885"/>
    <n v="-15"/>
    <n v="0.98305084745762716"/>
    <n v="9404.6999999999989"/>
    <n v="10.81"/>
    <n v="6.173222"/>
    <n v="122.94230769230769"/>
    <n v="758.95015857692306"/>
    <n v="1329.0063461538462"/>
    <m/>
    <n v="0"/>
    <n v="7.0764899108399808"/>
    <s v="1.Shopko planned to drop Embroidered Sheets, and didn't provide us forecast that they would continue it until 3/31, which didn't leave us enough time to BIS._x000a_2.Shopko reordered after we requested them to turn off."/>
    <x v="7"/>
  </r>
  <r>
    <x v="21"/>
    <x v="0"/>
    <m/>
    <s v="SP20-546"/>
    <s v="100% Polyester Microfiber Embroidered Sheet Set"/>
    <x v="0"/>
    <s v="T3"/>
    <s v="Zhucheng"/>
    <n v="240"/>
    <n v="246"/>
    <n v="240"/>
    <n v="240"/>
    <n v="0"/>
    <n v="1"/>
    <n v="2966.4"/>
    <n v="12.36"/>
    <n v="6.7717594999999999"/>
    <n v="70.961538461538467"/>
    <n v="480.53447221153851"/>
    <n v="877.0846153846154"/>
    <m/>
    <n v="0"/>
    <n v="3.3821138211382116"/>
    <s v="Shopko planned to drop Embroidered Sheets, and didn't provide us forecast that they would continue it until 3/31, which didn't leave us enough time to BIS._x000a_"/>
    <x v="7"/>
  </r>
  <r>
    <x v="21"/>
    <x v="0"/>
    <m/>
    <s v="SP20-549"/>
    <s v="100% Polyester Microfiber Embroidered Sheet Set"/>
    <x v="0"/>
    <s v="T3"/>
    <s v="Zhucheng"/>
    <n v="432"/>
    <n v="438"/>
    <n v="432"/>
    <n v="432"/>
    <n v="0"/>
    <n v="1"/>
    <n v="3378.24"/>
    <n v="7.82"/>
    <n v="4.4773969999999998"/>
    <n v="100.5"/>
    <n v="449.97839849999997"/>
    <n v="785.91000000000008"/>
    <m/>
    <n v="0"/>
    <n v="4.2985074626865662"/>
    <s v="It's a dropped item and Shopko requested us to phase out our inventory."/>
    <x v="7"/>
  </r>
  <r>
    <x v="21"/>
    <x v="0"/>
    <m/>
    <s v="SP20-550"/>
    <s v="100% Polyester Microfiber Embroidered Sheet Set"/>
    <x v="0"/>
    <s v="T3"/>
    <s v="Zhucheng"/>
    <n v="492"/>
    <n v="498"/>
    <n v="492"/>
    <n v="492"/>
    <n v="0"/>
    <n v="1"/>
    <n v="4860.96"/>
    <n v="9.8800000000000008"/>
    <n v="5.6300834999999996"/>
    <n v="157.61538461538461"/>
    <n v="887.3877762692307"/>
    <n v="1557.24"/>
    <m/>
    <n v="0"/>
    <n v="3.1215226939970719"/>
    <s v="It's a dropped item and Shopko requested us to phase out our inventory."/>
    <x v="7"/>
  </r>
  <r>
    <x v="21"/>
    <x v="0"/>
    <m/>
    <s v="SP20-551"/>
    <s v="100% Polyester Microfiber Embroidered Sheet Set"/>
    <x v="0"/>
    <s v="T3"/>
    <s v="Zhucheng"/>
    <n v="921"/>
    <n v="921"/>
    <m/>
    <n v="921"/>
    <n v="0"/>
    <n v="1"/>
    <n v="9956.01"/>
    <n v="10.81"/>
    <n v="6.1692155"/>
    <n v="299.19230769230768"/>
    <n v="1845.7818220961537"/>
    <n v="3234.268846153846"/>
    <m/>
    <n v="0"/>
    <n v="3.0782876976475126"/>
    <m/>
    <x v="7"/>
  </r>
  <r>
    <x v="21"/>
    <x v="0"/>
    <m/>
    <s v="SP20-552"/>
    <s v="100% Polyester Microfiber Embroidered Sheet Set"/>
    <x v="0"/>
    <s v="T3"/>
    <s v="Zhucheng"/>
    <n v="282"/>
    <n v="282"/>
    <m/>
    <n v="282"/>
    <n v="0"/>
    <n v="1"/>
    <n v="3485.52"/>
    <n v="12.36"/>
    <n v="6.7915000000000001"/>
    <n v="58.903846153846153"/>
    <n v="400.04547115384617"/>
    <n v="728.05153846153837"/>
    <m/>
    <n v="0"/>
    <n v="4.787463271302645"/>
    <m/>
    <x v="7"/>
  </r>
  <r>
    <x v="21"/>
    <x v="0"/>
    <m/>
    <s v="SP20-555"/>
    <s v="100% Polyester Microfiber Embroidered Sheet Set"/>
    <x v="0"/>
    <s v="T3"/>
    <s v="Zhucheng"/>
    <n v="459"/>
    <n v="480"/>
    <n v="459"/>
    <n v="459"/>
    <n v="0"/>
    <n v="1"/>
    <n v="3589.3799999999997"/>
    <n v="7.82"/>
    <n v="4.4624490000000003"/>
    <n v="79.038461538461533"/>
    <n v="352.70510365384615"/>
    <n v="618.08076923076919"/>
    <m/>
    <n v="0"/>
    <n v="5.8072992700729928"/>
    <s v="It's a dropped item and Shopko requested us to phase out our inventory."/>
    <x v="7"/>
  </r>
  <r>
    <x v="21"/>
    <x v="0"/>
    <m/>
    <s v="SP20-556"/>
    <s v="100% Polyester Microfiber Embroidered Sheet Set"/>
    <x v="0"/>
    <s v="T3"/>
    <s v="Zhucheng"/>
    <n v="606"/>
    <n v="606"/>
    <m/>
    <n v="606"/>
    <n v="0"/>
    <n v="1"/>
    <n v="5987.2800000000007"/>
    <n v="9.8800000000000008"/>
    <n v="5.6312170000000004"/>
    <n v="187.78846153846155"/>
    <n v="1057.4775770192309"/>
    <n v="1855.3500000000001"/>
    <m/>
    <n v="0"/>
    <n v="3.227035330261137"/>
    <m/>
    <x v="7"/>
  </r>
  <r>
    <x v="21"/>
    <x v="0"/>
    <m/>
    <s v="SP20-557"/>
    <s v="100% Polyester Microfiber Embroidered Sheet Set"/>
    <x v="0"/>
    <s v="T3"/>
    <s v="Zhucheng"/>
    <n v="1533"/>
    <n v="1533"/>
    <m/>
    <n v="1533"/>
    <n v="0"/>
    <n v="1"/>
    <n v="16571.73"/>
    <n v="10.81"/>
    <n v="6.1791669999999996"/>
    <n v="435.98076923076923"/>
    <n v="2693.9979818653846"/>
    <n v="4712.9521153846154"/>
    <m/>
    <n v="0"/>
    <n v="3.5162101362974725"/>
    <m/>
    <x v="7"/>
  </r>
  <r>
    <x v="21"/>
    <x v="0"/>
    <m/>
    <s v="SP20-558"/>
    <s v="100% Polyester Microfiber Embroidered Sheet Set"/>
    <x v="0"/>
    <s v="T3"/>
    <s v="Zhucheng"/>
    <n v="648"/>
    <n v="681"/>
    <n v="666"/>
    <n v="666"/>
    <n v="-18"/>
    <n v="0.97297297297297303"/>
    <n v="8009.2799999999988"/>
    <n v="12.36"/>
    <n v="6.8150279999999999"/>
    <n v="114.34615384615384"/>
    <n v="779.27224015384604"/>
    <n v="1413.3184615384614"/>
    <m/>
    <n v="0"/>
    <n v="5.6670030272452063"/>
    <s v="1.We lost 150 units on the road, and we're Ok if you ask charge back in the future._x000a_2.Shopko reordered after we requested them to turn off."/>
    <x v="7"/>
  </r>
  <r>
    <x v="21"/>
    <x v="0"/>
    <m/>
    <s v="SP21-335"/>
    <s v="100% Cotton 500 TC Solid Sateen Weave Pillowcase w/ Z hem"/>
    <x v="0"/>
    <s v="T3"/>
    <s v="Zhucheng"/>
    <n v="265"/>
    <n v="271"/>
    <n v="265"/>
    <n v="265"/>
    <n v="0"/>
    <n v="1"/>
    <n v="1684.32"/>
    <n v="6.38"/>
    <n v="4.2255715"/>
    <n v="46.730769230769234"/>
    <n v="197.46420663461541"/>
    <n v="298.14230769230772"/>
    <n v="1"/>
    <n v="6.38"/>
    <n v="5.6493827160493817"/>
    <s v="It's a dropped item and Shopko requested us to phase out our inventory."/>
    <x v="7"/>
  </r>
  <r>
    <x v="21"/>
    <x v="0"/>
    <m/>
    <s v="SP21-336"/>
    <s v="100% Cotton 500 TC Solid Sateen Weave Pillowcase w/ Z hem"/>
    <x v="0"/>
    <s v="T3"/>
    <s v="Zhucheng"/>
    <n v="289"/>
    <n v="559"/>
    <n v="313"/>
    <n v="313"/>
    <n v="-24"/>
    <n v="0.92332268370607029"/>
    <n v="2220.48"/>
    <n v="7.71"/>
    <n v="5.0535965000000003"/>
    <n v="22.615384615384617"/>
    <n v="114.28902853846155"/>
    <n v="174.3646153846154"/>
    <n v="5"/>
    <n v="38.549999999999997"/>
    <n v="12.734693877551019"/>
    <s v="1.From 11/1/2016 to 3/27//2017, Shopko ordered 192 units VS 34 units forecast, 158 units more than their forecast and which is about 97 weeks' Shopko forecast._x000a_2.Shopko reordered after we requested them to turn off._x000a_3.It's a dropped item and Shopko requested us to phase out our inventory."/>
    <x v="7"/>
  </r>
  <r>
    <x v="21"/>
    <x v="0"/>
    <m/>
    <s v="SP21-339"/>
    <s v="100% Cotton 500 TC Solid Sateen Weave Pillowcase w/ Z hem"/>
    <x v="0"/>
    <s v="T3"/>
    <s v="Zhucheng"/>
    <n v="246"/>
    <n v="330"/>
    <n v="252"/>
    <n v="252"/>
    <n v="-6"/>
    <n v="0.97619047619047616"/>
    <n v="1569.48"/>
    <n v="6.38"/>
    <n v="4.2110735000000004"/>
    <n v="32.192307692307693"/>
    <n v="135.56417382692308"/>
    <n v="205.38692307692307"/>
    <n v="0"/>
    <n v="0"/>
    <n v="7.6415770609319003"/>
    <s v="1.Fron 11/1/2016 to 3/6//2017, Shopko ordered 126 units VS 30 units forecast, 96 units more than their forecast and which is about 54 weeks' Shopko forecast._x000a_2.Shopko reordered after we requested them to turn off._x000a_3.It's a dropped item and Shopko requested us to phase out our inventory."/>
    <x v="7"/>
  </r>
  <r>
    <x v="21"/>
    <x v="0"/>
    <m/>
    <s v="SP21-340"/>
    <s v="100% Cotton 500 TC Solid Sateen Weave Pillowcase w/ Z hem"/>
    <x v="0"/>
    <s v="T3"/>
    <s v="Zhucheng"/>
    <n v="210"/>
    <n v="216"/>
    <m/>
    <n v="216"/>
    <n v="-6"/>
    <n v="0.97222222222222221"/>
    <n v="1619.1"/>
    <n v="7.71"/>
    <n v="5.088889"/>
    <n v="53.42307692307692"/>
    <n v="271.86410849999999"/>
    <n v="411.89192307692304"/>
    <n v="0"/>
    <n v="0"/>
    <n v="3.9308855291576674"/>
    <m/>
    <x v="7"/>
  </r>
  <r>
    <x v="21"/>
    <x v="0"/>
    <m/>
    <s v="SP21-343"/>
    <s v="100% Cotton 500 TC Solid Sateen Weave Pillowcase w/ Z hem"/>
    <x v="0"/>
    <s v="T3"/>
    <s v="Zhucheng"/>
    <n v="211"/>
    <n v="319"/>
    <n v="217"/>
    <n v="217"/>
    <n v="-6"/>
    <n v="0.97235023041474655"/>
    <n v="1339.8000000000002"/>
    <n v="6.38"/>
    <n v="4.17"/>
    <n v="17.653846153846153"/>
    <n v="73.616538461538454"/>
    <n v="112.63153846153845"/>
    <n v="5"/>
    <n v="31.9"/>
    <n v="11.895424836601309"/>
    <s v="1.From 11/1/2016 to 3/27//2017, Shopko ordered 180 units VS 33 units forecast, 93 units more than their forecast and which is about 97 weeks' Shopko forecast._x000a_2.Shopko reordered after we requested them to turn off._x000a_3.It's a dropped item and Shopko requested us to phase out our inventory."/>
    <x v="7"/>
  </r>
  <r>
    <x v="21"/>
    <x v="0"/>
    <m/>
    <s v="SP21-344"/>
    <s v="100% Cotton 500 TC Solid Sateen Weave Pillowcase w/ Z hem"/>
    <x v="0"/>
    <s v="T3"/>
    <s v="Zhucheng"/>
    <n v="199"/>
    <n v="247"/>
    <n v="211"/>
    <n v="211"/>
    <n v="-12"/>
    <n v="0.94312796208530802"/>
    <n v="1526.58"/>
    <n v="7.71"/>
    <n v="5"/>
    <n v="17.653846153846153"/>
    <n v="88.269230769230774"/>
    <n v="136.11115384615385"/>
    <n v="0"/>
    <n v="0"/>
    <n v="11.215686274509803"/>
    <s v="1.From 11/1/2016 to 3/20//2017, Shopko ordered 138 units VS 31 units forecast, 107 units more than their forecast and which is about 69 weeks' Shopko forecast. _x000a_2.Shopko reordered after we requested them to turn off._x000a_3.It's a dropped item and Shopko requested us to phase out our inventory."/>
    <x v="7"/>
  </r>
  <r>
    <x v="21"/>
    <x v="0"/>
    <m/>
    <s v="SP21-347"/>
    <s v="100% Cotton 500 TC Solid Sateen Weave Pillowcase w/ Z hem"/>
    <x v="0"/>
    <s v="T3"/>
    <s v="Zhucheng"/>
    <n v="252"/>
    <n v="378"/>
    <n v="270"/>
    <n v="270"/>
    <n v="-18"/>
    <n v="0.93333333333333335"/>
    <n v="1607.76"/>
    <n v="6.38"/>
    <n v="4.21"/>
    <n v="35.07692307692308"/>
    <n v="147.67384615384617"/>
    <n v="223.79076923076926"/>
    <n v="0"/>
    <n v="0"/>
    <n v="7.1842105263157885"/>
    <s v="1.From 11/1/2016 to 3/27//2017, Shopko ordered 120 units VS 33 units forecast, 87 units more than their forecast and which is about 55 weeks' Shopko forecast._x000a_2.Shopko reordered after we requested them to turn off._x000a_3.It's a dropped item and Shopko requested us to phase out our inventory."/>
    <x v="7"/>
  </r>
  <r>
    <x v="21"/>
    <x v="0"/>
    <m/>
    <s v="SP21-348"/>
    <s v="100% Cotton 500 TC Solid Sateen Weave Pillowcase w/ Z hem"/>
    <x v="0"/>
    <s v="T3"/>
    <s v="Zhucheng"/>
    <n v="198"/>
    <n v="204"/>
    <n v="198"/>
    <n v="198"/>
    <n v="0"/>
    <n v="1"/>
    <n v="1526.58"/>
    <n v="7.71"/>
    <n v="5.0709403333333336"/>
    <n v="31.384615384615383"/>
    <n v="159.14951200000002"/>
    <n v="241.9753846153846"/>
    <n v="0"/>
    <n v="0"/>
    <n v="6.3088235294117645"/>
    <s v="It's a dropped item and Shopko requested us to phase out our inventory."/>
    <x v="7"/>
  </r>
  <r>
    <x v="21"/>
    <x v="0"/>
    <m/>
    <s v="SP21-351"/>
    <s v="100% Cotton 500 TC Solid Sateen Weave Pillowcase w/ Z hem"/>
    <x v="0"/>
    <s v="T3"/>
    <s v="Zhucheng"/>
    <n v="187"/>
    <n v="313"/>
    <n v="199"/>
    <n v="199"/>
    <n v="-12"/>
    <n v="0.93969849246231152"/>
    <n v="1186.6799999999998"/>
    <n v="6.38"/>
    <n v="4.21"/>
    <n v="17.307692307692307"/>
    <n v="72.865384615384613"/>
    <n v="110.42307692307692"/>
    <n v="5"/>
    <n v="31.9"/>
    <n v="10.746666666666666"/>
    <s v="1.From 11/1/2016 to 3/27//2017, Shopko ordered 150 units VS 33 units forecast, 117 units more than their forecast and which is about 74 weeks' Shopko forecast._x000a_2.Shopko reordered after we requested them to turn off._x000a_3.It's a dropped item and Shopko requested us to phase out our inventory."/>
    <x v="7"/>
  </r>
  <r>
    <x v="21"/>
    <x v="0"/>
    <m/>
    <s v="SP21-352"/>
    <s v="100% Cotton 500 TC Solid Sateen Weave Pillowcase w/ Z hem"/>
    <x v="0"/>
    <s v="T3"/>
    <s v="Zhucheng"/>
    <n v="169"/>
    <n v="259"/>
    <n v="175"/>
    <n v="175"/>
    <n v="-6"/>
    <n v="0.96571428571428575"/>
    <n v="1295.28"/>
    <n v="7.71"/>
    <n v="5.0650793333333342"/>
    <n v="19.5"/>
    <n v="98.769047000000015"/>
    <n v="150.345"/>
    <n v="5"/>
    <n v="38.549999999999997"/>
    <n v="8.615384615384615"/>
    <s v="1.From 11/1/2016 to 3/6//2017, Shopko ordered 132 units VS 33 units forecast, 99 units more than their forecast and which is about 57 weeks' Shopko forecast._x000a_2.Shopko reordered after we requested them to turn off."/>
    <x v="7"/>
  </r>
  <r>
    <x v="21"/>
    <x v="0"/>
    <m/>
    <s v="SP21-529"/>
    <s v="100% Polyester Microfiber Embroidered Pillowcase"/>
    <x v="0"/>
    <s v="T3"/>
    <s v="Zhucheng"/>
    <n v="576"/>
    <n v="576"/>
    <m/>
    <n v="576"/>
    <n v="0"/>
    <n v="1"/>
    <n v="1929.6"/>
    <n v="3.35"/>
    <n v="1.374018"/>
    <n v="227.23076923076923"/>
    <n v="312.21916707692304"/>
    <n v="761.22307692307697"/>
    <m/>
    <n v="0"/>
    <n v="2.5348679756262693"/>
    <m/>
    <x v="7"/>
  </r>
  <r>
    <x v="21"/>
    <x v="0"/>
    <m/>
    <s v="SP21-530"/>
    <s v="100% Polyester Microfiber Embroidered Pillowcase"/>
    <x v="0"/>
    <s v="T3"/>
    <s v="Zhucheng"/>
    <n v="408"/>
    <n v="408"/>
    <m/>
    <n v="408"/>
    <n v="0"/>
    <n v="1"/>
    <n v="1680.9599999999998"/>
    <n v="4.12"/>
    <n v="1.5708475"/>
    <n v="144.07692307692307"/>
    <n v="226.32287442307691"/>
    <n v="593.59692307692308"/>
    <m/>
    <n v="0"/>
    <n v="2.8318206086492257"/>
    <m/>
    <x v="7"/>
  </r>
  <r>
    <x v="21"/>
    <x v="0"/>
    <m/>
    <s v="SP21-535"/>
    <s v="100% Polyester Microfiber Embroidered Pillowcase"/>
    <x v="0"/>
    <s v="T3"/>
    <s v="Zhucheng"/>
    <n v="340"/>
    <n v="452"/>
    <n v="344"/>
    <n v="344"/>
    <n v="-4"/>
    <n v="0.98837209302325579"/>
    <n v="1139"/>
    <n v="3.35"/>
    <n v="1.4244285000000001"/>
    <n v="66.769230769230774"/>
    <n v="95.107995230769248"/>
    <n v="223.67692307692309"/>
    <m/>
    <n v="0"/>
    <n v="5.0921658986175116"/>
    <s v="1.Shopko planned to drop Embroidered Sheets, and didn't provide us forecast that they would continue it until 3/31, which didn't leave us enough time to BIS._x000a_2.Shopko reordered after we requested them to turn off."/>
    <x v="7"/>
  </r>
  <r>
    <x v="21"/>
    <x v="0"/>
    <m/>
    <s v="SP21-536"/>
    <s v="100% Polyester Microfiber Embroidered Pillowcase"/>
    <x v="0"/>
    <s v="T3"/>
    <s v="Zhucheng"/>
    <n v="208"/>
    <n v="360"/>
    <n v="216"/>
    <n v="216"/>
    <n v="-8"/>
    <n v="0.96296296296296291"/>
    <n v="856.95999999999992"/>
    <n v="4.12"/>
    <n v="1.616206"/>
    <n v="47.769230769230766"/>
    <n v="77.204917384615385"/>
    <n v="196.80923076923077"/>
    <m/>
    <n v="0"/>
    <n v="4.3542673107890497"/>
    <s v="1.Shopko planned to drop Embroidered Sheets, and didn't provide us forecast that they would continue it until 3/31, which didn't leave us enough time to BIS._x000a_2.Shopko reordered after we requested them to turn off."/>
    <x v="7"/>
  </r>
  <r>
    <x v="21"/>
    <x v="0"/>
    <m/>
    <s v="SP21-541"/>
    <s v="100% Polyester Microfiber Embroidered Pillowcase"/>
    <x v="0"/>
    <s v="T3"/>
    <s v="Zhucheng"/>
    <n v="544"/>
    <n v="544"/>
    <m/>
    <n v="544"/>
    <n v="0"/>
    <n v="1"/>
    <n v="1822.3999999999999"/>
    <n v="3.35"/>
    <n v="1.3776120000000001"/>
    <n v="205"/>
    <n v="282.41046"/>
    <n v="686.75"/>
    <m/>
    <n v="0"/>
    <n v="2.6536585365853655"/>
    <m/>
    <x v="7"/>
  </r>
  <r>
    <x v="21"/>
    <x v="0"/>
    <m/>
    <s v="SP21-542"/>
    <s v="100% Polyester Microfiber Embroidered Pillowcase"/>
    <x v="0"/>
    <s v="T3"/>
    <s v="Zhucheng"/>
    <n v="296"/>
    <n v="344"/>
    <n v="300"/>
    <n v="300"/>
    <n v="-4"/>
    <n v="0.98666666666666669"/>
    <n v="1219.5200000000004"/>
    <n v="4.12"/>
    <n v="1.5875455000000001"/>
    <n v="108.30769230769231"/>
    <n v="171.94338953846153"/>
    <n v="446.22769230769234"/>
    <m/>
    <n v="0"/>
    <n v="2.7329545454545463"/>
    <s v="1.Shopko planned to drop Embroidered Sheets, and didn't provide us forecast that they would continue it until 3/31, which didn't leave us enough time to BIS._x000a_2.Shopko reordered after we requested them to turn off."/>
    <x v="7"/>
  </r>
  <r>
    <x v="21"/>
    <x v="0"/>
    <m/>
    <s v="SP21-547"/>
    <s v="100% Polyester Microfiber Embroidered Pillowcase"/>
    <x v="0"/>
    <s v="T3"/>
    <s v="Zhucheng"/>
    <n v="320"/>
    <n v="600"/>
    <n v="328"/>
    <n v="328"/>
    <n v="-8"/>
    <n v="0.97560975609756095"/>
    <n v="1072"/>
    <n v="3.35"/>
    <n v="1.3812500000000001"/>
    <n v="27.307692307692307"/>
    <n v="37.71875"/>
    <n v="91.480769230769226"/>
    <m/>
    <n v="0"/>
    <n v="11.71830985915493"/>
    <s v="1.Shopko planned to drop Embroidered Sheets, and didn't provide us forecast that they would continue it until 3/31, which didn't leave us enough time to BIS._x000a_2.Shopko reordered after we requested them to turn off._x000a_3.It's a dropped item and Shopko requested us to phase out our inventory."/>
    <x v="7"/>
  </r>
  <r>
    <x v="21"/>
    <x v="0"/>
    <m/>
    <s v="SP21-548"/>
    <s v="100% Polyester Microfiber Embroidered Pillowcase"/>
    <x v="0"/>
    <s v="T3"/>
    <s v="Zhucheng"/>
    <n v="276"/>
    <n v="416"/>
    <n v="284"/>
    <n v="284"/>
    <n v="-8"/>
    <n v="0.971830985915493"/>
    <n v="1137.1199999999999"/>
    <n v="4.12"/>
    <n v="1.6004164999999999"/>
    <n v="45.46153846153846"/>
    <n v="72.757396269230767"/>
    <n v="187.30153846153846"/>
    <m/>
    <n v="0"/>
    <n v="6.0710659898477157"/>
    <s v="1.Shopko planned to drop Embroidered Sheets, and didn't provide us forecast that they would continue it until 3/31, which didn't leave us enough time to BIS._x000a_2.Shopko reordered after we requested them to turn off."/>
    <x v="7"/>
  </r>
  <r>
    <x v="21"/>
    <x v="0"/>
    <m/>
    <s v="SP21-553"/>
    <s v="100% Polyester Microfiber Embroidered Pillowcase"/>
    <x v="0"/>
    <s v="T3"/>
    <s v="Zhucheng"/>
    <n v="300"/>
    <n v="300"/>
    <m/>
    <n v="300"/>
    <n v="0"/>
    <n v="1"/>
    <n v="1005.0000000000001"/>
    <n v="3.35"/>
    <n v="1.4"/>
    <n v="106.61538461538461"/>
    <n v="149.26153846153844"/>
    <n v="357.16153846153844"/>
    <m/>
    <n v="0"/>
    <n v="2.8138528138528143"/>
    <m/>
    <x v="7"/>
  </r>
  <r>
    <x v="21"/>
    <x v="0"/>
    <m/>
    <s v="SP21-554"/>
    <s v="100% Polyester Microfiber Embroidered Pillowcase"/>
    <x v="0"/>
    <s v="T3"/>
    <s v="Zhucheng"/>
    <n v="224"/>
    <n v="236"/>
    <n v="228"/>
    <n v="228"/>
    <n v="-4"/>
    <n v="0.98245614035087714"/>
    <n v="922.88000000000011"/>
    <n v="4.12"/>
    <n v="1.596932"/>
    <n v="51.307692307692307"/>
    <n v="81.934895692307691"/>
    <n v="211.3876923076923"/>
    <m/>
    <n v="0"/>
    <n v="4.3658170914542733"/>
    <s v="1.Shopko planned to drop Embroidered Sheets, and didn't provide us forecast that they would continue it until 3/31, which didn't leave us enough time to BIS._x000a_2.Shopko reordered after we requested them to turn off."/>
    <x v="7"/>
  </r>
  <r>
    <x v="21"/>
    <x v="0"/>
    <m/>
    <s v="SP21-559"/>
    <s v="100% Polyester Microfiber Embroidered Pillowcase"/>
    <x v="0"/>
    <s v="T3"/>
    <s v="Zhucheng"/>
    <n v="520"/>
    <n v="520"/>
    <m/>
    <n v="520"/>
    <n v="0"/>
    <n v="1"/>
    <n v="1742"/>
    <n v="3.35"/>
    <n v="1.4102714999999999"/>
    <n v="149"/>
    <n v="210.13045349999999"/>
    <n v="499.15000000000003"/>
    <m/>
    <n v="0"/>
    <n v="3.4899328859060401"/>
    <m/>
    <x v="7"/>
  </r>
  <r>
    <x v="21"/>
    <x v="0"/>
    <m/>
    <s v="SP21-560"/>
    <s v="100% Polyester Microfiber Embroidered Pillowcase"/>
    <x v="0"/>
    <s v="T3"/>
    <s v="Zhucheng"/>
    <n v="408"/>
    <n v="408"/>
    <m/>
    <n v="408"/>
    <n v="0"/>
    <n v="1"/>
    <n v="1680.96"/>
    <n v="4.12"/>
    <n v="1.6012145"/>
    <n v="95.461538461538467"/>
    <n v="152.85439957692307"/>
    <n v="393.30153846153848"/>
    <m/>
    <n v="0"/>
    <n v="4.2739726027397262"/>
    <m/>
    <x v="7"/>
  </r>
  <r>
    <x v="21"/>
    <x v="0"/>
    <m/>
    <s v="SP20-791"/>
    <s v="80% Polyester 20% Coolmax Microfiber Sheet Set"/>
    <x v="0"/>
    <s v="T3"/>
    <s v="Zhucheng"/>
    <n v="438"/>
    <n v="447"/>
    <n v="444"/>
    <n v="444"/>
    <n v="-6"/>
    <n v="0.98648648648648651"/>
    <n v="4842.3"/>
    <n v="11.6"/>
    <n v="7.59"/>
    <n v="24.923076923076923"/>
    <n v="189.16615384615383"/>
    <n v="289.10769230769228"/>
    <m/>
    <n v="0"/>
    <n v="16.749121966794384"/>
    <s v="1.We brought in Shopko's projected qty for 4 months' replenishment, but Shopko ordered all the qty within 2~3 months, both Shopko &amp; JLA underforecasted._x000a_2.Shopko reordered after we requested them to turn off."/>
    <x v="7"/>
  </r>
  <r>
    <x v="21"/>
    <x v="0"/>
    <m/>
    <s v="SP20-792"/>
    <s v="80% Polyester 20% Coolmax Microfiber Sheet Set"/>
    <x v="0"/>
    <s v="T3"/>
    <s v="Zhucheng"/>
    <n v="894"/>
    <n v="1011"/>
    <m/>
    <n v="1011"/>
    <n v="-117"/>
    <n v="0.88427299703264095"/>
    <n v="11021.1"/>
    <n v="12.75"/>
    <n v="8.309629666666666"/>
    <n v="77.365384615384613"/>
    <n v="642.87769517307686"/>
    <n v="986.40865384615381"/>
    <m/>
    <n v="0"/>
    <n v="11.172955505841413"/>
    <m/>
    <x v="7"/>
  </r>
  <r>
    <x v="21"/>
    <x v="0"/>
    <m/>
    <s v="SP20-793"/>
    <s v="80% Polyester 20% Coolmax Microfiber Sheet Set"/>
    <x v="0"/>
    <s v="T3"/>
    <s v="Zhucheng"/>
    <n v="489"/>
    <n v="510"/>
    <n v="501"/>
    <n v="501"/>
    <n v="-12"/>
    <n v="0.9760479041916168"/>
    <n v="6894.75"/>
    <n v="14.75"/>
    <n v="9.5833333333333321"/>
    <n v="31.384615384615383"/>
    <n v="300.76923076923072"/>
    <n v="462.92307692307691"/>
    <m/>
    <n v="0"/>
    <n v="14.893943170488535"/>
    <s v="1.We brought in Shopko's projected qty for 4 months' replenishment, but Shopko ordered all the qty within 2~3 months, both Shopko &amp; JLA underforecasted._x000a_2.Shopko reordered after we requested them to turn off."/>
    <x v="7"/>
  </r>
  <r>
    <x v="21"/>
    <x v="0"/>
    <m/>
    <s v="SP20-798"/>
    <s v="80% Polyester 20% Coolmax Microfiber Sheet Set"/>
    <x v="0"/>
    <s v="T3"/>
    <s v="Zhucheng"/>
    <n v="441"/>
    <n v="447"/>
    <m/>
    <n v="447"/>
    <n v="-6"/>
    <n v="0.98657718120805371"/>
    <n v="4877.1000000000004"/>
    <n v="11.6"/>
    <n v="7.59"/>
    <n v="24.46153846153846"/>
    <n v="185.66307692307691"/>
    <n v="283.7538461538461"/>
    <m/>
    <n v="0"/>
    <n v="17.187784645413146"/>
    <m/>
    <x v="7"/>
  </r>
  <r>
    <x v="21"/>
    <x v="0"/>
    <m/>
    <s v="SP20-799"/>
    <s v="80% Polyester 20% Coolmax Microfiber Sheet Set"/>
    <x v="0"/>
    <s v="T3"/>
    <s v="Zhucheng"/>
    <n v="795"/>
    <n v="984"/>
    <n v="813"/>
    <n v="813"/>
    <n v="-18"/>
    <n v="0.97785977859778594"/>
    <n v="9758.85"/>
    <n v="12.75"/>
    <n v="8.3096323333333331"/>
    <n v="56.769230769230766"/>
    <n v="471.73143553846148"/>
    <n v="723.80769230769226"/>
    <m/>
    <n v="0"/>
    <n v="13.482655826558267"/>
    <s v="1.We brought in Shopko's projected qty for 4 months' replenishment, but Shopko ordered all the qty within 2 months, both Shopko &amp; JLA underforecasted._x000a_2.Shopko reordered after we requested them to turn off."/>
    <x v="7"/>
  </r>
  <r>
    <x v="21"/>
    <x v="0"/>
    <m/>
    <s v="SP20-800"/>
    <s v="80% Polyester 20% Coolmax Microfiber Sheet Set"/>
    <x v="0"/>
    <s v="T3"/>
    <s v="Zhucheng"/>
    <n v="441"/>
    <n v="666"/>
    <n v="477"/>
    <n v="477"/>
    <n v="-36"/>
    <n v="0.92452830188679247"/>
    <n v="6186.75"/>
    <n v="14.75"/>
    <n v="9.5830160000000006"/>
    <n v="21.115384615384617"/>
    <n v="202.34906861538465"/>
    <n v="311.45192307692309"/>
    <m/>
    <n v="0"/>
    <n v="19.864221543021209"/>
    <s v="1.We brought in Shopko's projected qty for 4 months' replenishment, but Shopko ordered all the qty within 2 months, both Shopko &amp; JLA underforecasted._x000a_2.Shopko reordered after we requested them to turn off."/>
    <x v="7"/>
  </r>
  <r>
    <x v="21"/>
    <x v="0"/>
    <m/>
    <s v="SP20-805"/>
    <s v="80% Polyester 20% Coolmax Microfiber Sheet Set"/>
    <x v="0"/>
    <s v="T3"/>
    <s v="Zhucheng"/>
    <n v="453"/>
    <n v="936"/>
    <n v="486"/>
    <n v="486"/>
    <n v="-33"/>
    <n v="0.9320987654320988"/>
    <n v="5016.3"/>
    <n v="11.6"/>
    <n v="7.59"/>
    <n v="22.96153846153846"/>
    <n v="174.2780769230769"/>
    <n v="266.35384615384612"/>
    <m/>
    <n v="0"/>
    <n v="18.833217813203955"/>
    <s v="1.We brought in Shopko's projected qty for 4 months' replenishment, but Shopko ordered all the qty within 2 months, both Shopko &amp; JLA underforecasted._x000a_2.Shopko reordered after we requested them to turn off."/>
    <x v="7"/>
  </r>
  <r>
    <x v="21"/>
    <x v="0"/>
    <m/>
    <s v="SP20-806"/>
    <s v="80% Polyester 20% Coolmax Microfiber Sheet Set"/>
    <x v="0"/>
    <s v="T3"/>
    <s v="Zhucheng"/>
    <n v="804"/>
    <n v="1716"/>
    <n v="819"/>
    <n v="819"/>
    <n v="-15"/>
    <n v="0.98168498168498164"/>
    <n v="9873.6"/>
    <n v="12.75"/>
    <n v="8.3096110000000003"/>
    <n v="59.07692307692308"/>
    <n v="490.90624984615391"/>
    <n v="753.23076923076928"/>
    <m/>
    <n v="0"/>
    <n v="13.108333333333333"/>
    <s v="1.We brought in Shopko's projected qty for 4 months' replenishment, but Shopko ordered all the qty within 2 months, both Shopko &amp; JLA underforecasted._x000a_2.Shopko reordered after we requested them to turn off."/>
    <x v="7"/>
  </r>
  <r>
    <x v="21"/>
    <x v="0"/>
    <m/>
    <s v="SP20-807"/>
    <s v="80% Polyester 20% Coolmax Microfiber Sheet Set"/>
    <x v="0"/>
    <s v="T3"/>
    <s v="Zhucheng"/>
    <n v="498"/>
    <n v="1056"/>
    <n v="531"/>
    <n v="531"/>
    <n v="-33"/>
    <n v="0.93785310734463279"/>
    <n v="7027.5"/>
    <n v="14.75"/>
    <n v="9.5830863333333323"/>
    <n v="28.384615384615383"/>
    <n v="272.01221976923074"/>
    <n v="418.67307692307691"/>
    <m/>
    <n v="0"/>
    <n v="16.785172936475128"/>
    <s v="1.We brought in Shopko's projected qty for 4 months' replenishment, but Shopko ordered all the qty within 2 months, both Shopko &amp; JLA underforecasted._x000a_2.Shopko reordered after we requested them to turn off."/>
    <x v="7"/>
  </r>
  <r>
    <x v="21"/>
    <x v="0"/>
    <m/>
    <s v="SP20-812"/>
    <s v="80% Polyester 20% Coolmax Microfiber Sheet Set"/>
    <x v="0"/>
    <s v="T3"/>
    <s v="Zhucheng"/>
    <n v="468"/>
    <n v="1050"/>
    <n v="804"/>
    <n v="804"/>
    <n v="-336"/>
    <n v="0.58208955223880599"/>
    <n v="5190.3"/>
    <n v="11.6"/>
    <n v="7.5903890000000001"/>
    <n v="25.903846153846153"/>
    <n v="196.62026890384615"/>
    <n v="300.48461538461538"/>
    <m/>
    <n v="0"/>
    <n v="17.273097304354504"/>
    <s v="1.We brought in Shopko's projected qty for 4 months' replenishment, but Shopko ordered all the qty within 2 months, both Shopko &amp; JLA underforecasted._x000a_2.Shopko reordered after we requested them to turn off."/>
    <x v="7"/>
  </r>
  <r>
    <x v="21"/>
    <x v="0"/>
    <m/>
    <s v="SP20-813"/>
    <s v="80% Polyester 20% Coolmax Microfiber Sheet Set"/>
    <x v="0"/>
    <s v="T3"/>
    <s v="Zhucheng"/>
    <n v="870"/>
    <n v="1272"/>
    <n v="960"/>
    <n v="960"/>
    <n v="-90"/>
    <n v="0.90625"/>
    <n v="10715.1"/>
    <n v="12.75"/>
    <n v="8.3096143333333341"/>
    <n v="66.288461538461533"/>
    <n v="550.83155013461544"/>
    <n v="845.17788461538453"/>
    <m/>
    <n v="0"/>
    <n v="12.677922831447637"/>
    <s v="1.We brought in Shopko's projected qty for 4 months' replenishment, but Shopko ordered all the qty within 2 months, both Shopko &amp; JLA underforecasted._x000a_2.Shopko reordered after we requested them to turn off."/>
    <x v="7"/>
  </r>
  <r>
    <x v="21"/>
    <x v="0"/>
    <m/>
    <s v="SP20-814"/>
    <s v="80% Polyester 20% Coolmax Microfiber Sheet Set"/>
    <x v="0"/>
    <s v="T3"/>
    <s v="Zhucheng"/>
    <n v="432"/>
    <n v="564"/>
    <n v="441"/>
    <n v="441"/>
    <n v="-9"/>
    <n v="0.97959183673469385"/>
    <n v="6054"/>
    <n v="14.75"/>
    <n v="9.5833333333333321"/>
    <n v="19.03846153846154"/>
    <n v="182.45192307692307"/>
    <n v="280.81730769230774"/>
    <m/>
    <n v="0"/>
    <n v="21.558500256805338"/>
    <s v="1.We brought in Shopko's projected qty for 4 months' replenishment, but Shopko ordered all the qty within 2 months, both Shopko &amp; JLA underforecasted._x000a_2.Shopko reordered after we requested them to turn off."/>
    <x v="7"/>
  </r>
  <r>
    <x v="21"/>
    <x v="0"/>
    <m/>
    <s v="SP20-819"/>
    <s v="80% Polyester 20% Coolmax Microfiber Sheet Set"/>
    <x v="0"/>
    <s v="T3"/>
    <s v="Zhucheng"/>
    <n v="459"/>
    <n v="486"/>
    <n v="462"/>
    <n v="462"/>
    <n v="-3"/>
    <n v="0.99350649350649356"/>
    <n v="5085.8999999999996"/>
    <n v="11.6"/>
    <n v="7.59"/>
    <n v="23.192307692307693"/>
    <n v="176.0296153846154"/>
    <n v="269.03076923076924"/>
    <m/>
    <n v="0"/>
    <n v="18.904529078744208"/>
    <s v="1.We brought in Shopko's projected qty for 4 months' replenishment, but Shopko ordered all the qty within 2 months, both Shopko &amp; JLA underforecasted._x000a_2.Shopko reordered after we requested them to turn off."/>
    <x v="7"/>
  </r>
  <r>
    <x v="21"/>
    <x v="0"/>
    <m/>
    <s v="SP20-820"/>
    <s v="80% Polyester 20% Coolmax Microfiber Sheet Set"/>
    <x v="0"/>
    <s v="T3"/>
    <s v="Zhucheng"/>
    <n v="903"/>
    <n v="996"/>
    <m/>
    <n v="996"/>
    <n v="-93"/>
    <n v="0.90662650602409633"/>
    <n v="11135.85"/>
    <n v="12.75"/>
    <n v="8.3096033333333335"/>
    <n v="74.769230769230774"/>
    <n v="621.30264923076925"/>
    <n v="953.30769230769238"/>
    <m/>
    <n v="0"/>
    <n v="11.681275720164608"/>
    <m/>
    <x v="7"/>
  </r>
  <r>
    <x v="21"/>
    <x v="0"/>
    <m/>
    <s v="SP20-821"/>
    <s v="80% Polyester 20% Coolmax Microfiber Sheet Set"/>
    <x v="0"/>
    <s v="T3"/>
    <s v="Zhucheng"/>
    <n v="444"/>
    <n v="504"/>
    <n v="456"/>
    <n v="456"/>
    <n v="-12"/>
    <n v="0.97368421052631582"/>
    <n v="6231"/>
    <n v="14.75"/>
    <n v="9.5833333333333321"/>
    <n v="23.76923076923077"/>
    <n v="227.78846153846152"/>
    <n v="350.59615384615387"/>
    <m/>
    <n v="0"/>
    <n v="17.772585157149908"/>
    <s v="1.We brought in Shopko's projected qty for 4 months' replenishment, but Shopko ordered all the qty within 2 months, both Shopko &amp; JLA underforecasted._x000a_2.Shopko reordered after we requested them to turn off."/>
    <x v="7"/>
  </r>
  <r>
    <x v="21"/>
    <x v="0"/>
    <m/>
    <s v="SP20-826"/>
    <s v="80% Polyester 20% Coolmax Microfiber Sheet Set"/>
    <x v="0"/>
    <s v="T3"/>
    <s v="Zhucheng"/>
    <n v="468"/>
    <n v="501"/>
    <m/>
    <n v="501"/>
    <n v="-33"/>
    <n v="0.93413173652694614"/>
    <n v="5190.3"/>
    <n v="11.6"/>
    <n v="7.59"/>
    <n v="25.26923076923077"/>
    <n v="191.79346153846154"/>
    <n v="293.12307692307695"/>
    <m/>
    <n v="0"/>
    <n v="17.706896551724135"/>
    <m/>
    <x v="7"/>
  </r>
  <r>
    <x v="21"/>
    <x v="0"/>
    <m/>
    <s v="SP20-827"/>
    <s v="80% Polyester 20% Coolmax Microfiber Sheet Set"/>
    <x v="0"/>
    <s v="T3"/>
    <s v="Zhucheng"/>
    <n v="870"/>
    <n v="1023"/>
    <n v="876"/>
    <n v="876"/>
    <n v="-6"/>
    <n v="0.99315068493150682"/>
    <n v="10715.1"/>
    <n v="12.75"/>
    <n v="8.309629666666666"/>
    <n v="68.884615384615387"/>
    <n v="572.40564357692301"/>
    <n v="878.27884615384619"/>
    <m/>
    <n v="0"/>
    <n v="12.200111669458403"/>
    <s v="1.We brought in Shopko's projected qty for 4 months' replenishment, but Shopko ordered all the qty within 2 months, both Shopko &amp; JLA underforecasted._x000a_2.Shopko reordered after we requested them to turn off."/>
    <x v="7"/>
  </r>
  <r>
    <x v="21"/>
    <x v="0"/>
    <m/>
    <s v="SP20-828"/>
    <s v="80% Polyester 20% Coolmax Microfiber Sheet Set"/>
    <x v="0"/>
    <s v="T3"/>
    <s v="Zhucheng"/>
    <n v="438"/>
    <n v="480"/>
    <m/>
    <n v="480"/>
    <n v="-42"/>
    <n v="0.91249999999999998"/>
    <n v="6142.5"/>
    <n v="14.75"/>
    <n v="9.5833333333333321"/>
    <n v="21.403846153846153"/>
    <n v="205.12019230769226"/>
    <n v="315.70673076923077"/>
    <m/>
    <n v="0"/>
    <n v="19.456347937320114"/>
    <m/>
    <x v="7"/>
  </r>
  <r>
    <x v="21"/>
    <x v="0"/>
    <m/>
    <s v="SP21-795"/>
    <s v="80% Polyester 20% Coolmax Microfiber Pillowcase"/>
    <x v="0"/>
    <s v="T3"/>
    <s v="Zhucheng"/>
    <n v="440"/>
    <n v="440"/>
    <m/>
    <n v="440"/>
    <n v="0"/>
    <n v="1"/>
    <n v="1366"/>
    <n v="3.25"/>
    <n v="1.7033333333333334"/>
    <n v="42.07692307692308"/>
    <n v="71.671025641025651"/>
    <n v="136.75"/>
    <m/>
    <n v="0"/>
    <n v="9.9890310786106031"/>
    <m/>
    <x v="7"/>
  </r>
  <r>
    <x v="21"/>
    <x v="0"/>
    <m/>
    <s v="SP21-796"/>
    <s v="80% Polyester 20% Coolmax Microfiber Pillowcase"/>
    <x v="0"/>
    <s v="T3"/>
    <s v="Zhucheng"/>
    <n v="356"/>
    <n v="356"/>
    <m/>
    <n v="356"/>
    <n v="0"/>
    <n v="1"/>
    <n v="1182"/>
    <n v="3.5"/>
    <n v="1.8866666666666667"/>
    <n v="50.384615384615387"/>
    <n v="95.058974358974368"/>
    <n v="176.34615384615387"/>
    <m/>
    <n v="0"/>
    <n v="6.702726281352235"/>
    <m/>
    <x v="7"/>
  </r>
  <r>
    <x v="21"/>
    <x v="0"/>
    <m/>
    <s v="SP21-802"/>
    <s v="80% Polyester 20% Coolmax Microfiber Pillowcase"/>
    <x v="0"/>
    <s v="T3"/>
    <s v="Zhucheng"/>
    <n v="440"/>
    <n v="444"/>
    <m/>
    <n v="444"/>
    <n v="-4"/>
    <n v="0.99099099099099097"/>
    <n v="1366"/>
    <n v="3.25"/>
    <n v="1.7033333333333334"/>
    <n v="34.46153846153846"/>
    <n v="58.699487179487178"/>
    <n v="112"/>
    <m/>
    <n v="0"/>
    <n v="12.196428571428571"/>
    <m/>
    <x v="7"/>
  </r>
  <r>
    <x v="21"/>
    <x v="0"/>
    <m/>
    <s v="SP21-803"/>
    <s v="80% Polyester 20% Coolmax Microfiber Pillowcase"/>
    <x v="0"/>
    <s v="T3"/>
    <s v="Zhucheng"/>
    <n v="376"/>
    <n v="376"/>
    <m/>
    <n v="376"/>
    <n v="0"/>
    <n v="1"/>
    <n v="1252"/>
    <n v="3.5"/>
    <n v="1.8866666666666667"/>
    <n v="46.230769230769234"/>
    <n v="87.222051282051282"/>
    <n v="161.80769230769232"/>
    <m/>
    <n v="0"/>
    <n v="7.7375802234371278"/>
    <m/>
    <x v="7"/>
  </r>
  <r>
    <x v="21"/>
    <x v="0"/>
    <m/>
    <s v="SP21-809"/>
    <s v="80% Polyester 20% Coolmax Microfiber Pillowcase"/>
    <x v="0"/>
    <s v="T3"/>
    <s v="Zhucheng"/>
    <n v="540"/>
    <n v="608"/>
    <n v="572"/>
    <n v="572"/>
    <n v="-32"/>
    <n v="0.94405594405594406"/>
    <n v="1691"/>
    <n v="3.25"/>
    <n v="1.77"/>
    <n v="35.846153846153847"/>
    <n v="63.447692307692307"/>
    <n v="116.5"/>
    <m/>
    <n v="0"/>
    <n v="14.515021459227468"/>
    <s v="1.We brought in Shopko's projected qty for 4 months' replenishment, but Shopko ordered all the qty within 2 months, both Shopko &amp; JLA underforecasted._x000a_2.Shopko reordered after we requested them to turn off."/>
    <x v="7"/>
  </r>
  <r>
    <x v="21"/>
    <x v="0"/>
    <m/>
    <s v="SP21-810"/>
    <s v="80% Polyester 20% Coolmax Microfiber Pillowcase"/>
    <x v="0"/>
    <s v="T3"/>
    <s v="Zhucheng"/>
    <n v="412"/>
    <n v="412"/>
    <m/>
    <n v="412"/>
    <n v="0"/>
    <n v="1"/>
    <n v="1378"/>
    <n v="3.5"/>
    <n v="1.8866666666666667"/>
    <n v="44.615384615384613"/>
    <n v="84.174358974358967"/>
    <n v="156.15384615384613"/>
    <m/>
    <n v="0"/>
    <n v="8.8246305418719224"/>
    <m/>
    <x v="7"/>
  </r>
  <r>
    <x v="21"/>
    <x v="0"/>
    <m/>
    <s v="SP21-816"/>
    <s v="80% Polyester 20% Coolmax Microfiber Pillowcase"/>
    <x v="0"/>
    <s v="T3"/>
    <s v="Zhucheng"/>
    <n v="476"/>
    <n v="504"/>
    <m/>
    <n v="504"/>
    <n v="-28"/>
    <n v="0.94444444444444442"/>
    <n v="1483"/>
    <n v="3.25"/>
    <n v="1.77"/>
    <n v="26.76923076923077"/>
    <n v="47.381538461538462"/>
    <n v="87"/>
    <m/>
    <n v="0"/>
    <n v="17.045977011494251"/>
    <m/>
    <x v="7"/>
  </r>
  <r>
    <x v="21"/>
    <x v="0"/>
    <m/>
    <s v="SP21-817"/>
    <s v="80% Polyester 20% Coolmax Microfiber Pillowcase"/>
    <x v="0"/>
    <s v="T3"/>
    <s v="Zhucheng"/>
    <n v="384"/>
    <n v="384"/>
    <m/>
    <n v="384"/>
    <n v="0"/>
    <n v="1"/>
    <n v="1280"/>
    <n v="3.5"/>
    <n v="1.8866666666666667"/>
    <n v="36.615384615384613"/>
    <n v="69.081025641025633"/>
    <n v="128.15384615384613"/>
    <m/>
    <n v="0"/>
    <n v="9.9879951980792328"/>
    <m/>
    <x v="7"/>
  </r>
  <r>
    <x v="21"/>
    <x v="0"/>
    <m/>
    <s v="SP21-823"/>
    <s v="80% Polyester 20% Coolmax Microfiber Pillowcase"/>
    <x v="0"/>
    <s v="T3"/>
    <s v="Zhucheng"/>
    <n v="436"/>
    <n v="440"/>
    <m/>
    <n v="440"/>
    <n v="-4"/>
    <n v="0.99090909090909096"/>
    <n v="1353"/>
    <n v="3.25"/>
    <n v="1.7033333333333334"/>
    <n v="37.92307692307692"/>
    <n v="64.595641025641015"/>
    <n v="123.24999999999999"/>
    <m/>
    <n v="0"/>
    <n v="10.977687626774848"/>
    <m/>
    <x v="7"/>
  </r>
  <r>
    <x v="21"/>
    <x v="0"/>
    <m/>
    <s v="SP21-824"/>
    <s v="80% Polyester 20% Coolmax Microfiber Pillowcase"/>
    <x v="0"/>
    <s v="T3"/>
    <s v="Zhucheng"/>
    <n v="368"/>
    <n v="368"/>
    <m/>
    <n v="368"/>
    <n v="0"/>
    <n v="1"/>
    <n v="1224"/>
    <n v="3.5"/>
    <n v="1.8866666666666667"/>
    <n v="42.384615384615387"/>
    <n v="79.965641025641034"/>
    <n v="148.34615384615387"/>
    <m/>
    <n v="0"/>
    <n v="8.2509722582317853"/>
    <m/>
    <x v="7"/>
  </r>
  <r>
    <x v="21"/>
    <x v="0"/>
    <m/>
    <s v="SP21-830"/>
    <s v="80% Polyester 20% Coolmax Microfiber Pillowcase"/>
    <x v="0"/>
    <s v="T3"/>
    <s v="Zhucheng"/>
    <n v="436"/>
    <n v="460"/>
    <m/>
    <n v="460"/>
    <n v="-24"/>
    <n v="0.94782608695652171"/>
    <n v="1353"/>
    <n v="3.25"/>
    <n v="1.7033333333333334"/>
    <n v="34.307692307692307"/>
    <n v="58.437435897435897"/>
    <n v="111.5"/>
    <m/>
    <n v="0"/>
    <n v="12.134529147982063"/>
    <m/>
    <x v="7"/>
  </r>
  <r>
    <x v="21"/>
    <x v="0"/>
    <m/>
    <s v="SP21-831"/>
    <s v="80% Polyester 20% Coolmax Microfiber Pillowcase"/>
    <x v="0"/>
    <s v="T3"/>
    <s v="Zhucheng"/>
    <n v="344"/>
    <n v="344"/>
    <m/>
    <n v="344"/>
    <n v="0"/>
    <n v="1"/>
    <n v="1140"/>
    <n v="3.5"/>
    <n v="1.8866666666666667"/>
    <n v="42.615384615384613"/>
    <n v="80.40102564102564"/>
    <n v="149.15384615384613"/>
    <m/>
    <n v="0"/>
    <n v="7.6431150077359478"/>
    <m/>
    <x v="7"/>
  </r>
  <r>
    <x v="21"/>
    <x v="0"/>
    <m/>
    <s v="SP20-889"/>
    <s v="60% Cotton 40% Polyester Solid 6pcs Sheet Set"/>
    <x v="0"/>
    <s v="T3"/>
    <s v="Zhucheng"/>
    <n v="1482"/>
    <n v="1482"/>
    <m/>
    <n v="1482"/>
    <n v="0"/>
    <n v="1"/>
    <n v="35316.06"/>
    <n v="28.5"/>
    <n v="16.75"/>
    <n v="0"/>
    <n v="0"/>
    <n v="0"/>
    <m/>
    <n v="0"/>
    <s v=""/>
    <m/>
    <x v="7"/>
  </r>
  <r>
    <x v="21"/>
    <x v="0"/>
    <m/>
    <s v="SP20-890"/>
    <s v="60% Cotton 40% Polyester Solid 6pcs Sheet Set"/>
    <x v="0"/>
    <s v="T3"/>
    <s v="Zhucheng"/>
    <n v="741"/>
    <n v="741"/>
    <m/>
    <n v="741"/>
    <n v="0"/>
    <n v="1"/>
    <n v="20710.95"/>
    <n v="33.32"/>
    <n v="20.100000000000001"/>
    <n v="0"/>
    <n v="0"/>
    <n v="0"/>
    <m/>
    <n v="0"/>
    <s v=""/>
    <m/>
    <x v="7"/>
  </r>
  <r>
    <x v="21"/>
    <x v="0"/>
    <m/>
    <s v="SP20-891"/>
    <s v="60% Cotton 40% Polyester Solid 6pcs Sheet Set"/>
    <x v="0"/>
    <s v="T3"/>
    <s v="Zhucheng"/>
    <n v="1482"/>
    <n v="1482"/>
    <m/>
    <n v="1482"/>
    <n v="0"/>
    <n v="1"/>
    <n v="35316.06"/>
    <n v="28.5"/>
    <n v="16.750185333333331"/>
    <n v="0"/>
    <n v="0"/>
    <n v="0"/>
    <m/>
    <n v="0"/>
    <s v=""/>
    <m/>
    <x v="7"/>
  </r>
  <r>
    <x v="21"/>
    <x v="0"/>
    <m/>
    <s v="SP20-892"/>
    <s v="60% Cotton 40% Polyester Solid 6pcs Sheet Set"/>
    <x v="0"/>
    <s v="T3"/>
    <s v="Zhucheng"/>
    <n v="741"/>
    <n v="741"/>
    <m/>
    <n v="741"/>
    <n v="0"/>
    <n v="1"/>
    <n v="20710.95"/>
    <n v="33.32"/>
    <n v="20.100000000000001"/>
    <n v="0"/>
    <n v="0"/>
    <n v="0"/>
    <m/>
    <n v="0"/>
    <s v=""/>
    <m/>
    <x v="7"/>
  </r>
  <r>
    <x v="21"/>
    <x v="0"/>
    <m/>
    <s v="SP20-893"/>
    <s v="60% Cotton 40% Polyester Solid 6pcs Sheet Set"/>
    <x v="0"/>
    <s v="T3"/>
    <s v="Zhucheng"/>
    <n v="1482"/>
    <n v="1482"/>
    <m/>
    <n v="1482"/>
    <n v="0"/>
    <n v="1"/>
    <n v="35316.06"/>
    <n v="28.5"/>
    <n v="16.75"/>
    <n v="0"/>
    <n v="0"/>
    <n v="0"/>
    <m/>
    <n v="0"/>
    <s v=""/>
    <m/>
    <x v="7"/>
  </r>
  <r>
    <x v="21"/>
    <x v="0"/>
    <m/>
    <s v="SP20-894"/>
    <s v="60% Cotton 40% Polyester Solid 6pcs Sheet Set"/>
    <x v="0"/>
    <s v="T3"/>
    <s v="Zhucheng"/>
    <n v="741"/>
    <n v="741"/>
    <m/>
    <n v="741"/>
    <n v="0"/>
    <n v="1"/>
    <n v="20710.95"/>
    <n v="33.32"/>
    <n v="20.100000000000001"/>
    <n v="0"/>
    <n v="0"/>
    <n v="0"/>
    <m/>
    <n v="0"/>
    <s v=""/>
    <m/>
    <x v="7"/>
  </r>
  <r>
    <x v="21"/>
    <x v="0"/>
    <m/>
    <s v="SP20-895"/>
    <s v="60% Cotton 40% Polyester Solid 6pcs Sheet Set"/>
    <x v="0"/>
    <s v="T3"/>
    <s v="Zhucheng"/>
    <n v="1482"/>
    <n v="1482"/>
    <m/>
    <n v="1482"/>
    <n v="0"/>
    <n v="1"/>
    <n v="35316.06"/>
    <n v="28.5"/>
    <n v="16.75"/>
    <n v="0"/>
    <n v="0"/>
    <n v="0"/>
    <m/>
    <n v="0"/>
    <s v=""/>
    <m/>
    <x v="7"/>
  </r>
  <r>
    <x v="21"/>
    <x v="0"/>
    <m/>
    <s v="SP20-896"/>
    <s v="60% Cotton 40% Polyester Solid 6pcs Sheet Set"/>
    <x v="0"/>
    <s v="T3"/>
    <s v="Zhucheng"/>
    <n v="741"/>
    <n v="741"/>
    <m/>
    <n v="741"/>
    <n v="0"/>
    <n v="1"/>
    <n v="20710.95"/>
    <n v="33.32"/>
    <n v="20.100000000000001"/>
    <n v="0"/>
    <n v="0"/>
    <n v="0"/>
    <m/>
    <n v="0"/>
    <s v=""/>
    <m/>
    <x v="7"/>
  </r>
  <r>
    <x v="21"/>
    <x v="0"/>
    <m/>
    <s v="SP20-897"/>
    <s v="60% Cotton 40% Polyester Solid 6pcs Sheet Set"/>
    <x v="0"/>
    <s v="T3"/>
    <s v="Zhucheng"/>
    <n v="1482"/>
    <n v="1482"/>
    <m/>
    <n v="1482"/>
    <n v="0"/>
    <n v="1"/>
    <n v="35316.06"/>
    <n v="28.5"/>
    <n v="16.75"/>
    <n v="0"/>
    <n v="0"/>
    <n v="0"/>
    <m/>
    <n v="0"/>
    <s v=""/>
    <m/>
    <x v="7"/>
  </r>
  <r>
    <x v="21"/>
    <x v="0"/>
    <m/>
    <s v="SP20-898"/>
    <s v="60% Cotton 40% Polyester Solid 6pcs Sheet Set"/>
    <x v="0"/>
    <s v="T3"/>
    <s v="Zhucheng"/>
    <n v="741"/>
    <n v="741"/>
    <m/>
    <n v="741"/>
    <n v="0"/>
    <n v="1"/>
    <n v="20710.95"/>
    <n v="33.32"/>
    <n v="20.100000000000001"/>
    <n v="0"/>
    <n v="0"/>
    <n v="0"/>
    <m/>
    <n v="0"/>
    <s v=""/>
    <m/>
    <x v="7"/>
  </r>
  <r>
    <x v="21"/>
    <x v="0"/>
    <m/>
    <s v="SP20-899"/>
    <s v="60% Cotton 40% Polyester Solid 6pcs Sheet Set"/>
    <x v="0"/>
    <s v="T3"/>
    <s v="Zhucheng"/>
    <n v="1482"/>
    <n v="1482"/>
    <m/>
    <n v="1482"/>
    <n v="0"/>
    <n v="1"/>
    <n v="35316.06"/>
    <n v="28.5"/>
    <n v="16.75"/>
    <n v="0"/>
    <n v="0"/>
    <n v="0"/>
    <m/>
    <n v="0"/>
    <s v=""/>
    <m/>
    <x v="7"/>
  </r>
  <r>
    <x v="21"/>
    <x v="0"/>
    <m/>
    <s v="SP20-900"/>
    <s v="60% Cotton 40% Polyester Solid 6pcs Sheet Set"/>
    <x v="0"/>
    <s v="T3"/>
    <s v="Zhucheng"/>
    <n v="741"/>
    <n v="741"/>
    <m/>
    <n v="741"/>
    <n v="0"/>
    <n v="1"/>
    <n v="20710.95"/>
    <n v="33.32"/>
    <n v="20.100000000000001"/>
    <n v="0"/>
    <n v="0"/>
    <n v="0"/>
    <m/>
    <n v="0"/>
    <s v=""/>
    <m/>
    <x v="7"/>
  </r>
  <r>
    <x v="21"/>
    <x v="0"/>
    <s v=""/>
    <s v="SP30-421"/>
    <s v="100% Polyester Solid Micro Fiber Body Pillow Cover"/>
    <x v="0"/>
    <s v="T3"/>
    <s v="Zhucheng"/>
    <n v="3073"/>
    <n v="3073"/>
    <m/>
    <n v="3073"/>
    <n v="0"/>
    <n v="1"/>
    <n v="8294.4"/>
    <n v="2.7"/>
    <n v="1.0671060000000001"/>
    <n v="729.34615384615381"/>
    <n v="778.28965684615389"/>
    <n v="1969.2346153846154"/>
    <m/>
    <n v="0"/>
    <n v="4.2119917734535672"/>
    <m/>
    <x v="2"/>
  </r>
  <r>
    <x v="21"/>
    <x v="0"/>
    <s v=""/>
    <s v="SP30-422"/>
    <s v="100% Polyester Solid Micro Velvet Body Pillow Cover"/>
    <x v="0"/>
    <s v="T3"/>
    <s v="Zhucheng"/>
    <n v="666"/>
    <n v="666"/>
    <m/>
    <n v="666"/>
    <n v="0"/>
    <n v="1"/>
    <n v="2930.3999999999996"/>
    <n v="3.59"/>
    <n v="1.6928835"/>
    <n v="73.84615384615384"/>
    <n v="125.01293538461537"/>
    <n v="265.10769230769228"/>
    <m/>
    <n v="0"/>
    <n v="11.053621169916434"/>
    <m/>
    <x v="2"/>
  </r>
  <r>
    <x v="21"/>
    <x v="0"/>
    <s v=""/>
    <s v="SP30-423"/>
    <s v="100% Polyester Solid Micro Velvet Body Pillow Cover"/>
    <x v="0"/>
    <s v="T3"/>
    <s v="Zhucheng"/>
    <n v="2089"/>
    <n v="2113"/>
    <m/>
    <n v="2113"/>
    <n v="-24"/>
    <n v="0.98864174159962137"/>
    <n v="9187.1999999999989"/>
    <n v="3.59"/>
    <n v="1.8046525"/>
    <n v="566.76923076923072"/>
    <n v="1022.8215092307692"/>
    <n v="2034.7015384615381"/>
    <m/>
    <n v="0"/>
    <n v="4.5152568208831987"/>
    <m/>
    <x v="2"/>
  </r>
  <r>
    <x v="21"/>
    <x v="0"/>
    <s v=""/>
    <s v="SP30-424"/>
    <s v="100% Polyester Solid Micro Velvet Body Pillow Cover"/>
    <x v="0"/>
    <s v="T3"/>
    <s v="Zhucheng"/>
    <n v="1603"/>
    <n v="2221"/>
    <n v="1669"/>
    <n v="1669"/>
    <n v="-66"/>
    <n v="0.96045536249251051"/>
    <n v="7048.7999999999993"/>
    <n v="3.59"/>
    <n v="1.6886274999999999"/>
    <n v="690.80769230769226"/>
    <n v="1166.5168664423077"/>
    <n v="2479.999615384615"/>
    <m/>
    <n v="0"/>
    <n v="2.8422585053130436"/>
    <s v="1.Shopko didn't confirmed to continued until 10/25/2016, which didn't leave us enough lead time to BIS._x000a_2.BBB reordered after we requested them to turn off."/>
    <x v="2"/>
  </r>
  <r>
    <x v="21"/>
    <x v="0"/>
    <s v=""/>
    <s v="SP30-521"/>
    <s v="100% Polyester Solid Micro Fiber Body Pillow Cover"/>
    <x v="0"/>
    <s v="T3"/>
    <s v="Zhucheng"/>
    <n v="384"/>
    <n v="384"/>
    <m/>
    <n v="384"/>
    <n v="0"/>
    <n v="1"/>
    <n v="1036.8000000000002"/>
    <n v="2.7"/>
    <n v="1.1328"/>
    <n v="28.615384615384617"/>
    <n v="32.415507692307692"/>
    <n v="77.261538461538464"/>
    <n v="6"/>
    <n v="16.200000000000003"/>
    <n v="13.41935483870968"/>
    <m/>
    <x v="2"/>
  </r>
  <r>
    <x v="21"/>
    <x v="0"/>
    <s v=""/>
    <s v="SP30-522"/>
    <s v="100% Polyester Solid Micro Fiber Body Pillow Cover"/>
    <x v="0"/>
    <s v="T3"/>
    <s v="Zhucheng"/>
    <n v="354"/>
    <n v="354"/>
    <m/>
    <n v="354"/>
    <n v="0"/>
    <n v="1"/>
    <n v="955.8"/>
    <n v="2.7"/>
    <n v="1.1383823333333334"/>
    <n v="29.76923076923077"/>
    <n v="33.888766384615387"/>
    <n v="80.376923076923077"/>
    <m/>
    <n v="0"/>
    <n v="11.891472868217054"/>
    <m/>
    <x v="2"/>
  </r>
  <r>
    <x v="21"/>
    <x v="0"/>
    <m/>
    <s v="SP30-581"/>
    <s v="100% Polyester Solid PV Long Fur Body Pillow Cover"/>
    <x v="0"/>
    <s v="T3"/>
    <s v="Zhucheng"/>
    <n v="3177"/>
    <n v="3177"/>
    <m/>
    <n v="3177"/>
    <n v="0"/>
    <n v="1"/>
    <n v="10639.600000000002"/>
    <n v="3.35"/>
    <n v="1.4068320000000001"/>
    <n v="767.46153846153845"/>
    <n v="1079.6894510769232"/>
    <n v="2570.9961538461539"/>
    <m/>
    <n v="0"/>
    <n v="4.1383181317029178"/>
    <m/>
    <x v="2"/>
  </r>
  <r>
    <x v="21"/>
    <x v="0"/>
    <m/>
    <s v="SP30-745"/>
    <s v="100% Polyester Solid PV Long Fur Body Pillow Cover"/>
    <x v="0"/>
    <s v="T3"/>
    <s v="Zhucheng"/>
    <n v="1373"/>
    <n v="1373"/>
    <m/>
    <n v="1373"/>
    <n v="0"/>
    <n v="1"/>
    <n v="4596.2"/>
    <n v="3.35"/>
    <n v="1.348692"/>
    <n v="539.46153846153845"/>
    <n v="727.56746123076925"/>
    <n v="1807.1961538461539"/>
    <m/>
    <n v="0"/>
    <n v="2.5432767717096816"/>
    <m/>
    <x v="2"/>
  </r>
  <r>
    <x v="21"/>
    <x v="0"/>
    <m/>
    <s v="SP30-746"/>
    <s v="100% Polyester Solid PV Long Fur Body Pillow Cover"/>
    <x v="0"/>
    <s v="T3"/>
    <s v="Zhucheng"/>
    <n v="1521"/>
    <n v="1541"/>
    <n v="1521"/>
    <n v="1521"/>
    <n v="0"/>
    <n v="1"/>
    <n v="5092.0000000000009"/>
    <n v="3.35"/>
    <n v="1.3492770000000001"/>
    <n v="170.38461538461539"/>
    <n v="229.8960426923077"/>
    <n v="570.78846153846155"/>
    <m/>
    <n v="0"/>
    <n v="8.9209932279909729"/>
    <s v="It's a dropped item and Shopko requested us to phase out our inventory."/>
    <x v="2"/>
  </r>
  <r>
    <x v="21"/>
    <x v="0"/>
    <m/>
    <s v="SP30-753"/>
    <s v="100% Polyester Solid Microfiber Boomerang Pillow Cover"/>
    <x v="0"/>
    <s v="T3"/>
    <s v="Zhucheng"/>
    <n v="858"/>
    <n v="858"/>
    <m/>
    <n v="858"/>
    <n v="0"/>
    <n v="1"/>
    <n v="2359.5"/>
    <n v="2.75"/>
    <n v="1.0427139999999999"/>
    <n v="274.73076923076923"/>
    <n v="286.46561930769229"/>
    <n v="755.50961538461536"/>
    <m/>
    <n v="0"/>
    <n v="3.1230575388492232"/>
    <m/>
    <x v="2"/>
  </r>
  <r>
    <x v="21"/>
    <x v="0"/>
    <m/>
    <s v="SP30-754"/>
    <s v="100% Polyester Solid Microfiber Boomerang Pillow Cover"/>
    <x v="0"/>
    <s v="T3"/>
    <s v="Zhucheng"/>
    <n v="906"/>
    <n v="906"/>
    <m/>
    <n v="906"/>
    <n v="0"/>
    <n v="1"/>
    <n v="2491.5"/>
    <n v="2.75"/>
    <n v="1.0427139999999999"/>
    <n v="215.30769230769232"/>
    <n v="224.50434507692307"/>
    <n v="592.09615384615392"/>
    <m/>
    <n v="0"/>
    <n v="4.207931404072883"/>
    <m/>
    <x v="2"/>
  </r>
  <r>
    <x v="21"/>
    <x v="0"/>
    <m/>
    <s v="SP30-755"/>
    <s v="100% Polyester Solid Microfiber Boomerang Pillow Cover"/>
    <x v="0"/>
    <s v="T3"/>
    <s v="Zhucheng"/>
    <n v="882"/>
    <n v="882"/>
    <m/>
    <n v="882"/>
    <n v="0"/>
    <n v="1"/>
    <n v="2425.5"/>
    <n v="2.75"/>
    <n v="1.0427139999999999"/>
    <n v="239.19230769230768"/>
    <n v="249.40916792307689"/>
    <n v="657.77884615384608"/>
    <m/>
    <n v="0"/>
    <n v="3.6874095513748197"/>
    <m/>
    <x v="2"/>
  </r>
  <r>
    <x v="21"/>
    <x v="0"/>
    <m/>
    <s v="SP30-756"/>
    <s v="100% Polyester Solid Microfiber Boomerang Pillow Cover"/>
    <x v="0"/>
    <s v="T3"/>
    <s v="Zhucheng"/>
    <n v="792"/>
    <n v="792"/>
    <m/>
    <n v="792"/>
    <n v="0"/>
    <n v="1"/>
    <n v="2178"/>
    <n v="2.75"/>
    <n v="1.0427139999999999"/>
    <n v="139.61538461538461"/>
    <n v="145.57891615384614"/>
    <n v="383.94230769230768"/>
    <m/>
    <n v="0"/>
    <n v="5.6727272727272728"/>
    <m/>
    <x v="2"/>
  </r>
  <r>
    <x v="21"/>
    <x v="0"/>
    <m/>
    <s v="SP30-757"/>
    <s v="100% Polyester Solid Microfiber Boomerang Pillow Cover"/>
    <x v="0"/>
    <s v="T3"/>
    <s v="Zhucheng"/>
    <n v="786"/>
    <n v="786"/>
    <m/>
    <n v="786"/>
    <n v="0"/>
    <n v="1"/>
    <n v="2161.5"/>
    <n v="2.75"/>
    <n v="1.0427139999999999"/>
    <n v="180.92307692307693"/>
    <n v="188.65102523076922"/>
    <n v="497.53846153846155"/>
    <m/>
    <n v="0"/>
    <n v="4.3443877551020407"/>
    <m/>
    <x v="2"/>
  </r>
  <r>
    <x v="21"/>
    <x v="0"/>
    <s v="Chevron"/>
    <s v="SP40-238"/>
    <s v="100% Polyester  Microfiber Printed Window Panel"/>
    <x v="1"/>
    <s v="T3"/>
    <s v="Zhucheng"/>
    <n v="2160"/>
    <n v="2160"/>
    <m/>
    <n v="2160"/>
    <n v="0"/>
    <n v="1"/>
    <n v="25120.800000000003"/>
    <n v="11.63"/>
    <n v="6.2471706666666673"/>
    <n v="648.61538461538464"/>
    <n v="4052.0110047179492"/>
    <n v="7543.3969230769235"/>
    <n v="0"/>
    <n v="0"/>
    <n v="3.3301707779886152"/>
    <m/>
    <x v="5"/>
  </r>
  <r>
    <x v="21"/>
    <x v="0"/>
    <s v="Ogee"/>
    <s v="SP40-242"/>
    <s v="100% Polyester  Microfiber Printed Window Panel"/>
    <x v="1"/>
    <s v="T3"/>
    <s v="Zhucheng"/>
    <n v="3504"/>
    <n v="3516"/>
    <n v="3504"/>
    <n v="3504"/>
    <n v="0"/>
    <n v="1"/>
    <n v="40751.519999999997"/>
    <n v="11.63"/>
    <n v="6.2676815000000001"/>
    <n v="1341.4615384615386"/>
    <n v="8407.8536675769246"/>
    <n v="15601.197692307695"/>
    <n v="0"/>
    <n v="0"/>
    <n v="2.6120763805264056"/>
    <s v="It's a discontinued item and BBB's buyout order was large than JLA avail."/>
    <x v="5"/>
  </r>
  <r>
    <x v="21"/>
    <x v="0"/>
    <s v="Viva"/>
    <s v="SP40-407"/>
    <s v="100% Polyester  Microfiber Printed Window Panel"/>
    <x v="1"/>
    <s v="T3"/>
    <s v="Zhucheng"/>
    <n v="48"/>
    <n v="48"/>
    <m/>
    <n v="48"/>
    <n v="0"/>
    <n v="1"/>
    <n v="240"/>
    <n v="9.4"/>
    <n v="5.2"/>
    <n v="0.92307692307692313"/>
    <n v="4.8000000000000007"/>
    <n v="8.6769230769230781"/>
    <n v="0"/>
    <n v="0"/>
    <n v="27.659574468085104"/>
    <m/>
    <x v="5"/>
  </r>
  <r>
    <x v="21"/>
    <x v="0"/>
    <s v="Ogee"/>
    <s v="SP40-408"/>
    <s v="100% Polyester  Microfiber Printed Window Panel"/>
    <x v="1"/>
    <s v="T3"/>
    <s v="Zhucheng"/>
    <n v="1644"/>
    <n v="1644"/>
    <m/>
    <n v="1644"/>
    <n v="0"/>
    <n v="1"/>
    <n v="19119.72"/>
    <n v="11.63"/>
    <n v="6.3645019999999999"/>
    <n v="439.30769230769232"/>
    <n v="2795.9746863076925"/>
    <n v="5109.1484615384625"/>
    <n v="0"/>
    <n v="0"/>
    <n v="3.7422517947819993"/>
    <m/>
    <x v="5"/>
  </r>
  <r>
    <x v="21"/>
    <x v="0"/>
    <s v="Chevron"/>
    <s v="SP40-409"/>
    <s v="100% Polyester  Microfiber Printed Window Panel"/>
    <x v="1"/>
    <s v="T3"/>
    <s v="Zhucheng"/>
    <n v="1104"/>
    <n v="1108"/>
    <n v="1104"/>
    <n v="1104"/>
    <n v="0"/>
    <n v="1"/>
    <n v="12839.519999999999"/>
    <n v="11.63"/>
    <n v="6.4104183333333342"/>
    <n v="202.30769230769232"/>
    <n v="1296.8769397435899"/>
    <n v="2352.8384615384621"/>
    <n v="0"/>
    <n v="0"/>
    <n v="5.4570342205323179"/>
    <s v="It's a discontinued item and BBB's buyout order was large than JLA avail."/>
    <x v="5"/>
  </r>
  <r>
    <x v="21"/>
    <x v="0"/>
    <s v="Parker Stripe"/>
    <s v="SP40-428"/>
    <s v="100% Polyester Window Panel"/>
    <x v="1"/>
    <s v="T3"/>
    <s v="Zhucheng"/>
    <n v="241"/>
    <n v="253"/>
    <n v="241"/>
    <n v="241"/>
    <n v="0"/>
    <n v="1"/>
    <n v="2791.2000000000003"/>
    <n v="11.63"/>
    <n v="4.6524999999999999"/>
    <n v="41.92307692307692"/>
    <n v="195.04711538461535"/>
    <n v="487.56538461538463"/>
    <n v="3"/>
    <n v="34.89"/>
    <n v="5.7247706422018352"/>
    <s v="It's a discontinued item and BBB's buyout order was large than JLA avail."/>
    <x v="5"/>
  </r>
  <r>
    <x v="21"/>
    <x v="0"/>
    <s v="Maru Dot"/>
    <s v="SP40-432"/>
    <s v="100% Polyester Window Panel"/>
    <x v="1"/>
    <s v="T3"/>
    <s v="Zhucheng"/>
    <n v="49"/>
    <n v="49"/>
    <m/>
    <n v="49"/>
    <n v="0"/>
    <n v="1"/>
    <n v="240"/>
    <n v="9.1999999999999993"/>
    <n v="4.0750000000000002"/>
    <n v="0.94230769230769229"/>
    <n v="3.8399038461538462"/>
    <n v="8.6692307692307686"/>
    <n v="0"/>
    <n v="0"/>
    <n v="27.684117125110916"/>
    <m/>
    <x v="5"/>
  </r>
  <r>
    <x v="21"/>
    <x v="0"/>
    <s v="Maru Dot"/>
    <s v="SP40-435"/>
    <s v="100% Polyester Window Panel"/>
    <x v="1"/>
    <s v="T3"/>
    <s v="Zhucheng"/>
    <n v="569"/>
    <n v="577"/>
    <n v="569"/>
    <n v="569"/>
    <n v="0"/>
    <n v="1"/>
    <n v="6469.52"/>
    <n v="11.39"/>
    <n v="2.83"/>
    <n v="185.92307692307693"/>
    <n v="526.16230769230776"/>
    <n v="2117.6638461538464"/>
    <n v="0"/>
    <n v="0"/>
    <n v="3.0550268928423665"/>
    <s v="It's a discontinued item and BBB's buyout order was large than JLA avail."/>
    <x v="5"/>
  </r>
  <r>
    <x v="21"/>
    <x v="0"/>
    <s v="Tyler"/>
    <s v="SP40-436"/>
    <s v="100% Polyester Window Panel"/>
    <x v="1"/>
    <s v="T3"/>
    <s v="Zhucheng"/>
    <n v="293"/>
    <n v="293"/>
    <m/>
    <n v="293"/>
    <n v="0"/>
    <n v="1"/>
    <n v="2721.4400000000005"/>
    <n v="9.32"/>
    <n v="2.8050000000000002"/>
    <n v="73.538461538461533"/>
    <n v="206.27538461538461"/>
    <n v="685.37846153846147"/>
    <n v="3"/>
    <n v="27.96"/>
    <n v="3.9707112970711309"/>
    <m/>
    <x v="5"/>
  </r>
  <r>
    <x v="21"/>
    <x v="0"/>
    <s v="Yanna"/>
    <s v="SP40-438"/>
    <s v="100% Polyester Window Panel"/>
    <x v="1"/>
    <s v="T3"/>
    <s v="Zhucheng"/>
    <n v="481"/>
    <n v="493"/>
    <n v="481"/>
    <n v="481"/>
    <n v="0"/>
    <n v="1"/>
    <n v="5582.3999999999987"/>
    <n v="11.63"/>
    <n v="2.83"/>
    <n v="161.07692307692307"/>
    <n v="455.84769230769228"/>
    <n v="1873.3246153846153"/>
    <n v="0"/>
    <n v="0"/>
    <n v="2.9799426934097415"/>
    <s v="It's a discontinued item and BBB's buyout order was large than JLA avail."/>
    <x v="5"/>
  </r>
  <r>
    <x v="21"/>
    <x v="0"/>
    <s v="Yanna"/>
    <s v="SP40-439"/>
    <s v="100% Polyester Window Panel"/>
    <x v="1"/>
    <s v="T3"/>
    <s v="Zhucheng"/>
    <n v="377"/>
    <n v="385"/>
    <n v="377"/>
    <n v="377"/>
    <n v="0"/>
    <n v="1"/>
    <n v="4372.88"/>
    <n v="11.63"/>
    <n v="2.83"/>
    <n v="72.384615384615387"/>
    <n v="204.84846153846155"/>
    <n v="841.83307692307699"/>
    <n v="0"/>
    <n v="0"/>
    <n v="5.1944739638682247"/>
    <s v="It's a discontinued item and BBB's buyout order was large than JLA avail."/>
    <x v="5"/>
  </r>
  <r>
    <x v="21"/>
    <x v="0"/>
    <s v="Yanna"/>
    <s v="SP40-441"/>
    <s v="100% Polyester Window Panel"/>
    <x v="1"/>
    <s v="T3"/>
    <s v="Zhucheng"/>
    <n v="697"/>
    <n v="697"/>
    <m/>
    <n v="697"/>
    <n v="0"/>
    <n v="1"/>
    <n v="8094.4800000000005"/>
    <n v="11.63"/>
    <n v="2.83"/>
    <n v="237.92307692307693"/>
    <n v="673.32230769230773"/>
    <n v="2767.045384615385"/>
    <n v="3"/>
    <n v="34.89"/>
    <n v="2.9253152279340444"/>
    <m/>
    <x v="5"/>
  </r>
  <r>
    <x v="21"/>
    <x v="0"/>
    <s v="Venetian"/>
    <s v="SP40-443"/>
    <s v="100% Polyester Window Panel"/>
    <x v="1"/>
    <s v="T3"/>
    <s v="Zhucheng"/>
    <n v="489"/>
    <n v="501"/>
    <n v="489"/>
    <n v="489"/>
    <n v="0"/>
    <n v="1"/>
    <n v="5558.32"/>
    <n v="11.39"/>
    <n v="2.8885000000000001"/>
    <n v="126.61538461538461"/>
    <n v="365.72853846153845"/>
    <n v="1442.1492307692308"/>
    <n v="0"/>
    <n v="0"/>
    <n v="3.8541919805589302"/>
    <s v="It's a discontinued item and BBB's buyout order was large than JLA avail."/>
    <x v="5"/>
  </r>
  <r>
    <x v="21"/>
    <x v="0"/>
    <s v="Parker Stripe"/>
    <s v="SP40-444"/>
    <s v="100% Polyester Window Panel"/>
    <x v="1"/>
    <s v="T3"/>
    <s v="Zhucheng"/>
    <n v="169"/>
    <n v="185"/>
    <n v="169"/>
    <n v="169"/>
    <n v="0"/>
    <n v="1"/>
    <n v="1953.8399999999997"/>
    <n v="11.63"/>
    <n v="2.7549999999999999"/>
    <n v="27.307692307692307"/>
    <n v="75.232692307692304"/>
    <n v="317.58846153846156"/>
    <n v="0"/>
    <n v="0"/>
    <n v="6.1521126760563369"/>
    <s v="It's a discontinued item and BBB's buyout order was large than JLA avail."/>
    <x v="5"/>
  </r>
  <r>
    <x v="21"/>
    <x v="0"/>
    <s v="Ogee"/>
    <s v="SP40-523"/>
    <s v="100% Polyester  Microfiber Printed Window Panel"/>
    <x v="1"/>
    <s v="T3"/>
    <s v="Zhucheng"/>
    <n v="1116"/>
    <n v="1116"/>
    <m/>
    <n v="1116"/>
    <n v="0"/>
    <n v="1"/>
    <n v="12979.08"/>
    <n v="11.63"/>
    <n v="6.0296820000000002"/>
    <n v="283"/>
    <n v="1706.4000060000001"/>
    <n v="3291.2900000000004"/>
    <n v="0"/>
    <n v="0"/>
    <n v="3.9434628975265014"/>
    <m/>
    <x v="5"/>
  </r>
  <r>
    <x v="21"/>
    <x v="0"/>
    <s v="Grasscloth"/>
    <s v="SP40-707"/>
    <s v="100% Polyester Mingled Yarn Foamback Panel Pair"/>
    <x v="1"/>
    <s v="T3"/>
    <s v="Zhucheng"/>
    <n v="3042"/>
    <n v="4130"/>
    <n v="3054"/>
    <n v="3054"/>
    <n v="-12"/>
    <n v="0.99607072691552068"/>
    <n v="35720"/>
    <n v="11.75"/>
    <n v="5.5148279999999996"/>
    <n v="205.69230769230768"/>
    <n v="1134.3576978461538"/>
    <n v="2416.8846153846152"/>
    <n v="2"/>
    <n v="23.5"/>
    <n v="14.779356768885565"/>
    <s v="1.Shopko reordered after we requested them to turn off._x000a_2.It's a new program, Shopko didn't leave us enough time to be BIS._x000a_3..It's a dropped item and Shopko requested us to phase out our inventory."/>
    <x v="5"/>
  </r>
  <r>
    <x v="21"/>
    <x v="0"/>
    <s v="Grasscloth"/>
    <s v="SP40-708"/>
    <s v="100% Polyester Mingled Yarn Foamback Panel Pair"/>
    <x v="1"/>
    <s v="T3"/>
    <s v="Zhucheng"/>
    <n v="2792"/>
    <n v="3120"/>
    <n v="2808"/>
    <n v="2808"/>
    <n v="-16"/>
    <n v="0.99430199430199429"/>
    <n v="32806"/>
    <n v="11.75"/>
    <n v="5.5149999999999997"/>
    <n v="212.30769230769232"/>
    <n v="1170.876923076923"/>
    <n v="2494.6153846153848"/>
    <n v="0"/>
    <n v="0"/>
    <n v="13.150724637681158"/>
    <s v="1.Shopko reordered after we requested them to turn off._x000a_2.It's a new program, Shopko didn't leave us enough time to be BIS._x000a_3..It's a dropped item and Shopko requested us to phase out our inventory."/>
    <x v="5"/>
  </r>
  <r>
    <x v="21"/>
    <x v="0"/>
    <s v="Grasscloth"/>
    <s v="SP40-709"/>
    <s v="100% Polyester Mingled Yarn Foamback Panel Pair"/>
    <x v="1"/>
    <s v="T3"/>
    <s v="Zhucheng"/>
    <n v="2016"/>
    <n v="2176"/>
    <n v="2036"/>
    <n v="2036"/>
    <n v="-20"/>
    <n v="0.99017681728880158"/>
    <n v="23688"/>
    <n v="11.75"/>
    <n v="5.513814"/>
    <n v="182.30769230769232"/>
    <n v="1005.2107061538462"/>
    <n v="2142.1153846153848"/>
    <n v="0"/>
    <n v="0"/>
    <n v="11.058227848101264"/>
    <s v="1.Shopko reordered after we requested them to turn off._x000a_2.It's a new program, Shopko didn't leave us enough time to be BIS._x000a_3..It's a dropped item and Shopko requested us to phase out our inventory."/>
    <x v="5"/>
  </r>
  <r>
    <x v="21"/>
    <x v="0"/>
    <s v="Grasscloth"/>
    <s v="SP40-710"/>
    <s v="100% Polyester Mingled Yarn Foamback Panel Pair"/>
    <x v="1"/>
    <s v="T3"/>
    <s v="Zhucheng"/>
    <n v="3018"/>
    <n v="4038"/>
    <n v="3066"/>
    <n v="3066"/>
    <n v="-48"/>
    <n v="0.98434442270058709"/>
    <n v="35438"/>
    <n v="11.75"/>
    <n v="5.5155839999999996"/>
    <n v="197.84615384615384"/>
    <n v="1091.2370806153845"/>
    <n v="2324.6923076923076"/>
    <n v="2"/>
    <n v="23.5"/>
    <n v="15.244167962674961"/>
    <s v="1.Shopko reordered after we requested them to turn off._x000a_2.It's a new program, Shopko didn't leave us enough time to be BIS._x000a_3..It's a dropped item and Shopko requested us to phase out our inventory."/>
    <x v="5"/>
  </r>
  <r>
    <x v="21"/>
    <x v="0"/>
    <s v="Grasscloth"/>
    <s v="SP40-711"/>
    <s v="100% Polyester Mingled Yarn Foamback Panel Pair"/>
    <x v="1"/>
    <s v="T3"/>
    <s v="Zhucheng"/>
    <n v="2422"/>
    <n v="3654"/>
    <n v="2514"/>
    <n v="2514"/>
    <n v="-92"/>
    <n v="0.96340493237867941"/>
    <n v="28435"/>
    <n v="11.75"/>
    <n v="5.5166899999999996"/>
    <n v="174.23076923076923"/>
    <n v="961.17714230769218"/>
    <n v="2047.2115384615383"/>
    <n v="2"/>
    <n v="23.5"/>
    <n v="13.889624724061811"/>
    <s v="1.Shopko reordered after we requested them to turn off._x000a_2.It's a new program, Shopko didn't leave us enough time to be BIS._x000a_3..It's a dropped item and Shopko requested us to phase out our inventory."/>
    <x v="5"/>
  </r>
  <r>
    <x v="21"/>
    <x v="0"/>
    <s v="Grasscloth"/>
    <s v="SP40-712"/>
    <s v="100% Polyester Mingled Yarn Foamback Panel Pair"/>
    <x v="1"/>
    <s v="T3"/>
    <s v="Zhucheng"/>
    <n v="1908"/>
    <n v="2032"/>
    <n v="1912"/>
    <n v="1912"/>
    <n v="-4"/>
    <n v="0.997907949790795"/>
    <n v="22419"/>
    <n v="11.75"/>
    <n v="5.5145650000000002"/>
    <n v="159.92307692307693"/>
    <n v="881.90620269230783"/>
    <n v="1879.096153846154"/>
    <n v="0"/>
    <n v="0"/>
    <n v="11.93073593073593"/>
    <s v="1.Shopko reordered after we requested them to turn off._x000a_2.It's a new program, Shopko didn't leave us enough time to be BIS._x000a_3..It's a dropped item and Shopko requested us to phase out our inventory."/>
    <x v="5"/>
  </r>
  <r>
    <x v="21"/>
    <x v="0"/>
    <s v="Grasscloth"/>
    <s v="SP40-713"/>
    <s v="100% Polyester Mingled Yarn Foamback Panel Pair"/>
    <x v="1"/>
    <s v="T3"/>
    <s v="Zhucheng"/>
    <n v="2232"/>
    <n v="2252"/>
    <m/>
    <n v="2252"/>
    <n v="-20"/>
    <n v="0.99111900532859676"/>
    <n v="26226"/>
    <n v="11.75"/>
    <n v="5.5155510000000003"/>
    <n v="232.07692307692307"/>
    <n v="1280.0321051538463"/>
    <n v="2726.9038461538462"/>
    <n v="0"/>
    <n v="0"/>
    <n v="9.6175008286377199"/>
    <m/>
    <x v="5"/>
  </r>
  <r>
    <x v="21"/>
    <x v="0"/>
    <s v="Grasscloth"/>
    <s v="SP40-714"/>
    <s v="100% Polyester Mingled Yarn Foamback Panel Pair"/>
    <x v="1"/>
    <s v="T3"/>
    <s v="Zhucheng"/>
    <n v="2296"/>
    <n v="2364"/>
    <m/>
    <n v="2364"/>
    <n v="-68"/>
    <n v="0.97123519458544838"/>
    <n v="26978"/>
    <n v="11.75"/>
    <n v="5.5166019999999998"/>
    <n v="216.61538461538461"/>
    <n v="1194.9808639999999"/>
    <n v="2545.2307692307691"/>
    <n v="0"/>
    <n v="0"/>
    <n v="10.599431818181818"/>
    <m/>
    <x v="5"/>
  </r>
  <r>
    <x v="21"/>
    <x v="0"/>
    <s v="Frank"/>
    <s v="SP40-715"/>
    <s v="100% Polyester Printed Microfiber Foamback Panel Pair"/>
    <x v="1"/>
    <s v="T3"/>
    <s v="Zhucheng"/>
    <n v="1112"/>
    <n v="1836"/>
    <n v="1112"/>
    <n v="1112"/>
    <n v="0"/>
    <n v="1"/>
    <n v="13066"/>
    <n v="11.75"/>
    <n v="5.9"/>
    <n v="85.384615384615387"/>
    <n v="503.76923076923083"/>
    <n v="1003.2692307692308"/>
    <n v="0"/>
    <n v="0"/>
    <n v="13.023423423423422"/>
    <s v="1.Shopko ordered more than our internal decided brought in qty._x000a_2.Shopko reordered after we requested them to turn off."/>
    <x v="5"/>
  </r>
  <r>
    <x v="21"/>
    <x v="0"/>
    <s v="Frank"/>
    <s v="SP40-716"/>
    <s v="100% Polyester Printed Microfiber Foamback Panel Pair"/>
    <x v="1"/>
    <s v="T3"/>
    <s v="Zhucheng"/>
    <n v="1184"/>
    <n v="1664"/>
    <n v="1184"/>
    <n v="1184"/>
    <n v="0"/>
    <n v="1"/>
    <n v="13912"/>
    <n v="11.75"/>
    <n v="5.9"/>
    <n v="97.384615384615387"/>
    <n v="574.56923076923078"/>
    <n v="1144.2692307692307"/>
    <n v="0"/>
    <n v="0"/>
    <n v="12.157977883096367"/>
    <s v="1.Shopko ordered more than our internal decided brought in qty._x000a_2.Shopko reordered after we requested them to turn off."/>
    <x v="5"/>
  </r>
  <r>
    <x v="21"/>
    <x v="0"/>
    <s v="Frank"/>
    <s v="SP40-717"/>
    <s v="100% Polyester Printed Microfiber Foamback Panel Pair"/>
    <x v="1"/>
    <s v="T3"/>
    <s v="Zhucheng"/>
    <n v="1004"/>
    <n v="2068"/>
    <n v="1004"/>
    <n v="1004"/>
    <n v="0"/>
    <n v="1"/>
    <n v="11797"/>
    <n v="11.75"/>
    <n v="5.9"/>
    <n v="69.92307692307692"/>
    <n v="412.54615384615386"/>
    <n v="821.59615384615381"/>
    <n v="0"/>
    <n v="0"/>
    <n v="14.358635863586359"/>
    <s v="1.Shopko ordered more than our internal decided brought in qty._x000a_2.Shopko reordered after we requested them to turn off."/>
    <x v="5"/>
  </r>
  <r>
    <x v="21"/>
    <x v="0"/>
    <s v="Tristan"/>
    <s v="SP40-718"/>
    <s v="62% Polyester, 28% Cotton, 10% Rayon Textured Cloth Panel Pair"/>
    <x v="1"/>
    <s v="T3"/>
    <s v="Zhucheng"/>
    <n v="656"/>
    <n v="825"/>
    <n v="656"/>
    <n v="656"/>
    <n v="0"/>
    <n v="1"/>
    <n v="7084.8"/>
    <n v="10.8"/>
    <n v="5.25"/>
    <n v="66.15384615384616"/>
    <n v="347.30769230769232"/>
    <n v="714.46153846153857"/>
    <n v="0"/>
    <n v="0"/>
    <n v="9.916279069767441"/>
    <s v="1.Shopko ordered more than our internal decided brought in qty._x000a_2.Shopko reordered after we requested them to turn off."/>
    <x v="5"/>
  </r>
  <r>
    <x v="21"/>
    <x v="0"/>
    <s v="Tristan"/>
    <s v="SP40-719"/>
    <s v="62% Polyester, 28% Cotton, 10% Rayon Textured Cloth Panel Pair"/>
    <x v="1"/>
    <s v="T3"/>
    <s v="Zhucheng"/>
    <n v="536"/>
    <n v="1125"/>
    <n v="536"/>
    <n v="536"/>
    <n v="0"/>
    <n v="1"/>
    <n v="5788.8"/>
    <n v="10.8"/>
    <n v="5.25"/>
    <n v="40.692307692307693"/>
    <n v="213.63461538461539"/>
    <n v="439.47692307692313"/>
    <n v="0"/>
    <n v="0"/>
    <n v="13.172022684310019"/>
    <s v="1.Shopko ordered more than our internal decided brought in qty._x000a_2.Shopko reordered after we requested them to turn off."/>
    <x v="5"/>
  </r>
  <r>
    <x v="21"/>
    <x v="0"/>
    <s v="Tristan"/>
    <s v="SP40-720"/>
    <s v="62% Polyester, 28% Cotton, 10% Rayon Textured Cloth Panel Pair"/>
    <x v="1"/>
    <s v="T3"/>
    <s v="Zhucheng"/>
    <n v="608"/>
    <n v="957"/>
    <n v="608"/>
    <n v="608"/>
    <n v="0"/>
    <n v="1"/>
    <n v="6566.4"/>
    <n v="10.8"/>
    <n v="5.25"/>
    <n v="54.615384615384613"/>
    <n v="286.73076923076923"/>
    <n v="589.84615384615381"/>
    <n v="0"/>
    <n v="0"/>
    <n v="11.132394366197182"/>
    <s v="1.Shopko ordered more than our internal decided brought in qty._x000a_2.Shopko reordered after we requested them to turn off."/>
    <x v="5"/>
  </r>
  <r>
    <x v="21"/>
    <x v="0"/>
    <s v="Tristan"/>
    <s v="SP40-721"/>
    <s v="62% Polyester, 28% Cotton, 10% Rayon Textured Cloth Panel Pair"/>
    <x v="1"/>
    <s v="T3"/>
    <s v="Zhucheng"/>
    <n v="516"/>
    <n v="561"/>
    <n v="516"/>
    <n v="516"/>
    <n v="0"/>
    <n v="1"/>
    <n v="5572.8"/>
    <n v="10.8"/>
    <n v="5.25"/>
    <n v="51.846153846153847"/>
    <n v="272.19230769230768"/>
    <n v="559.93846153846152"/>
    <n v="0"/>
    <n v="0"/>
    <n v="9.9525222551928785"/>
    <s v="1.Shopko ordered more than our internal decided brought in qty._x000a_2.Shopko reordered after we requested them to turn off."/>
    <x v="5"/>
  </r>
  <r>
    <x v="21"/>
    <x v="0"/>
    <s v="Daria"/>
    <s v="SP40-722"/>
    <s v="62% Polyester, 28% Cotton, 10% Rayon Border Printed Textured Cloth Panel Pair"/>
    <x v="1"/>
    <s v="T3"/>
    <s v="Zhucheng"/>
    <n v="512"/>
    <n v="513"/>
    <n v="512"/>
    <n v="512"/>
    <n v="0"/>
    <n v="1"/>
    <n v="6016"/>
    <n v="11.75"/>
    <n v="6.1984380000000003"/>
    <n v="53.72596153846154"/>
    <n v="333.01704158653848"/>
    <n v="631.28004807692309"/>
    <n v="0"/>
    <n v="0"/>
    <n v="9.5298434004474277"/>
    <s v="1.Shopko ordered more than our internal decided brought in qty._x000a_2.Shopko reordered after we requested them to turn off."/>
    <x v="5"/>
  </r>
  <r>
    <x v="21"/>
    <x v="0"/>
    <s v="Daria"/>
    <s v="SP40-723"/>
    <s v="62% Polyester, 28% Cotton, 10% Rayon Border Printed Textured Cloth Panel Pair"/>
    <x v="1"/>
    <s v="T3"/>
    <s v="Zhucheng"/>
    <n v="444"/>
    <n v="517"/>
    <n v="444"/>
    <n v="444"/>
    <n v="0"/>
    <n v="1"/>
    <n v="5217"/>
    <n v="11.75"/>
    <n v="6.1990990000000004"/>
    <n v="34.92307692307692"/>
    <n v="216.49161123076922"/>
    <n v="410.34615384615381"/>
    <n v="0"/>
    <n v="0"/>
    <n v="12.7136563876652"/>
    <s v="1.Shopko ordered more than our internal decided brought in qty._x000a_2.Shopko reordered after we requested them to turn off."/>
    <x v="5"/>
  </r>
  <r>
    <x v="21"/>
    <x v="0"/>
    <s v="Bonnie"/>
    <s v="SP40-724"/>
    <s v="90% Polyester, 10% Linen Embroidered Window Panel Pair"/>
    <x v="1"/>
    <s v="T3"/>
    <s v="Zhucheng"/>
    <n v="1728"/>
    <n v="5508"/>
    <n v="1728"/>
    <n v="1728"/>
    <n v="0"/>
    <n v="1"/>
    <n v="20304"/>
    <n v="11.75"/>
    <n v="6.042211"/>
    <n v="74.259615384615387"/>
    <n v="448.6922649326923"/>
    <n v="872.55048076923083"/>
    <n v="0"/>
    <n v="0"/>
    <n v="23.269713841771331"/>
    <s v="1.Shopko reordered after we requested them to turn off._x000a_2.It's a new program, Shopko didn't leave us enough time to be BIS._x000a_3..It's a dropped item and Shopko requested us to phase out our inventory."/>
    <x v="5"/>
  </r>
  <r>
    <x v="21"/>
    <x v="0"/>
    <s v="Bonnie"/>
    <s v="SP40-725"/>
    <s v="90% Polyester, 10% Linen Embroidered Window Panel Pair"/>
    <x v="1"/>
    <s v="T3"/>
    <s v="Zhucheng"/>
    <n v="1068"/>
    <n v="3092"/>
    <n v="1068"/>
    <n v="1068"/>
    <n v="0"/>
    <n v="1"/>
    <n v="12549"/>
    <n v="11.75"/>
    <n v="6.0428730000000002"/>
    <n v="36.307692307692307"/>
    <n v="219.40277353846153"/>
    <n v="426.61538461538458"/>
    <n v="0"/>
    <n v="0"/>
    <n v="29.415254237288138"/>
    <s v="1.Shopko reordered after we requested them to turn off._x000a_2.It's a new program, Shopko didn't leave us enough time to be BIS._x000a_3..It's a dropped item and Shopko requested us to phase out our inventory."/>
    <x v="5"/>
  </r>
  <r>
    <x v="22"/>
    <x v="0"/>
    <s v="Garrison"/>
    <s v="BM40-129"/>
    <s v="Garrison Window Panel"/>
    <x v="0"/>
    <s v="T3"/>
    <s v="Zhucheng"/>
    <n v="406"/>
    <n v="452"/>
    <n v="406"/>
    <n v="406"/>
    <n v="0"/>
    <n v="1"/>
    <n v="6759.9"/>
    <n v="16.649999999999999"/>
    <n v="7.3202674999999999"/>
    <n v="112.42307692307692"/>
    <n v="822.96699624999997"/>
    <n v="1871.8442307692305"/>
    <m/>
    <n v="0"/>
    <n v="3.6113581936366748"/>
    <s v="BBB buyout JLA avail, but they ordered more than what we had."/>
    <x v="5"/>
  </r>
  <r>
    <x v="22"/>
    <x v="0"/>
    <s v="Garrison"/>
    <s v="BM40-133"/>
    <s v="Garrison Window Panel"/>
    <x v="0"/>
    <s v="T3"/>
    <s v="Zhucheng"/>
    <n v="112"/>
    <n v="118"/>
    <n v="112"/>
    <n v="112"/>
    <n v="0"/>
    <n v="1"/>
    <n v="1864.7999999999997"/>
    <n v="16.649999999999999"/>
    <n v="7.3910640000000001"/>
    <n v="29.76923076923077"/>
    <n v="220.02628984615384"/>
    <n v="495.65769230769229"/>
    <m/>
    <n v="0"/>
    <n v="3.762273901808785"/>
    <s v="BBB buyout JLA avail, but they ordered more than what we had."/>
    <x v="5"/>
  </r>
  <r>
    <x v="22"/>
    <x v="0"/>
    <s v="Garrison"/>
    <s v="BM40-137"/>
    <s v="Garrison Window Panel"/>
    <x v="0"/>
    <s v="T3"/>
    <s v="Zhucheng"/>
    <n v="140"/>
    <n v="150"/>
    <n v="140"/>
    <n v="140"/>
    <n v="0"/>
    <n v="1"/>
    <n v="2331.0000000000005"/>
    <n v="16.649999999999999"/>
    <n v="7.3589469999999997"/>
    <n v="33.115384615384613"/>
    <n v="243.69436026923074"/>
    <n v="551.37115384615379"/>
    <m/>
    <n v="0"/>
    <n v="4.2276422764227659"/>
    <s v="BBB buyout JLA avail, but they ordered more than what we had."/>
    <x v="5"/>
  </r>
  <r>
    <x v="22"/>
    <x v="0"/>
    <s v="Garrison"/>
    <s v="BM40-141"/>
    <s v="Garrison Window Panel"/>
    <x v="0"/>
    <s v="T3"/>
    <s v="Zhucheng"/>
    <n v="322"/>
    <n v="504"/>
    <n v="322"/>
    <n v="322"/>
    <n v="0"/>
    <n v="1"/>
    <n v="5272.98"/>
    <n v="11.13"/>
    <n v="7.3415697499999997"/>
    <n v="83.15384615384616"/>
    <n v="610.47976151923081"/>
    <n v="925.5023076923078"/>
    <m/>
    <n v="0"/>
    <n v="5.6974250157710609"/>
    <s v="BBB buyout JLA avail, but they ordered more than what we had."/>
    <x v="5"/>
  </r>
  <r>
    <x v="22"/>
    <x v="0"/>
    <s v="Garrison"/>
    <s v="BM40-130"/>
    <s v="Garrison Window Panel"/>
    <x v="0"/>
    <s v="T3"/>
    <s v="Zhucheng"/>
    <n v="4545"/>
    <n v="4569"/>
    <n v="4545"/>
    <n v="4545"/>
    <n v="0"/>
    <n v="1"/>
    <n v="84064"/>
    <n v="18.5"/>
    <n v="8.8901459999999997"/>
    <n v="789.5"/>
    <n v="7018.7702669999999"/>
    <n v="14605.75"/>
    <m/>
    <n v="0"/>
    <n v="5.7555414819506012"/>
    <s v="BBB buyout JLA avail, but they ordered more than what we had."/>
    <x v="5"/>
  </r>
  <r>
    <x v="22"/>
    <x v="0"/>
    <s v="Garrison"/>
    <s v="BM40-134"/>
    <s v="Garrison Window Panel"/>
    <x v="0"/>
    <s v="T3"/>
    <s v="Zhucheng"/>
    <n v="0"/>
    <n v="2"/>
    <n v="0"/>
    <n v="0"/>
    <n v="0"/>
    <s v=""/>
    <n v="0"/>
    <n v="18.5"/>
    <n v="8.9553408000000001"/>
    <n v="0"/>
    <n v="0"/>
    <n v="0"/>
    <m/>
    <n v="0"/>
    <s v=""/>
    <s v="BBB buyout JLA avail, but they ordered more than what we had."/>
    <x v="5"/>
  </r>
  <r>
    <x v="22"/>
    <x v="0"/>
    <s v="Garrison"/>
    <s v="BM40-138"/>
    <s v="Garrison Window Panel"/>
    <x v="0"/>
    <s v="T3"/>
    <s v="Zhucheng"/>
    <n v="262"/>
    <n v="312"/>
    <n v="262"/>
    <n v="262"/>
    <n v="0"/>
    <n v="1"/>
    <n v="4847"/>
    <n v="18.5"/>
    <n v="9.0957741999999993"/>
    <n v="6.3076923076923075"/>
    <n v="57.37334495384615"/>
    <n v="116.69230769230769"/>
    <m/>
    <n v="0"/>
    <n v="41.536585365853661"/>
    <s v="BBB buyout JLA avail, but they ordered more than what we had."/>
    <x v="5"/>
  </r>
  <r>
    <x v="22"/>
    <x v="0"/>
    <s v="Garrison"/>
    <s v="BM40-142"/>
    <s v="Garrison Window Panel"/>
    <x v="0"/>
    <s v="T3"/>
    <s v="Zhucheng"/>
    <n v="4793"/>
    <n v="5077"/>
    <n v="4793"/>
    <n v="4793"/>
    <n v="0"/>
    <n v="1"/>
    <n v="88386.760000000009"/>
    <n v="18.5"/>
    <n v="9.0034352000000002"/>
    <n v="746.30769230769226"/>
    <n v="6719.3329469538457"/>
    <n v="13806.692307692307"/>
    <m/>
    <n v="0"/>
    <n v="6.401733161733163"/>
    <s v="BBB buyout JLA avail, but they ordered more than what we had."/>
    <x v="5"/>
  </r>
  <r>
    <x v="22"/>
    <x v="0"/>
    <s v="Garrison"/>
    <s v="BM40-131"/>
    <s v="Garrison Window Panel"/>
    <x v="0"/>
    <s v="T3"/>
    <s v="Zhucheng"/>
    <n v="1764"/>
    <n v="2050"/>
    <n v="1764"/>
    <n v="1764"/>
    <n v="0"/>
    <n v="1"/>
    <n v="39160.799999999996"/>
    <n v="22.2"/>
    <n v="9.7622891999999997"/>
    <n v="264.53846153846155"/>
    <n v="2582.5009660615383"/>
    <n v="5872.7538461538461"/>
    <m/>
    <n v="0"/>
    <n v="6.6682175050886876"/>
    <s v="BBB buyout JLA avail, but they ordered more than what we had."/>
    <x v="5"/>
  </r>
  <r>
    <x v="22"/>
    <x v="0"/>
    <s v="Garrison"/>
    <s v="BM40-139"/>
    <s v="Garrison Window Panel"/>
    <x v="0"/>
    <s v="T3"/>
    <s v="Zhucheng"/>
    <n v="344"/>
    <n v="348"/>
    <n v="344"/>
    <n v="344"/>
    <n v="0"/>
    <n v="1"/>
    <n v="7636.7999999999993"/>
    <n v="22.2"/>
    <n v="9.8600232499999994"/>
    <n v="98.615384615384613"/>
    <n v="972.34998511538458"/>
    <n v="2189.2615384615383"/>
    <m/>
    <n v="0"/>
    <n v="3.4882995319812791"/>
    <s v="BBB buyout JLA avail, but they ordered more than what we had."/>
    <x v="5"/>
  </r>
  <r>
    <x v="22"/>
    <x v="0"/>
    <s v="Garrison"/>
    <s v="BM40-143"/>
    <s v="Garrison Window Panel"/>
    <x v="0"/>
    <s v="T3"/>
    <s v="Zhucheng"/>
    <n v="2402"/>
    <n v="2426"/>
    <n v="2402"/>
    <n v="2402"/>
    <n v="0"/>
    <n v="1"/>
    <n v="53324.4"/>
    <n v="22.2"/>
    <n v="9.9328058000000006"/>
    <n v="347.38461538461536"/>
    <n v="3450.5039225230767"/>
    <n v="7711.9384615384606"/>
    <m/>
    <n v="0"/>
    <n v="6.9145261293179816"/>
    <s v="BBB buyout JLA avail, but they ordered more than what we had."/>
    <x v="5"/>
  </r>
  <r>
    <x v="22"/>
    <x v="0"/>
    <s v="Garrison"/>
    <s v="BM40-132"/>
    <s v="Garrison Window Panel"/>
    <x v="0"/>
    <s v="T3"/>
    <s v="Zhucheng"/>
    <n v="684"/>
    <n v="690"/>
    <n v="684"/>
    <n v="684"/>
    <n v="0"/>
    <n v="1"/>
    <n v="17715.600000000002"/>
    <n v="25.9"/>
    <n v="10.75209675"/>
    <n v="95.384615384615387"/>
    <n v="1025.584613076923"/>
    <n v="2470.4615384615386"/>
    <m/>
    <n v="0"/>
    <n v="7.1709677419354847"/>
    <s v="BBB buyout JLA avail, but they ordered more than what we had."/>
    <x v="5"/>
  </r>
  <r>
    <x v="22"/>
    <x v="0"/>
    <s v="Garrison"/>
    <s v="BM40-140"/>
    <s v="Garrison Window Panel"/>
    <x v="0"/>
    <s v="T3"/>
    <s v="Zhucheng"/>
    <n v="34"/>
    <n v="48"/>
    <n v="34"/>
    <n v="34"/>
    <n v="0"/>
    <n v="1"/>
    <n v="880.6"/>
    <n v="25.9"/>
    <n v="10.804795333333333"/>
    <n v="7.115384615384615"/>
    <n v="76.880274487179477"/>
    <n v="184.28846153846152"/>
    <m/>
    <n v="0"/>
    <n v="4.7783783783783793"/>
    <s v="BBB buyout JLA avail, but they ordered more than what we had."/>
    <x v="5"/>
  </r>
  <r>
    <x v="22"/>
    <x v="0"/>
    <s v="Garrison"/>
    <s v="BM40-144"/>
    <s v="Garrison Window Panel"/>
    <x v="0"/>
    <s v="T3"/>
    <s v="Zhucheng"/>
    <n v="562"/>
    <n v="934"/>
    <n v="562"/>
    <n v="562"/>
    <n v="0"/>
    <n v="1"/>
    <n v="14536.159999999998"/>
    <n v="16.079999999999998"/>
    <n v="10.849902500000001"/>
    <n v="132.15384615384616"/>
    <n v="1433.856345769231"/>
    <n v="2125.0338461538458"/>
    <m/>
    <n v="0"/>
    <n v="6.8404369305973045"/>
    <s v="BBB buyout JLA avail, but they ordered more than what we had."/>
    <x v="5"/>
  </r>
  <r>
    <x v="22"/>
    <x v="0"/>
    <s v="Garrison"/>
    <s v="BM40-356"/>
    <s v="Garrison Window Panel"/>
    <x v="0"/>
    <s v="T3"/>
    <s v="Zhucheng"/>
    <n v="616"/>
    <n v="670"/>
    <n v="616"/>
    <n v="616"/>
    <n v="0"/>
    <n v="1"/>
    <n v="10256.400000000001"/>
    <n v="16.649999999999999"/>
    <n v="7.2237257499999998"/>
    <n v="178.46153846153845"/>
    <n v="1289.1572107692307"/>
    <n v="2971.3846153846148"/>
    <m/>
    <n v="0"/>
    <n v="3.4517241379310355"/>
    <s v="BBB buyout JLA avail, but they ordered more than what we had."/>
    <x v="5"/>
  </r>
  <r>
    <x v="22"/>
    <x v="0"/>
    <s v="Garrison"/>
    <s v="BM40-357"/>
    <s v="Garrison Window Panel"/>
    <x v="0"/>
    <s v="T3"/>
    <s v="Zhucheng"/>
    <n v="8482"/>
    <n v="9488"/>
    <n v="8482"/>
    <n v="8482"/>
    <n v="0"/>
    <n v="1"/>
    <n v="155474.91999999998"/>
    <n v="11.52"/>
    <n v="9.0033545999999998"/>
    <n v="1494.2692307692307"/>
    <n v="13453.435752484615"/>
    <n v="17213.981538461536"/>
    <m/>
    <n v="0"/>
    <n v="9.0318976846012831"/>
    <s v="BBB buyout JLA avail, but they ordered more than what we had."/>
    <x v="5"/>
  </r>
  <r>
    <x v="22"/>
    <x v="0"/>
    <s v="Garrison"/>
    <s v="BM40-358"/>
    <s v="Garrison Window Panel"/>
    <x v="0"/>
    <s v="T3"/>
    <s v="Zhucheng"/>
    <n v="3662"/>
    <n v="3684"/>
    <n v="3662"/>
    <n v="3662"/>
    <n v="0"/>
    <n v="1"/>
    <n v="81279.560000000012"/>
    <n v="13.78"/>
    <n v="9.8480834000000002"/>
    <n v="682.42307692307691"/>
    <n v="6720.5593756230764"/>
    <n v="9403.7899999999991"/>
    <m/>
    <n v="0"/>
    <n v="8.6432768064790917"/>
    <s v="BBB buyout JLA avail, but they ordered more than what we had."/>
    <x v="5"/>
  </r>
  <r>
    <x v="22"/>
    <x v="0"/>
    <s v="Garrison"/>
    <s v="BM40-359"/>
    <s v="Garrison Window Panel"/>
    <x v="0"/>
    <s v="T3"/>
    <s v="Zhucheng"/>
    <n v="1008"/>
    <n v="1088"/>
    <n v="1008"/>
    <n v="1008"/>
    <n v="0"/>
    <n v="1"/>
    <n v="26107.199999999997"/>
    <n v="25.9"/>
    <n v="10.757176250000001"/>
    <n v="180.03846153846155"/>
    <n v="1936.7054625480771"/>
    <n v="4662.9961538461539"/>
    <m/>
    <n v="0"/>
    <n v="5.5988036744285399"/>
    <s v="BBB buyout JLA avail, but they ordered more than what we had."/>
    <x v="5"/>
  </r>
  <r>
    <x v="22"/>
    <x v="0"/>
    <s v="Garrison"/>
    <s v="BM40-360"/>
    <s v="Garrison Window Panel"/>
    <x v="0"/>
    <s v="T3"/>
    <s v="Zhucheng"/>
    <n v="368"/>
    <n v="392"/>
    <n v="368"/>
    <n v="368"/>
    <n v="0"/>
    <n v="1"/>
    <n v="6116.1600000000008"/>
    <n v="11.13"/>
    <n v="7.3210775000000003"/>
    <n v="85"/>
    <n v="622.29158749999999"/>
    <n v="946.05000000000007"/>
    <m/>
    <n v="0"/>
    <n v="6.4649437133343906"/>
    <s v="BBB buyout JLA avail, but they ordered more than what we had."/>
    <x v="5"/>
  </r>
  <r>
    <x v="22"/>
    <x v="0"/>
    <s v="Garrison"/>
    <s v="BM40-361"/>
    <s v="Garrison Window Panel"/>
    <x v="0"/>
    <s v="T3"/>
    <s v="Zhucheng"/>
    <n v="6019"/>
    <n v="6283"/>
    <n v="6019"/>
    <n v="6019"/>
    <n v="0"/>
    <n v="1"/>
    <n v="110146.40000000001"/>
    <n v="11.52"/>
    <n v="8.9078055999999997"/>
    <n v="270.23076923076923"/>
    <n v="2407.1631594461537"/>
    <n v="3113.0584615384614"/>
    <m/>
    <n v="0"/>
    <n v="35.382053167599715"/>
    <s v="BBB buyout JLA avail, but they ordered more than what we had."/>
    <x v="5"/>
  </r>
  <r>
    <x v="22"/>
    <x v="0"/>
    <s v="Garrison"/>
    <s v="BM40-362"/>
    <s v="Garrison Window Panel"/>
    <x v="0"/>
    <s v="T3"/>
    <s v="Zhucheng"/>
    <n v="2054"/>
    <n v="2366"/>
    <n v="2054"/>
    <n v="2054"/>
    <n v="0"/>
    <n v="1"/>
    <n v="45059.92"/>
    <n v="22.2"/>
    <n v="9.7362287999999992"/>
    <n v="245.42307692307693"/>
    <n v="2389.495229723077"/>
    <n v="5448.3923076923074"/>
    <m/>
    <n v="0"/>
    <n v="8.2703148847013441"/>
    <s v="BBB buyout JLA avail, but they ordered more than what we had."/>
    <x v="5"/>
  </r>
  <r>
    <x v="22"/>
    <x v="0"/>
    <s v="Garrison"/>
    <s v="BM40-363"/>
    <s v="Garrison Window Panel"/>
    <x v="0"/>
    <s v="T3"/>
    <s v="Zhucheng"/>
    <n v="422"/>
    <n v="428"/>
    <n v="422"/>
    <n v="422"/>
    <n v="0"/>
    <n v="1"/>
    <n v="10929.8"/>
    <n v="25.9"/>
    <n v="11.123550249999999"/>
    <n v="59.346153846153847"/>
    <n v="660.13992445192298"/>
    <n v="1537.0653846153846"/>
    <m/>
    <n v="0"/>
    <n v="7.1108230719377836"/>
    <s v="BBB buyout JLA avail, but they ordered more than what we had."/>
    <x v="5"/>
  </r>
  <r>
    <x v="22"/>
    <x v="0"/>
    <s v="Garrison CA"/>
    <s v="BM40-365"/>
    <s v="Garrison CA Window Panel"/>
    <x v="0"/>
    <s v="T3"/>
    <s v="Zhucheng"/>
    <n v="228"/>
    <n v="228"/>
    <m/>
    <n v="228"/>
    <n v="0"/>
    <n v="1"/>
    <n v="4021.92"/>
    <n v="17.64"/>
    <n v="8.901806333333333"/>
    <n v="34.07692307692308"/>
    <n v="303.3461696666667"/>
    <n v="601.11692307692317"/>
    <m/>
    <n v="0"/>
    <n v="6.690744920993227"/>
    <m/>
    <x v="5"/>
  </r>
  <r>
    <x v="22"/>
    <x v="0"/>
    <s v="Garrison CA"/>
    <s v="BM40-369"/>
    <s v="Garrison CA Window Panel"/>
    <x v="0"/>
    <s v="T3"/>
    <s v="Zhucheng"/>
    <n v="86"/>
    <n v="92"/>
    <n v="86"/>
    <n v="86"/>
    <n v="0"/>
    <n v="1"/>
    <n v="1517.04"/>
    <n v="17.64"/>
    <n v="8.8986529999999995"/>
    <n v="2.7307692307692308"/>
    <n v="24.300167807692308"/>
    <n v="48.170769230769231"/>
    <m/>
    <n v="0"/>
    <n v="31.492957746478872"/>
    <s v="BBB buyout JLA avail, but they ordered more than what we had."/>
    <x v="5"/>
  </r>
  <r>
    <x v="22"/>
    <x v="0"/>
    <s v="Garrison CA"/>
    <s v="BM40-373"/>
    <s v="Garrison CA Window Panel"/>
    <x v="0"/>
    <s v="T3"/>
    <s v="Zhucheng"/>
    <n v="72"/>
    <n v="72"/>
    <m/>
    <n v="72"/>
    <n v="0"/>
    <n v="1"/>
    <n v="1270.08"/>
    <n v="17.64"/>
    <n v="8.9914872500000005"/>
    <n v="21.384615384615383"/>
    <n v="192.27949657692307"/>
    <n v="377.22461538461539"/>
    <m/>
    <n v="0"/>
    <n v="3.3669064748201438"/>
    <m/>
    <x v="5"/>
  </r>
  <r>
    <x v="22"/>
    <x v="0"/>
    <s v="Garrison CA"/>
    <s v="BM40-377"/>
    <s v="Garrison CA Window Panel"/>
    <x v="0"/>
    <s v="T3"/>
    <s v="Zhucheng"/>
    <n v="268"/>
    <n v="280"/>
    <n v="268"/>
    <n v="268"/>
    <n v="0"/>
    <n v="1"/>
    <n v="4727.5200000000004"/>
    <n v="17.64"/>
    <n v="9.0399969999999996"/>
    <n v="34.769230769230766"/>
    <n v="314.31374184615379"/>
    <n v="613.32923076923078"/>
    <m/>
    <n v="0"/>
    <n v="7.7079646017699117"/>
    <s v="BBB buyout JLA avail, but they ordered more than what we had."/>
    <x v="5"/>
  </r>
  <r>
    <x v="22"/>
    <x v="0"/>
    <s v="Garrison CA"/>
    <s v="BM40-381"/>
    <s v="Garrison CA Window Panel"/>
    <x v="0"/>
    <s v="T3"/>
    <s v="Zhucheng"/>
    <n v="416"/>
    <n v="416"/>
    <m/>
    <n v="416"/>
    <n v="0"/>
    <n v="1"/>
    <n v="7338.24"/>
    <n v="17.64"/>
    <n v="8.9249170000000007"/>
    <n v="25.192307692307693"/>
    <n v="224.83925519230772"/>
    <n v="444.39230769230772"/>
    <m/>
    <n v="0"/>
    <n v="16.51297709923664"/>
    <s v="BBB buyout JLA avail, but they ordered more than what we had."/>
    <x v="5"/>
  </r>
  <r>
    <x v="22"/>
    <x v="0"/>
    <s v="Garrison CA"/>
    <s v="BM40-385"/>
    <s v="Garrison CA Window Panel"/>
    <x v="0"/>
    <s v="T3"/>
    <s v="Zhucheng"/>
    <n v="192"/>
    <n v="192"/>
    <m/>
    <n v="192"/>
    <n v="0"/>
    <n v="1"/>
    <n v="3386.88"/>
    <n v="17.64"/>
    <n v="8.8461376666666656"/>
    <n v="50.46153846153846"/>
    <n v="446.38971610256402"/>
    <n v="890.14153846153852"/>
    <m/>
    <n v="0"/>
    <n v="3.8048780487804876"/>
    <m/>
    <x v="5"/>
  </r>
  <r>
    <x v="22"/>
    <x v="0"/>
    <s v="Garrison CA"/>
    <s v="BM40-366"/>
    <s v="Garrison CA Window Panel"/>
    <x v="0"/>
    <s v="T3"/>
    <s v="Zhucheng"/>
    <n v="148"/>
    <n v="148"/>
    <m/>
    <n v="148"/>
    <n v="0"/>
    <n v="1"/>
    <n v="3131.6800000000003"/>
    <n v="21.16"/>
    <n v="9.7765912499999992"/>
    <n v="15.23076923076923"/>
    <n v="148.90500519230767"/>
    <n v="322.28307692307692"/>
    <m/>
    <n v="0"/>
    <n v="9.717171717171718"/>
    <m/>
    <x v="5"/>
  </r>
  <r>
    <x v="22"/>
    <x v="0"/>
    <s v="Garrison CA"/>
    <s v="BM40-370"/>
    <s v="Garrison CA Window Panel"/>
    <x v="0"/>
    <s v="T3"/>
    <s v="Zhucheng"/>
    <n v="36"/>
    <n v="36"/>
    <m/>
    <n v="36"/>
    <n v="0"/>
    <n v="1"/>
    <n v="761.76"/>
    <n v="21.16"/>
    <n v="9.7088560000000008"/>
    <n v="4.0769230769230766"/>
    <n v="39.58225907692308"/>
    <n v="86.2676923076923"/>
    <m/>
    <n v="0"/>
    <n v="8.8301886792452837"/>
    <m/>
    <x v="5"/>
  </r>
  <r>
    <x v="22"/>
    <x v="0"/>
    <s v="Garrison CA"/>
    <s v="BM40-374"/>
    <s v="Garrison CA Window Panel"/>
    <x v="0"/>
    <s v="T3"/>
    <s v="Zhucheng"/>
    <n v="38"/>
    <n v="42"/>
    <n v="38"/>
    <n v="38"/>
    <n v="0"/>
    <n v="1"/>
    <n v="804.07999999999993"/>
    <n v="21.16"/>
    <n v="9.742578"/>
    <n v="15"/>
    <n v="146.13866999999999"/>
    <n v="317.39999999999998"/>
    <m/>
    <n v="0"/>
    <n v="2.5333333333333332"/>
    <s v="BBB buyout JLA avail, but they ordered more than what we had."/>
    <x v="5"/>
  </r>
  <r>
    <x v="22"/>
    <x v="0"/>
    <s v="Garrison CA"/>
    <s v="BM40-378"/>
    <s v="Garrison CA Window Panel"/>
    <x v="0"/>
    <s v="T3"/>
    <s v="Zhucheng"/>
    <n v="194"/>
    <n v="194"/>
    <m/>
    <n v="194"/>
    <n v="0"/>
    <n v="1"/>
    <n v="4105.04"/>
    <n v="21.16"/>
    <n v="9.8336553333333327"/>
    <n v="26.884615384615383"/>
    <n v="264.37404146153841"/>
    <n v="568.87846153846147"/>
    <m/>
    <n v="0"/>
    <n v="7.2160228898426331"/>
    <m/>
    <x v="5"/>
  </r>
  <r>
    <x v="22"/>
    <x v="0"/>
    <s v="Garrison CA"/>
    <s v="BM40-382"/>
    <s v="Garrison CA Window Panel"/>
    <x v="0"/>
    <s v="T3"/>
    <s v="Zhucheng"/>
    <n v="180"/>
    <n v="182"/>
    <n v="180"/>
    <n v="180"/>
    <n v="0"/>
    <n v="1"/>
    <n v="3808.8"/>
    <n v="21.16"/>
    <n v="9.8370363333333319"/>
    <n v="60.884615384615387"/>
    <n v="598.92417367948713"/>
    <n v="1288.3184615384616"/>
    <m/>
    <n v="0"/>
    <n v="2.9564118761844598"/>
    <s v="BBB buyout JLA avail, but they ordered more than what we had."/>
    <x v="5"/>
  </r>
  <r>
    <x v="22"/>
    <x v="0"/>
    <s v="Garrison CA"/>
    <s v="BM40-386"/>
    <s v="Garrison CA Window Panel"/>
    <x v="0"/>
    <s v="T3"/>
    <s v="Zhucheng"/>
    <n v="116"/>
    <n v="116"/>
    <m/>
    <n v="116"/>
    <n v="0"/>
    <n v="1"/>
    <n v="2454.56"/>
    <n v="21.16"/>
    <n v="9.6967789999999994"/>
    <n v="46.57692307692308"/>
    <n v="451.6461295769231"/>
    <n v="985.56769230769237"/>
    <m/>
    <n v="0"/>
    <n v="2.4905037159372418"/>
    <m/>
    <x v="5"/>
  </r>
  <r>
    <x v="22"/>
    <x v="0"/>
    <s v="Garrison"/>
    <s v="BM40-473"/>
    <s v="Garrison Window Panel"/>
    <x v="0"/>
    <s v="T3"/>
    <s v="Zhucheng"/>
    <n v="193"/>
    <n v="209"/>
    <n v="193"/>
    <n v="193"/>
    <n v="0"/>
    <n v="1"/>
    <n v="3109.82"/>
    <n v="11.52"/>
    <n v="9.0080010000000001"/>
    <n v="78.34615384615384"/>
    <n v="705.7422321923076"/>
    <n v="902.54769230769216"/>
    <m/>
    <n v="0"/>
    <n v="3.4456018518518525"/>
    <s v="BBB buyout JLA avail, but they ordered more than what we had."/>
    <x v="5"/>
  </r>
  <r>
    <x v="22"/>
    <x v="0"/>
    <s v="Soho Velvet"/>
    <s v="BB40-928"/>
    <s v="Soho Velvet  Panel"/>
    <x v="0"/>
    <s v="T3"/>
    <s v="Zhucheng"/>
    <n v="66"/>
    <n v="86"/>
    <n v="66"/>
    <n v="66"/>
    <n v="0"/>
    <n v="1"/>
    <n v="1885.6200000000001"/>
    <n v="28.57"/>
    <n v="14.786795"/>
    <n v="14.5"/>
    <n v="214.40852749999999"/>
    <n v="414.26499999999999"/>
    <n v="0"/>
    <n v="0"/>
    <n v="4.5517241379310347"/>
    <s v="It's a dropped item and BBB requested us to phase out our inventory."/>
    <x v="5"/>
  </r>
  <r>
    <x v="22"/>
    <x v="0"/>
    <s v="Soho Velvet"/>
    <s v="BB40-930"/>
    <s v="Soho Velvet  Panel"/>
    <x v="0"/>
    <s v="T3"/>
    <s v="Zhucheng"/>
    <n v="4"/>
    <n v="10"/>
    <n v="4"/>
    <n v="4"/>
    <n v="0"/>
    <n v="1"/>
    <n v="114.28"/>
    <n v="28.57"/>
    <n v="14.78147725"/>
    <n v="2.1153846153846154"/>
    <n v="31.268509567307692"/>
    <n v="60.436538461538461"/>
    <n v="0"/>
    <n v="0"/>
    <n v="1.8909090909090909"/>
    <s v="It's a dropped item and BBB requested us to phase out our inventory."/>
    <x v="5"/>
  </r>
  <r>
    <x v="22"/>
    <x v="0"/>
    <s v="Soho Velvet"/>
    <s v="BB40-936"/>
    <s v="Soho Velvet  Panel"/>
    <x v="0"/>
    <s v="T3"/>
    <s v="Zhucheng"/>
    <n v="38"/>
    <n v="136"/>
    <n v="38"/>
    <n v="38"/>
    <n v="0"/>
    <n v="1"/>
    <n v="1240.7"/>
    <n v="32.65"/>
    <n v="16.127319333333332"/>
    <n v="15.115384615384615"/>
    <n v="243.77063453846151"/>
    <n v="493.51730769230767"/>
    <n v="0"/>
    <n v="0"/>
    <n v="2.5139949109414759"/>
    <s v="It's a dropped item and BBB requested us to phase out our inventory."/>
    <x v="5"/>
  </r>
  <r>
    <x v="22"/>
    <x v="0"/>
    <s v="Soho Velvet"/>
    <s v="BB40-939"/>
    <s v="Soho Velvet  Panel"/>
    <x v="0"/>
    <s v="T3"/>
    <s v="Zhucheng"/>
    <n v="1"/>
    <n v="1"/>
    <m/>
    <n v="1"/>
    <n v="0"/>
    <n v="1"/>
    <n v="0"/>
    <n v="40.83"/>
    <n v="12.024376666666665"/>
    <n v="0"/>
    <n v="0"/>
    <n v="0"/>
    <n v="0"/>
    <n v="0"/>
    <s v=""/>
    <m/>
    <x v="5"/>
  </r>
  <r>
    <x v="22"/>
    <x v="0"/>
    <s v="Soho Velvet"/>
    <s v="BB40-940"/>
    <s v="Soho Velvet  Panel"/>
    <x v="0"/>
    <s v="T3"/>
    <s v="Zhucheng"/>
    <n v="1"/>
    <n v="1"/>
    <m/>
    <n v="1"/>
    <n v="0"/>
    <n v="1"/>
    <n v="0"/>
    <n v="40.83"/>
    <n v="12.146071333333332"/>
    <n v="0"/>
    <n v="0"/>
    <n v="0"/>
    <n v="0"/>
    <n v="0"/>
    <s v=""/>
    <m/>
    <x v="5"/>
  </r>
  <r>
    <x v="22"/>
    <x v="0"/>
    <s v="Soho Velvet"/>
    <s v="BB40-943"/>
    <s v="Soho Velvet  Panel"/>
    <x v="0"/>
    <s v="T3"/>
    <s v="Zhucheng"/>
    <n v="1"/>
    <n v="1"/>
    <m/>
    <n v="1"/>
    <n v="0"/>
    <n v="1"/>
    <n v="0"/>
    <n v="40.83"/>
    <n v="12.07"/>
    <n v="0"/>
    <n v="0"/>
    <n v="0"/>
    <n v="0"/>
    <n v="0"/>
    <s v=""/>
    <m/>
    <x v="5"/>
  </r>
  <r>
    <x v="22"/>
    <x v="0"/>
    <s v="Gotham Texture"/>
    <s v="BB40-946"/>
    <s v="Gotham Texture Panel"/>
    <x v="0"/>
    <s v="T3"/>
    <s v="Zhucheng"/>
    <n v="1870"/>
    <n v="2004"/>
    <n v="1870"/>
    <n v="1870"/>
    <n v="0"/>
    <n v="1"/>
    <n v="30125.699999999997"/>
    <n v="16.11"/>
    <n v="8.3376507499999999"/>
    <n v="281.69230769230768"/>
    <n v="2348.6520805"/>
    <n v="4538.0630769230766"/>
    <m/>
    <n v="0"/>
    <n v="6.6384489350081921"/>
    <s v="JLA shipped backorder."/>
    <x v="5"/>
  </r>
  <r>
    <x v="22"/>
    <x v="0"/>
    <s v="Gotham Texture"/>
    <s v="BB40-947"/>
    <s v="Gotham Texture Panel"/>
    <x v="0"/>
    <s v="T3"/>
    <s v="Zhucheng"/>
    <n v="1258"/>
    <n v="1258"/>
    <m/>
    <n v="1258"/>
    <n v="0"/>
    <n v="1"/>
    <n v="20266.38"/>
    <n v="16.11"/>
    <n v="8.3242752499999995"/>
    <n v="222.34615384615384"/>
    <n v="1850.8705853942306"/>
    <n v="3581.9965384615384"/>
    <m/>
    <n v="0"/>
    <n v="5.6578446635530186"/>
    <m/>
    <x v="5"/>
  </r>
  <r>
    <x v="22"/>
    <x v="0"/>
    <s v="Gotham Texture"/>
    <s v="BB40-948"/>
    <s v="Gotham Texture Panel"/>
    <x v="0"/>
    <s v="T3"/>
    <s v="Zhucheng"/>
    <n v="1690"/>
    <n v="1690"/>
    <m/>
    <n v="1690"/>
    <n v="0"/>
    <n v="1"/>
    <n v="27225.9"/>
    <n v="16.11"/>
    <n v="6.4267899999999996"/>
    <n v="423.30769230769232"/>
    <n v="2720.5096438461537"/>
    <n v="6819.4869230769227"/>
    <m/>
    <n v="0"/>
    <n v="3.9923677993821558"/>
    <m/>
    <x v="5"/>
  </r>
  <r>
    <x v="22"/>
    <x v="0"/>
    <s v="Gotham Texture"/>
    <s v="BB40-949"/>
    <s v="Gotham Texture Panel"/>
    <x v="0"/>
    <s v="T3"/>
    <s v="Zhucheng"/>
    <n v="1524"/>
    <n v="1808"/>
    <n v="1560"/>
    <n v="1560"/>
    <n v="-36"/>
    <n v="0.97692307692307689"/>
    <n v="24551.64"/>
    <n v="16.11"/>
    <n v="8.74564275"/>
    <n v="382.57692307692309"/>
    <n v="3345.8810936250002"/>
    <n v="6163.3142307692306"/>
    <m/>
    <n v="0"/>
    <n v="3.9835126168694077"/>
    <s v="From 4/1/2017 to 7/12/2017, BBB ordered 964pcs vs 449pcs BBB sold, 515pcs more than their sales which is about 16.1 weeks' BBB forecast."/>
    <x v="5"/>
  </r>
  <r>
    <x v="22"/>
    <x v="0"/>
    <s v="Gotham Texture"/>
    <s v="BB40-953"/>
    <s v="Gotham Texture Panel"/>
    <x v="0"/>
    <s v="T3"/>
    <s v="Zhucheng"/>
    <n v="13229"/>
    <n v="13229"/>
    <m/>
    <n v="13229"/>
    <n v="0"/>
    <n v="1"/>
    <n v="266411.92"/>
    <n v="20.14"/>
    <n v="10.771444499999999"/>
    <n v="3134.9423076923076"/>
    <n v="33767.857078009612"/>
    <n v="63137.73807692308"/>
    <m/>
    <n v="0"/>
    <n v="4.2195353858799995"/>
    <m/>
    <x v="5"/>
  </r>
  <r>
    <x v="22"/>
    <x v="0"/>
    <s v="Gotham Texture"/>
    <s v="BB40-954"/>
    <s v="Gotham Texture Panel"/>
    <x v="0"/>
    <s v="T3"/>
    <s v="Zhucheng"/>
    <n v="9786"/>
    <n v="9786"/>
    <m/>
    <n v="9786"/>
    <n v="0"/>
    <n v="1"/>
    <n v="197090.04"/>
    <n v="20.14"/>
    <n v="10.608457250000001"/>
    <n v="2056"/>
    <n v="21810.988106000001"/>
    <n v="41407.840000000004"/>
    <m/>
    <n v="0"/>
    <n v="4.7597276264591439"/>
    <m/>
    <x v="5"/>
  </r>
  <r>
    <x v="22"/>
    <x v="0"/>
    <s v="Gotham Texture"/>
    <s v="BB40-955"/>
    <s v="Gotham Texture Panel"/>
    <x v="0"/>
    <s v="T3"/>
    <s v="Zhucheng"/>
    <n v="17408"/>
    <n v="17408"/>
    <m/>
    <n v="17408"/>
    <n v="0"/>
    <n v="1"/>
    <n v="350597.12"/>
    <n v="20.14"/>
    <n v="8.7052078000000002"/>
    <n v="3152.1346153846152"/>
    <n v="27439.986840496153"/>
    <n v="63483.991153846153"/>
    <m/>
    <n v="0"/>
    <n v="5.5226067805089345"/>
    <m/>
    <x v="5"/>
  </r>
  <r>
    <x v="22"/>
    <x v="0"/>
    <s v="Gotham Texture"/>
    <s v="BB40-956"/>
    <s v="Gotham Texture Panel"/>
    <x v="0"/>
    <s v="T3"/>
    <s v="Zhucheng"/>
    <n v="13218"/>
    <n v="13218"/>
    <m/>
    <n v="13218"/>
    <n v="0"/>
    <n v="1"/>
    <n v="266210.52"/>
    <n v="20.14"/>
    <n v="8.2954967499999999"/>
    <n v="2698.6153846153848"/>
    <n v="22386.355152576925"/>
    <n v="54350.11384615385"/>
    <m/>
    <n v="0"/>
    <n v="4.8980673849837526"/>
    <m/>
    <x v="5"/>
  </r>
  <r>
    <x v="22"/>
    <x v="0"/>
    <s v="Gotham Texture"/>
    <s v="BB40-960"/>
    <s v="Gotham Texture Panel"/>
    <x v="0"/>
    <s v="T3"/>
    <s v="Zhucheng"/>
    <n v="4934"/>
    <n v="4934"/>
    <m/>
    <n v="4934"/>
    <n v="0"/>
    <n v="1"/>
    <n v="119205.44"/>
    <n v="24.16"/>
    <n v="11.623866"/>
    <n v="1127.8461538461538"/>
    <n v="13109.932560923076"/>
    <n v="27248.763076923075"/>
    <m/>
    <n v="0"/>
    <n v="4.3747101350429682"/>
    <m/>
    <x v="5"/>
  </r>
  <r>
    <x v="22"/>
    <x v="0"/>
    <s v="Gotham Texture"/>
    <s v="BB40-961"/>
    <s v="Gotham Texture Panel"/>
    <x v="0"/>
    <s v="T3"/>
    <s v="Zhucheng"/>
    <n v="2930"/>
    <n v="2930"/>
    <m/>
    <n v="2930"/>
    <n v="0"/>
    <n v="1"/>
    <n v="70788.799999999988"/>
    <n v="24.16"/>
    <n v="11.313371500000001"/>
    <n v="960.07692307692309"/>
    <n v="10861.706899346154"/>
    <n v="23195.458461538463"/>
    <m/>
    <n v="0"/>
    <n v="3.0518387949683512"/>
    <m/>
    <x v="5"/>
  </r>
  <r>
    <x v="22"/>
    <x v="0"/>
    <s v="Gotham Texture"/>
    <s v="BB40-962"/>
    <s v="Gotham Texture Panel"/>
    <x v="0"/>
    <s v="T3"/>
    <s v="Zhucheng"/>
    <n v="5940"/>
    <n v="5940"/>
    <m/>
    <n v="5940"/>
    <n v="0"/>
    <n v="1"/>
    <n v="143510.40000000002"/>
    <n v="24.16"/>
    <n v="8.7430400000000006"/>
    <n v="1460.2307692307693"/>
    <n v="12766.856024615387"/>
    <n v="35279.175384615388"/>
    <m/>
    <n v="0"/>
    <n v="4.0678501817415587"/>
    <m/>
    <x v="5"/>
  </r>
  <r>
    <x v="22"/>
    <x v="0"/>
    <s v="Gotham Texture"/>
    <s v="BB40-963"/>
    <s v="Gotham Texture Panel"/>
    <x v="0"/>
    <s v="T3"/>
    <s v="Zhucheng"/>
    <n v="4676"/>
    <n v="4676"/>
    <m/>
    <n v="4676"/>
    <n v="0"/>
    <n v="1"/>
    <n v="112972.15999999999"/>
    <n v="24.16"/>
    <n v="11.112154500000001"/>
    <n v="1019.0769230769231"/>
    <n v="11324.140216615386"/>
    <n v="24620.898461538462"/>
    <m/>
    <n v="0"/>
    <n v="4.5884661835748783"/>
    <m/>
    <x v="5"/>
  </r>
  <r>
    <x v="22"/>
    <x v="0"/>
    <s v="Gotham Texture"/>
    <s v="BB40-967"/>
    <s v="Gotham Texture Panel"/>
    <x v="0"/>
    <s v="T3"/>
    <s v="Zhucheng"/>
    <n v="1172"/>
    <n v="1480"/>
    <n v="1286"/>
    <n v="1286"/>
    <n v="-114"/>
    <n v="0.91135303265940903"/>
    <n v="33038.68"/>
    <n v="28.19"/>
    <n v="11.75729875"/>
    <n v="305.73076923076923"/>
    <n v="3594.5679909134615"/>
    <n v="8618.5503846153842"/>
    <m/>
    <n v="0"/>
    <n v="3.8334381683230596"/>
    <s v="1.BBB didn't provide us PO forecast, so we brought in products based on BBB's actual weekly POS; From 5/1/2017 to 8/23/2017, BBB ordered 770pcs vs 411pcs BBB sold, 390pcs more than sold which is about 14.0 weeks' BBB sold._x000a_2.BBB reordered after we requested them to turn off."/>
    <x v="5"/>
  </r>
  <r>
    <x v="22"/>
    <x v="0"/>
    <s v="Gotham Texture"/>
    <s v="BB40-968"/>
    <s v="Gotham Texture Panel"/>
    <x v="0"/>
    <s v="T3"/>
    <s v="Zhucheng"/>
    <n v="808"/>
    <n v="808"/>
    <m/>
    <n v="808"/>
    <n v="0"/>
    <n v="1"/>
    <n v="22777.52"/>
    <n v="28.19"/>
    <n v="12.16901925"/>
    <n v="214.84615384615384"/>
    <n v="2614.4669819423075"/>
    <n v="6056.5130769230773"/>
    <m/>
    <n v="0"/>
    <n v="3.7608306480486928"/>
    <m/>
    <x v="5"/>
  </r>
  <r>
    <x v="22"/>
    <x v="0"/>
    <s v="Gotham Texture"/>
    <s v="BB40-969"/>
    <s v="Gotham Texture Panel"/>
    <x v="0"/>
    <s v="T3"/>
    <s v="Zhucheng"/>
    <n v="1252"/>
    <n v="1252"/>
    <m/>
    <n v="1252"/>
    <n v="0"/>
    <n v="1"/>
    <n v="35293.880000000005"/>
    <n v="28.19"/>
    <n v="8.654579"/>
    <n v="372.30769230769232"/>
    <n v="3222.1663353846156"/>
    <n v="10495.353846153846"/>
    <m/>
    <n v="0"/>
    <n v="3.362809917355372"/>
    <m/>
    <x v="5"/>
  </r>
  <r>
    <x v="22"/>
    <x v="0"/>
    <s v="Gotham Texture"/>
    <s v="BB40-970"/>
    <s v="Gotham Texture Panel"/>
    <x v="0"/>
    <s v="T3"/>
    <s v="Zhucheng"/>
    <n v="956"/>
    <n v="1444"/>
    <n v="1244"/>
    <n v="1244"/>
    <n v="-288"/>
    <n v="0.76848874598070738"/>
    <n v="26949.64"/>
    <n v="28.19"/>
    <n v="11.915431999999999"/>
    <n v="154.53846153846155"/>
    <n v="1841.3925298461538"/>
    <n v="4356.4392307692315"/>
    <m/>
    <n v="0"/>
    <n v="6.186162269785962"/>
    <s v="1.BBB didn't provide us PO forecast, so we brought in products based on BBB's actual weekly POS; From 5/1/2017 to 8/23/2017, BBB ordered 668pcs vs 297pcs BBB sold, 371pcs more than sold which is about 20.0 weeks' BBB sold._x000a_2.BBB reordered after we requested them to turn off."/>
    <x v="5"/>
  </r>
  <r>
    <x v="22"/>
    <x v="0"/>
    <s v="Skyline"/>
    <s v="BB40-985"/>
    <s v="Skyline Panel"/>
    <x v="0"/>
    <s v="T3"/>
    <s v="Zhucheng"/>
    <n v="78"/>
    <n v="300"/>
    <n v="78"/>
    <n v="78"/>
    <n v="0"/>
    <n v="1"/>
    <n v="1601.34"/>
    <n v="20.53"/>
    <n v="8.4343363333333325"/>
    <n v="10.5"/>
    <n v="88.560531499999996"/>
    <n v="215.565"/>
    <n v="1"/>
    <n v="20.53"/>
    <n v="7.4285714285714279"/>
    <s v="It's a dropped item and BBB requested us to phase out our inventory."/>
    <x v="5"/>
  </r>
  <r>
    <x v="22"/>
    <x v="0"/>
    <s v="Skyline"/>
    <s v="BB40-991"/>
    <s v="Skyline Panel"/>
    <x v="0"/>
    <s v="T3"/>
    <s v="Zhucheng"/>
    <n v="50"/>
    <n v="92"/>
    <n v="50"/>
    <n v="50"/>
    <n v="0"/>
    <n v="1"/>
    <n v="1133.44"/>
    <n v="24.64"/>
    <n v="9.0211536666666667"/>
    <n v="12.5"/>
    <n v="112.76442083333333"/>
    <n v="308"/>
    <n v="0"/>
    <n v="0"/>
    <n v="3.68"/>
    <s v="It's a dropped item and BBB requested us to phase out our inventory."/>
    <x v="5"/>
  </r>
  <r>
    <x v="22"/>
    <x v="0"/>
    <s v="Skyline"/>
    <s v="BB40-979"/>
    <s v="Skyline Panel"/>
    <x v="0"/>
    <s v="T3"/>
    <s v="Zhucheng"/>
    <n v="20"/>
    <n v="20"/>
    <m/>
    <n v="20"/>
    <n v="0"/>
    <n v="1"/>
    <n v="369.6"/>
    <n v="18.48"/>
    <n v="6.9288563333333331"/>
    <n v="47.46153846153846"/>
    <n v="328.85418135897436"/>
    <n v="877.08923076923077"/>
    <n v="48"/>
    <n v="887.04"/>
    <n v="0.42139384116693684"/>
    <m/>
    <x v="5"/>
  </r>
  <r>
    <x v="22"/>
    <x v="0"/>
    <s v="Skyline"/>
    <s v="BB40-986"/>
    <s v="Skyline Panel"/>
    <x v="0"/>
    <s v="T3"/>
    <s v="Zhucheng"/>
    <n v="106"/>
    <n v="110"/>
    <n v="106"/>
    <n v="106"/>
    <n v="0"/>
    <n v="1"/>
    <n v="2176.1799999999998"/>
    <n v="20.53"/>
    <n v="8.2860300000000002"/>
    <n v="17.26923076923077"/>
    <n v="143.09336423076925"/>
    <n v="354.53730769230771"/>
    <n v="7"/>
    <n v="143.71"/>
    <n v="6.1380846325167031"/>
    <s v="It's a dropped item and BBB requested us to phase out our inventory."/>
    <x v="5"/>
  </r>
  <r>
    <x v="22"/>
    <x v="0"/>
    <s v="Skyline"/>
    <s v="BB40-987"/>
    <s v="Skyline Panel"/>
    <x v="0"/>
    <s v="T3"/>
    <s v="Zhucheng"/>
    <n v="16"/>
    <n v="102"/>
    <n v="16"/>
    <n v="16"/>
    <n v="0"/>
    <n v="1"/>
    <n v="328.48"/>
    <n v="20.53"/>
    <n v="8.2697803333333333"/>
    <n v="0"/>
    <n v="0"/>
    <n v="0"/>
    <n v="2"/>
    <n v="41.06"/>
    <s v=""/>
    <s v="It's a dropped item and BBB requested us to phase out our inventory."/>
    <x v="5"/>
  </r>
  <r>
    <x v="22"/>
    <x v="0"/>
    <s v="Skyline"/>
    <s v="BB40-980"/>
    <s v="Skyline Panel"/>
    <x v="0"/>
    <s v="T3"/>
    <s v="Zhucheng"/>
    <n v="26"/>
    <n v="102"/>
    <n v="26"/>
    <n v="26"/>
    <n v="0"/>
    <n v="1"/>
    <n v="480.48"/>
    <n v="18.48"/>
    <n v="7.0172263333333333"/>
    <n v="3.5"/>
    <n v="24.560292166666667"/>
    <n v="64.680000000000007"/>
    <n v="0"/>
    <n v="0"/>
    <n v="7.4285714285714279"/>
    <s v="It's a dropped item and BBB requested us to phase out our inventory."/>
    <x v="5"/>
  </r>
  <r>
    <x v="22"/>
    <x v="0"/>
    <s v="Skyline"/>
    <s v="BB40-993"/>
    <s v="Skyline Panel"/>
    <x v="0"/>
    <s v="T3"/>
    <s v="Zhucheng"/>
    <n v="134"/>
    <n v="182"/>
    <n v="134"/>
    <n v="134"/>
    <n v="0"/>
    <n v="1"/>
    <n v="3301.76"/>
    <n v="24.64"/>
    <n v="8.9480956666666653"/>
    <n v="17.346153846153847"/>
    <n v="155.21504406410256"/>
    <n v="427.40923076923082"/>
    <n v="0"/>
    <n v="0"/>
    <n v="7.7250554323725051"/>
    <s v="It's a dropped item and BBB requested us to phase out our inventory."/>
    <x v="5"/>
  </r>
  <r>
    <x v="22"/>
    <x v="0"/>
    <s v="Skyline"/>
    <s v="BB40-997"/>
    <s v="Skyline Panel"/>
    <x v="0"/>
    <s v="T3"/>
    <s v="Zhucheng"/>
    <n v="84"/>
    <n v="162"/>
    <n v="84"/>
    <n v="84"/>
    <n v="0"/>
    <n v="1"/>
    <n v="2415"/>
    <n v="28.75"/>
    <n v="9.9840123333333342"/>
    <n v="12.807692307692308"/>
    <n v="127.87215796153848"/>
    <n v="368.22115384615387"/>
    <n v="0"/>
    <n v="0"/>
    <n v="6.5585585585585582"/>
    <s v="It's a dropped item and BBB requested us to phase out our inventory."/>
    <x v="5"/>
  </r>
  <r>
    <x v="22"/>
    <x v="0"/>
    <s v="Skyline"/>
    <s v="BB40-994"/>
    <s v="Skyline Panel"/>
    <x v="0"/>
    <s v="T3"/>
    <s v="Zhucheng"/>
    <n v="84"/>
    <n v="84"/>
    <m/>
    <n v="84"/>
    <n v="0"/>
    <n v="1"/>
    <n v="2069.7600000000002"/>
    <n v="24.64"/>
    <n v="8.9166462499999994"/>
    <n v="9.5384615384615383"/>
    <n v="85.051087307692299"/>
    <n v="235.02769230769232"/>
    <n v="5"/>
    <n v="123.2"/>
    <n v="8.806451612903226"/>
    <m/>
    <x v="5"/>
  </r>
  <r>
    <x v="22"/>
    <x v="0"/>
    <s v="Skyline"/>
    <s v="BB40-988"/>
    <s v="Skyline Panel"/>
    <x v="0"/>
    <s v="T3"/>
    <s v="Zhucheng"/>
    <n v="130"/>
    <n v="130"/>
    <m/>
    <n v="130"/>
    <n v="0"/>
    <n v="1"/>
    <n v="2668.9"/>
    <n v="20.53"/>
    <n v="8.2608800000000002"/>
    <n v="111.26923076923077"/>
    <n v="919.18176307692318"/>
    <n v="2284.357307692308"/>
    <n v="107"/>
    <n v="2196.71"/>
    <n v="1.168337366055997"/>
    <m/>
    <x v="5"/>
  </r>
  <r>
    <x v="22"/>
    <x v="0"/>
    <s v="Skyline"/>
    <s v="BB40-982"/>
    <s v="Skyline Panel"/>
    <x v="0"/>
    <s v="T3"/>
    <s v="Zhucheng"/>
    <n v="4"/>
    <n v="4"/>
    <m/>
    <n v="4"/>
    <n v="0"/>
    <n v="1"/>
    <n v="73.92"/>
    <n v="18.48"/>
    <n v="6.9607866666666673"/>
    <n v="41"/>
    <n v="285.39225333333337"/>
    <n v="757.68000000000006"/>
    <n v="50"/>
    <n v="924"/>
    <n v="9.7560975609756087E-2"/>
    <m/>
    <x v="5"/>
  </r>
  <r>
    <x v="22"/>
    <x v="0"/>
    <s v="Skyline"/>
    <s v="BB40-1005"/>
    <s v="Skyline Sheer"/>
    <x v="0"/>
    <s v="T3"/>
    <s v="Zhucheng"/>
    <n v="42"/>
    <n v="272"/>
    <n v="42"/>
    <n v="42"/>
    <n v="0"/>
    <n v="1"/>
    <n v="603.54"/>
    <n v="14.37"/>
    <n v="3.8640759999999998"/>
    <n v="5.6538461538461542"/>
    <n v="21.846891230769231"/>
    <n v="81.245769230769227"/>
    <n v="0"/>
    <n v="0"/>
    <n v="7.4285714285714288"/>
    <s v="It's a dropped item and BBB requested us to phase out our inventory."/>
    <x v="5"/>
  </r>
  <r>
    <x v="22"/>
    <x v="0"/>
    <s v="Garrison"/>
    <s v="BM40-549"/>
    <s v="Garrison"/>
    <x v="0"/>
    <s v="T3"/>
    <s v="Zhucheng"/>
    <n v="64"/>
    <n v="72"/>
    <n v="64"/>
    <n v="64"/>
    <n v="0"/>
    <n v="1"/>
    <n v="948.6"/>
    <n v="11.13"/>
    <n v="7.4677616000000002"/>
    <n v="19.75"/>
    <n v="147.4882916"/>
    <n v="219.81750000000002"/>
    <m/>
    <n v="0"/>
    <n v="4.3153980006141452"/>
    <s v="BBB buyout JLA avail, but they ordered more than what we had."/>
    <x v="5"/>
  </r>
  <r>
    <x v="22"/>
    <x v="0"/>
    <s v="Garrison"/>
    <s v="BM40-553"/>
    <s v="Garrison"/>
    <x v="0"/>
    <s v="T3"/>
    <s v="Zhucheng"/>
    <n v="36"/>
    <n v="44"/>
    <n v="36"/>
    <n v="36"/>
    <n v="0"/>
    <n v="1"/>
    <n v="544.19999999999993"/>
    <n v="11.13"/>
    <n v="7.6225129999999996"/>
    <n v="13.788461538461538"/>
    <n v="105.10272732692307"/>
    <n v="153.46557692307692"/>
    <m/>
    <n v="0"/>
    <n v="3.5460720958471015"/>
    <s v="BBB buyout JLA avail, but they ordered more than what we had."/>
    <x v="5"/>
  </r>
  <r>
    <x v="22"/>
    <x v="0"/>
    <s v="Garrison"/>
    <s v="BM40-561"/>
    <s v="Garrison"/>
    <x v="0"/>
    <s v="T3"/>
    <s v="Zhucheng"/>
    <n v="428"/>
    <n v="616"/>
    <n v="428"/>
    <n v="428"/>
    <n v="0"/>
    <n v="1"/>
    <n v="6132.6"/>
    <n v="11.13"/>
    <n v="7.3270417999999999"/>
    <n v="165.78846153846155"/>
    <n v="1214.7389876500001"/>
    <n v="1845.2255769230771"/>
    <m/>
    <n v="0"/>
    <n v="3.3234960953804582"/>
    <s v="BBB buyout JLA avail, but they ordered more than what we had."/>
    <x v="5"/>
  </r>
  <r>
    <x v="22"/>
    <x v="0"/>
    <s v="Garrison"/>
    <s v="BM40-565"/>
    <s v="Garrison"/>
    <x v="0"/>
    <s v="T3"/>
    <s v="Zhucheng"/>
    <n v="47"/>
    <n v="51"/>
    <n v="47"/>
    <n v="47"/>
    <n v="0"/>
    <n v="1"/>
    <n v="650.06999999999994"/>
    <n v="11.13"/>
    <n v="7.4916349999999996"/>
    <n v="17.28846153846154"/>
    <n v="129.51884355769232"/>
    <n v="192.42057692307696"/>
    <m/>
    <n v="0"/>
    <n v="3.3783808904173238"/>
    <s v="BBB buyout JLA avail, but they ordered more than what we had."/>
    <x v="5"/>
  </r>
  <r>
    <x v="22"/>
    <x v="0"/>
    <s v="Garrison"/>
    <s v="BM40-569"/>
    <s v="Garrison"/>
    <x v="0"/>
    <s v="T3"/>
    <s v="Zhucheng"/>
    <n v="76"/>
    <n v="78"/>
    <n v="76"/>
    <n v="76"/>
    <n v="0"/>
    <n v="1"/>
    <n v="1044.5999999999999"/>
    <n v="11.13"/>
    <n v="5.9953079999999996"/>
    <n v="26.96153846153846"/>
    <n v="161.64272723076922"/>
    <n v="300.08192307692309"/>
    <m/>
    <n v="0"/>
    <n v="3.4810494057392014"/>
    <s v="BBB buyout JLA avail, but they ordered more than what we had."/>
    <x v="5"/>
  </r>
  <r>
    <x v="22"/>
    <x v="0"/>
    <s v="Garrison"/>
    <s v="BM40-550"/>
    <s v="Garrison Window Panel"/>
    <x v="0"/>
    <s v="T3"/>
    <s v="Zhucheng"/>
    <n v="212"/>
    <n v="218"/>
    <n v="212"/>
    <n v="212"/>
    <n v="0"/>
    <n v="1"/>
    <n v="3349.64"/>
    <n v="11.52"/>
    <n v="8.7680223999999995"/>
    <n v="57.53846153846154"/>
    <n v="504.49851963076924"/>
    <n v="662.84307692307686"/>
    <m/>
    <n v="0"/>
    <n v="5.0534434417706482"/>
    <s v="BBB buyout JLA avail, but they ordered more than what we had."/>
    <x v="5"/>
  </r>
  <r>
    <x v="22"/>
    <x v="0"/>
    <s v="Garrison"/>
    <s v="BM40-554"/>
    <s v="Garrison Window Panel"/>
    <x v="0"/>
    <s v="T3"/>
    <s v="Zhucheng"/>
    <n v="181"/>
    <n v="203"/>
    <n v="181"/>
    <n v="181"/>
    <n v="0"/>
    <n v="1"/>
    <n v="2845.94"/>
    <n v="11.52"/>
    <n v="8.8330622499999993"/>
    <n v="66.634615384615387"/>
    <n v="588.58770569711533"/>
    <n v="767.63076923076926"/>
    <m/>
    <n v="0"/>
    <n v="3.7074334616001283"/>
    <s v="BBB buyout JLA avail, but they ordered more than what we had."/>
    <x v="5"/>
  </r>
  <r>
    <x v="22"/>
    <x v="0"/>
    <s v="Garrison"/>
    <s v="BM40-558"/>
    <s v="Garrison Window Panel"/>
    <x v="0"/>
    <s v="T3"/>
    <s v="Zhucheng"/>
    <n v="0"/>
    <n v="4"/>
    <n v="0"/>
    <n v="0"/>
    <n v="0"/>
    <s v=""/>
    <n v="0"/>
    <n v="11.52"/>
    <n v="9.1876669999999994"/>
    <n v="0"/>
    <n v="0"/>
    <n v="0"/>
    <m/>
    <n v="0"/>
    <s v=""/>
    <s v="BBB buyout JLA avail, but they ordered more than what we had."/>
    <x v="5"/>
  </r>
  <r>
    <x v="22"/>
    <x v="0"/>
    <s v="Garrison"/>
    <s v="BM40-562"/>
    <s v="Garrison Window Panel"/>
    <x v="0"/>
    <s v="T3"/>
    <s v="Zhucheng"/>
    <n v="3877"/>
    <n v="4161"/>
    <n v="3877"/>
    <n v="3877"/>
    <n v="0"/>
    <n v="1"/>
    <n v="61445.4"/>
    <n v="11.52"/>
    <n v="8.7188388000000003"/>
    <n v="1617.1730769230769"/>
    <n v="14099.871369392307"/>
    <n v="18629.833846153844"/>
    <m/>
    <n v="0"/>
    <n v="3.2982258729422589"/>
    <s v="BBB buyout JLA avail, but they ordered more than what we had."/>
    <x v="5"/>
  </r>
  <r>
    <x v="22"/>
    <x v="0"/>
    <s v="Garrison"/>
    <s v="BM40-566"/>
    <s v="Garrison Window Panel"/>
    <x v="0"/>
    <s v="T3"/>
    <s v="Zhucheng"/>
    <n v="123"/>
    <n v="135"/>
    <n v="123"/>
    <n v="123"/>
    <n v="0"/>
    <n v="1"/>
    <n v="2240.9699999999998"/>
    <n v="11.52"/>
    <n v="8.8086459999999995"/>
    <n v="15.884615384615385"/>
    <n v="139.92195376923075"/>
    <n v="182.99076923076922"/>
    <m/>
    <n v="0"/>
    <n v="12.246355427764327"/>
    <s v="BBB buyout JLA avail, but they ordered more than what we had."/>
    <x v="5"/>
  </r>
  <r>
    <x v="22"/>
    <x v="0"/>
    <s v="Garrison"/>
    <s v="BM40-570"/>
    <s v="Garrison Window Panel"/>
    <x v="0"/>
    <s v="T3"/>
    <s v="Zhucheng"/>
    <n v="274"/>
    <n v="320"/>
    <n v="274"/>
    <n v="274"/>
    <n v="0"/>
    <n v="1"/>
    <n v="4252.34"/>
    <n v="11.52"/>
    <n v="7.0565518000000003"/>
    <n v="85.40384615384616"/>
    <n v="602.65666430384624"/>
    <n v="983.8523076923077"/>
    <m/>
    <n v="0"/>
    <n v="4.3221324651604993"/>
    <s v="BBB buyout JLA avail, but they ordered more than what we had."/>
    <x v="5"/>
  </r>
  <r>
    <x v="22"/>
    <x v="0"/>
    <s v="Garrison"/>
    <s v="BM40-551"/>
    <s v="Garrison Window Panel"/>
    <x v="0"/>
    <s v="T3"/>
    <s v="Zhucheng"/>
    <n v="172"/>
    <n v="196"/>
    <n v="172"/>
    <n v="172"/>
    <n v="0"/>
    <n v="1"/>
    <n v="3473.1800000000003"/>
    <n v="13.78"/>
    <n v="10.129388000000001"/>
    <n v="28.153846153846153"/>
    <n v="285.18123138461539"/>
    <n v="387.96"/>
    <m/>
    <n v="0"/>
    <n v="8.9524177750283549"/>
    <s v="BBB buyout JLA avail, but they ordered more than what we had."/>
    <x v="5"/>
  </r>
  <r>
    <x v="22"/>
    <x v="0"/>
    <s v="Garrison"/>
    <s v="BM40-555"/>
    <s v="Garrison Window Panel"/>
    <x v="0"/>
    <s v="T3"/>
    <s v="Zhucheng"/>
    <n v="107"/>
    <n v="115"/>
    <n v="107"/>
    <n v="107"/>
    <n v="0"/>
    <n v="1"/>
    <n v="2013.3400000000004"/>
    <n v="13.78"/>
    <n v="10.352826"/>
    <n v="39.71153846153846"/>
    <n v="411.12664788461535"/>
    <n v="547.22499999999991"/>
    <m/>
    <n v="0"/>
    <n v="3.6791813239526716"/>
    <s v="BBB buyout JLA avail, but they ordered more than what we had."/>
    <x v="5"/>
  </r>
  <r>
    <x v="22"/>
    <x v="0"/>
    <s v="Garrison"/>
    <s v="BM40-563"/>
    <s v="Garrison Window Panel"/>
    <x v="0"/>
    <s v="T3"/>
    <s v="Zhucheng"/>
    <n v="2527"/>
    <n v="2739"/>
    <n v="2527"/>
    <n v="2527"/>
    <n v="0"/>
    <n v="1"/>
    <n v="47713.08"/>
    <n v="13.78"/>
    <n v="10.0735332"/>
    <n v="1045.2884615384614"/>
    <n v="10529.748020884614"/>
    <n v="14404.074999999997"/>
    <m/>
    <n v="0"/>
    <n v="3.3124709500610079"/>
    <s v="BBB buyout JLA avail, but they ordered more than what we had."/>
    <x v="5"/>
  </r>
  <r>
    <x v="22"/>
    <x v="0"/>
    <s v="Garrison"/>
    <s v="BM40-567"/>
    <s v="Garrison Window Panel"/>
    <x v="0"/>
    <s v="T3"/>
    <s v="Zhucheng"/>
    <n v="139"/>
    <n v="163"/>
    <n v="139"/>
    <n v="139"/>
    <n v="0"/>
    <n v="1"/>
    <n v="2951.0800000000004"/>
    <n v="13.78"/>
    <n v="10.1334368"/>
    <n v="26.28846153846154"/>
    <n v="266.39246356923081"/>
    <n v="362.255"/>
    <m/>
    <n v="0"/>
    <n v="8.1464161985341832"/>
    <s v="BBB buyout JLA avail, but they ordered more than what we had."/>
    <x v="5"/>
  </r>
  <r>
    <x v="22"/>
    <x v="0"/>
    <s v="Garrison"/>
    <s v="BM40-571"/>
    <s v="Garrison Window Panel"/>
    <x v="0"/>
    <s v="T3"/>
    <s v="Zhucheng"/>
    <n v="238"/>
    <n v="262"/>
    <n v="238"/>
    <n v="238"/>
    <n v="0"/>
    <n v="1"/>
    <n v="4205.84"/>
    <n v="13.78"/>
    <n v="8.2635775999999996"/>
    <n v="62.115384615384613"/>
    <n v="513.29530092307687"/>
    <n v="855.94999999999993"/>
    <m/>
    <n v="0"/>
    <n v="4.9136514983351836"/>
    <s v="BBB buyout JLA avail, but they ordered more than what we had."/>
    <x v="5"/>
  </r>
  <r>
    <x v="22"/>
    <x v="0"/>
    <s v="Garrison"/>
    <s v="BM40-552"/>
    <s v="Garrison Window Panel"/>
    <x v="0"/>
    <s v="T3"/>
    <s v="Zhucheng"/>
    <n v="179"/>
    <n v="195"/>
    <n v="179"/>
    <n v="179"/>
    <n v="0"/>
    <n v="1"/>
    <n v="4096"/>
    <n v="16.079999999999998"/>
    <n v="11.62156925"/>
    <n v="36.134615384615387"/>
    <n v="419.94093501442313"/>
    <n v="581.04461538461533"/>
    <m/>
    <n v="0"/>
    <n v="7.049372615369137"/>
    <s v="BBB buyout JLA avail, but they ordered more than what we had."/>
    <x v="5"/>
  </r>
  <r>
    <x v="22"/>
    <x v="0"/>
    <s v="Garrison"/>
    <s v="BM40-556"/>
    <s v="Garrison Window Panel"/>
    <x v="0"/>
    <s v="T3"/>
    <s v="Zhucheng"/>
    <n v="78"/>
    <n v="86"/>
    <n v="78"/>
    <n v="78"/>
    <n v="0"/>
    <n v="1"/>
    <n v="1568.48"/>
    <n v="16.079999999999998"/>
    <n v="11.5460764"/>
    <n v="30.51923076923077"/>
    <n v="352.37737013076924"/>
    <n v="490.74923076923073"/>
    <m/>
    <n v="0"/>
    <n v="3.1960926307341682"/>
    <s v="BBB buyout JLA avail, but they ordered more than what we had."/>
    <x v="5"/>
  </r>
  <r>
    <x v="22"/>
    <x v="0"/>
    <s v="Garrison"/>
    <s v="BM40-564"/>
    <s v="Garrison Window Panel"/>
    <x v="0"/>
    <s v="T3"/>
    <s v="Zhucheng"/>
    <n v="675"/>
    <n v="1663"/>
    <n v="675"/>
    <n v="675"/>
    <n v="0"/>
    <n v="1"/>
    <n v="14408.840000000002"/>
    <n v="16.079999999999998"/>
    <n v="11.2521188"/>
    <n v="205.19230769230768"/>
    <n v="2308.848223"/>
    <n v="3299.4923076923073"/>
    <m/>
    <n v="0"/>
    <n v="4.3669869956683325"/>
    <s v="BBB buyout JLA avail, but they ordered more than what we had."/>
    <x v="5"/>
  </r>
  <r>
    <x v="22"/>
    <x v="0"/>
    <s v="Garrison"/>
    <s v="BM40-568"/>
    <s v="Garrison Window Panel"/>
    <x v="0"/>
    <s v="T3"/>
    <s v="Zhucheng"/>
    <n v="71"/>
    <n v="93"/>
    <n v="71"/>
    <n v="71"/>
    <n v="0"/>
    <n v="1"/>
    <n v="1652.3199999999997"/>
    <n v="16.079999999999998"/>
    <n v="11.81169725"/>
    <n v="27.692307692307693"/>
    <n v="327.09315461538461"/>
    <n v="445.29230769230765"/>
    <m/>
    <n v="0"/>
    <n v="3.7106412382531784"/>
    <s v="BBB buyout JLA avail, but they ordered more than what we had."/>
    <x v="5"/>
  </r>
  <r>
    <x v="22"/>
    <x v="0"/>
    <s v="Garrison"/>
    <s v="BM40-572"/>
    <s v="Garrison Window Panel"/>
    <x v="0"/>
    <s v="T3"/>
    <s v="Zhucheng"/>
    <n v="128"/>
    <n v="138"/>
    <n v="128"/>
    <n v="128"/>
    <n v="0"/>
    <n v="1"/>
    <n v="2804.56"/>
    <n v="16.079999999999998"/>
    <n v="11.4866662"/>
    <n v="31.51923076923077"/>
    <n v="362.05088272692308"/>
    <n v="506.82923076923072"/>
    <m/>
    <n v="0"/>
    <n v="5.5335403519316175"/>
    <s v="BBB buyout JLA avail, but they ordered more than what we had."/>
    <x v="5"/>
  </r>
  <r>
    <x v="22"/>
    <x v="0"/>
    <s v="Garrison CA"/>
    <s v="BM40-610"/>
    <s v="Garrison CA Window Panel"/>
    <x v="0"/>
    <s v="T3"/>
    <s v="Zhucheng"/>
    <n v="2"/>
    <n v="2"/>
    <m/>
    <n v="2"/>
    <n v="0"/>
    <n v="1"/>
    <n v="29.2"/>
    <n v="14.6"/>
    <n v="7.3429289999999998"/>
    <n v="0"/>
    <n v="0"/>
    <n v="0"/>
    <m/>
    <n v="0"/>
    <s v=""/>
    <m/>
    <x v="5"/>
  </r>
  <r>
    <x v="22"/>
    <x v="0"/>
    <s v="Garrison CA"/>
    <s v="BM40-614"/>
    <s v="Garrison CA Window Panel"/>
    <x v="0"/>
    <s v="T3"/>
    <s v="Zhucheng"/>
    <n v="6"/>
    <n v="6"/>
    <m/>
    <n v="6"/>
    <n v="0"/>
    <n v="1"/>
    <n v="87.6"/>
    <n v="14.6"/>
    <n v="7.2891919999999999"/>
    <n v="0.11538461538461539"/>
    <n v="0.84106061538461541"/>
    <n v="1.6846153846153846"/>
    <m/>
    <n v="0"/>
    <n v="51.999999999999993"/>
    <m/>
    <x v="5"/>
  </r>
  <r>
    <x v="22"/>
    <x v="0"/>
    <s v="Garrison CA"/>
    <s v="BM40-622"/>
    <s v="Garrison CA Window Panel"/>
    <x v="0"/>
    <s v="T3"/>
    <s v="Zhucheng"/>
    <n v="8"/>
    <n v="8"/>
    <m/>
    <n v="8"/>
    <n v="0"/>
    <n v="1"/>
    <n v="116.8"/>
    <n v="14.6"/>
    <n v="7.3429460000000004"/>
    <n v="0"/>
    <n v="0"/>
    <n v="0"/>
    <m/>
    <n v="0"/>
    <s v=""/>
    <m/>
    <x v="5"/>
  </r>
  <r>
    <x v="22"/>
    <x v="0"/>
    <s v="Garrison CA"/>
    <s v="BM40-603"/>
    <s v="Garrison CA Window Panel"/>
    <x v="0"/>
    <s v="T3"/>
    <s v="Zhucheng"/>
    <n v="10"/>
    <n v="16"/>
    <n v="10"/>
    <n v="10"/>
    <n v="0"/>
    <n v="1"/>
    <n v="176.4"/>
    <n v="17.64"/>
    <n v="9.0928819999999995"/>
    <n v="0"/>
    <n v="0"/>
    <n v="0"/>
    <m/>
    <n v="0"/>
    <s v=""/>
    <s v="BBB buyout JLA avail, but they ordered more than what we had."/>
    <x v="5"/>
  </r>
  <r>
    <x v="22"/>
    <x v="0"/>
    <s v="Garrison CA"/>
    <s v="BM40-611"/>
    <s v="Garrison CA Window Panel"/>
    <x v="0"/>
    <s v="T3"/>
    <s v="Zhucheng"/>
    <n v="4"/>
    <n v="10"/>
    <n v="4"/>
    <n v="4"/>
    <n v="0"/>
    <n v="1"/>
    <n v="70.56"/>
    <n v="17.64"/>
    <n v="9.0928810000000002"/>
    <n v="0"/>
    <n v="0"/>
    <n v="0"/>
    <m/>
    <n v="0"/>
    <s v=""/>
    <s v="BBB buyout JLA avail, but they ordered more than what we had."/>
    <x v="5"/>
  </r>
  <r>
    <x v="22"/>
    <x v="0"/>
    <s v="Garrison CA"/>
    <s v="BM40-615"/>
    <s v="Garrison CA Window Panel"/>
    <x v="0"/>
    <s v="T3"/>
    <s v="Zhucheng"/>
    <n v="358"/>
    <n v="362"/>
    <n v="358"/>
    <n v="358"/>
    <n v="0"/>
    <n v="1"/>
    <n v="6315.12"/>
    <n v="17.64"/>
    <n v="8.9301770000000005"/>
    <n v="12.884615384615385"/>
    <n v="115.06189596153847"/>
    <n v="227.28461538461539"/>
    <m/>
    <n v="0"/>
    <n v="27.785074626865669"/>
    <s v="BBB buyout JLA avail, but they ordered more than what we had."/>
    <x v="5"/>
  </r>
  <r>
    <x v="22"/>
    <x v="0"/>
    <s v="Garrison CA"/>
    <s v="BM40-619"/>
    <s v="Garrison CA Window Panel"/>
    <x v="0"/>
    <s v="T3"/>
    <s v="Zhucheng"/>
    <n v="2"/>
    <n v="6"/>
    <n v="2"/>
    <n v="2"/>
    <n v="0"/>
    <n v="1"/>
    <n v="35.28"/>
    <n v="17.64"/>
    <n v="9.0928970000000007"/>
    <n v="0"/>
    <n v="0"/>
    <n v="0"/>
    <m/>
    <n v="0"/>
    <s v=""/>
    <s v="BBB buyout JLA avail, but they ordered more than what we had."/>
    <x v="5"/>
  </r>
  <r>
    <x v="22"/>
    <x v="0"/>
    <s v="Garrison CA"/>
    <s v="BM40-623"/>
    <s v="Garrison CA Window Panel"/>
    <x v="0"/>
    <s v="T3"/>
    <s v="Zhucheng"/>
    <n v="4"/>
    <n v="4"/>
    <m/>
    <n v="4"/>
    <n v="0"/>
    <n v="1"/>
    <n v="70.56"/>
    <n v="17.64"/>
    <n v="9.0928850000000008"/>
    <n v="0"/>
    <n v="0"/>
    <n v="0"/>
    <m/>
    <n v="0"/>
    <s v=""/>
    <m/>
    <x v="5"/>
  </r>
  <r>
    <x v="22"/>
    <x v="0"/>
    <s v="Garrison CA"/>
    <s v="BM40-604"/>
    <s v="Garrison CA Window Panel"/>
    <x v="0"/>
    <s v="T3"/>
    <s v="Zhucheng"/>
    <n v="0"/>
    <n v="4"/>
    <n v="0"/>
    <n v="0"/>
    <n v="0"/>
    <s v=""/>
    <n v="0"/>
    <n v="21.16"/>
    <n v="9.9358160000000009"/>
    <n v="0"/>
    <n v="0"/>
    <n v="0"/>
    <m/>
    <n v="0"/>
    <s v=""/>
    <s v="BBB buyout JLA avail, but they ordered more than what we had."/>
    <x v="5"/>
  </r>
  <r>
    <x v="22"/>
    <x v="0"/>
    <s v="Garrison CA"/>
    <s v="BM40-612"/>
    <s v="Garrison CA Window Panel"/>
    <x v="0"/>
    <s v="T3"/>
    <s v="Zhucheng"/>
    <n v="6"/>
    <n v="8"/>
    <n v="6"/>
    <n v="6"/>
    <n v="0"/>
    <n v="1"/>
    <n v="126.96"/>
    <n v="21.16"/>
    <n v="9.9358090000000008"/>
    <n v="0"/>
    <n v="0"/>
    <n v="0"/>
    <m/>
    <n v="0"/>
    <s v=""/>
    <s v="BBB buyout JLA avail, but they ordered more than what we had."/>
    <x v="5"/>
  </r>
  <r>
    <x v="22"/>
    <x v="0"/>
    <s v="Garrison CA"/>
    <s v="BM40-616"/>
    <s v="Garrison CA Window Panel"/>
    <x v="0"/>
    <s v="T3"/>
    <s v="Zhucheng"/>
    <n v="290"/>
    <n v="292"/>
    <n v="290"/>
    <n v="290"/>
    <n v="0"/>
    <n v="1"/>
    <n v="6136.4"/>
    <n v="21.16"/>
    <n v="9.7436273333333325"/>
    <n v="10.884615384615385"/>
    <n v="106.05563597435896"/>
    <n v="230.31846153846155"/>
    <m/>
    <n v="0"/>
    <n v="26.64310954063604"/>
    <s v="BBB buyout JLA avail, but they ordered more than what we had."/>
    <x v="5"/>
  </r>
  <r>
    <x v="22"/>
    <x v="0"/>
    <s v="Garrison CA"/>
    <s v="BM40-620"/>
    <s v="Garrison CA Window Panel"/>
    <x v="0"/>
    <s v="T3"/>
    <s v="Zhucheng"/>
    <n v="0"/>
    <n v="4"/>
    <n v="0"/>
    <n v="0"/>
    <n v="0"/>
    <s v=""/>
    <n v="0"/>
    <n v="21.16"/>
    <n v="9.9358730000000008"/>
    <n v="0"/>
    <n v="0"/>
    <n v="0"/>
    <m/>
    <n v="0"/>
    <s v=""/>
    <s v="BBB buyout JLA avail, but they ordered more than what we had."/>
    <x v="5"/>
  </r>
  <r>
    <x v="22"/>
    <x v="0"/>
    <s v="Garrison CA"/>
    <s v="BM40-605"/>
    <s v="Garrison CA Window Panel"/>
    <x v="0"/>
    <s v="T3"/>
    <s v="Zhucheng"/>
    <n v="2"/>
    <n v="4"/>
    <n v="2"/>
    <n v="2"/>
    <n v="0"/>
    <n v="1"/>
    <n v="51.2"/>
    <n v="25.6"/>
    <n v="11.047078000000001"/>
    <n v="0"/>
    <n v="0"/>
    <n v="0"/>
    <m/>
    <n v="0"/>
    <s v=""/>
    <s v="BBB buyout JLA avail, but they ordered more than what we had."/>
    <x v="5"/>
  </r>
  <r>
    <x v="22"/>
    <x v="0"/>
    <s v="Garrison CA"/>
    <s v="BM40-613"/>
    <s v="Garrison CA Window Panel"/>
    <x v="0"/>
    <s v="T3"/>
    <s v="Zhucheng"/>
    <n v="4"/>
    <n v="4"/>
    <m/>
    <n v="4"/>
    <n v="0"/>
    <n v="1"/>
    <n v="102.4"/>
    <n v="25.6"/>
    <n v="11.047083000000001"/>
    <n v="0"/>
    <n v="0"/>
    <n v="0"/>
    <m/>
    <n v="0"/>
    <s v=""/>
    <m/>
    <x v="5"/>
  </r>
  <r>
    <x v="22"/>
    <x v="0"/>
    <s v="Garrison CA"/>
    <s v="BM40-617"/>
    <s v="Garrison CA Window Panel"/>
    <x v="0"/>
    <s v="T3"/>
    <s v="Zhucheng"/>
    <n v="10"/>
    <n v="10"/>
    <m/>
    <n v="10"/>
    <n v="0"/>
    <n v="1"/>
    <n v="256"/>
    <n v="25.6"/>
    <n v="10.944964666666666"/>
    <n v="0.19230769230769232"/>
    <n v="2.1048008974358972"/>
    <n v="4.9230769230769234"/>
    <m/>
    <n v="0"/>
    <n v="52"/>
    <m/>
    <x v="5"/>
  </r>
  <r>
    <x v="22"/>
    <x v="0"/>
    <s v="Garrison CA"/>
    <s v="BM40-625"/>
    <s v="Garrison CA Window Panel"/>
    <x v="0"/>
    <s v="T3"/>
    <s v="Zhucheng"/>
    <n v="8"/>
    <n v="8"/>
    <m/>
    <n v="8"/>
    <n v="0"/>
    <n v="1"/>
    <n v="204.8"/>
    <n v="25.72"/>
    <n v="11.047000000000001"/>
    <n v="0"/>
    <n v="0"/>
    <n v="0"/>
    <m/>
    <n v="0"/>
    <s v=""/>
    <m/>
    <x v="5"/>
  </r>
  <r>
    <x v="22"/>
    <x v="0"/>
    <s v="Garrison CA"/>
    <s v="BM40-364"/>
    <s v="Garrison CA Window Panel"/>
    <x v="0"/>
    <s v="T3"/>
    <s v="Zhucheng"/>
    <n v="18"/>
    <n v="18"/>
    <m/>
    <n v="18"/>
    <n v="0"/>
    <n v="1"/>
    <n v="264.60000000000002"/>
    <n v="14.7"/>
    <n v="8.0420405000000006"/>
    <n v="15.384615384615385"/>
    <n v="123.72370000000001"/>
    <n v="226.15384615384616"/>
    <m/>
    <n v="0"/>
    <n v="1.1700000000000002"/>
    <m/>
    <x v="5"/>
  </r>
  <r>
    <x v="22"/>
    <x v="0"/>
    <s v="Garrison CA"/>
    <s v="BM40-367"/>
    <s v="Garrison CA Window Panel"/>
    <x v="0"/>
    <s v="T3"/>
    <s v="Zhucheng"/>
    <n v="12"/>
    <n v="12"/>
    <m/>
    <n v="12"/>
    <n v="0"/>
    <n v="1"/>
    <n v="308.64"/>
    <n v="25.72"/>
    <n v="13.0321085"/>
    <n v="24.615384615384617"/>
    <n v="320.79036307692309"/>
    <n v="633.10769230769233"/>
    <m/>
    <n v="0"/>
    <n v="0.48749999999999993"/>
    <m/>
    <x v="5"/>
  </r>
  <r>
    <x v="22"/>
    <x v="0"/>
    <s v="Garrison CA"/>
    <s v="BM40-368"/>
    <s v="Garrison CA Window Panel"/>
    <x v="0"/>
    <s v="T3"/>
    <s v="Zhucheng"/>
    <n v="20"/>
    <n v="20"/>
    <m/>
    <n v="20"/>
    <n v="0"/>
    <n v="1"/>
    <n v="294"/>
    <n v="14.7"/>
    <n v="8.0854309999999998"/>
    <n v="20"/>
    <n v="161.70862"/>
    <n v="294"/>
    <m/>
    <n v="0"/>
    <n v="1"/>
    <m/>
    <x v="5"/>
  </r>
  <r>
    <x v="22"/>
    <x v="0"/>
    <s v="Garrison CA"/>
    <s v="BM40-371"/>
    <s v="Garrison CA Window Panel"/>
    <x v="0"/>
    <s v="T3"/>
    <s v="Zhucheng"/>
    <n v="12"/>
    <n v="12"/>
    <m/>
    <n v="12"/>
    <n v="0"/>
    <n v="1"/>
    <n v="308.64"/>
    <n v="25.72"/>
    <n v="13.054508"/>
    <n v="21.076923076923077"/>
    <n v="275.14886092307694"/>
    <n v="542.09846153846149"/>
    <m/>
    <n v="0"/>
    <n v="0.56934306569343063"/>
    <m/>
    <x v="5"/>
  </r>
  <r>
    <x v="22"/>
    <x v="0"/>
    <s v="Garrison CA"/>
    <s v="BM40-372"/>
    <s v="Garrison CA Window Panel"/>
    <x v="0"/>
    <s v="T3"/>
    <s v="Zhucheng"/>
    <n v="2"/>
    <n v="2"/>
    <m/>
    <n v="2"/>
    <n v="0"/>
    <n v="1"/>
    <n v="29.4"/>
    <n v="14.7"/>
    <n v="8.093"/>
    <n v="1.8461538461538463"/>
    <n v="14.940923076923077"/>
    <n v="27.138461538461538"/>
    <m/>
    <n v="0"/>
    <n v="1.0833333333333333"/>
    <m/>
    <x v="5"/>
  </r>
  <r>
    <x v="22"/>
    <x v="0"/>
    <s v="Garrison CA"/>
    <s v="BM40-375"/>
    <s v="Garrison CA Window Panel"/>
    <x v="0"/>
    <s v="T3"/>
    <s v="Zhucheng"/>
    <n v="12"/>
    <n v="12"/>
    <m/>
    <n v="12"/>
    <n v="0"/>
    <n v="1"/>
    <n v="308.64"/>
    <n v="25.72"/>
    <n v="13.025999499999999"/>
    <n v="11.076923076923077"/>
    <n v="144.28799446153846"/>
    <n v="284.8984615384615"/>
    <m/>
    <n v="0"/>
    <n v="1.0833333333333335"/>
    <m/>
    <x v="5"/>
  </r>
  <r>
    <x v="22"/>
    <x v="0"/>
    <s v="Garrison CA"/>
    <s v="BM40-376"/>
    <s v="Garrison CA Window Panel"/>
    <x v="0"/>
    <s v="T3"/>
    <s v="Zhucheng"/>
    <n v="8"/>
    <n v="8"/>
    <m/>
    <n v="8"/>
    <n v="0"/>
    <n v="1"/>
    <n v="117.6"/>
    <n v="14.7"/>
    <n v="8.0299879999999995"/>
    <n v="15.23076923076923"/>
    <n v="122.30289415384614"/>
    <n v="223.89230769230767"/>
    <m/>
    <n v="0"/>
    <n v="0.5252525252525253"/>
    <m/>
    <x v="5"/>
  </r>
  <r>
    <x v="22"/>
    <x v="0"/>
    <s v="Garrison CA"/>
    <s v="BM40-379"/>
    <s v="Garrison CA Window Panel"/>
    <x v="0"/>
    <s v="T3"/>
    <s v="Zhucheng"/>
    <n v="16"/>
    <n v="16"/>
    <m/>
    <n v="16"/>
    <n v="0"/>
    <n v="1"/>
    <n v="411.52"/>
    <n v="25.72"/>
    <n v="13.057598"/>
    <n v="48.115384615384613"/>
    <n v="628.27134992307697"/>
    <n v="1237.5276923076922"/>
    <m/>
    <n v="0"/>
    <n v="0.33253397282174263"/>
    <m/>
    <x v="5"/>
  </r>
  <r>
    <x v="22"/>
    <x v="0"/>
    <s v="Garrison CA"/>
    <s v="BM40-380"/>
    <s v="Garrison CA Window Panel"/>
    <x v="0"/>
    <s v="T3"/>
    <s v="Zhucheng"/>
    <n v="28"/>
    <n v="28"/>
    <m/>
    <n v="28"/>
    <n v="0"/>
    <n v="1"/>
    <n v="411.6"/>
    <n v="14.7"/>
    <n v="8.0486819999999994"/>
    <n v="31.615384615384617"/>
    <n v="254.46217707692307"/>
    <n v="464.74615384615385"/>
    <m/>
    <n v="0"/>
    <n v="0.88564476885644772"/>
    <m/>
    <x v="5"/>
  </r>
  <r>
    <x v="22"/>
    <x v="0"/>
    <s v="Garrison CA"/>
    <s v="BM40-383"/>
    <s v="Garrison CA Window Panel"/>
    <x v="0"/>
    <s v="T3"/>
    <s v="Zhucheng"/>
    <n v="20"/>
    <n v="20"/>
    <m/>
    <n v="20"/>
    <n v="0"/>
    <n v="1"/>
    <n v="514.4"/>
    <n v="25.72"/>
    <n v="12.996909"/>
    <n v="38.230769230769234"/>
    <n v="496.88182869230775"/>
    <n v="983.29538461538459"/>
    <m/>
    <n v="0"/>
    <n v="0.52313883299798791"/>
    <m/>
    <x v="5"/>
  </r>
  <r>
    <x v="22"/>
    <x v="0"/>
    <s v="Garrison CA"/>
    <s v="BM40-384"/>
    <s v="Garrison CA Window Panel"/>
    <x v="0"/>
    <s v="T3"/>
    <s v="Zhucheng"/>
    <n v="2"/>
    <n v="2"/>
    <m/>
    <n v="2"/>
    <n v="0"/>
    <n v="1"/>
    <n v="29.4"/>
    <n v="14.7"/>
    <n v="8.093"/>
    <n v="1.8461538461538463"/>
    <n v="14.940923076923077"/>
    <n v="27.138461538461538"/>
    <m/>
    <n v="0"/>
    <n v="1.0833333333333333"/>
    <m/>
    <x v="5"/>
  </r>
  <r>
    <x v="22"/>
    <x v="0"/>
    <s v="Garrison Grommet"/>
    <s v="BM40-631"/>
    <s v="Garrison Grommet Window Panel"/>
    <x v="0"/>
    <s v="T3"/>
    <s v="Zhucheng"/>
    <n v="197"/>
    <n v="355"/>
    <n v="197"/>
    <n v="197"/>
    <n v="0"/>
    <n v="1"/>
    <n v="3557.3200000000006"/>
    <n v="14.05"/>
    <n v="4.8484086666666668"/>
    <n v="39.17307692307692"/>
    <n v="189.92708565384615"/>
    <n v="550.38173076923078"/>
    <m/>
    <n v="0"/>
    <n v="6.4633686060548898"/>
    <s v="BBB buyout JLA avail, but they ordered more than what we had."/>
    <x v="5"/>
  </r>
  <r>
    <x v="22"/>
    <x v="0"/>
    <s v="Garrison Grommet"/>
    <s v="BM40-635"/>
    <s v="Garrison Grommet Window Panel"/>
    <x v="0"/>
    <s v="T3"/>
    <s v="Zhucheng"/>
    <n v="47"/>
    <n v="48"/>
    <n v="47"/>
    <n v="47"/>
    <n v="0"/>
    <n v="1"/>
    <n v="944.38000000000011"/>
    <n v="16.2"/>
    <n v="5.1539926666666673"/>
    <n v="8"/>
    <n v="41.231941333333339"/>
    <n v="129.6"/>
    <m/>
    <n v="0"/>
    <n v="7.2868827160493836"/>
    <s v="BBB buyout JLA avail, but they ordered more than what we had."/>
    <x v="5"/>
  </r>
  <r>
    <x v="22"/>
    <x v="0"/>
    <s v="Garrison Grommet"/>
    <s v="BM40-639"/>
    <s v="Garrison Grommet Window Panel"/>
    <x v="0"/>
    <s v="T3"/>
    <s v="Zhucheng"/>
    <n v="44"/>
    <n v="51"/>
    <n v="44"/>
    <n v="44"/>
    <n v="0"/>
    <n v="1"/>
    <n v="882.79"/>
    <n v="16.2"/>
    <n v="5.1539926666666673"/>
    <n v="9.384615384615385"/>
    <n v="48.36823887179488"/>
    <n v="152.03076923076924"/>
    <m/>
    <n v="0"/>
    <n v="5.8066535114349316"/>
    <s v="BBB buyout JLA avail, but they ordered more than what we had."/>
    <x v="5"/>
  </r>
  <r>
    <x v="22"/>
    <x v="0"/>
    <s v="Garrison Grommet"/>
    <s v="BM40-643"/>
    <s v="Garrison Grommet Window Panel"/>
    <x v="0"/>
    <s v="T3"/>
    <s v="Zhucheng"/>
    <n v="63"/>
    <n v="73"/>
    <n v="63"/>
    <n v="63"/>
    <n v="0"/>
    <n v="1"/>
    <n v="1246.94"/>
    <n v="16.2"/>
    <n v="7.0491799999999998"/>
    <n v="17.615384615384617"/>
    <n v="124.17401692307693"/>
    <n v="285.3692307692308"/>
    <m/>
    <n v="0"/>
    <n v="4.3695670925656369"/>
    <s v="BBB buyout JLA avail, but they ordered more than what we had."/>
    <x v="5"/>
  </r>
  <r>
    <x v="22"/>
    <x v="0"/>
    <s v="Garrison Grommet"/>
    <s v="BM40-647"/>
    <s v="Garrison Grommet Window Panel"/>
    <x v="0"/>
    <s v="T3"/>
    <s v="Zhucheng"/>
    <n v="228"/>
    <n v="261"/>
    <n v="228"/>
    <n v="228"/>
    <n v="0"/>
    <n v="1"/>
    <n v="4427.03"/>
    <n v="16.2"/>
    <n v="4.6850753333333337"/>
    <n v="45.057692307692307"/>
    <n v="211.09868280769231"/>
    <n v="729.93461538461531"/>
    <m/>
    <n v="0"/>
    <n v="6.0649678843732051"/>
    <s v="BBB buyout JLA avail, but they ordered more than what we had."/>
    <x v="5"/>
  </r>
  <r>
    <x v="22"/>
    <x v="0"/>
    <s v="Garrison Grommet"/>
    <s v="BM40-651"/>
    <s v="Garrison Grommet Window Panel"/>
    <x v="0"/>
    <s v="T3"/>
    <s v="Zhucheng"/>
    <n v="209"/>
    <n v="255"/>
    <n v="209"/>
    <n v="209"/>
    <n v="0"/>
    <n v="1"/>
    <n v="4044.5300000000007"/>
    <n v="16.2"/>
    <n v="7.0226129999999998"/>
    <n v="48.32692307692308"/>
    <n v="339.38127825000004"/>
    <n v="782.89615384615388"/>
    <m/>
    <n v="0"/>
    <n v="5.1661130025104036"/>
    <s v="BBB buyout JLA avail, but they ordered more than what we had."/>
    <x v="5"/>
  </r>
  <r>
    <x v="22"/>
    <x v="0"/>
    <s v="Garrison Grommet"/>
    <s v="BM40-632"/>
    <s v="Garrison Grommet Window Panel"/>
    <x v="0"/>
    <s v="T3"/>
    <s v="Zhucheng"/>
    <n v="297"/>
    <n v="350"/>
    <n v="297"/>
    <n v="297"/>
    <n v="0"/>
    <n v="1"/>
    <n v="6527.38"/>
    <n v="14.63"/>
    <n v="2.1588820000000002"/>
    <n v="33.5"/>
    <n v="72.322547"/>
    <n v="490.10500000000002"/>
    <m/>
    <n v="0"/>
    <n v="13.318329745666745"/>
    <s v="BBB buyout JLA avail, but they ordered more than what we had."/>
    <x v="5"/>
  </r>
  <r>
    <x v="22"/>
    <x v="0"/>
    <s v="Garrison Grommet"/>
    <s v="BM40-636"/>
    <s v="Garrison Grommet Window Panel"/>
    <x v="0"/>
    <s v="T3"/>
    <s v="Zhucheng"/>
    <n v="95"/>
    <n v="99"/>
    <n v="95"/>
    <n v="95"/>
    <n v="0"/>
    <n v="1"/>
    <n v="2117.02"/>
    <n v="19.87"/>
    <n v="8.638083"/>
    <n v="8.2307692307692299"/>
    <n v="71.098067769230767"/>
    <n v="163.54538461538462"/>
    <m/>
    <n v="0"/>
    <n v="12.944541388182062"/>
    <s v="BBB buyout JLA avail, but they ordered more than what we had."/>
    <x v="5"/>
  </r>
  <r>
    <x v="22"/>
    <x v="0"/>
    <s v="Garrison Grommet"/>
    <s v="BM40-640"/>
    <s v="Garrison Grommet Window Panel"/>
    <x v="0"/>
    <s v="T3"/>
    <s v="Zhucheng"/>
    <n v="163"/>
    <n v="169"/>
    <n v="163"/>
    <n v="163"/>
    <n v="0"/>
    <n v="1"/>
    <n v="3568.2200000000003"/>
    <n v="19.87"/>
    <n v="8.638083"/>
    <n v="41.230769230769234"/>
    <n v="356.15480676923079"/>
    <n v="819.25538461538474"/>
    <m/>
    <n v="0"/>
    <n v="4.3554428411540682"/>
    <s v="BBB buyout JLA avail, but they ordered more than what we had."/>
    <x v="5"/>
  </r>
  <r>
    <x v="22"/>
    <x v="0"/>
    <s v="Garrison Grommet"/>
    <s v="BM40-644"/>
    <s v="Garrison Grommet Window Panel"/>
    <x v="0"/>
    <s v="T3"/>
    <s v="Zhucheng"/>
    <n v="154"/>
    <n v="174"/>
    <n v="154"/>
    <n v="154"/>
    <n v="0"/>
    <n v="1"/>
    <n v="3454.7400000000002"/>
    <n v="19.87"/>
    <n v="8.8572100000000002"/>
    <n v="24.01923076923077"/>
    <n v="212.74337096153849"/>
    <n v="477.26211538461541"/>
    <m/>
    <n v="0"/>
    <n v="7.238663804722691"/>
    <s v="BBB buyout JLA avail, but they ordered more than what we had."/>
    <x v="5"/>
  </r>
  <r>
    <x v="22"/>
    <x v="0"/>
    <s v="Garrison Grommet"/>
    <s v="BM40-648"/>
    <s v="Garrison Grommet Window Panel"/>
    <x v="0"/>
    <s v="T3"/>
    <s v="Zhucheng"/>
    <n v="373"/>
    <n v="431"/>
    <n v="373"/>
    <n v="373"/>
    <n v="0"/>
    <n v="1"/>
    <n v="8169.62"/>
    <n v="19.87"/>
    <n v="8.6055279999999996"/>
    <n v="45.730769230769234"/>
    <n v="393.53741507692308"/>
    <n v="908.67038461538471"/>
    <m/>
    <n v="0"/>
    <n v="8.9907409092659893"/>
    <s v="BBB buyout JLA avail, but they ordered more than what we had."/>
    <x v="5"/>
  </r>
  <r>
    <x v="22"/>
    <x v="0"/>
    <s v="Garrison Grommet"/>
    <s v="BM40-652"/>
    <s v="Garrison Grommet Window Panel"/>
    <x v="0"/>
    <s v="T3"/>
    <s v="Zhucheng"/>
    <n v="410"/>
    <n v="488"/>
    <n v="410"/>
    <n v="410"/>
    <n v="0"/>
    <n v="1"/>
    <n v="8982.5"/>
    <n v="19.87"/>
    <n v="6.4566460000000001"/>
    <n v="45.71153846153846"/>
    <n v="295.14322196153847"/>
    <n v="908.28826923076929"/>
    <m/>
    <n v="0"/>
    <n v="9.8894814612185762"/>
    <s v="BBB buyout JLA avail, but they ordered more than what we had."/>
    <x v="5"/>
  </r>
  <r>
    <x v="22"/>
    <x v="0"/>
    <s v="Garrison Grommet"/>
    <s v="BM40-633"/>
    <s v="Garrison Grommet Window Panel"/>
    <x v="0"/>
    <s v="T3"/>
    <s v="Zhucheng"/>
    <n v="331"/>
    <n v="367"/>
    <n v="331"/>
    <n v="331"/>
    <n v="0"/>
    <n v="1"/>
    <n v="8401.07"/>
    <n v="23.55"/>
    <n v="9.3592960000000005"/>
    <n v="38.5"/>
    <n v="360.33289600000001"/>
    <n v="906.67500000000007"/>
    <m/>
    <n v="0"/>
    <n v="9.2658008658008644"/>
    <s v="BBB buyout JLA avail, but they ordered more than what we had."/>
    <x v="5"/>
  </r>
  <r>
    <x v="22"/>
    <x v="0"/>
    <s v="Garrison Grommet"/>
    <s v="BM40-637"/>
    <s v="Garrison Grommet Window Panel"/>
    <x v="0"/>
    <s v="T3"/>
    <s v="Zhucheng"/>
    <n v="53"/>
    <n v="57"/>
    <n v="53"/>
    <n v="53"/>
    <n v="0"/>
    <n v="1"/>
    <n v="1395.73"/>
    <n v="23.55"/>
    <n v="9.1677180000000007"/>
    <n v="5.384615384615385"/>
    <n v="49.36463538461539"/>
    <n v="126.80769230769232"/>
    <m/>
    <n v="0"/>
    <n v="11.006666666666666"/>
    <s v="BBB buyout JLA avail, but they ordered more than what we had."/>
    <x v="5"/>
  </r>
  <r>
    <x v="22"/>
    <x v="0"/>
    <s v="Garrison Grommet"/>
    <s v="BM40-641"/>
    <s v="Garrison Grommet Window Panel"/>
    <x v="0"/>
    <s v="T3"/>
    <s v="Zhucheng"/>
    <n v="117"/>
    <n v="138"/>
    <n v="117"/>
    <n v="117"/>
    <n v="0"/>
    <n v="1"/>
    <n v="2727.09"/>
    <n v="23.55"/>
    <n v="4.7023520000000003"/>
    <n v="46.769230769230766"/>
    <n v="219.92538584615386"/>
    <n v="1101.4153846153845"/>
    <m/>
    <n v="0"/>
    <n v="2.4759868421052635"/>
    <s v="BBB buyout JLA avail, but they ordered more than what we had."/>
    <x v="5"/>
  </r>
  <r>
    <x v="22"/>
    <x v="0"/>
    <s v="Garrison Grommet"/>
    <s v="BM40-645"/>
    <s v="Garrison Grommet Window Panel"/>
    <x v="0"/>
    <s v="T3"/>
    <s v="Zhucheng"/>
    <n v="170"/>
    <n v="186"/>
    <n v="170"/>
    <n v="170"/>
    <n v="0"/>
    <n v="1"/>
    <n v="4133.8099999999995"/>
    <n v="23.55"/>
    <n v="7.0219719999999999"/>
    <n v="22.384615384615383"/>
    <n v="157.18414246153844"/>
    <n v="527.15769230769229"/>
    <m/>
    <n v="0"/>
    <n v="7.8416953035509733"/>
    <s v="BBB buyout JLA avail, but they ordered more than what we had."/>
    <x v="5"/>
  </r>
  <r>
    <x v="22"/>
    <x v="0"/>
    <s v="Garrison Grommet"/>
    <s v="BM40-649"/>
    <s v="Garrison Grommet Window Panel"/>
    <x v="0"/>
    <s v="T3"/>
    <s v="Zhucheng"/>
    <n v="320"/>
    <n v="380"/>
    <n v="320"/>
    <n v="320"/>
    <n v="0"/>
    <n v="1"/>
    <n v="8363.39"/>
    <n v="23.55"/>
    <n v="9.3622350000000001"/>
    <n v="50.28846153846154"/>
    <n v="470.8123947115385"/>
    <n v="1184.2932692307693"/>
    <m/>
    <n v="0"/>
    <n v="7.0619247928616948"/>
    <s v="BBB buyout JLA avail, but they ordered more than what we had."/>
    <x v="5"/>
  </r>
  <r>
    <x v="22"/>
    <x v="0"/>
    <s v="Garrison Grommet"/>
    <s v="BM40-653"/>
    <s v="Garrison Grommet Window Panel"/>
    <x v="0"/>
    <s v="T3"/>
    <s v="Zhucheng"/>
    <n v="267"/>
    <n v="275"/>
    <n v="267"/>
    <n v="267"/>
    <n v="0"/>
    <n v="1"/>
    <n v="6429.15"/>
    <n v="23.55"/>
    <n v="9.3592960000000005"/>
    <n v="31.807692307692307"/>
    <n v="297.69760738461537"/>
    <n v="749.07115384615383"/>
    <m/>
    <n v="0"/>
    <n v="8.5828295042321638"/>
    <s v="BBB buyout JLA avail, but they ordered more than what we had."/>
    <x v="5"/>
  </r>
  <r>
    <x v="22"/>
    <x v="0"/>
    <s v="Garrison Grommet"/>
    <s v="BM40-634"/>
    <s v="Garrison Grommet Window Panel"/>
    <x v="0"/>
    <s v="T3"/>
    <s v="Zhucheng"/>
    <n v="281"/>
    <n v="317"/>
    <n v="281"/>
    <n v="281"/>
    <n v="0"/>
    <n v="1"/>
    <n v="7173.76"/>
    <n v="27.22"/>
    <n v="7.7996707499999998"/>
    <n v="118.86538461538461"/>
    <n v="927.11086357211536"/>
    <n v="3235.5157692307689"/>
    <m/>
    <n v="0"/>
    <n v="2.2171920990839533"/>
    <s v="BBB buyout JLA avail, but they ordered more than what we had."/>
    <x v="5"/>
  </r>
  <r>
    <x v="22"/>
    <x v="0"/>
    <s v="Garrison Grommet"/>
    <s v="BM40-638"/>
    <s v="Garrison Grommet Window Panel"/>
    <x v="0"/>
    <s v="T3"/>
    <s v="Zhucheng"/>
    <n v="101"/>
    <n v="105"/>
    <n v="101"/>
    <n v="101"/>
    <n v="0"/>
    <n v="1"/>
    <n v="3089.0200000000004"/>
    <n v="27.22"/>
    <n v="10.063192000000001"/>
    <n v="19.615384615384617"/>
    <n v="197.39338153846157"/>
    <n v="533.93076923076922"/>
    <m/>
    <n v="0"/>
    <n v="5.7854317039086034"/>
    <s v="BBB buyout JLA avail, but they ordered more than what we had."/>
    <x v="5"/>
  </r>
  <r>
    <x v="22"/>
    <x v="0"/>
    <s v="Garrison Grommet"/>
    <s v="BM40-642"/>
    <s v="Garrison Grommet Window Panel"/>
    <x v="0"/>
    <s v="T3"/>
    <s v="Zhucheng"/>
    <n v="101"/>
    <n v="144"/>
    <n v="101"/>
    <n v="101"/>
    <n v="0"/>
    <n v="1"/>
    <n v="3023.6800000000003"/>
    <n v="19.91"/>
    <n v="3.3442033333333332"/>
    <n v="33.269230769230766"/>
    <n v="111.25907243589742"/>
    <n v="662.39038461538462"/>
    <m/>
    <n v="0"/>
    <n v="4.5648005620668739"/>
    <s v="BBB buyout JLA avail, but they ordered more than what we had."/>
    <x v="5"/>
  </r>
  <r>
    <x v="22"/>
    <x v="0"/>
    <s v="Garrison Grommet"/>
    <s v="BM40-646"/>
    <s v="Garrison Grommet Window Panel"/>
    <x v="0"/>
    <s v="T3"/>
    <s v="Zhucheng"/>
    <n v="156"/>
    <n v="176"/>
    <n v="156"/>
    <n v="156"/>
    <n v="0"/>
    <n v="1"/>
    <n v="4438.28"/>
    <n v="27.22"/>
    <n v="10.351172999999999"/>
    <n v="36.519230769230766"/>
    <n v="378.01687551923072"/>
    <n v="994.05346153846142"/>
    <m/>
    <n v="0"/>
    <n v="4.4648302850140782"/>
    <s v="BBB buyout JLA avail, but they ordered more than what we had."/>
    <x v="5"/>
  </r>
  <r>
    <x v="22"/>
    <x v="0"/>
    <s v="Garrison Grommet"/>
    <s v="BM40-650"/>
    <s v="Garrison Grommet Window Panel"/>
    <x v="0"/>
    <s v="T3"/>
    <s v="Zhucheng"/>
    <n v="235"/>
    <n v="276"/>
    <n v="235"/>
    <n v="235"/>
    <n v="0"/>
    <n v="1"/>
    <n v="7154.62"/>
    <n v="27.22"/>
    <n v="5.0113050000000001"/>
    <n v="74.730769230769226"/>
    <n v="374.49867749999999"/>
    <n v="2034.1715384615381"/>
    <m/>
    <n v="0"/>
    <n v="3.5172156648161059"/>
    <s v="BBB buyout JLA avail, but they ordered more than what we had."/>
    <x v="5"/>
  </r>
  <r>
    <x v="22"/>
    <x v="0"/>
    <s v="Garrison Grommet"/>
    <s v="BM40-654"/>
    <s v="Garrison Grommet Window Panel"/>
    <x v="0"/>
    <s v="T3"/>
    <s v="Zhucheng"/>
    <n v="272"/>
    <n v="330"/>
    <n v="272"/>
    <n v="272"/>
    <n v="0"/>
    <n v="1"/>
    <n v="8181.5800000000008"/>
    <n v="27.22"/>
    <n v="9.0138192499999992"/>
    <n v="59.115384615384613"/>
    <n v="532.85539181730758"/>
    <n v="1609.1207692307692"/>
    <m/>
    <n v="0"/>
    <n v="5.0845033862257321"/>
    <s v="BBB buyout JLA avail, but they ordered more than what we had."/>
    <x v="5"/>
  </r>
  <r>
    <x v="22"/>
    <x v="0"/>
    <s v="Gotham Texture"/>
    <s v="BB40-1213"/>
    <s v="Gotham Texture Panel"/>
    <x v="0"/>
    <s v="T3"/>
    <s v="Zhucheng"/>
    <n v="20968"/>
    <n v="20968"/>
    <m/>
    <n v="20968"/>
    <n v="0"/>
    <n v="1"/>
    <n v="422255.24"/>
    <n v="20.14"/>
    <n v="9.5682799999999997"/>
    <n v="2877.8461538461538"/>
    <n v="27536.037796923076"/>
    <n v="57959.82153846154"/>
    <m/>
    <n v="0"/>
    <n v="7.2853095263551797"/>
    <m/>
    <x v="5"/>
  </r>
  <r>
    <x v="22"/>
    <x v="0"/>
    <s v="Gotham Texture"/>
    <s v="BB40-1214"/>
    <s v="Gotham Texture Panel"/>
    <x v="0"/>
    <s v="T3"/>
    <s v="Zhucheng"/>
    <n v="219"/>
    <n v="219"/>
    <m/>
    <n v="219"/>
    <n v="0"/>
    <n v="1"/>
    <n v="4410.66"/>
    <n v="20.14"/>
    <n v="9.7096472499999997"/>
    <n v="55.019230769230766"/>
    <n v="534.21732273557689"/>
    <n v="1108.0873076923076"/>
    <m/>
    <n v="0"/>
    <n v="3.9804264243271583"/>
    <m/>
    <x v="5"/>
  </r>
  <r>
    <x v="22"/>
    <x v="0"/>
    <s v="Gotham Texture"/>
    <s v="BB40-1215"/>
    <s v="Gotham Texture Panel"/>
    <x v="0"/>
    <s v="T3"/>
    <s v="Zhucheng"/>
    <n v="9072"/>
    <n v="9142"/>
    <m/>
    <n v="9142"/>
    <n v="-70"/>
    <n v="0.99234303215926489"/>
    <n v="219179.51999999999"/>
    <n v="24.16"/>
    <n v="12.449688999999999"/>
    <n v="1094.6538461538462"/>
    <n v="13628.099947269231"/>
    <n v="26446.836923076924"/>
    <m/>
    <n v="0"/>
    <n v="8.2875513861073049"/>
    <s v="BBB reordered after we requested them to turn off."/>
    <x v="5"/>
  </r>
  <r>
    <x v="22"/>
    <x v="0"/>
    <s v="Gotham Texture"/>
    <s v="BB40-1216"/>
    <s v="Gotham Texture Panel"/>
    <x v="0"/>
    <s v="T3"/>
    <s v="Zhucheng"/>
    <n v="115"/>
    <n v="115"/>
    <m/>
    <n v="115"/>
    <n v="0"/>
    <n v="1"/>
    <n v="2778.4"/>
    <n v="24.48"/>
    <n v="10.540757749999999"/>
    <n v="46.846153846153847"/>
    <n v="493.79395921153844"/>
    <n v="1146.7938461538463"/>
    <m/>
    <n v="0"/>
    <n v="2.4227545424299985"/>
    <m/>
    <x v="5"/>
  </r>
  <r>
    <x v="22"/>
    <x v="0"/>
    <s v="Soho Velvet"/>
    <s v="BB40-1217"/>
    <s v="Soho Velvet  Panel"/>
    <x v="0"/>
    <s v="T3"/>
    <s v="Zhucheng"/>
    <n v="0"/>
    <n v="2"/>
    <n v="0"/>
    <n v="0"/>
    <n v="0"/>
    <s v=""/>
    <n v="0"/>
    <n v="28.57"/>
    <n v="7.3724999999999996"/>
    <n v="0"/>
    <n v="0"/>
    <n v="0"/>
    <n v="0"/>
    <n v="0"/>
    <s v=""/>
    <s v="It's a dropped item and BBB requested us to phase out our inventory."/>
    <x v="5"/>
  </r>
  <r>
    <x v="22"/>
    <x v="0"/>
    <s v="Soho Velvet"/>
    <s v="BB40-1219"/>
    <s v="Soho Velvet  Panel"/>
    <x v="0"/>
    <s v="T3"/>
    <s v="Zhucheng"/>
    <n v="1"/>
    <n v="1"/>
    <m/>
    <n v="1"/>
    <n v="0"/>
    <n v="1"/>
    <n v="0"/>
    <n v="32.65"/>
    <n v="9.8625000000000007"/>
    <n v="0"/>
    <n v="0"/>
    <n v="0"/>
    <n v="0"/>
    <n v="0"/>
    <s v=""/>
    <m/>
    <x v="5"/>
  </r>
  <r>
    <x v="22"/>
    <x v="0"/>
    <s v="Skyline"/>
    <s v="BB40-1224"/>
    <s v="Skyline Panel"/>
    <x v="0"/>
    <s v="T3"/>
    <s v="Zhucheng"/>
    <n v="0"/>
    <n v="6"/>
    <n v="0"/>
    <n v="0"/>
    <n v="0"/>
    <s v=""/>
    <n v="0"/>
    <n v="24.64"/>
    <n v="8.8764529999999997"/>
    <n v="0"/>
    <n v="0"/>
    <n v="0"/>
    <n v="0"/>
    <n v="0"/>
    <s v=""/>
    <s v="It's a dropped item and BBB requested us to phase out our inventory."/>
    <x v="5"/>
  </r>
  <r>
    <x v="22"/>
    <x v="0"/>
    <s v="Garrison Sheer"/>
    <s v="BM40-681"/>
    <s v="Garrison Window Sheer"/>
    <x v="0"/>
    <s v="T3"/>
    <s v="Zhucheng"/>
    <n v="61"/>
    <n v="61"/>
    <m/>
    <n v="61"/>
    <n v="0"/>
    <n v="1"/>
    <n v="969.37"/>
    <n v="16.43"/>
    <n v="5.5427514999999996"/>
    <n v="6.6538461538461542"/>
    <n v="36.880615749999997"/>
    <n v="109.32269230769231"/>
    <m/>
    <n v="0"/>
    <n v="8.8670520231213867"/>
    <m/>
    <x v="5"/>
  </r>
  <r>
    <x v="22"/>
    <x v="0"/>
    <s v="Garrison"/>
    <s v="BM40-685"/>
    <s v="Garrison Window Panel"/>
    <x v="0"/>
    <s v="T3"/>
    <s v="Zhucheng"/>
    <n v="159"/>
    <n v="263"/>
    <n v="159"/>
    <n v="159"/>
    <n v="0"/>
    <n v="1"/>
    <n v="2173.7000000000003"/>
    <n v="11.52"/>
    <n v="5.3938306000000003"/>
    <n v="87.269230769230774"/>
    <n v="470.71544736153851"/>
    <n v="1005.3415384615384"/>
    <m/>
    <n v="0"/>
    <n v="2.162150788404094"/>
    <s v="BBB buyout JLA avail, but they ordered more than what we had."/>
    <x v="5"/>
  </r>
  <r>
    <x v="22"/>
    <x v="0"/>
    <s v="Garrison"/>
    <s v="BM40-686"/>
    <s v="Garrison Window Panel"/>
    <x v="0"/>
    <s v="T3"/>
    <s v="Zhucheng"/>
    <n v="49"/>
    <n v="55"/>
    <n v="49"/>
    <n v="49"/>
    <n v="0"/>
    <n v="1"/>
    <n v="835.2"/>
    <n v="13.78"/>
    <n v="7.0862192500000001"/>
    <n v="22.28846153846154"/>
    <n v="157.94092520673078"/>
    <n v="307.13499999999999"/>
    <m/>
    <n v="0"/>
    <n v="2.7193253780910678"/>
    <s v="BBB buyout JLA avail, but they ordered more than what we had."/>
    <x v="5"/>
  </r>
  <r>
    <x v="22"/>
    <x v="0"/>
    <s v="Skyline"/>
    <s v="BB40-1247"/>
    <s v="Skyline Panel"/>
    <x v="0"/>
    <s v="T3"/>
    <s v="Zhucheng"/>
    <n v="82"/>
    <n v="82"/>
    <m/>
    <n v="82"/>
    <n v="0"/>
    <n v="1"/>
    <n v="1683.46"/>
    <n v="20.53"/>
    <n v="8.1846200000000007"/>
    <n v="40.230769230769234"/>
    <n v="329.27355846153853"/>
    <n v="825.93769230769237"/>
    <n v="34"/>
    <n v="698.02"/>
    <n v="2.0382409177820269"/>
    <m/>
    <x v="5"/>
  </r>
  <r>
    <x v="22"/>
    <x v="0"/>
    <s v="Skyline"/>
    <s v="BB40-1248"/>
    <s v="Skyline Panel"/>
    <x v="0"/>
    <s v="T3"/>
    <s v="Zhucheng"/>
    <n v="22"/>
    <n v="128"/>
    <n v="22"/>
    <n v="22"/>
    <n v="0"/>
    <n v="1"/>
    <n v="542.08000000000004"/>
    <n v="24.64"/>
    <n v="8.7524700000000006"/>
    <n v="2.1538461538461537"/>
    <n v="18.851473846153848"/>
    <n v="53.07076923076923"/>
    <n v="0"/>
    <n v="0"/>
    <n v="10.214285714285715"/>
    <s v="It's a dropped item and BBB requested us to phase out our inventory."/>
    <x v="5"/>
  </r>
  <r>
    <x v="22"/>
    <x v="0"/>
    <s v="Skyline"/>
    <s v="BB40-1249"/>
    <s v="Skyline Panel"/>
    <x v="0"/>
    <s v="T3"/>
    <s v="Zhucheng"/>
    <n v="20"/>
    <n v="48"/>
    <n v="20"/>
    <n v="20"/>
    <n v="0"/>
    <n v="1"/>
    <n v="575"/>
    <n v="28.75"/>
    <n v="9.7914169999999991"/>
    <n v="3.1923076923076925"/>
    <n v="31.257215807692308"/>
    <n v="91.77884615384616"/>
    <n v="2"/>
    <n v="57.5"/>
    <n v="6.2650602409638552"/>
    <s v="It's a dropped item and BBB requested us to phase out our inventory."/>
    <x v="5"/>
  </r>
  <r>
    <x v="22"/>
    <x v="0"/>
    <s v="Gotham Texture"/>
    <s v="BB40-1279"/>
    <s v="Gotham Texture Panel"/>
    <x v="0"/>
    <s v="T3"/>
    <s v="Zhucheng"/>
    <n v="11024"/>
    <n v="11024"/>
    <m/>
    <n v="11024"/>
    <n v="0"/>
    <n v="1"/>
    <n v="222023.36"/>
    <n v="20.14"/>
    <n v="8.0975976000000003"/>
    <n v="1847.9615384615386"/>
    <n v="14964.048918738463"/>
    <n v="37217.945384615385"/>
    <m/>
    <n v="0"/>
    <n v="5.9654921222969168"/>
    <m/>
    <x v="5"/>
  </r>
  <r>
    <x v="22"/>
    <x v="0"/>
    <s v="Gotham Texture"/>
    <s v="BB40-1280"/>
    <s v="Gotham Texture Panel"/>
    <x v="0"/>
    <s v="T3"/>
    <s v="Zhucheng"/>
    <n v="3750"/>
    <n v="3750"/>
    <m/>
    <n v="3750"/>
    <n v="0"/>
    <n v="1"/>
    <n v="90600"/>
    <n v="24.16"/>
    <n v="9.6113947999999993"/>
    <n v="734.69230769230774"/>
    <n v="7061.417825753846"/>
    <n v="17750.166153846156"/>
    <m/>
    <n v="0"/>
    <n v="5.104177573029002"/>
    <m/>
    <x v="5"/>
  </r>
  <r>
    <x v="22"/>
    <x v="0"/>
    <s v="Soho Velvet"/>
    <s v="BB40-1297"/>
    <s v="Soho Velvet Panel"/>
    <x v="0"/>
    <s v="T3"/>
    <s v="Zhucheng"/>
    <n v="1"/>
    <n v="1"/>
    <m/>
    <n v="1"/>
    <n v="0"/>
    <n v="1"/>
    <n v="0"/>
    <n v="40.83"/>
    <n v="16.858374000000001"/>
    <n v="0"/>
    <n v="0"/>
    <n v="0"/>
    <n v="0"/>
    <n v="0"/>
    <s v=""/>
    <m/>
    <x v="5"/>
  </r>
  <r>
    <x v="22"/>
    <x v="0"/>
    <s v="Gotham Texture"/>
    <s v="BB40-1299"/>
    <s v="Gotham Texture Panel"/>
    <x v="0"/>
    <s v="T3"/>
    <s v="Zhucheng"/>
    <n v="2186"/>
    <n v="2490"/>
    <m/>
    <n v="2490"/>
    <n v="-304"/>
    <n v="0.87791164658634535"/>
    <n v="35216.46"/>
    <n v="16.11"/>
    <n v="8.2222062499999993"/>
    <n v="503.80769230769232"/>
    <n v="4142.4107564903843"/>
    <n v="8116.3419230769232"/>
    <m/>
    <n v="0"/>
    <n v="4.3389571723032292"/>
    <s v="BBB reordered after we requested them to turn off."/>
    <x v="5"/>
  </r>
  <r>
    <x v="22"/>
    <x v="0"/>
    <s v="Gotham Texture"/>
    <s v="BB40-1300"/>
    <s v="Gotham Texture Panel"/>
    <x v="0"/>
    <s v="T3"/>
    <s v="Zhucheng"/>
    <n v="126"/>
    <n v="126"/>
    <m/>
    <n v="126"/>
    <n v="0"/>
    <n v="1"/>
    <n v="2029.8599999999997"/>
    <n v="16.329999999999998"/>
    <n v="8.0830126666666668"/>
    <n v="57.57692307692308"/>
    <n v="465.39499853846155"/>
    <n v="940.2311538461538"/>
    <m/>
    <n v="0"/>
    <n v="2.1588946417022652"/>
    <m/>
    <x v="5"/>
  </r>
  <r>
    <x v="22"/>
    <x v="0"/>
    <s v="Gotham Texture"/>
    <s v="BB40-1301"/>
    <s v="Gotham Texture Panel"/>
    <x v="0"/>
    <s v="T3"/>
    <s v="Zhucheng"/>
    <n v="1104"/>
    <n v="1196"/>
    <m/>
    <n v="1196"/>
    <n v="-92"/>
    <n v="0.92307692307692313"/>
    <n v="17785.440000000002"/>
    <n v="16.11"/>
    <n v="8.1432367499999998"/>
    <n v="313.34615384615387"/>
    <n v="2551.6519154711541"/>
    <n v="5048.0065384615382"/>
    <m/>
    <n v="0"/>
    <n v="3.5232600957407643"/>
    <s v="BBB reordered after we requested them to turn off."/>
    <x v="5"/>
  </r>
  <r>
    <x v="22"/>
    <x v="0"/>
    <s v="Gotham Texture"/>
    <s v="BB40-1302"/>
    <s v="Gotham Texture Panel"/>
    <x v="0"/>
    <s v="T3"/>
    <s v="Zhucheng"/>
    <n v="2072"/>
    <n v="2382"/>
    <n v="2072"/>
    <n v="2072"/>
    <n v="0"/>
    <n v="1"/>
    <n v="58409.679999999993"/>
    <n v="28.19"/>
    <n v="11.6571775"/>
    <n v="171.65384615384616"/>
    <n v="2000.999353173077"/>
    <n v="4838.9219230769231"/>
    <m/>
    <n v="0"/>
    <n v="12.070804391664797"/>
    <s v="JLA shipped backorder."/>
    <x v="5"/>
  </r>
  <r>
    <x v="22"/>
    <x v="0"/>
    <s v="Gotham Texture"/>
    <s v="BB40-1303"/>
    <s v="Gotham Texture Panel"/>
    <x v="0"/>
    <s v="T3"/>
    <s v="Zhucheng"/>
    <n v="51"/>
    <n v="51"/>
    <m/>
    <n v="51"/>
    <n v="0"/>
    <n v="1"/>
    <n v="1437.69"/>
    <n v="28.56"/>
    <n v="11.442577666666667"/>
    <n v="18.846153846153847"/>
    <n v="215.6485791025641"/>
    <n v="538.24615384615379"/>
    <m/>
    <n v="0"/>
    <n v="2.6710641399416915"/>
    <m/>
    <x v="5"/>
  </r>
  <r>
    <x v="22"/>
    <x v="0"/>
    <s v="Gotham Texture"/>
    <s v="BB40-1304"/>
    <s v="Gotham Texture Panel"/>
    <x v="0"/>
    <s v="T3"/>
    <s v="Zhucheng"/>
    <n v="830"/>
    <n v="1202"/>
    <n v="986"/>
    <n v="986"/>
    <n v="-156"/>
    <n v="0.8417849898580122"/>
    <n v="23397.7"/>
    <n v="28.19"/>
    <n v="11.716400500000001"/>
    <n v="234.80769230769232"/>
    <n v="2751.1009635576925"/>
    <n v="6619.2288461538465"/>
    <m/>
    <n v="0"/>
    <n v="3.534807534807535"/>
    <s v="1.BBB didn't provide us PO forecast, so we brought in products based on BBB's actual weekly POS; From 5/1/2017 to 8/23/2017, BBB ordered 620pcs vs 230pcs BBB sold, 390pcs more than sold which is about 28.8 weeks' BBB sold._x000a_2.BBB reordered after we requested them to turn off."/>
    <x v="5"/>
  </r>
  <r>
    <x v="22"/>
    <x v="0"/>
    <s v="Bicycle"/>
    <s v="BB40-1549"/>
    <s v="Bicycle Window Panel"/>
    <x v="1"/>
    <s v="T3"/>
    <s v="Zhucheng"/>
    <n v="102"/>
    <n v="102"/>
    <m/>
    <n v="102"/>
    <n v="0"/>
    <n v="1"/>
    <n v="614.04"/>
    <n v="6.02"/>
    <n v="2.1625000000000001"/>
    <n v="1.9615384615384615"/>
    <n v="4.241826923076923"/>
    <n v="11.808461538461538"/>
    <n v="0"/>
    <n v="0"/>
    <n v="52"/>
    <m/>
    <x v="5"/>
  </r>
  <r>
    <x v="22"/>
    <x v="0"/>
    <s v="Jax"/>
    <s v="BB40-1557"/>
    <s v="Jax Window Panel"/>
    <x v="1"/>
    <s v="T3"/>
    <s v="Zhucheng"/>
    <n v="16"/>
    <n v="16"/>
    <m/>
    <n v="16"/>
    <n v="0"/>
    <n v="1"/>
    <n v="96.32"/>
    <n v="6.02"/>
    <n v="2.1625000000000001"/>
    <n v="0.30769230769230771"/>
    <n v="0.66538461538461546"/>
    <n v="1.8523076923076922"/>
    <n v="0"/>
    <n v="0"/>
    <n v="52"/>
    <m/>
    <x v="5"/>
  </r>
  <r>
    <x v="22"/>
    <x v="0"/>
    <s v="Aya Chevron"/>
    <s v="BB40-1561"/>
    <s v="Aya Chevron  Window Panel"/>
    <x v="1"/>
    <s v="T3"/>
    <s v="Zhucheng"/>
    <n v="71"/>
    <n v="71"/>
    <m/>
    <n v="71"/>
    <n v="0"/>
    <n v="1"/>
    <n v="147.56"/>
    <n v="6.02"/>
    <n v="2.9275000000000002"/>
    <n v="1.3653846153846154"/>
    <n v="3.9971634615384621"/>
    <n v="8.2196153846153841"/>
    <n v="0"/>
    <n v="0"/>
    <n v="17.952178185391421"/>
    <m/>
    <x v="5"/>
  </r>
  <r>
    <x v="22"/>
    <x v="0"/>
    <s v="Aya Chevron"/>
    <s v="BB40-1565"/>
    <s v="Aya Chevron  Window Panel"/>
    <x v="1"/>
    <s v="T3"/>
    <s v="Zhucheng"/>
    <n v="173"/>
    <n v="173"/>
    <m/>
    <n v="173"/>
    <n v="0"/>
    <n v="1"/>
    <n v="823.61999999999989"/>
    <n v="6.02"/>
    <n v="2.1625000000000001"/>
    <n v="3.3269230769230771"/>
    <n v="7.1944711538461545"/>
    <n v="20.028076923076924"/>
    <n v="0"/>
    <n v="0"/>
    <n v="41.123269256620503"/>
    <m/>
    <x v="5"/>
  </r>
  <r>
    <x v="22"/>
    <x v="0"/>
    <s v="Bicycle"/>
    <s v="BB40-1550"/>
    <s v="Bicycle Window Panel"/>
    <x v="1"/>
    <s v="T3"/>
    <s v="Zhucheng"/>
    <n v="26"/>
    <n v="26"/>
    <m/>
    <n v="26"/>
    <n v="0"/>
    <n v="1"/>
    <n v="192"/>
    <n v="8"/>
    <n v="2.4424999999999999"/>
    <n v="0.5"/>
    <n v="1.2212499999999999"/>
    <n v="4"/>
    <n v="0"/>
    <n v="0"/>
    <n v="48"/>
    <m/>
    <x v="5"/>
  </r>
  <r>
    <x v="22"/>
    <x v="0"/>
    <s v="Jax"/>
    <s v="BB40-1558"/>
    <s v="Jax  Window Panel"/>
    <x v="1"/>
    <s v="T3"/>
    <s v="Zhucheng"/>
    <n v="2"/>
    <n v="2"/>
    <m/>
    <n v="2"/>
    <n v="0"/>
    <n v="1"/>
    <n v="16"/>
    <n v="8"/>
    <n v="2.16"/>
    <n v="3.8461538461538464E-2"/>
    <n v="8.307692307692309E-2"/>
    <n v="0.30769230769230771"/>
    <n v="0"/>
    <n v="0"/>
    <n v="52"/>
    <m/>
    <x v="5"/>
  </r>
  <r>
    <x v="22"/>
    <x v="0"/>
    <s v="Aya Chevron"/>
    <s v="BB40-1562"/>
    <s v="Aya Chevron Window Panel"/>
    <x v="1"/>
    <s v="T3"/>
    <s v="Zhucheng"/>
    <n v="45"/>
    <n v="45"/>
    <m/>
    <n v="45"/>
    <n v="0"/>
    <n v="1"/>
    <n v="26.92"/>
    <n v="8"/>
    <n v="2.4424999999999999"/>
    <n v="0.86538461538461542"/>
    <n v="2.1137019230769232"/>
    <n v="6.9230769230769234"/>
    <n v="0"/>
    <n v="0"/>
    <n v="3.8884444444444446"/>
    <m/>
    <x v="5"/>
  </r>
  <r>
    <x v="22"/>
    <x v="0"/>
    <s v="Aya Chevron"/>
    <s v="BB40-1566"/>
    <s v="Aya Chevron Window Panel"/>
    <x v="1"/>
    <s v="T3"/>
    <s v="Zhucheng"/>
    <n v="109"/>
    <n v="109"/>
    <m/>
    <n v="109"/>
    <n v="0"/>
    <n v="1"/>
    <n v="524.74"/>
    <n v="8"/>
    <n v="2.4424999999999999"/>
    <n v="2.0961538461538463"/>
    <n v="5.1198557692307691"/>
    <n v="16.76923076923077"/>
    <n v="0"/>
    <n v="0"/>
    <n v="31.291834862385318"/>
    <m/>
    <x v="5"/>
  </r>
  <r>
    <x v="22"/>
    <x v="0"/>
    <s v="Chloe Pom Pom"/>
    <s v="BB40-1569"/>
    <s v="Chloe Pom Pom Window Panel"/>
    <x v="1"/>
    <s v="T3"/>
    <s v="Zhucheng"/>
    <n v="4306"/>
    <n v="5088"/>
    <n v="4306"/>
    <n v="4306"/>
    <n v="0"/>
    <n v="1"/>
    <n v="44921.579999999994"/>
    <n v="9.09"/>
    <n v="4.5999999999999996"/>
    <n v="668.61538461538464"/>
    <n v="3075.6307692307691"/>
    <n v="6077.7138461538461"/>
    <n v="0"/>
    <n v="0"/>
    <n v="7.391196942980077"/>
    <s v="Chloe Pom Pom is a discontinued program, BBB ordered after JLA was OOS."/>
    <x v="5"/>
  </r>
  <r>
    <x v="22"/>
    <x v="0"/>
    <s v="Chloe Pom Pom"/>
    <s v="BB40-1570"/>
    <s v="Chloe Pom Pom Window Panel"/>
    <x v="1"/>
    <s v="T3"/>
    <s v="Zhucheng"/>
    <n v="5658"/>
    <n v="6000"/>
    <n v="5658"/>
    <n v="5658"/>
    <n v="0"/>
    <n v="1"/>
    <n v="67620.56"/>
    <n v="10.87"/>
    <n v="4.8726940000000001"/>
    <n v="1482.3461538461538"/>
    <n v="7223.0192097692307"/>
    <n v="16113.102692307692"/>
    <n v="0"/>
    <n v="0"/>
    <n v="4.1966194401703705"/>
    <s v="Chloe Pom Pom is a discontinued program, BBB ordered after JLA was OOS."/>
    <x v="5"/>
  </r>
  <r>
    <x v="22"/>
    <x v="0"/>
    <s v="Mariposa"/>
    <s v="BB40-1578"/>
    <s v="Mariposa Panel"/>
    <x v="1"/>
    <s v="T3"/>
    <s v="Zhucheng"/>
    <n v="10"/>
    <n v="10"/>
    <m/>
    <n v="10"/>
    <n v="0"/>
    <n v="1"/>
    <n v="120.3"/>
    <n v="12.03"/>
    <n v="3.5775000000000001"/>
    <n v="0.19230769230769232"/>
    <n v="0.68798076923076934"/>
    <n v="2.3134615384615387"/>
    <n v="0"/>
    <n v="0"/>
    <n v="51.999999999999993"/>
    <m/>
    <x v="5"/>
  </r>
  <r>
    <x v="22"/>
    <x v="0"/>
    <s v="Mariposa"/>
    <s v="BB40-1605"/>
    <s v="Mariposa Panel"/>
    <x v="1"/>
    <s v="T3"/>
    <s v="Zhucheng"/>
    <n v="74"/>
    <n v="74"/>
    <m/>
    <n v="74"/>
    <n v="0"/>
    <n v="1"/>
    <n v="742.21999999999991"/>
    <n v="10.029999999999999"/>
    <n v="4.33"/>
    <n v="1.4230769230769231"/>
    <n v="6.1619230769230775"/>
    <n v="14.273461538461538"/>
    <n v="0"/>
    <n v="0"/>
    <n v="52"/>
    <m/>
    <x v="5"/>
  </r>
  <r>
    <x v="22"/>
    <x v="0"/>
    <s v="Mariposa"/>
    <s v="BB40-1606"/>
    <s v="Mariposa Panel"/>
    <x v="1"/>
    <s v="T3"/>
    <s v="Zhucheng"/>
    <n v="126"/>
    <n v="126"/>
    <m/>
    <n v="126"/>
    <n v="0"/>
    <n v="1"/>
    <n v="1515.78"/>
    <n v="12.03"/>
    <n v="3.5775000000000001"/>
    <n v="2.4230769230769229"/>
    <n v="8.6685576923076919"/>
    <n v="29.14961538461538"/>
    <n v="0"/>
    <n v="0"/>
    <n v="52.000000000000007"/>
    <m/>
    <x v="5"/>
  </r>
  <r>
    <x v="22"/>
    <x v="0"/>
    <s v="Gotham Texture"/>
    <s v="BB40-1617"/>
    <s v="Gotham Texture Panel"/>
    <x v="0"/>
    <s v="T3"/>
    <s v="Zhucheng"/>
    <n v="180"/>
    <n v="180"/>
    <m/>
    <n v="180"/>
    <n v="0"/>
    <n v="1"/>
    <n v="2899.8"/>
    <n v="16.329999999999998"/>
    <n v="8.0083514999999998"/>
    <n v="45.07692307692308"/>
    <n v="360.99184453846158"/>
    <n v="736.1061538461538"/>
    <m/>
    <n v="0"/>
    <n v="3.9393774727307314"/>
    <m/>
    <x v="5"/>
  </r>
  <r>
    <x v="22"/>
    <x v="0"/>
    <s v="Gotham Texture"/>
    <s v="BB40-1621"/>
    <s v="Gotham Texture Panel"/>
    <x v="0"/>
    <s v="T3"/>
    <s v="Zhucheng"/>
    <n v="162"/>
    <n v="162"/>
    <m/>
    <n v="162"/>
    <n v="0"/>
    <n v="1"/>
    <n v="2609.8199999999997"/>
    <n v="16.329999999999998"/>
    <n v="8.1519999999999992"/>
    <n v="31.76923076923077"/>
    <n v="258.98276923076924"/>
    <n v="518.79153846153838"/>
    <m/>
    <n v="0"/>
    <n v="5.0305754942328997"/>
    <m/>
    <x v="5"/>
  </r>
  <r>
    <x v="22"/>
    <x v="0"/>
    <s v="Gotham Texture"/>
    <s v="BB40-1625"/>
    <s v="Gotham Texture Panel"/>
    <x v="0"/>
    <s v="T3"/>
    <s v="Zhucheng"/>
    <n v="97"/>
    <n v="97"/>
    <m/>
    <n v="97"/>
    <n v="0"/>
    <n v="1"/>
    <n v="1562.67"/>
    <n v="16.329999999999998"/>
    <n v="7.8140700000000001"/>
    <n v="32.365384615384613"/>
    <n v="252.90538096153844"/>
    <n v="528.52673076923065"/>
    <m/>
    <n v="0"/>
    <n v="2.9566527273382222"/>
    <m/>
    <x v="5"/>
  </r>
  <r>
    <x v="22"/>
    <x v="0"/>
    <s v="Gotham Texture"/>
    <s v="BB40-1618"/>
    <s v="Gotham Texture Panel"/>
    <x v="0"/>
    <s v="T3"/>
    <s v="Zhucheng"/>
    <n v="390"/>
    <n v="390"/>
    <m/>
    <n v="390"/>
    <n v="0"/>
    <n v="1"/>
    <n v="7854.6"/>
    <n v="20.41"/>
    <n v="9.5792474999999992"/>
    <n v="82.288461538461533"/>
    <n v="788.2615394711537"/>
    <n v="1679.5074999999999"/>
    <m/>
    <n v="0"/>
    <n v="4.6767281479838587"/>
    <m/>
    <x v="5"/>
  </r>
  <r>
    <x v="22"/>
    <x v="0"/>
    <s v="Gotham Texture"/>
    <s v="BB40-1629"/>
    <s v="Gotham Texture Panel"/>
    <x v="0"/>
    <s v="T3"/>
    <s v="Zhucheng"/>
    <n v="79"/>
    <n v="79"/>
    <m/>
    <n v="79"/>
    <n v="0"/>
    <n v="1"/>
    <n v="1272.6899999999998"/>
    <n v="16.329999999999998"/>
    <n v="8.4589999999999996"/>
    <n v="10.711538461538462"/>
    <n v="90.608903846153837"/>
    <n v="174.91942307692307"/>
    <m/>
    <n v="0"/>
    <n v="7.2758643815119264"/>
    <m/>
    <x v="5"/>
  </r>
  <r>
    <x v="22"/>
    <x v="0"/>
    <s v="Gotham Texture"/>
    <s v="BB40-1620"/>
    <s v="Gotham Texture Panel"/>
    <x v="0"/>
    <s v="T3"/>
    <s v="Zhucheng"/>
    <n v="217"/>
    <n v="217"/>
    <m/>
    <n v="217"/>
    <n v="0"/>
    <n v="1"/>
    <n v="6117.23"/>
    <n v="28.56"/>
    <n v="11.0344"/>
    <n v="44.42307692307692"/>
    <n v="490.18199999999996"/>
    <n v="1268.7230769230769"/>
    <m/>
    <n v="0"/>
    <n v="4.8215643833290889"/>
    <m/>
    <x v="5"/>
  </r>
  <r>
    <x v="22"/>
    <x v="0"/>
    <s v="Gotham Texture"/>
    <s v="BB40-1633"/>
    <s v="Gotham Texture Panel"/>
    <x v="0"/>
    <s v="T3"/>
    <s v="Zhucheng"/>
    <n v="45"/>
    <n v="45"/>
    <m/>
    <n v="45"/>
    <n v="0"/>
    <n v="1"/>
    <n v="724.95"/>
    <n v="16.329999999999998"/>
    <n v="8.0657890000000005"/>
    <n v="9.0961538461538467"/>
    <n v="73.367657634615398"/>
    <n v="148.54019230769231"/>
    <m/>
    <n v="0"/>
    <n v="4.8804972495141827"/>
    <m/>
    <x v="5"/>
  </r>
  <r>
    <x v="22"/>
    <x v="0"/>
    <s v="Gotham Texture"/>
    <s v="BB40-1637"/>
    <s v="Gotham Texture Panel"/>
    <x v="0"/>
    <s v="T3"/>
    <s v="Zhucheng"/>
    <n v="51"/>
    <n v="51"/>
    <m/>
    <n v="51"/>
    <n v="0"/>
    <n v="1"/>
    <n v="821.61"/>
    <n v="16.329999999999998"/>
    <n v="7.9403499999999996"/>
    <n v="5.1538461538461542"/>
    <n v="40.923342307692309"/>
    <n v="84.162307692307692"/>
    <m/>
    <n v="0"/>
    <n v="9.7622085530705327"/>
    <m/>
    <x v="5"/>
  </r>
  <r>
    <x v="22"/>
    <x v="0"/>
    <s v="Gotham Texture"/>
    <s v="BB40-1622"/>
    <s v="Gotham Texture Panel"/>
    <x v="0"/>
    <s v="T3"/>
    <s v="Zhucheng"/>
    <n v="291"/>
    <n v="291"/>
    <m/>
    <n v="291"/>
    <n v="0"/>
    <n v="1"/>
    <n v="5860.74"/>
    <n v="20.41"/>
    <n v="9.5354390000000002"/>
    <n v="53.019230769230766"/>
    <n v="505.56164082692305"/>
    <n v="1082.1224999999999"/>
    <m/>
    <n v="0"/>
    <n v="5.4159672310667233"/>
    <m/>
    <x v="5"/>
  </r>
  <r>
    <x v="22"/>
    <x v="0"/>
    <s v="Gotham Texture"/>
    <s v="BB40-1624"/>
    <s v="Gotham Texture Panel"/>
    <x v="0"/>
    <s v="T3"/>
    <s v="Zhucheng"/>
    <n v="68"/>
    <n v="68"/>
    <m/>
    <n v="68"/>
    <n v="0"/>
    <n v="1"/>
    <n v="1916.9199999999998"/>
    <n v="28.56"/>
    <n v="11.236637999999999"/>
    <n v="34.96153846153846"/>
    <n v="392.85015161538456"/>
    <n v="998.50153846153842"/>
    <m/>
    <n v="0"/>
    <n v="1.9197967415789197"/>
    <m/>
    <x v="5"/>
  </r>
  <r>
    <x v="22"/>
    <x v="0"/>
    <s v="Gotham Texture"/>
    <s v="BB40-1626"/>
    <s v="Gotham Texture Panel"/>
    <x v="0"/>
    <s v="T3"/>
    <s v="Zhucheng"/>
    <n v="164"/>
    <n v="164"/>
    <m/>
    <n v="164"/>
    <n v="0"/>
    <n v="1"/>
    <n v="3302.96"/>
    <n v="20.41"/>
    <n v="9.4772250000000007"/>
    <n v="64.67307692307692"/>
    <n v="612.92130144230771"/>
    <n v="1319.9775"/>
    <m/>
    <n v="0"/>
    <n v="2.5022850768289611"/>
    <m/>
    <x v="5"/>
  </r>
  <r>
    <x v="22"/>
    <x v="0"/>
    <s v="Gotham Texture"/>
    <s v="BB40-1630"/>
    <s v="Gotham Texture Panel"/>
    <x v="0"/>
    <s v="T3"/>
    <s v="Zhucheng"/>
    <n v="107"/>
    <n v="107"/>
    <m/>
    <n v="107"/>
    <n v="0"/>
    <n v="1"/>
    <n v="2154.98"/>
    <n v="20.41"/>
    <n v="9.3830329999999993"/>
    <n v="18.53846153846154"/>
    <n v="173.94699638461537"/>
    <n v="378.37000000000006"/>
    <m/>
    <n v="0"/>
    <n v="5.6954303988159731"/>
    <m/>
    <x v="5"/>
  </r>
  <r>
    <x v="22"/>
    <x v="0"/>
    <s v="Gotham Texture"/>
    <s v="BB40-1634"/>
    <s v="Gotham Texture Panel"/>
    <x v="0"/>
    <s v="T3"/>
    <s v="Zhucheng"/>
    <n v="78"/>
    <n v="78"/>
    <m/>
    <n v="78"/>
    <n v="0"/>
    <n v="1"/>
    <n v="1570.92"/>
    <n v="20.41"/>
    <n v="9.5422709999999995"/>
    <n v="20.346153846153847"/>
    <n v="194.1485138076923"/>
    <n v="415.26499999999999"/>
    <m/>
    <n v="0"/>
    <n v="3.7829337892670947"/>
    <m/>
    <x v="5"/>
  </r>
  <r>
    <x v="22"/>
    <x v="0"/>
    <s v="Gotham Texture"/>
    <s v="BB40-1638"/>
    <s v="Gotham Texture Panel"/>
    <x v="0"/>
    <s v="T3"/>
    <s v="Zhucheng"/>
    <n v="224"/>
    <n v="224"/>
    <m/>
    <n v="224"/>
    <n v="0"/>
    <n v="1"/>
    <n v="4511.3599999999997"/>
    <n v="20.41"/>
    <n v="9.5514290000000006"/>
    <n v="61.442307692307693"/>
    <n v="586.86183951923078"/>
    <n v="1254.0375000000001"/>
    <m/>
    <n v="0"/>
    <n v="3.5974681777857516"/>
    <m/>
    <x v="5"/>
  </r>
  <r>
    <x v="22"/>
    <x v="0"/>
    <s v="Gotham Texture"/>
    <s v="BB40-1619"/>
    <s v="Gotham Texture Panel"/>
    <x v="0"/>
    <s v="T3"/>
    <s v="Zhucheng"/>
    <n v="321"/>
    <n v="321"/>
    <m/>
    <n v="321"/>
    <n v="0"/>
    <n v="1"/>
    <n v="7755.3600000000006"/>
    <n v="24.48"/>
    <n v="10.487505000000001"/>
    <n v="89.038461538461533"/>
    <n v="933.79131057692302"/>
    <n v="2179.6615384615384"/>
    <m/>
    <n v="0"/>
    <n v="3.5580570024986242"/>
    <m/>
    <x v="5"/>
  </r>
  <r>
    <x v="22"/>
    <x v="0"/>
    <s v="Gotham Texture"/>
    <s v="BB40-1623"/>
    <s v="Gotham Texture Panel"/>
    <x v="0"/>
    <s v="T3"/>
    <s v="Zhucheng"/>
    <n v="103"/>
    <n v="103"/>
    <m/>
    <n v="103"/>
    <n v="0"/>
    <n v="1"/>
    <n v="2488.48"/>
    <n v="24.48"/>
    <n v="10.276382"/>
    <n v="35.903846153846153"/>
    <n v="368.96163834615385"/>
    <n v="878.92615384615385"/>
    <m/>
    <n v="0"/>
    <n v="2.8312731269976301"/>
    <m/>
    <x v="5"/>
  </r>
  <r>
    <x v="22"/>
    <x v="0"/>
    <s v="Gotham Texture"/>
    <s v="BB40-1628"/>
    <s v="Gotham Texture Panel"/>
    <x v="0"/>
    <s v="T3"/>
    <s v="Zhucheng"/>
    <n v="29"/>
    <n v="29"/>
    <m/>
    <n v="29"/>
    <n v="0"/>
    <n v="1"/>
    <n v="817.50999999999988"/>
    <n v="28.56"/>
    <n v="11.319095000000001"/>
    <n v="13.557692307692308"/>
    <n v="153.46080721153848"/>
    <n v="387.2076923076923"/>
    <m/>
    <n v="0"/>
    <n v="2.1112958658640757"/>
    <m/>
    <x v="5"/>
  </r>
  <r>
    <x v="22"/>
    <x v="0"/>
    <s v="Gotham Texture"/>
    <s v="BB40-1627"/>
    <s v="Gotham Texture Panel"/>
    <x v="0"/>
    <s v="T3"/>
    <s v="Zhucheng"/>
    <n v="72"/>
    <n v="72"/>
    <m/>
    <n v="72"/>
    <n v="0"/>
    <n v="1"/>
    <n v="1739.5200000000004"/>
    <n v="24.48"/>
    <n v="10.276382"/>
    <n v="30.01923076923077"/>
    <n v="308.48908273076921"/>
    <n v="734.87076923076927"/>
    <m/>
    <n v="0"/>
    <n v="2.3671100727286434"/>
    <m/>
    <x v="5"/>
  </r>
  <r>
    <x v="22"/>
    <x v="0"/>
    <s v="Gotham Texture"/>
    <s v="BB40-1632"/>
    <s v="Gotham Texture Panel"/>
    <x v="0"/>
    <s v="T3"/>
    <s v="Zhucheng"/>
    <n v="31"/>
    <n v="31"/>
    <m/>
    <n v="31"/>
    <n v="0"/>
    <n v="1"/>
    <n v="873.8900000000001"/>
    <n v="28.56"/>
    <n v="11.093"/>
    <n v="2.3846153846153846"/>
    <n v="26.45253846153846"/>
    <n v="68.104615384615386"/>
    <m/>
    <n v="0"/>
    <n v="12.831582633053223"/>
    <m/>
    <x v="5"/>
  </r>
  <r>
    <x v="22"/>
    <x v="0"/>
    <s v="Gotham Texture"/>
    <s v="BB40-1631"/>
    <s v="Gotham Texture Panel"/>
    <x v="0"/>
    <s v="T3"/>
    <s v="Zhucheng"/>
    <n v="69"/>
    <n v="69"/>
    <m/>
    <n v="69"/>
    <n v="0"/>
    <n v="1"/>
    <n v="1667.04"/>
    <n v="24.48"/>
    <n v="10.192802"/>
    <n v="6.634615384615385"/>
    <n v="67.625320961538463"/>
    <n v="162.41538461538462"/>
    <m/>
    <n v="0"/>
    <n v="10.264052287581698"/>
    <m/>
    <x v="5"/>
  </r>
  <r>
    <x v="22"/>
    <x v="0"/>
    <s v="Gotham Texture"/>
    <s v="BB40-1635"/>
    <s v="Gotham Texture Panel"/>
    <x v="0"/>
    <s v="T3"/>
    <s v="Zhucheng"/>
    <n v="78"/>
    <n v="78"/>
    <m/>
    <n v="78"/>
    <n v="0"/>
    <n v="1"/>
    <n v="1884.4800000000002"/>
    <n v="24.48"/>
    <n v="10.521978000000001"/>
    <n v="18.03846153846154"/>
    <n v="189.8002954615385"/>
    <n v="441.58153846153851"/>
    <m/>
    <n v="0"/>
    <n v="4.2675697144529456"/>
    <m/>
    <x v="5"/>
  </r>
  <r>
    <x v="22"/>
    <x v="0"/>
    <s v="Gotham Texture"/>
    <s v="BB40-1636"/>
    <s v="Gotham Texture Panel"/>
    <x v="0"/>
    <s v="T3"/>
    <s v="Zhucheng"/>
    <n v="48"/>
    <n v="48"/>
    <m/>
    <n v="48"/>
    <n v="0"/>
    <n v="1"/>
    <n v="1353.12"/>
    <n v="28.56"/>
    <n v="11.381579"/>
    <n v="11.346153846153847"/>
    <n v="129.13714634615386"/>
    <n v="324.04615384615386"/>
    <m/>
    <n v="0"/>
    <n v="4.1757014670274888"/>
    <m/>
    <x v="5"/>
  </r>
  <r>
    <x v="22"/>
    <x v="0"/>
    <s v="Gotham Texture"/>
    <s v="BB40-1639"/>
    <s v="Gotham Texture Panel"/>
    <x v="0"/>
    <s v="T3"/>
    <s v="Zhucheng"/>
    <n v="81"/>
    <n v="81"/>
    <m/>
    <n v="81"/>
    <n v="0"/>
    <n v="1"/>
    <n v="1956.96"/>
    <n v="21.09"/>
    <n v="10.537065999999999"/>
    <n v="10.76923076923077"/>
    <n v="113.47609538461539"/>
    <n v="227.12307692307695"/>
    <m/>
    <n v="0"/>
    <n v="8.6162975005080256"/>
    <m/>
    <x v="5"/>
  </r>
  <r>
    <x v="22"/>
    <x v="0"/>
    <s v="Soho Velvet"/>
    <s v="BB40-1643"/>
    <s v="Soho Velvet Panel"/>
    <x v="0"/>
    <s v="T3"/>
    <s v="Zhucheng"/>
    <n v="1"/>
    <n v="1"/>
    <m/>
    <n v="1"/>
    <n v="0"/>
    <n v="1"/>
    <n v="0"/>
    <n v="30.06"/>
    <n v="15.944056"/>
    <n v="1.9230769230769232E-2"/>
    <n v="0.30661646153846156"/>
    <n v="0.57807692307692304"/>
    <n v="0"/>
    <n v="0"/>
    <n v="0"/>
    <m/>
    <x v="5"/>
  </r>
  <r>
    <x v="22"/>
    <x v="0"/>
    <s v="Soho Velvet"/>
    <s v="BB40-1650"/>
    <s v="Soho Velvet Panel"/>
    <x v="0"/>
    <s v="T3"/>
    <s v="Zhucheng"/>
    <n v="25"/>
    <n v="25"/>
    <m/>
    <n v="25"/>
    <n v="0"/>
    <n v="1"/>
    <n v="714.25"/>
    <n v="26.7"/>
    <n v="14.545455"/>
    <n v="2.0961538461538463"/>
    <n v="30.489511442307695"/>
    <n v="55.967307692307692"/>
    <n v="0"/>
    <n v="0"/>
    <n v="12.761914579252998"/>
    <m/>
    <x v="5"/>
  </r>
  <r>
    <x v="22"/>
    <x v="0"/>
    <s v="Gotham Texture"/>
    <s v="BB40-1640"/>
    <s v="Gotham Texture Panel"/>
    <x v="0"/>
    <s v="T3"/>
    <s v="Zhucheng"/>
    <n v="110"/>
    <n v="110"/>
    <m/>
    <n v="110"/>
    <n v="0"/>
    <n v="1"/>
    <n v="3100.9"/>
    <n v="28.56"/>
    <n v="11.084489"/>
    <n v="27.865384615384617"/>
    <n v="308.87354925"/>
    <n v="795.83538461538467"/>
    <m/>
    <n v="0"/>
    <n v="3.8964088050679209"/>
    <m/>
    <x v="5"/>
  </r>
  <r>
    <x v="22"/>
    <x v="0"/>
    <s v="Soho Velvet"/>
    <s v="BB40-1651"/>
    <s v="Soho Velvet Panel"/>
    <x v="0"/>
    <s v="T3"/>
    <s v="Zhucheng"/>
    <n v="14"/>
    <n v="14"/>
    <m/>
    <n v="14"/>
    <n v="0"/>
    <n v="1"/>
    <n v="326.5"/>
    <n v="32.65"/>
    <n v="0.01"/>
    <n v="2.3076923076923075"/>
    <n v="2.3076923076923075E-2"/>
    <n v="75.34615384615384"/>
    <n v="1"/>
    <n v="32.65"/>
    <n v="4.3333333333333339"/>
    <m/>
    <x v="5"/>
  </r>
  <r>
    <x v="22"/>
    <x v="0"/>
    <s v="Soho Velvet"/>
    <s v="BB40-1654"/>
    <s v="Soho Velvet Panel"/>
    <x v="0"/>
    <s v="T3"/>
    <s v="Zhucheng"/>
    <n v="23"/>
    <n v="23"/>
    <m/>
    <n v="23"/>
    <n v="0"/>
    <n v="1"/>
    <n v="657.11"/>
    <n v="28.57"/>
    <n v="14.545316"/>
    <n v="6.134615384615385"/>
    <n v="89.229919307692313"/>
    <n v="175.26596153846154"/>
    <n v="1"/>
    <n v="28.57"/>
    <n v="3.7492163009404389"/>
    <m/>
    <x v="5"/>
  </r>
  <r>
    <x v="22"/>
    <x v="0"/>
    <s v="Soho Velvet"/>
    <s v="BB40-1655"/>
    <s v="Soho Velvet Panel"/>
    <x v="0"/>
    <s v="T3"/>
    <s v="Zhucheng"/>
    <n v="39"/>
    <n v="39"/>
    <m/>
    <n v="39"/>
    <n v="0"/>
    <n v="1"/>
    <n v="1273.3499999999999"/>
    <n v="32.65"/>
    <n v="15.944039"/>
    <n v="16.384615384615383"/>
    <n v="261.2369466923077"/>
    <n v="534.95769230769224"/>
    <n v="1"/>
    <n v="32.65"/>
    <n v="2.380281690140845"/>
    <m/>
    <x v="5"/>
  </r>
  <r>
    <x v="22"/>
    <x v="0"/>
    <s v="Soho Velvet"/>
    <s v="BB40-1652"/>
    <s v="Soho Velvet Panel"/>
    <x v="0"/>
    <s v="T3"/>
    <s v="Zhucheng"/>
    <n v="31"/>
    <n v="31"/>
    <m/>
    <n v="31"/>
    <n v="0"/>
    <n v="1"/>
    <n v="1265.7299999999998"/>
    <n v="40.83"/>
    <n v="17.552447999999998"/>
    <n v="12"/>
    <n v="210.62937599999998"/>
    <n v="489.96"/>
    <n v="0"/>
    <n v="0"/>
    <n v="2.583333333333333"/>
    <m/>
    <x v="5"/>
  </r>
  <r>
    <x v="22"/>
    <x v="0"/>
    <s v="Soho Velvet"/>
    <s v="BB40-1656"/>
    <s v="Soho Velvet Panel"/>
    <x v="0"/>
    <s v="T3"/>
    <s v="Zhucheng"/>
    <n v="15"/>
    <n v="15"/>
    <m/>
    <n v="15"/>
    <n v="0"/>
    <n v="1"/>
    <n v="612.45000000000005"/>
    <n v="40.83"/>
    <n v="17.552447999999998"/>
    <n v="16.884615384615383"/>
    <n v="296.3663335384615"/>
    <n v="689.39884615384608"/>
    <n v="7"/>
    <n v="285.81"/>
    <n v="0.88838268792710717"/>
    <m/>
    <x v="5"/>
  </r>
  <r>
    <x v="22"/>
    <x v="0"/>
    <s v="Soho Velvet"/>
    <s v="BB40-1660"/>
    <s v="Soho Velvet Panel"/>
    <x v="0"/>
    <s v="T3"/>
    <s v="Zhucheng"/>
    <n v="8"/>
    <n v="8"/>
    <m/>
    <n v="8"/>
    <n v="0"/>
    <n v="1"/>
    <n v="326.64"/>
    <n v="40.83"/>
    <n v="17.552447999999998"/>
    <n v="0.69230769230769229"/>
    <n v="12.151694769230767"/>
    <n v="28.266923076923074"/>
    <n v="0"/>
    <n v="0"/>
    <n v="11.555555555555555"/>
    <m/>
    <x v="5"/>
  </r>
  <r>
    <x v="22"/>
    <x v="0"/>
    <s v="Soho Velvet"/>
    <s v="BB40-1659"/>
    <s v="Soho Velvet Panel"/>
    <x v="0"/>
    <s v="T3"/>
    <s v="Zhucheng"/>
    <n v="8"/>
    <n v="8"/>
    <m/>
    <n v="8"/>
    <n v="0"/>
    <n v="1"/>
    <n v="261.2"/>
    <n v="32.65"/>
    <n v="15.944056"/>
    <n v="0.61538461538461542"/>
    <n v="9.8117267692307699"/>
    <n v="20.092307692307692"/>
    <n v="0"/>
    <n v="0"/>
    <n v="13"/>
    <m/>
    <x v="5"/>
  </r>
  <r>
    <x v="22"/>
    <x v="0"/>
    <s v="Soho Velvet"/>
    <s v="BB40-1658"/>
    <s v="Soho Velvet Panel"/>
    <x v="0"/>
    <s v="T3"/>
    <s v="Zhucheng"/>
    <n v="2"/>
    <n v="2"/>
    <m/>
    <n v="2"/>
    <n v="0"/>
    <n v="1"/>
    <n v="57.14"/>
    <n v="28.57"/>
    <n v="13.905405"/>
    <n v="0.65384615384615385"/>
    <n v="9.0919955769230771"/>
    <n v="18.680384615384614"/>
    <n v="0"/>
    <n v="0"/>
    <n v="3.0588235294117649"/>
    <m/>
    <x v="5"/>
  </r>
  <r>
    <x v="22"/>
    <x v="0"/>
    <s v="Soho Velvet"/>
    <s v="BB40-1649"/>
    <s v="Soho Velvet Panel"/>
    <x v="0"/>
    <s v="T3"/>
    <s v="Zhucheng"/>
    <n v="10"/>
    <n v="10"/>
    <m/>
    <n v="10"/>
    <n v="0"/>
    <n v="1"/>
    <n v="244.9"/>
    <n v="24.49"/>
    <n v="11.888112"/>
    <n v="0.26923076923076922"/>
    <n v="3.2006455384615382"/>
    <n v="6.593461538461538"/>
    <n v="0"/>
    <n v="0"/>
    <n v="37.142857142857146"/>
    <m/>
    <x v="5"/>
  </r>
  <r>
    <x v="22"/>
    <x v="0"/>
    <s v="Garrison"/>
    <s v="BM40-833"/>
    <s v="Garrison Window Panel"/>
    <x v="0"/>
    <s v="T3"/>
    <s v="Zhucheng"/>
    <n v="172"/>
    <n v="196"/>
    <n v="172"/>
    <n v="172"/>
    <n v="0"/>
    <n v="1"/>
    <n v="2113.08"/>
    <n v="11.13"/>
    <n v="8.3575660000000003"/>
    <n v="24.25"/>
    <n v="202.6709755"/>
    <n v="269.90250000000003"/>
    <m/>
    <n v="0"/>
    <n v="7.8290493789423943"/>
    <s v="BBB buyout JLA avail, but they ordered more than what we had."/>
    <x v="5"/>
  </r>
  <r>
    <x v="22"/>
    <x v="0"/>
    <s v="Garrison"/>
    <s v="BM40-834"/>
    <s v="Garrison Window Panel"/>
    <x v="0"/>
    <s v="T3"/>
    <s v="Zhucheng"/>
    <n v="225"/>
    <n v="225"/>
    <m/>
    <n v="225"/>
    <n v="0"/>
    <n v="1"/>
    <n v="3045.7"/>
    <n v="11.52"/>
    <n v="10.031847750000001"/>
    <n v="66.692307692307693"/>
    <n v="669.04707686538472"/>
    <n v="768.29538461538459"/>
    <m/>
    <n v="0"/>
    <n v="3.9642305042932207"/>
    <m/>
    <x v="5"/>
  </r>
  <r>
    <x v="22"/>
    <x v="0"/>
    <s v="Garrison"/>
    <s v="BM40-835"/>
    <s v="Garrison Window Panel"/>
    <x v="0"/>
    <s v="T3"/>
    <s v="Zhucheng"/>
    <n v="246"/>
    <n v="252"/>
    <n v="246"/>
    <n v="246"/>
    <n v="0"/>
    <n v="1"/>
    <n v="3676.16"/>
    <n v="13.78"/>
    <n v="12.169128000000001"/>
    <n v="54.653846153846153"/>
    <n v="665.08964953846157"/>
    <n v="753.13"/>
    <m/>
    <n v="0"/>
    <n v="4.8811758926081819"/>
    <s v="BBB buyout JLA avail, but they ordered more than what we had."/>
    <x v="5"/>
  </r>
  <r>
    <x v="22"/>
    <x v="0"/>
    <s v="Garrison"/>
    <s v="BM40-836"/>
    <s v="Garrison Window Panel"/>
    <x v="0"/>
    <s v="T3"/>
    <s v="Zhucheng"/>
    <n v="258"/>
    <n v="268"/>
    <m/>
    <n v="268"/>
    <n v="-10"/>
    <n v="0.96268656716417911"/>
    <n v="4148.6400000000003"/>
    <n v="16.079999999999998"/>
    <n v="14.765006"/>
    <n v="33.57692307692308"/>
    <n v="495.76347069230775"/>
    <n v="539.91692307692313"/>
    <m/>
    <n v="0"/>
    <n v="7.6838487972508593"/>
    <m/>
    <x v="5"/>
  </r>
  <r>
    <x v="22"/>
    <x v="0"/>
    <s v="Garrison"/>
    <s v="BM40-837"/>
    <s v="Garrison Window Panel"/>
    <x v="0"/>
    <s v="T3"/>
    <s v="Zhucheng"/>
    <n v="74"/>
    <n v="80"/>
    <n v="74"/>
    <n v="74"/>
    <n v="0"/>
    <n v="1"/>
    <n v="1044.4199999999998"/>
    <n v="11.13"/>
    <n v="8.3074927499999998"/>
    <n v="7.134615384615385"/>
    <n v="59.270765581730771"/>
    <n v="79.408269230769235"/>
    <m/>
    <n v="0"/>
    <n v="13.152534491902847"/>
    <s v="BBB buyout JLA avail, but they ordered more than what we had."/>
    <x v="5"/>
  </r>
  <r>
    <x v="22"/>
    <x v="0"/>
    <s v="Garrison"/>
    <s v="BM40-838"/>
    <s v="Garrison Window Panel"/>
    <x v="0"/>
    <s v="T3"/>
    <s v="Zhucheng"/>
    <n v="2"/>
    <n v="6"/>
    <n v="2"/>
    <n v="2"/>
    <n v="0"/>
    <n v="1"/>
    <n v="23.04"/>
    <n v="11.52"/>
    <n v="9.6333420000000007"/>
    <n v="0"/>
    <n v="0"/>
    <n v="0"/>
    <m/>
    <n v="0"/>
    <s v=""/>
    <s v="BBB buyout JLA avail, but they ordered more than what we had."/>
    <x v="5"/>
  </r>
  <r>
    <x v="22"/>
    <x v="0"/>
    <s v="Garrison"/>
    <s v="BM40-839"/>
    <s v="Garrison Window Panel"/>
    <x v="0"/>
    <s v="T3"/>
    <s v="Zhucheng"/>
    <n v="126"/>
    <n v="162"/>
    <n v="126"/>
    <n v="126"/>
    <n v="0"/>
    <n v="1"/>
    <n v="2586.6999999999998"/>
    <n v="13.78"/>
    <n v="11.440670000000001"/>
    <n v="16.307692307692307"/>
    <n v="186.57092615384616"/>
    <n v="224.71999999999997"/>
    <m/>
    <n v="0"/>
    <n v="11.510768956924172"/>
    <s v="BBB buyout JLA avail, but they ordered more than what we had."/>
    <x v="5"/>
  </r>
  <r>
    <x v="22"/>
    <x v="0"/>
    <s v="Garrison"/>
    <s v="BM40-840"/>
    <s v="Garrison Window Panel"/>
    <x v="0"/>
    <s v="T3"/>
    <s v="Zhucheng"/>
    <n v="134"/>
    <n v="140"/>
    <n v="134"/>
    <n v="134"/>
    <n v="0"/>
    <n v="1"/>
    <n v="2901.04"/>
    <n v="16.079999999999998"/>
    <n v="14.519844000000001"/>
    <n v="22.326923076923077"/>
    <n v="324.18344007692309"/>
    <n v="359.01692307692304"/>
    <m/>
    <n v="0"/>
    <n v="8.0805104537604837"/>
    <s v="BBB buyout JLA avail, but they ordered more than what we had."/>
    <x v="5"/>
  </r>
  <r>
    <x v="22"/>
    <x v="0"/>
    <s v="Aria Stamp"/>
    <s v="BB40-1711"/>
    <s v="Aria Stamp  Window Panel"/>
    <x v="0"/>
    <s v="T3"/>
    <s v="Zhucheng"/>
    <n v="1212"/>
    <n v="1498"/>
    <m/>
    <n v="1498"/>
    <n v="-286"/>
    <n v="0.80907877169559417"/>
    <n v="11126.16"/>
    <n v="9.18"/>
    <n v="3.5"/>
    <n v="155.80769230769232"/>
    <n v="545.32692307692309"/>
    <n v="1430.3146153846155"/>
    <m/>
    <n v="0"/>
    <n v="7.7788200444334725"/>
    <m/>
    <x v="5"/>
  </r>
  <r>
    <x v="22"/>
    <x v="0"/>
    <s v="Aria Stamp"/>
    <s v="BB40-1715"/>
    <s v="Aria Stamp Window Panel"/>
    <x v="0"/>
    <s v="T3"/>
    <s v="Zhucheng"/>
    <n v="1430"/>
    <n v="1574"/>
    <n v="1524"/>
    <n v="1524"/>
    <n v="-94"/>
    <n v="0.93832020997375332"/>
    <n v="13127.4"/>
    <n v="9.18"/>
    <n v="3.4808509999999999"/>
    <n v="123.92307692307692"/>
    <n v="431.35776623076919"/>
    <n v="1137.613846153846"/>
    <m/>
    <n v="0"/>
    <n v="11.539416511483552"/>
    <s v="1.From 1/1/2017 to 5/10/2017, BBB ordered 790pcs vs 325pcs BBB forecasted, 465pcs more than their forecast which is about 25.7 weeks' BBB forecast._x000a_2.BBB reordered after we requested them to turn off."/>
    <x v="5"/>
  </r>
  <r>
    <x v="22"/>
    <x v="0"/>
    <s v="Aria Stamp"/>
    <s v="BB40-1712"/>
    <s v="Aria Stamp  Window Panel"/>
    <x v="0"/>
    <s v="T3"/>
    <s v="Zhucheng"/>
    <n v="12196"/>
    <n v="12582"/>
    <n v="12294"/>
    <n v="12294"/>
    <n v="-98"/>
    <n v="0.99202863185293644"/>
    <n v="134399.92000000001"/>
    <n v="11.02"/>
    <n v="4.4290339999999997"/>
    <n v="1057.9615384615386"/>
    <n v="4685.7476245384614"/>
    <n v="11658.736153846154"/>
    <m/>
    <n v="0"/>
    <n v="11.527829279819683"/>
    <s v="1.BBB didn't provide us PO forecast, so we brought in products based on BBB's actual weekly POS; From 5/1/2017 to 8/30/2017, BBB ordered 5188pcs vs 3411pcs BBB sold, 1727pcs more than sold which is about 8.6 weeks' BBB sold._x000a_2.BBB reordered after we requested them to turn off."/>
    <x v="5"/>
  </r>
  <r>
    <x v="22"/>
    <x v="0"/>
    <s v="Aria Stamp"/>
    <s v="BB40-1716"/>
    <s v="Aria Stamp  Window Panel"/>
    <x v="0"/>
    <s v="T3"/>
    <s v="Zhucheng"/>
    <n v="15852"/>
    <n v="15852"/>
    <m/>
    <n v="15852"/>
    <n v="0"/>
    <n v="1"/>
    <n v="174689.04000000004"/>
    <n v="11.02"/>
    <n v="4.1649760000000002"/>
    <n v="1594.6153846153845"/>
    <n v="6641.5348061538461"/>
    <n v="17572.661538461536"/>
    <m/>
    <n v="0"/>
    <n v="9.9409551374819145"/>
    <m/>
    <x v="5"/>
  </r>
  <r>
    <x v="22"/>
    <x v="0"/>
    <s v="Aria Stamp"/>
    <s v="BB40-1713"/>
    <s v="Aria Stamp Window Panel"/>
    <x v="0"/>
    <s v="T3"/>
    <s v="Zhucheng"/>
    <n v="3446"/>
    <n v="3980"/>
    <n v="3760"/>
    <n v="3760"/>
    <n v="-314"/>
    <n v="0.91648936170212769"/>
    <n v="50621.739999999991"/>
    <n v="14.69"/>
    <n v="4.5341909999999999"/>
    <n v="227.26923076923077"/>
    <n v="1030.4821007307692"/>
    <n v="3338.585"/>
    <m/>
    <n v="0"/>
    <n v="15.162633271281093"/>
    <s v="didn't provide us PO forecast, so we brought in products based on BBB's actual weekly POS; From 5/1/2017 to 8/30/2017, BBB ordered 1628pcs vs 1009pcs BBB sold, 619pcs more than sold which is about 10.4 weeks' BBB sold._x000a_2.BBB reordered after we requested them to turn off."/>
    <x v="5"/>
  </r>
  <r>
    <x v="22"/>
    <x v="0"/>
    <s v="Aria Stamp"/>
    <s v="BB40-1717"/>
    <s v="Aria Stamp Window Panel"/>
    <x v="0"/>
    <s v="T3"/>
    <s v="Zhucheng"/>
    <n v="4126"/>
    <n v="4304"/>
    <n v="4268"/>
    <n v="4268"/>
    <n v="-142"/>
    <n v="0.96672914714151825"/>
    <n v="60610.939999999988"/>
    <n v="14.69"/>
    <n v="4.5366749999999998"/>
    <n v="319.42307692307691"/>
    <n v="1449.1186874999999"/>
    <n v="4692.3249999999998"/>
    <m/>
    <n v="0"/>
    <n v="12.917037928958457"/>
    <s v="BBB reordered after we requested them to turn off."/>
    <x v="5"/>
  </r>
  <r>
    <x v="22"/>
    <x v="0"/>
    <s v="Aria Stamp"/>
    <s v="BB40-1714"/>
    <s v="Aria Stamp Window Panel"/>
    <x v="0"/>
    <s v="T3"/>
    <s v="Zhucheng"/>
    <n v="904"/>
    <n v="1120"/>
    <n v="1110"/>
    <n v="1110"/>
    <n v="-206"/>
    <n v="0.81441441441441442"/>
    <n v="16597.439999999999"/>
    <n v="18.36"/>
    <n v="5"/>
    <n v="220.42307692307693"/>
    <n v="1102.1153846153848"/>
    <n v="4046.9676923076922"/>
    <m/>
    <n v="0"/>
    <n v="4.1012039783632872"/>
    <s v="BBB reordered after we requested them to turn off."/>
    <x v="5"/>
  </r>
  <r>
    <x v="22"/>
    <x v="0"/>
    <s v="Aria Stamp"/>
    <s v="BB40-1718"/>
    <s v="Aria Stamp Window Panel"/>
    <x v="0"/>
    <s v="T3"/>
    <s v="Zhucheng"/>
    <n v="876"/>
    <n v="918"/>
    <n v="876"/>
    <n v="876"/>
    <n v="0"/>
    <n v="1"/>
    <n v="16083.359999999999"/>
    <n v="18.36"/>
    <n v="4.93034675"/>
    <n v="186"/>
    <n v="917.04449550000004"/>
    <n v="3414.96"/>
    <m/>
    <n v="0"/>
    <n v="4.7096774193548381"/>
    <s v="1.From 3/1/2017 to 7/19/2017, BBB ordered 484pcs vs 225pcs BBB forecasted, 259pcs more than their sales which is about 21.9 weeks' BBB forecast._x000a_2.BBB reordered after we requested them to turn off."/>
    <x v="5"/>
  </r>
  <r>
    <x v="22"/>
    <x v="0"/>
    <s v="Isla Floral"/>
    <s v="BB40-1719"/>
    <s v="Isla Floral  Window Panel"/>
    <x v="0"/>
    <s v="T3"/>
    <s v="Zhucheng"/>
    <n v="1008"/>
    <n v="1376"/>
    <n v="1208"/>
    <n v="1208"/>
    <n v="-200"/>
    <n v="0.83443708609271527"/>
    <n v="9253.4400000000023"/>
    <n v="9.18"/>
    <n v="4.2056505"/>
    <n v="305.76923076923077"/>
    <n v="1285.9585182692308"/>
    <n v="2806.9615384615386"/>
    <m/>
    <n v="0"/>
    <n v="3.2966037735849065"/>
    <s v="1.BBB didn't provide JLA their PO forecast for Isla Floral, so we scheduled in products based on the actual weekly POS; From 4/1/2016 to 7/19/2016, BBB ordered 312pcs vs 108pcs BBB sold, 204pcs more than sold, which is about 28.3 weeks' BBB weekly POS._x000a_2.BBB reordered after we requested them to turn off."/>
    <x v="5"/>
  </r>
  <r>
    <x v="22"/>
    <x v="0"/>
    <s v="Isla Floral"/>
    <s v="BB40-1720"/>
    <s v="Isla Floral Window Panel"/>
    <x v="0"/>
    <s v="T3"/>
    <s v="Zhucheng"/>
    <n v="2877"/>
    <n v="2877"/>
    <m/>
    <n v="2877"/>
    <n v="0"/>
    <n v="1"/>
    <n v="31400.52"/>
    <n v="11.01"/>
    <n v="4.1292499999999999"/>
    <n v="564.61538461538464"/>
    <n v="2331.438076923077"/>
    <n v="6216.4153846153849"/>
    <m/>
    <n v="0"/>
    <n v="5.0512261580381468"/>
    <m/>
    <x v="5"/>
  </r>
  <r>
    <x v="22"/>
    <x v="0"/>
    <s v="Isla Floral"/>
    <s v="BB40-1721"/>
    <s v="Isla Floral Window Panel"/>
    <x v="0"/>
    <s v="T3"/>
    <s v="Zhucheng"/>
    <n v="1102"/>
    <n v="1102"/>
    <m/>
    <n v="1102"/>
    <n v="0"/>
    <n v="1"/>
    <n v="16177.359999999999"/>
    <n v="14.68"/>
    <n v="4.1347542500000003"/>
    <n v="171.19230769230768"/>
    <n v="707.83812179807694"/>
    <n v="2513.1030769230765"/>
    <m/>
    <n v="0"/>
    <n v="6.4372051224443947"/>
    <m/>
    <x v="5"/>
  </r>
  <r>
    <x v="22"/>
    <x v="0"/>
    <s v="Isla Floral"/>
    <s v="BB40-1722"/>
    <s v="Isla Floral Window Panel"/>
    <x v="0"/>
    <s v="T3"/>
    <s v="Zhucheng"/>
    <n v="200"/>
    <n v="274"/>
    <m/>
    <n v="274"/>
    <n v="-74"/>
    <n v="0.72992700729927007"/>
    <n v="3672"/>
    <n v="18.36"/>
    <n v="4.4254429999999996"/>
    <n v="81.230769230769226"/>
    <n v="359.48213907692303"/>
    <n v="1491.396923076923"/>
    <m/>
    <n v="0"/>
    <n v="2.4621212121212124"/>
    <m/>
    <x v="5"/>
  </r>
  <r>
    <x v="22"/>
    <x v="0"/>
    <s v="Isla Floral"/>
    <s v="BB40-1726"/>
    <s v="Isla Floral Window Panel"/>
    <x v="0"/>
    <s v="T3"/>
    <s v="Zhucheng"/>
    <n v="0"/>
    <n v="28"/>
    <n v="0"/>
    <n v="0"/>
    <n v="0"/>
    <s v=""/>
    <n v="0"/>
    <n v="18.36"/>
    <n v="4.5999999999999996"/>
    <n v="0"/>
    <n v="0"/>
    <n v="0"/>
    <m/>
    <n v="0"/>
    <s v=""/>
    <s v="It's a discontinued item, BBB reordered after JLA was OOS."/>
    <x v="5"/>
  </r>
  <r>
    <x v="22"/>
    <x v="0"/>
    <s v="Aria Stamp"/>
    <s v="BB40-1750"/>
    <s v="Aria Stamp  Window Panel"/>
    <x v="0"/>
    <s v="T3"/>
    <s v="Zhucheng"/>
    <n v="522"/>
    <n v="522"/>
    <m/>
    <n v="522"/>
    <n v="0"/>
    <n v="1"/>
    <n v="11499.66"/>
    <n v="22.03"/>
    <n v="8.4821430000000007"/>
    <n v="240.46153846153845"/>
    <n v="2039.6291552307694"/>
    <n v="5297.3676923076928"/>
    <m/>
    <n v="0"/>
    <n v="2.170825335892514"/>
    <m/>
    <x v="5"/>
  </r>
  <r>
    <x v="22"/>
    <x v="0"/>
    <s v="Aria Stamp"/>
    <s v="BB40-1751"/>
    <s v="Aria Stamp Window Panel"/>
    <x v="0"/>
    <s v="T3"/>
    <s v="Zhucheng"/>
    <n v="862"/>
    <n v="874"/>
    <m/>
    <n v="874"/>
    <n v="-12"/>
    <n v="0.98627002288329524"/>
    <n v="18989.86"/>
    <n v="22.03"/>
    <n v="8.5414890000000003"/>
    <n v="180.11538461538461"/>
    <n v="1538.453576423077"/>
    <n v="3967.9419230769231"/>
    <m/>
    <n v="0"/>
    <n v="4.7858210548793512"/>
    <m/>
    <x v="5"/>
  </r>
  <r>
    <x v="22"/>
    <x v="0"/>
    <s v="Chloe Pom Pom"/>
    <s v="BB41-1752"/>
    <s v="Chloe Pom Pom Valance"/>
    <x v="1"/>
    <s v="T3"/>
    <s v="Zhucheng"/>
    <n v="2698"/>
    <n v="3184"/>
    <n v="2698"/>
    <n v="2698"/>
    <n v="0"/>
    <n v="1"/>
    <n v="19273.160000000007"/>
    <n v="6.42"/>
    <n v="2.1999428000000001"/>
    <n v="441.76923076923077"/>
    <n v="971.86703849230776"/>
    <n v="2836.1584615384613"/>
    <n v="0"/>
    <n v="0"/>
    <n v="6.7955159280999302"/>
    <s v="Chloe Pom Pom is a discontinued program, BBB ordered after JLA was OOS."/>
    <x v="5"/>
  </r>
  <r>
    <x v="22"/>
    <x v="0"/>
    <s v="Mariposa"/>
    <s v="BB41-1754"/>
    <s v="Mariposa Valance"/>
    <x v="1"/>
    <s v="T3"/>
    <s v="Zhucheng"/>
    <n v="138"/>
    <n v="196"/>
    <n v="138"/>
    <n v="138"/>
    <n v="0"/>
    <n v="1"/>
    <n v="830.76"/>
    <n v="6.02"/>
    <n v="1.96"/>
    <n v="3.7692307692307692"/>
    <n v="7.3876923076923076"/>
    <n v="22.690769230769227"/>
    <n v="0"/>
    <n v="0"/>
    <n v="36.612244897959187"/>
    <s v="It's a dropped item and BBB reordered after JLA was OOS"/>
    <x v="5"/>
  </r>
  <r>
    <x v="22"/>
    <x v="0"/>
    <s v="Tuscany"/>
    <s v="BB40-1764"/>
    <s v="Tuscany Window Panel"/>
    <x v="1"/>
    <s v="T3"/>
    <s v="Zhucheng"/>
    <n v="0"/>
    <n v="4"/>
    <n v="0"/>
    <n v="0"/>
    <n v="0"/>
    <s v=""/>
    <n v="0"/>
    <n v="20.399999999999999"/>
    <n v="5.2"/>
    <n v="7.6923076923076927E-2"/>
    <n v="0.4"/>
    <n v="1.5692307692307692"/>
    <n v="0"/>
    <n v="0"/>
    <n v="0"/>
    <s v="It's a discontinued item, BBB reordered after JLA was OOS."/>
    <x v="5"/>
  </r>
  <r>
    <x v="22"/>
    <x v="0"/>
    <s v="Tuscany"/>
    <s v="BB40-1769"/>
    <s v="Tuscany Window Panel"/>
    <x v="1"/>
    <s v="T3"/>
    <s v="Zhucheng"/>
    <n v="0"/>
    <n v="18"/>
    <n v="0"/>
    <n v="0"/>
    <n v="0"/>
    <s v=""/>
    <n v="0"/>
    <n v="10.199999999999999"/>
    <n v="3.7"/>
    <n v="0.34615384615384615"/>
    <n v="1.2807692307692309"/>
    <n v="3.5307692307692302"/>
    <n v="0"/>
    <n v="0"/>
    <n v="0"/>
    <s v="It's a discontinued item, BBB reordered after JLA was OOS."/>
    <x v="5"/>
  </r>
  <r>
    <x v="22"/>
    <x v="0"/>
    <s v="Tuscany"/>
    <s v="BB40-1771"/>
    <s v="Tuscany Window Panel"/>
    <x v="1"/>
    <s v="T3"/>
    <s v="Zhucheng"/>
    <n v="26"/>
    <n v="26"/>
    <m/>
    <n v="26"/>
    <n v="0"/>
    <n v="1"/>
    <n v="75.36"/>
    <n v="16.32"/>
    <n v="3.5649999999999999"/>
    <n v="0.5"/>
    <n v="1.7825"/>
    <n v="8.16"/>
    <n v="0"/>
    <n v="0"/>
    <n v="9.235294117647058"/>
    <m/>
    <x v="5"/>
  </r>
  <r>
    <x v="22"/>
    <x v="0"/>
    <s v="Hawthorne"/>
    <s v="BB40-1775"/>
    <s v="Hawthorne Window Panel"/>
    <x v="1"/>
    <s v="T3"/>
    <s v="Zhucheng"/>
    <n v="20"/>
    <n v="22"/>
    <n v="20"/>
    <n v="20"/>
    <n v="0"/>
    <n v="1"/>
    <n v="68.849999999999994"/>
    <n v="16.32"/>
    <n v="5.0999999999999996"/>
    <n v="0.42307692307692307"/>
    <n v="2.1576923076923076"/>
    <n v="6.9046153846153846"/>
    <n v="0"/>
    <n v="0"/>
    <n v="9.9715909090909083"/>
    <s v="It's a dropped item and BBB reordered after JLA was OOS."/>
    <x v="5"/>
  </r>
  <r>
    <x v="22"/>
    <x v="0"/>
    <s v="Hawthorne"/>
    <s v="BB40-1776"/>
    <s v="Hawthorne Window Panel"/>
    <x v="1"/>
    <s v="T3"/>
    <s v="Zhucheng"/>
    <n v="0"/>
    <n v="2"/>
    <n v="0"/>
    <n v="0"/>
    <n v="0"/>
    <s v=""/>
    <n v="0"/>
    <n v="20.399999999999999"/>
    <n v="5.55"/>
    <n v="3.8461538461538464E-2"/>
    <n v="0.21346153846153848"/>
    <n v="0.7846153846153846"/>
    <n v="0"/>
    <n v="0"/>
    <n v="0"/>
    <s v="It's a dropped item and BBB reordered after JLA was OOS."/>
    <x v="5"/>
  </r>
  <r>
    <x v="22"/>
    <x v="0"/>
    <s v="Parker Stripe"/>
    <s v="BB40-1843"/>
    <s v="Parker Stripe Panel"/>
    <x v="0"/>
    <s v="T3"/>
    <s v="Zhucheng"/>
    <n v="374"/>
    <n v="558"/>
    <n v="374"/>
    <n v="374"/>
    <n v="0"/>
    <n v="1"/>
    <n v="5042.8"/>
    <n v="11.01"/>
    <n v="5.1418280000000003"/>
    <n v="100.11538461538461"/>
    <n v="514.77608784615381"/>
    <n v="1102.2703846153845"/>
    <m/>
    <n v="0"/>
    <n v="4.5749210632739494"/>
    <s v="It's a dropped item and BBB requested us to phase out our inventory."/>
    <x v="5"/>
  </r>
  <r>
    <x v="22"/>
    <x v="0"/>
    <s v="Parker Stripe"/>
    <s v="BB40-1844"/>
    <s v="Parker Stripe Panel"/>
    <x v="0"/>
    <s v="T3"/>
    <s v="Zhucheng"/>
    <n v="1279"/>
    <n v="1291"/>
    <m/>
    <n v="1291"/>
    <n v="-12"/>
    <n v="0.99070487993803258"/>
    <n v="20340.5"/>
    <n v="12.41"/>
    <n v="6.3085690000000003"/>
    <n v="311.15384615384613"/>
    <n v="1962.935508076923"/>
    <n v="3861.4192307692306"/>
    <m/>
    <n v="0"/>
    <n v="5.2676228050866118"/>
    <m/>
    <x v="5"/>
  </r>
  <r>
    <x v="22"/>
    <x v="0"/>
    <s v="Parker Stripe"/>
    <s v="BB40-1845"/>
    <s v="Parker Stripe Panel"/>
    <x v="0"/>
    <s v="T3"/>
    <s v="Zhucheng"/>
    <n v="398"/>
    <n v="398"/>
    <m/>
    <n v="398"/>
    <n v="0"/>
    <n v="1"/>
    <n v="7381.8599999999988"/>
    <n v="15.89"/>
    <n v="6.5625859999999996"/>
    <n v="206.88461538461539"/>
    <n v="1357.6980805384615"/>
    <n v="3287.3965384615385"/>
    <m/>
    <n v="0"/>
    <n v="2.2455033682838335"/>
    <m/>
    <x v="5"/>
  </r>
  <r>
    <x v="22"/>
    <x v="0"/>
    <s v="Parker Stripe"/>
    <s v="BB40-1846"/>
    <s v="Parker Stripe Panel"/>
    <x v="0"/>
    <s v="T3"/>
    <s v="Zhucheng"/>
    <n v="140"/>
    <n v="204"/>
    <n v="140"/>
    <n v="140"/>
    <n v="0"/>
    <n v="1"/>
    <n v="3382.4"/>
    <n v="24.16"/>
    <n v="7.2393919999999996"/>
    <n v="73.15384615384616"/>
    <n v="529.58936861538461"/>
    <n v="1767.3969230769233"/>
    <m/>
    <n v="0"/>
    <n v="1.9137749737118821"/>
    <s v="It's a dropped item and BBB requested us to phase out our inventory."/>
    <x v="5"/>
  </r>
  <r>
    <x v="22"/>
    <x v="0"/>
    <s v="Parker Stripe"/>
    <s v="BB40-1847"/>
    <s v="Parker Stripe Panel"/>
    <x v="0"/>
    <s v="T3"/>
    <s v="Zhucheng"/>
    <n v="612"/>
    <n v="816"/>
    <n v="680"/>
    <n v="680"/>
    <n v="-68"/>
    <n v="0.9"/>
    <n v="8660.7000000000007"/>
    <n v="14.09"/>
    <n v="5.3148400000000002"/>
    <n v="105.53846153846153"/>
    <n v="560.92003692307696"/>
    <n v="1487.0369230769229"/>
    <m/>
    <n v="0"/>
    <n v="5.8241324513177481"/>
    <s v="1.From 1/1/2017 to 5/10/2017, BBB ordered 404pcs vs 251pcs BBB forecasted, 153pcs more than their forecast which is about 10.4 weeks' BBB forecast._x000a_2.BBB reordered after we requested them to turn off."/>
    <x v="5"/>
  </r>
  <r>
    <x v="22"/>
    <x v="0"/>
    <s v="Parker Stripe"/>
    <s v="BB40-1848"/>
    <s v="Parker Stripe Panel"/>
    <x v="0"/>
    <s v="T3"/>
    <s v="Zhucheng"/>
    <n v="2978"/>
    <n v="2978"/>
    <m/>
    <n v="2978"/>
    <n v="0"/>
    <n v="1"/>
    <n v="47941.799999999996"/>
    <n v="16.11"/>
    <n v="6.3185799999999999"/>
    <n v="575.11538461538464"/>
    <n v="3633.9125669230771"/>
    <n v="9265.1088461538457"/>
    <m/>
    <n v="0"/>
    <n v="5.1744454162458879"/>
    <m/>
    <x v="5"/>
  </r>
  <r>
    <x v="22"/>
    <x v="0"/>
    <s v="Parker Stripe"/>
    <s v="BB40-1849"/>
    <s v="Parker Stripe Panel"/>
    <x v="0"/>
    <s v="T3"/>
    <s v="Zhucheng"/>
    <n v="928"/>
    <n v="1050"/>
    <n v="944"/>
    <n v="944"/>
    <n v="-16"/>
    <n v="0.98305084745762716"/>
    <n v="18748.68"/>
    <n v="20.14"/>
    <n v="6.6747603333333334"/>
    <n v="219.88461538461539"/>
    <n v="1467.6771086794872"/>
    <n v="4428.4761538461544"/>
    <m/>
    <n v="0"/>
    <n v="4.2336639847810122"/>
    <s v="1.From 1/1/2017 to 5/31/2017, BBB ordered 798pcs vs 335pcs BBB forecasted, 463pcs more than their forecast which is about 30.4 weeks' BBB forecast._x000a_2.BBB reordered after we requested them to turn off."/>
    <x v="5"/>
  </r>
  <r>
    <x v="22"/>
    <x v="0"/>
    <s v="Parker Stripe"/>
    <s v="BB40-1850"/>
    <s v="Parker Stripe Panel"/>
    <x v="0"/>
    <s v="T3"/>
    <s v="Zhucheng"/>
    <n v="238"/>
    <n v="262"/>
    <m/>
    <n v="262"/>
    <n v="-24"/>
    <n v="0.90839694656488545"/>
    <n v="5750.08"/>
    <n v="24.16"/>
    <n v="7.6777379999999997"/>
    <n v="110.80769230769231"/>
    <n v="850.75242992307687"/>
    <n v="2677.1138461538462"/>
    <m/>
    <n v="0"/>
    <n v="2.1478653245400903"/>
    <s v="BBB reordered after we requested them to turn off."/>
    <x v="5"/>
  </r>
  <r>
    <x v="22"/>
    <x v="0"/>
    <s v="Princeton"/>
    <s v="BB40-1892"/>
    <s v="Princeton Panel"/>
    <x v="1"/>
    <s v="T3"/>
    <s v="Zhucheng"/>
    <n v="22"/>
    <n v="22"/>
    <m/>
    <n v="22"/>
    <n v="0"/>
    <n v="1"/>
    <n v="102.58"/>
    <n v="14.29"/>
    <n v="2.5"/>
    <n v="0.42307692307692307"/>
    <n v="1.0576923076923077"/>
    <n v="6.0457692307692303"/>
    <n v="0"/>
    <n v="0"/>
    <n v="16.967237101596794"/>
    <m/>
    <x v="5"/>
  </r>
  <r>
    <x v="22"/>
    <x v="0"/>
    <s v="Princeton"/>
    <s v="BB40-1895"/>
    <s v="Princeton Panel"/>
    <x v="1"/>
    <s v="T3"/>
    <s v="Zhucheng"/>
    <n v="14"/>
    <n v="14"/>
    <m/>
    <n v="14"/>
    <n v="0"/>
    <n v="1"/>
    <n v="48.98"/>
    <n v="24.49"/>
    <n v="2.5"/>
    <n v="0.26923076923076922"/>
    <n v="0.67307692307692302"/>
    <n v="6.593461538461538"/>
    <n v="0"/>
    <n v="0"/>
    <n v="7.4285714285714288"/>
    <m/>
    <x v="5"/>
  </r>
  <r>
    <x v="22"/>
    <x v="0"/>
    <s v="Halden Stripe"/>
    <s v="BB40-1967"/>
    <s v="Halden Stripe Window Panel"/>
    <x v="1"/>
    <s v="T3"/>
    <s v="Zhucheng"/>
    <n v="94"/>
    <n v="94"/>
    <m/>
    <n v="94"/>
    <n v="0"/>
    <n v="1"/>
    <n v="1034"/>
    <n v="11"/>
    <n v="0.5"/>
    <n v="13.884615384615385"/>
    <n v="6.9423076923076925"/>
    <n v="152.73076923076923"/>
    <n v="11"/>
    <n v="121"/>
    <n v="6.770083102493075"/>
    <m/>
    <x v="5"/>
  </r>
  <r>
    <x v="22"/>
    <x v="0"/>
    <s v="Halden Stripe"/>
    <s v="BB40-1969"/>
    <s v="Halden Stripe Window Panel"/>
    <x v="1"/>
    <s v="T3"/>
    <s v="Zhucheng"/>
    <n v="0"/>
    <n v="12"/>
    <n v="0"/>
    <n v="0"/>
    <n v="0"/>
    <s v=""/>
    <n v="0"/>
    <n v="18.350000000000001"/>
    <n v="3.4"/>
    <n v="0"/>
    <n v="0"/>
    <n v="0"/>
    <n v="0"/>
    <n v="0"/>
    <s v=""/>
    <s v="It's a dropped item and BBB reordered after JLA was OOS."/>
    <x v="5"/>
  </r>
  <r>
    <x v="22"/>
    <x v="0"/>
    <s v="Halden Stripe"/>
    <s v="BB40-1970"/>
    <s v="Halden Stripe Window Panel"/>
    <x v="1"/>
    <s v="T3"/>
    <s v="Zhucheng"/>
    <n v="2"/>
    <n v="2"/>
    <m/>
    <n v="2"/>
    <n v="0"/>
    <n v="1"/>
    <n v="18.36"/>
    <n v="9.18"/>
    <n v="0.5"/>
    <n v="36.615384615384613"/>
    <n v="18.307692307692307"/>
    <n v="336.12923076923073"/>
    <n v="54"/>
    <n v="495.71999999999997"/>
    <n v="5.4621848739495805E-2"/>
    <s v="1.After our internal decision we used Aria Stamp White and Isla Floral as reference; BBB's projection is 68pcs in total(initial+2backups) and we produced 168pcs ._x000a_2.The actual sales is 96% below JLA evaluated UPSPW &amp; BBB projected UPSPW, and from May '16 to Nov '17(about 18 months) BBB only ordered 108pcs rollout and 6pcs replenishment, so we are left 54pcs in warehouse."/>
    <x v="5"/>
  </r>
  <r>
    <x v="22"/>
    <x v="0"/>
    <s v="Halden Stripe"/>
    <s v="BB40-1971"/>
    <s v="Halden Stripe Window Panel"/>
    <x v="1"/>
    <s v="T3"/>
    <s v="Zhucheng"/>
    <n v="30"/>
    <n v="48"/>
    <n v="30"/>
    <n v="30"/>
    <n v="0"/>
    <n v="1"/>
    <n v="330"/>
    <n v="11"/>
    <n v="0.01"/>
    <n v="0.92307692307692313"/>
    <n v="9.2307692307692316E-3"/>
    <n v="10.153846153846155"/>
    <n v="1"/>
    <n v="11"/>
    <n v="32.499999999999993"/>
    <s v="It's a dropped item and BBB reordered after JLA was OOS."/>
    <x v="5"/>
  </r>
  <r>
    <x v="22"/>
    <x v="0"/>
    <s v="Aliya"/>
    <s v="BB40-2041"/>
    <s v="Aliya Window Panel"/>
    <x v="1"/>
    <s v="T3"/>
    <s v="Zhucheng"/>
    <n v="36"/>
    <n v="62"/>
    <n v="36"/>
    <n v="36"/>
    <n v="0"/>
    <n v="1"/>
    <n v="365.94"/>
    <n v="16.329999999999998"/>
    <n v="2"/>
    <n v="0"/>
    <n v="0"/>
    <n v="0"/>
    <n v="0"/>
    <n v="0"/>
    <s v=""/>
    <s v="It's a discontinued item, BBB ordered more than what we had."/>
    <x v="5"/>
  </r>
  <r>
    <x v="22"/>
    <x v="0"/>
    <s v="Aliya"/>
    <s v="BB40-2042"/>
    <s v="Aliya Window Panel"/>
    <x v="1"/>
    <s v="T3"/>
    <s v="Zhucheng"/>
    <n v="8"/>
    <n v="18"/>
    <n v="8"/>
    <n v="8"/>
    <n v="0"/>
    <n v="1"/>
    <n v="40.840000000000003"/>
    <n v="20.420000000000002"/>
    <n v="0.01"/>
    <n v="0"/>
    <n v="0"/>
    <n v="0"/>
    <n v="8"/>
    <n v="163.36000000000001"/>
    <s v=""/>
    <s v="It's a discontinued item, BBB ordered more than what we had."/>
    <x v="5"/>
  </r>
  <r>
    <x v="22"/>
    <x v="0"/>
    <s v="Aliya"/>
    <s v="BB40-2043"/>
    <s v="Aliya Window Panel"/>
    <x v="1"/>
    <s v="T3"/>
    <s v="Zhucheng"/>
    <n v="12"/>
    <n v="12"/>
    <m/>
    <n v="12"/>
    <n v="0"/>
    <n v="1"/>
    <n v="40.799999999999997"/>
    <n v="10.199999999999999"/>
    <n v="0.01"/>
    <n v="0"/>
    <n v="0"/>
    <n v="0"/>
    <n v="8"/>
    <n v="81.599999999999994"/>
    <s v=""/>
    <m/>
    <x v="5"/>
  </r>
  <r>
    <x v="22"/>
    <x v="0"/>
    <s v="Aliya"/>
    <s v="BB40-2047"/>
    <s v="Aliya Window Panel"/>
    <x v="1"/>
    <s v="T3"/>
    <s v="Zhucheng"/>
    <n v="8"/>
    <n v="8"/>
    <m/>
    <n v="8"/>
    <n v="0"/>
    <n v="1"/>
    <n v="20.399999999999999"/>
    <n v="10.199999999999999"/>
    <n v="0.01"/>
    <n v="0"/>
    <n v="0"/>
    <n v="0"/>
    <n v="8"/>
    <n v="81.599999999999994"/>
    <s v=""/>
    <m/>
    <x v="5"/>
  </r>
  <r>
    <x v="22"/>
    <x v="0"/>
    <s v="Aliya"/>
    <s v="BB40-2048"/>
    <s v="Aliya Window Panel"/>
    <x v="1"/>
    <s v="T3"/>
    <s v="Zhucheng"/>
    <n v="114"/>
    <n v="146"/>
    <n v="114"/>
    <n v="114"/>
    <n v="0"/>
    <n v="1"/>
    <n v="432"/>
    <n v="12.25"/>
    <n v="2.0222367499999998"/>
    <n v="0"/>
    <n v="0"/>
    <n v="0"/>
    <n v="0"/>
    <n v="0"/>
    <s v=""/>
    <s v="It's a discontinued item, BBB ordered more than what we had."/>
    <x v="5"/>
  </r>
  <r>
    <x v="22"/>
    <x v="0"/>
    <s v="Aliya"/>
    <s v="BB40-2050"/>
    <s v="Aliya Window Panel"/>
    <x v="1"/>
    <s v="T3"/>
    <s v="Zhucheng"/>
    <n v="0"/>
    <n v="88"/>
    <n v="0"/>
    <n v="0"/>
    <n v="0"/>
    <s v=""/>
    <n v="0"/>
    <n v="20.420000000000002"/>
    <n v="0.01"/>
    <n v="0"/>
    <n v="0"/>
    <n v="0"/>
    <n v="8"/>
    <n v="163.36000000000001"/>
    <s v=""/>
    <s v="It's a discontinued item, BBB ordered more than what we had."/>
    <x v="5"/>
  </r>
  <r>
    <x v="22"/>
    <x v="0"/>
    <s v="Aliya"/>
    <s v="BB40-2054"/>
    <s v="Aliya Window Panel"/>
    <x v="1"/>
    <s v="T3"/>
    <s v="Zhucheng"/>
    <n v="12"/>
    <n v="13"/>
    <n v="12"/>
    <n v="12"/>
    <n v="0"/>
    <n v="1"/>
    <n v="204.20000000000002"/>
    <n v="20.420000000000002"/>
    <n v="0.01"/>
    <n v="0"/>
    <n v="0"/>
    <n v="0"/>
    <n v="3"/>
    <n v="61.260000000000005"/>
    <s v=""/>
    <s v="It's a discontinued item, BBB ordered more than what we had."/>
    <x v="5"/>
  </r>
  <r>
    <x v="22"/>
    <x v="0"/>
    <s v="Aliya"/>
    <s v="BB40-2055"/>
    <s v="Aliya Window Panel"/>
    <x v="1"/>
    <s v="T3"/>
    <s v="Zhucheng"/>
    <n v="0"/>
    <n v="36"/>
    <n v="0"/>
    <n v="0"/>
    <n v="0"/>
    <s v=""/>
    <n v="0"/>
    <n v="10.199999999999999"/>
    <n v="0.01"/>
    <n v="0"/>
    <n v="0"/>
    <n v="0"/>
    <n v="0"/>
    <n v="0"/>
    <s v=""/>
    <s v="It's a discontinued item, BBB ordered more than what we had."/>
    <x v="5"/>
  </r>
  <r>
    <x v="22"/>
    <x v="0"/>
    <s v="Aliya"/>
    <s v="BB40-2056"/>
    <s v="Aliya Window Panel"/>
    <x v="1"/>
    <s v="T3"/>
    <s v="Zhucheng"/>
    <n v="112"/>
    <n v="154"/>
    <n v="112"/>
    <n v="112"/>
    <n v="0"/>
    <n v="1"/>
    <n v="432"/>
    <n v="12.25"/>
    <n v="2.6929823333333336"/>
    <n v="0"/>
    <n v="0"/>
    <n v="0"/>
    <n v="0"/>
    <n v="0"/>
    <s v=""/>
    <s v="It's a discontinued item, BBB ordered more than what we had."/>
    <x v="5"/>
  </r>
  <r>
    <x v="22"/>
    <x v="0"/>
    <s v="Aliya"/>
    <s v="BB40-2057"/>
    <s v="Aliya Window Panel"/>
    <x v="1"/>
    <s v="T3"/>
    <s v="Zhucheng"/>
    <n v="43"/>
    <n v="55"/>
    <n v="43"/>
    <n v="43"/>
    <n v="0"/>
    <n v="1"/>
    <n v="241.98000000000002"/>
    <n v="16.329999999999998"/>
    <n v="0.01"/>
    <n v="0"/>
    <n v="0"/>
    <n v="0"/>
    <n v="7"/>
    <n v="114.30999999999999"/>
    <s v=""/>
    <s v="It's a discontinued item, BBB ordered more than what we had."/>
    <x v="5"/>
  </r>
  <r>
    <x v="22"/>
    <x v="0"/>
    <s v="Gotham Texture"/>
    <s v="BB40-2097"/>
    <s v="Gotham Texture Panel"/>
    <x v="0"/>
    <s v="T3"/>
    <s v="Zhucheng"/>
    <n v="804"/>
    <n v="824"/>
    <m/>
    <n v="824"/>
    <n v="-20"/>
    <n v="0.97572815533980584"/>
    <n v="12952.439999999999"/>
    <n v="16.11"/>
    <n v="8.5001475000000006"/>
    <n v="434.46153846153845"/>
    <n v="3692.9871600000001"/>
    <n v="6999.1753846153842"/>
    <m/>
    <n v="0"/>
    <n v="1.8505665722379603"/>
    <s v="BBB reordered after we requested them to turn off."/>
    <x v="5"/>
  </r>
  <r>
    <x v="22"/>
    <x v="0"/>
    <s v="Gotham Texture"/>
    <s v="BB40-2098"/>
    <s v="Gotham Texture Panel"/>
    <x v="0"/>
    <s v="T3"/>
    <s v="Zhucheng"/>
    <n v="8885"/>
    <n v="8885"/>
    <m/>
    <n v="8885"/>
    <n v="0"/>
    <n v="1"/>
    <n v="178923.76000000004"/>
    <n v="20.14"/>
    <n v="7.1551016000000001"/>
    <n v="1757.6153846153845"/>
    <n v="12575.916650646153"/>
    <n v="35398.373846153845"/>
    <m/>
    <n v="0"/>
    <n v="5.054575692590487"/>
    <m/>
    <x v="5"/>
  </r>
  <r>
    <x v="22"/>
    <x v="0"/>
    <s v="Gotham Texture"/>
    <s v="BB40-2099"/>
    <s v="Gotham Texture Panel"/>
    <x v="0"/>
    <s v="T3"/>
    <s v="Zhucheng"/>
    <n v="3524"/>
    <n v="3524"/>
    <m/>
    <n v="3524"/>
    <n v="0"/>
    <n v="1"/>
    <n v="85139.839999999997"/>
    <n v="24.16"/>
    <n v="6.9928397499999999"/>
    <n v="1117.8846153846155"/>
    <n v="7817.1879743750005"/>
    <n v="27008.09230769231"/>
    <m/>
    <n v="0"/>
    <n v="3.1523825907448817"/>
    <m/>
    <x v="5"/>
  </r>
  <r>
    <x v="22"/>
    <x v="0"/>
    <s v="Gotham Texture"/>
    <s v="BB40-2100"/>
    <s v="Gotham Texture Panel"/>
    <x v="0"/>
    <s v="T3"/>
    <s v="Zhucheng"/>
    <n v="738"/>
    <n v="738"/>
    <m/>
    <n v="738"/>
    <n v="0"/>
    <n v="1"/>
    <n v="20804.22"/>
    <n v="28.19"/>
    <n v="11.8289115"/>
    <n v="244.07692307692307"/>
    <n v="2887.1643222692305"/>
    <n v="6880.5284615384617"/>
    <m/>
    <n v="0"/>
    <n v="3.02363693665301"/>
    <m/>
    <x v="5"/>
  </r>
  <r>
    <x v="22"/>
    <x v="0"/>
    <s v="Opus"/>
    <s v="BB40-2262"/>
    <s v="Opus Window Panel"/>
    <x v="1"/>
    <s v="T3"/>
    <s v="Zhucheng"/>
    <n v="34"/>
    <n v="34"/>
    <m/>
    <n v="34"/>
    <n v="0"/>
    <n v="1"/>
    <n v="410.38"/>
    <n v="12.07"/>
    <n v="1.2549999999999999"/>
    <n v="85.710664490530434"/>
    <n v="107.56688393561568"/>
    <n v="1034.5277204007023"/>
    <n v="156"/>
    <n v="1882.92"/>
    <n v="0.39668342559351433"/>
    <s v="1.Per PM &amp; Sales' suggestion we used Hawthone &amp; Tuscany as reference; BBB's projection is 1132pcs in total(initial+2backups) and we produced 722pcs._x000a_2.The actual sales is 70% below the JLA evaluated UPSPW and 92% below BBB projected UPSPW, and from Jan '17 to May '17(about 4 months) BBB only ordered 532pcs rollout and 34pcs replenishment, so we were left 156pcs in warehouse."/>
    <x v="5"/>
  </r>
  <r>
    <x v="22"/>
    <x v="0"/>
    <s v="Opus"/>
    <s v="BB40-2263"/>
    <s v="Opus Window Panel"/>
    <x v="1"/>
    <s v="T3"/>
    <s v="Zhucheng"/>
    <n v="6"/>
    <n v="6"/>
    <m/>
    <n v="6"/>
    <n v="0"/>
    <n v="1"/>
    <n v="96.6"/>
    <n v="16.100000000000001"/>
    <n v="1.2549999999999999"/>
    <n v="12.075152043886961"/>
    <n v="15.154315815078135"/>
    <n v="194.4099479065801"/>
    <n v="22"/>
    <n v="354.20000000000005"/>
    <n v="0.49688815330797392"/>
    <s v="1.Per PM &amp; Sales' suggestion we used Hawthone &amp; Tuscany as reference; BBB's projection is 247pcs in total(initial+2backups) and we produced 162pcs._x000a_2.The actual sales is 74% below the JLA evaluated UPSPW and 92% below BBB projected UPSPW, and from Jan '17 to May '17(about 4 months) BBB only ordered 134pcs rollout and 6pcs replenishment, so we were left 22pcs in warehouse."/>
    <x v="5"/>
  </r>
  <r>
    <x v="22"/>
    <x v="0"/>
    <s v="Opus"/>
    <s v="BB40-2285"/>
    <s v="Opus Window Panel"/>
    <x v="1"/>
    <s v="T3"/>
    <s v="Zhucheng"/>
    <n v="6"/>
    <n v="6"/>
    <m/>
    <n v="6"/>
    <n v="0"/>
    <n v="1"/>
    <n v="0"/>
    <n v="10.06"/>
    <n v="4.177378"/>
    <n v="3.9230769230769229"/>
    <n v="16.388175230769232"/>
    <n v="39.466153846153844"/>
    <n v="6"/>
    <n v="60.36"/>
    <n v="0"/>
    <m/>
    <x v="5"/>
  </r>
  <r>
    <x v="22"/>
    <x v="0"/>
    <s v="Opus"/>
    <s v="BB40-2266"/>
    <s v="Opus Window Panel"/>
    <x v="1"/>
    <s v="T3"/>
    <s v="Zhucheng"/>
    <n v="12"/>
    <n v="12"/>
    <m/>
    <n v="12"/>
    <n v="0"/>
    <n v="1"/>
    <n v="144.84"/>
    <n v="12.07"/>
    <n v="1.2549999999999999"/>
    <n v="87.651743623011654"/>
    <n v="110.00293824687962"/>
    <n v="1057.9565455297507"/>
    <n v="170"/>
    <n v="2051.9"/>
    <n v="0.13690543398214364"/>
    <s v="1.Per PM &amp; Sales' suggestion we used Hawthone &amp; Tuscany as reference; BBB's projection is 224pcs in total(initial+2backups) and we produced 138pcs._x000a_2.The actual sales is 28% higher the JLA evaluated UPSPW and 69% below BBB projected UPSPW, and from Jan '17 to May '17(about 4 months) BBB only ordered 122pcs rollout and 8pcs replenishment, so we were left 8pcs in warehouse."/>
    <x v="5"/>
  </r>
  <r>
    <x v="22"/>
    <x v="0"/>
    <s v="Opus"/>
    <s v="BB40-2270"/>
    <s v="Opus Window Panel"/>
    <x v="1"/>
    <s v="T3"/>
    <s v="Zhucheng"/>
    <n v="52"/>
    <n v="70"/>
    <n v="52"/>
    <n v="52"/>
    <n v="0"/>
    <n v="1"/>
    <n v="627.64"/>
    <n v="12.07"/>
    <n v="2.5"/>
    <n v="8.3461538461538467"/>
    <n v="20.865384615384617"/>
    <n v="100.73807692307693"/>
    <n v="0"/>
    <n v="0"/>
    <n v="6.2304147465437785"/>
    <s v="1.Per PM &amp; Sales' suggestion we used Hawthone &amp; Tuscany as reference; BBB's projection is 76pcs in total(initial+2backups) and we produced 52pcs._x000a_2. The actual sales is 86% below the JLA evaluated UPSPW and 91% below BBB projected UPSPW, and from Jan '17 to May '17(about 4 months) BBB only ordered 44pcs rollout, so we were left 8pcs in warehouse."/>
    <x v="5"/>
  </r>
  <r>
    <x v="22"/>
    <x v="0"/>
    <s v="Opus"/>
    <s v="BB40-2274"/>
    <s v="Opus Window Panel"/>
    <x v="1"/>
    <s v="T3"/>
    <s v="Zhucheng"/>
    <n v="42"/>
    <n v="42"/>
    <m/>
    <n v="42"/>
    <n v="0"/>
    <n v="1"/>
    <n v="506.94000000000005"/>
    <n v="12.07"/>
    <n v="2.5"/>
    <n v="39.889647820194128"/>
    <n v="99.724119550485312"/>
    <n v="481.46804918974311"/>
    <n v="60"/>
    <n v="724.2"/>
    <n v="1.0529047583803814"/>
    <s v="1.Per PM &amp; Sales' suggestion we used Hawthone &amp; Tuscany as reference; BBB's projection is 122pcs in total(initial+2backups) and we produced 86pcs._x000a_2. The actual sales is 84% below the JLA evaluated UPSPW and 89% below BBB projected UPSPW, and from Jan '17 to May '17(about 4 months) BBB only ordered 68pcs rollout, so we were left 18pcs in warehouse."/>
    <x v="5"/>
  </r>
  <r>
    <x v="22"/>
    <x v="0"/>
    <s v="Opus"/>
    <s v="BB40-2278"/>
    <s v="Opus Window Panel"/>
    <x v="1"/>
    <s v="T3"/>
    <s v="Zhucheng"/>
    <n v="28"/>
    <n v="28"/>
    <m/>
    <n v="28"/>
    <n v="0"/>
    <n v="1"/>
    <n v="337.96"/>
    <n v="12.07"/>
    <n v="1.2549999999999999"/>
    <n v="27.649759288449935"/>
    <n v="34.700447907004666"/>
    <n v="333.73259461159074"/>
    <n v="44"/>
    <n v="531.08000000000004"/>
    <n v="1.0126670437849477"/>
    <s v="1.Per PM &amp; Sales' suggestion we used Hawthone &amp; Tuscany as reference; BBB's projection is 904pcs in total(initial+2backups) and we produced 554pcs._x000a_2. The actual sales is 11% higher the JLA evaluated UPSPW and 77% below BBB projected UPSPW, and from Jan '17 to May '17(about 4 months) BBB only ordered 450pcs rollout and 42pcs replenishment, so we were left 60pcs in warehouse."/>
    <x v="5"/>
  </r>
  <r>
    <x v="22"/>
    <x v="0"/>
    <s v="Opus"/>
    <s v="BB40-2282"/>
    <s v="Opus Window Panel"/>
    <x v="1"/>
    <s v="T3"/>
    <s v="Zhucheng"/>
    <n v="58"/>
    <n v="60"/>
    <n v="58"/>
    <n v="58"/>
    <n v="0"/>
    <n v="1"/>
    <n v="700.06000000000006"/>
    <n v="12.07"/>
    <n v="1.2549999999999999"/>
    <n v="8.7692307692307701"/>
    <n v="11.005384615384616"/>
    <n v="105.84461538461539"/>
    <n v="0"/>
    <n v="0"/>
    <n v="6.6140350877192979"/>
    <s v="It's a dropped item and BBB reordered after JLA was OOS."/>
    <x v="5"/>
  </r>
  <r>
    <x v="22"/>
    <x v="0"/>
    <s v="Opus"/>
    <s v="BB40-2286"/>
    <s v="Opus Window Panel"/>
    <x v="1"/>
    <s v="T3"/>
    <s v="Zhucheng"/>
    <n v="54"/>
    <n v="74"/>
    <n v="54"/>
    <n v="54"/>
    <n v="0"/>
    <n v="1"/>
    <n v="651.78000000000009"/>
    <n v="12.07"/>
    <n v="2.5"/>
    <n v="9.4230769230769234"/>
    <n v="23.557692307692307"/>
    <n v="113.73653846153847"/>
    <n v="0"/>
    <n v="0"/>
    <n v="5.7306122448979595"/>
    <s v="1.Per PM &amp; Sales' suggestion we used Hawthone &amp; Tuscany as reference; BBB's projection is 76pcs in total(initial+2backups) and we produced 52pcs._x000a_2.The actual sales is 100% below the JLA evaluated UPSPW and 100% below BBB projected UPSPW , and from Jan '17 to May '17(about 4 months) BBB only ordered 44pcs rollout, so we were left 8pcs in warehouse."/>
    <x v="5"/>
  </r>
  <r>
    <x v="22"/>
    <x v="0"/>
    <s v="Opus"/>
    <s v="BB40-2267"/>
    <s v="Opus Window Panel"/>
    <x v="1"/>
    <s v="T3"/>
    <s v="Zhucheng"/>
    <n v="6"/>
    <n v="6"/>
    <m/>
    <n v="6"/>
    <n v="0"/>
    <n v="1"/>
    <n v="96.6"/>
    <n v="16.100000000000001"/>
    <n v="2.5"/>
    <n v="12.115384615384615"/>
    <n v="30.288461538461537"/>
    <n v="195.05769230769232"/>
    <n v="22"/>
    <n v="354.20000000000005"/>
    <n v="0.4952380952380952"/>
    <s v="1.Per PM &amp; Sales' suggestion we used Hawthone &amp; Tuscany as reference; BBB's projection is 110pcs in total(initial+2backups) and we produced 72pcs._x000a_2. The actual sales is 82% below the JLA evaluated UPSPW and 92% below BBB projected UPSPW, and from Jan '17 to May '17(about 4 months) BBB only ordered 62pcs rollout, so we were left 8pcs in warehouse."/>
    <x v="5"/>
  </r>
  <r>
    <x v="22"/>
    <x v="0"/>
    <s v="Opus"/>
    <s v="BB40-2271"/>
    <s v="Opus Window Panel"/>
    <x v="1"/>
    <s v="T3"/>
    <s v="Zhucheng"/>
    <n v="8"/>
    <n v="8"/>
    <m/>
    <n v="8"/>
    <n v="0"/>
    <n v="1"/>
    <n v="128.80000000000001"/>
    <n v="16.100000000000001"/>
    <n v="1.2549999999999999"/>
    <n v="5.8138742290118648"/>
    <n v="7.2964121574098897"/>
    <n v="93.603375087091038"/>
    <n v="8"/>
    <n v="128.80000000000001"/>
    <n v="1.3760187587270343"/>
    <s v="1.Per PM &amp; Sales' suggestion we used Hawthone &amp; Tuscany as reference; BBB's projection is 832pcs in total(initial+2backups) and we produced 516pcs._x000a_2.The actual sales is 13% below the JLA evaluated UPSPW and 81% below BBB projected UPSPW , and from Jan '17 to May '17(about 4 months) BBB only ordered 444pcs rollout and 28pcs replenishment, so we were left 44pcs in warehouse."/>
    <x v="5"/>
  </r>
  <r>
    <x v="22"/>
    <x v="0"/>
    <s v="Opus"/>
    <s v="BB40-2275"/>
    <s v="Opus Window Panel"/>
    <x v="1"/>
    <s v="T3"/>
    <s v="Zhucheng"/>
    <n v="14"/>
    <n v="14"/>
    <m/>
    <n v="14"/>
    <n v="0"/>
    <n v="1"/>
    <n v="225.4"/>
    <n v="16.100000000000001"/>
    <n v="1.2549999999999999"/>
    <n v="3.8846153846153846"/>
    <n v="4.8751923076923074"/>
    <n v="62.542307692307695"/>
    <n v="2"/>
    <n v="32.200000000000003"/>
    <n v="3.6039603960396041"/>
    <s v="1.Per PM &amp; Sales' suggestion we used Hawthone &amp; Tuscany as reference; BBB's projection is 209pcs in total(initial+2backups) and we produced 130pcs._x000a_2.The actual sales is 75% below the JLA evaluated UPSPW and 94% below BBB projected UPSPW , and from Jan '17 to May '17(about 4 months) BBB only ordered 112pcs rollout and 8pcs replenishment, so we were left 10pcs in warehouse."/>
    <x v="5"/>
  </r>
  <r>
    <x v="22"/>
    <x v="0"/>
    <s v="Opus"/>
    <s v="BB40-2279"/>
    <s v="Opus Window Panel"/>
    <x v="1"/>
    <s v="T3"/>
    <s v="Zhucheng"/>
    <n v="8"/>
    <n v="8"/>
    <m/>
    <n v="8"/>
    <n v="0"/>
    <n v="1"/>
    <n v="128.80000000000001"/>
    <n v="16.100000000000001"/>
    <n v="1.2549999999999999"/>
    <n v="6.5424380156393749"/>
    <n v="8.2107597096274141"/>
    <n v="105.33325205179395"/>
    <n v="10"/>
    <n v="161"/>
    <n v="1.2227857537016622"/>
    <s v="1.Per PM &amp; Sales' suggestion we used Hawthone &amp; Tuscany as reference; BBB's projection is 76pcs in total(initial+2backups) and we produced 52pcs._x000a_2.The actual sales is 100% below the JLA evaluated UPSPW and 100% below BBB projected UPSPW , and from Jan '17 to May '17(about 4 months) BBB only ordered 44pcs rollout, so we were left 8pcs in warehouse."/>
    <x v="5"/>
  </r>
  <r>
    <x v="22"/>
    <x v="0"/>
    <s v="Opus"/>
    <s v="BB40-2283"/>
    <s v="Opus Window Panel"/>
    <x v="1"/>
    <s v="T3"/>
    <s v="Zhucheng"/>
    <n v="8"/>
    <n v="8"/>
    <m/>
    <n v="8"/>
    <n v="0"/>
    <n v="1"/>
    <n v="128.80000000000001"/>
    <n v="16.100000000000001"/>
    <n v="2.5"/>
    <n v="6.1962841694855282"/>
    <n v="15.490710423713821"/>
    <n v="99.760175128717009"/>
    <n v="10"/>
    <n v="161"/>
    <n v="1.2910963702079907"/>
    <s v="1.Per PM &amp; Sales' suggestion we used Hawthone &amp; Tuscany as reference; BBB's projection is 38pcs in total(initial+2backups) and we produced 38pcs ._x000a_2.The actual sales is 69% below the JLA evaluated UPSPW and 76% below BBB projected UPSPW, and from Jan '17 to May '17(about 4 months) BBB only ordered 24pcs rollout, so we were left 14pcs in warehouse."/>
    <x v="5"/>
  </r>
  <r>
    <x v="22"/>
    <x v="0"/>
    <s v="Opus"/>
    <s v="BB40-2287"/>
    <s v="Opus Window Panel"/>
    <x v="1"/>
    <s v="T3"/>
    <s v="Zhucheng"/>
    <n v="4"/>
    <n v="4"/>
    <m/>
    <n v="4"/>
    <n v="0"/>
    <n v="1"/>
    <n v="64.400000000000006"/>
    <n v="16.100000000000001"/>
    <n v="2.5"/>
    <n v="6.1308561129903527"/>
    <n v="15.327140282475881"/>
    <n v="98.706783419144685"/>
    <n v="10"/>
    <n v="161"/>
    <n v="0.65243742901168533"/>
    <m/>
    <x v="5"/>
  </r>
  <r>
    <x v="22"/>
    <x v="0"/>
    <s v="Opus"/>
    <s v="BB40-2268"/>
    <s v="Opus Window Panel"/>
    <x v="1"/>
    <s v="T3"/>
    <s v="Zhucheng"/>
    <n v="8"/>
    <n v="8"/>
    <m/>
    <n v="8"/>
    <n v="0"/>
    <n v="1"/>
    <n v="0"/>
    <n v="20.13"/>
    <n v="5.5526989999999996"/>
    <n v="4.9230769230769234"/>
    <n v="27.336364307692307"/>
    <n v="99.101538461538468"/>
    <n v="8"/>
    <n v="161.04"/>
    <n v="0"/>
    <s v="1.Per PM &amp; Sales' suggestion we used Hawthone &amp; Tuscany as reference; BBB's projection is 118pcs in total(initial+2backups) and we produced 84pcs._x000a_2.The actual sales is 66% below the JLA evaluated UPSPW and 89% below BBB projected UPSPW , and from Jan '17 to May '17(about 4 months) BBB only ordered 66pcs rollout and 8pcs replenishment, so we were left 10pcs in warehouse."/>
    <x v="5"/>
  </r>
  <r>
    <x v="22"/>
    <x v="0"/>
    <s v="Opus"/>
    <s v="BB40-2272"/>
    <s v="Opus Window Panel"/>
    <x v="1"/>
    <s v="T3"/>
    <s v="Zhucheng"/>
    <n v="8"/>
    <n v="8"/>
    <m/>
    <n v="8"/>
    <n v="0"/>
    <n v="1"/>
    <n v="0"/>
    <n v="20.13"/>
    <n v="5.5526989999999996"/>
    <n v="4.7156791067917565"/>
    <n v="26.184746660603476"/>
    <n v="94.926620419718049"/>
    <n v="8"/>
    <n v="161.04"/>
    <n v="0"/>
    <s v="1.Per PM &amp; Sales' suggestion we used Hawthone &amp; Tuscany as reference; BBB's projection is 27pcs in total(initial+2backups) and we produced 28pcs._x000a_2. The actual sales is 25% below the JLA evaluated UPSPW and 49% below BBB projected UPSPW, and from Jan '17 to May '17(about 4 months) BBB only ordered 14pcs rollout and 4pcs replenishment, so we were left 10pcs in warehouse."/>
    <x v="5"/>
  </r>
  <r>
    <x v="22"/>
    <x v="0"/>
    <s v="Opus"/>
    <s v="BB40-2276"/>
    <s v="Opus Window Panel"/>
    <x v="1"/>
    <s v="T3"/>
    <s v="Zhucheng"/>
    <n v="2"/>
    <n v="2"/>
    <m/>
    <n v="2"/>
    <n v="0"/>
    <n v="1"/>
    <n v="40.26"/>
    <n v="20.13"/>
    <n v="1.2549999999999999"/>
    <n v="4.9230769230769234"/>
    <n v="6.178461538461538"/>
    <n v="99.101538461538468"/>
    <n v="8"/>
    <n v="161.04"/>
    <n v="0.40624999999999994"/>
    <s v="1.Per PM &amp; Sales' suggestion we used Hawthone &amp; Tuscany as reference; BBB's projection is 76pcs in total(initial+2backups) and we produced 50pcs._x000a_2.The actual sales is 15% below the JLA evaluated UPSPW and 56% below BBB projected UPSPW , and from Jan '17 to May '17(about 4 months) BBB only ordered 40pcs rollout and 4pcs replenishment, so we were left 6pcs in warehouse."/>
    <x v="5"/>
  </r>
  <r>
    <x v="22"/>
    <x v="0"/>
    <s v="Opus"/>
    <s v="BB40-2280"/>
    <s v="Opus Window Panel"/>
    <x v="1"/>
    <s v="T3"/>
    <s v="Zhucheng"/>
    <n v="8"/>
    <n v="8"/>
    <m/>
    <n v="8"/>
    <n v="0"/>
    <n v="1"/>
    <n v="0"/>
    <n v="20.13"/>
    <n v="5.5526989999999996"/>
    <n v="4.9230769230769234"/>
    <n v="27.336364307692307"/>
    <n v="99.101538461538468"/>
    <n v="8"/>
    <n v="161.04"/>
    <n v="0"/>
    <m/>
    <x v="5"/>
  </r>
  <r>
    <x v="22"/>
    <x v="0"/>
    <s v="Opus"/>
    <s v="BB40-2284"/>
    <s v="Opus Window Panel"/>
    <x v="1"/>
    <s v="T3"/>
    <s v="Zhucheng"/>
    <n v="2"/>
    <n v="2"/>
    <m/>
    <n v="2"/>
    <n v="0"/>
    <n v="1"/>
    <n v="40.26"/>
    <n v="20.13"/>
    <n v="0.5"/>
    <n v="5.5082812905065897"/>
    <n v="2.7541406452532948"/>
    <n v="110.88170237789764"/>
    <n v="10"/>
    <n v="201.29999999999998"/>
    <n v="0.3630896634576305"/>
    <s v="1.Per PM &amp; Sales' suggestion we used Hawthone &amp; Tuscany as reference; BBB's projection is 148pcs in total(initial+2backups) and we produced 96pcs._x000a_2.The actual sales is 78% below the JLA evaluated UPSPW and 94% below BBB projected UPSPW , and from Jan '17 to May '17(about 4 months) BBB only ordered 78pcs rollout and 8pcs replenishment, so we were left 10pcs in warehouse."/>
    <x v="5"/>
  </r>
  <r>
    <x v="22"/>
    <x v="0"/>
    <s v="Lizzie Dot"/>
    <s v="BB40-2297"/>
    <s v="Lizzie Dot Window Panel"/>
    <x v="0"/>
    <s v="T3"/>
    <s v="Zhucheng"/>
    <n v="284"/>
    <n v="284"/>
    <m/>
    <n v="284"/>
    <n v="0"/>
    <n v="1"/>
    <n v="2845.6800000000003"/>
    <n v="10.02"/>
    <n v="5.7646629999999996"/>
    <n v="258.11538461538464"/>
    <n v="1487.9482074230771"/>
    <n v="2586.3161538461541"/>
    <m/>
    <n v="0"/>
    <n v="1.1002831172701535"/>
    <m/>
    <x v="5"/>
  </r>
  <r>
    <x v="22"/>
    <x v="0"/>
    <s v="Lizzie Dot"/>
    <s v="BB40-2298"/>
    <s v="Lizzie Dot Window Panel"/>
    <x v="0"/>
    <s v="T3"/>
    <s v="Zhucheng"/>
    <n v="258"/>
    <n v="258"/>
    <m/>
    <n v="258"/>
    <n v="0"/>
    <n v="1"/>
    <n v="3079.68"/>
    <n v="12.03"/>
    <n v="7.0674650000000003"/>
    <n v="407.961538461538"/>
    <n v="2883.2538944230737"/>
    <n v="4907.7773076923022"/>
    <m/>
    <n v="0"/>
    <n v="0.6275101348166312"/>
    <m/>
    <x v="5"/>
  </r>
  <r>
    <x v="22"/>
    <x v="0"/>
    <s v="Penelope Medallion"/>
    <s v="BB40-2299"/>
    <s v="Penelope Medallion Panel"/>
    <x v="0"/>
    <s v="T3"/>
    <s v="Zhucheng"/>
    <n v="166"/>
    <n v="166"/>
    <m/>
    <n v="166"/>
    <n v="0"/>
    <n v="1"/>
    <n v="1663.32"/>
    <n v="10.02"/>
    <n v="5.66"/>
    <n v="130"/>
    <n v="735.80000000000007"/>
    <n v="1302.5999999999999"/>
    <m/>
    <n v="0"/>
    <n v="1.276923076923077"/>
    <m/>
    <x v="5"/>
  </r>
  <r>
    <x v="22"/>
    <x v="0"/>
    <s v="Penelope Medallion"/>
    <s v="BB40-2300"/>
    <s v="Penelope Medallion Panel"/>
    <x v="0"/>
    <s v="T3"/>
    <s v="Zhucheng"/>
    <n v="158"/>
    <n v="158"/>
    <m/>
    <n v="158"/>
    <n v="0"/>
    <n v="1"/>
    <n v="1900.7400000000002"/>
    <n v="12.03"/>
    <n v="7.01"/>
    <n v="184.96153846153845"/>
    <n v="1296.5803846153844"/>
    <n v="2225.0873076923076"/>
    <m/>
    <n v="0"/>
    <n v="0.85423164899147441"/>
    <m/>
    <x v="5"/>
  </r>
  <r>
    <x v="22"/>
    <x v="0"/>
    <s v="Penelope Medallion"/>
    <s v="BB40-2301"/>
    <s v="Penelope Medallion Panel"/>
    <x v="0"/>
    <s v="T3"/>
    <s v="Zhucheng"/>
    <n v="200"/>
    <n v="200"/>
    <m/>
    <n v="200"/>
    <n v="0"/>
    <n v="1"/>
    <n v="2004"/>
    <n v="10.02"/>
    <n v="5.66"/>
    <n v="101.76923076923077"/>
    <n v="576.0138461538462"/>
    <n v="1019.7276923076923"/>
    <m/>
    <n v="0"/>
    <n v="1.9652305366591081"/>
    <m/>
    <x v="5"/>
  </r>
  <r>
    <x v="22"/>
    <x v="0"/>
    <s v="Penelope Medallion"/>
    <s v="BB40-2302"/>
    <s v="Penelope Medallion Panel"/>
    <x v="0"/>
    <s v="T3"/>
    <s v="Zhucheng"/>
    <n v="126"/>
    <n v="126"/>
    <m/>
    <n v="126"/>
    <n v="0"/>
    <n v="1"/>
    <n v="1515.7800000000002"/>
    <n v="12.03"/>
    <n v="7.01"/>
    <n v="177.69230769230768"/>
    <n v="1245.6230769230767"/>
    <n v="2137.6384615384613"/>
    <m/>
    <n v="0"/>
    <n v="0.70909090909090922"/>
    <m/>
    <x v="5"/>
  </r>
  <r>
    <x v="22"/>
    <x v="0"/>
    <s v="Maddie Stripe"/>
    <s v="BB40-2303"/>
    <s v="Maddie Strip Kids Window Panel"/>
    <x v="0"/>
    <s v="T3"/>
    <s v="Zhucheng"/>
    <n v="96"/>
    <n v="96"/>
    <m/>
    <n v="96"/>
    <n v="0"/>
    <n v="1"/>
    <n v="1154.8800000000001"/>
    <n v="12.03"/>
    <n v="5.98"/>
    <n v="210.61538461538461"/>
    <n v="1259.48"/>
    <n v="2533.7030769230769"/>
    <m/>
    <n v="0"/>
    <n v="0.45580715850986125"/>
    <m/>
    <x v="5"/>
  </r>
  <r>
    <x v="22"/>
    <x v="0"/>
    <s v="Maddie Stripe"/>
    <s v="BB40-2304"/>
    <s v="Maddie Strip Kids Window Panel"/>
    <x v="0"/>
    <s v="T3"/>
    <s v="Zhucheng"/>
    <n v="210"/>
    <n v="210"/>
    <m/>
    <n v="210"/>
    <n v="0"/>
    <n v="1"/>
    <n v="2948.4"/>
    <n v="14.04"/>
    <n v="7.37"/>
    <n v="175.92307692307693"/>
    <n v="1296.553076923077"/>
    <n v="2469.96"/>
    <m/>
    <n v="0"/>
    <n v="1.1937035417577613"/>
    <m/>
    <x v="5"/>
  </r>
  <r>
    <x v="22"/>
    <x v="0"/>
    <s v="Maddie Stripe"/>
    <s v="BB40-2305"/>
    <s v="Maddie Strip Kids Window Panel"/>
    <x v="0"/>
    <s v="T3"/>
    <s v="Zhucheng"/>
    <n v="24"/>
    <n v="24"/>
    <m/>
    <n v="24"/>
    <n v="0"/>
    <n v="1"/>
    <n v="288.72000000000003"/>
    <n v="12.03"/>
    <n v="5.98"/>
    <n v="263.23076923076923"/>
    <n v="1574.1200000000001"/>
    <n v="3166.6661538461535"/>
    <m/>
    <n v="0"/>
    <n v="9.1174751607247237E-2"/>
    <m/>
    <x v="5"/>
  </r>
  <r>
    <x v="22"/>
    <x v="0"/>
    <s v="Maddie Stripe"/>
    <s v="BB40-2306"/>
    <s v="Maddie Strip Kids Window Panel"/>
    <x v="0"/>
    <s v="T3"/>
    <s v="Zhucheng"/>
    <n v="56"/>
    <n v="56"/>
    <m/>
    <n v="56"/>
    <n v="0"/>
    <n v="1"/>
    <n v="786.24"/>
    <n v="14.04"/>
    <n v="7.37"/>
    <n v="369.15384615384613"/>
    <n v="2720.663846153846"/>
    <n v="5182.9199999999992"/>
    <m/>
    <n v="0"/>
    <n v="0.15169827047301523"/>
    <m/>
    <x v="5"/>
  </r>
  <r>
    <x v="22"/>
    <x v="0"/>
    <s v="Maya Tassel"/>
    <s v="BB40-2307"/>
    <s v="Maya Tassel Window Panel"/>
    <x v="0"/>
    <s v="T3"/>
    <s v="Zhucheng"/>
    <n v="240"/>
    <n v="276"/>
    <n v="240"/>
    <n v="240"/>
    <n v="0"/>
    <n v="1"/>
    <n v="3369.6"/>
    <n v="14.04"/>
    <n v="7.24"/>
    <n v="61"/>
    <n v="441.64"/>
    <n v="856.43999999999994"/>
    <m/>
    <n v="0"/>
    <n v="3.9344262295081971"/>
    <s v="1.It's a GS test item, BBB ordered more than our internal decided brought in qty._x000a_2.BBB reordered after we requested them to turn off."/>
    <x v="5"/>
  </r>
  <r>
    <x v="22"/>
    <x v="0"/>
    <s v="Maya Tassel"/>
    <s v="BB40-2308"/>
    <s v="Maya Tassel Window Panel"/>
    <x v="0"/>
    <s v="T3"/>
    <s v="Zhucheng"/>
    <n v="340"/>
    <n v="690"/>
    <n v="412"/>
    <n v="412"/>
    <n v="-72"/>
    <n v="0.82524271844660191"/>
    <n v="5453.6000000000013"/>
    <n v="16.04"/>
    <n v="9.09"/>
    <n v="93.384615384615387"/>
    <n v="848.86615384615391"/>
    <n v="1497.8892307692308"/>
    <m/>
    <n v="0"/>
    <n v="3.6408566721581557"/>
    <s v="1.It's a GS test item, BBB ordered more than our internal decided brought in qty._x000a_2.BBB reordered after we requested them to turn off."/>
    <x v="5"/>
  </r>
  <r>
    <x v="22"/>
    <x v="0"/>
    <s v="Nanni Embroidery Sheer"/>
    <s v="BB40-2309"/>
    <s v="Nanni Embroidery Sheer Panel"/>
    <x v="0"/>
    <s v="T3"/>
    <s v="Zhucheng"/>
    <n v="254"/>
    <n v="254"/>
    <m/>
    <n v="254"/>
    <n v="0"/>
    <n v="1"/>
    <n v="2037.08"/>
    <n v="8.02"/>
    <n v="3.9002469999999998"/>
    <n v="161.03846153846155"/>
    <n v="628.08977649999997"/>
    <n v="1291.5284615384614"/>
    <m/>
    <n v="0"/>
    <n v="1.5772629567709577"/>
    <m/>
    <x v="5"/>
  </r>
  <r>
    <x v="22"/>
    <x v="0"/>
    <s v="Nanni Embroidery Sheer"/>
    <s v="BB40-2310"/>
    <s v="Nanni Embroidery Sheer Panel"/>
    <x v="0"/>
    <s v="T3"/>
    <s v="Zhucheng"/>
    <n v="432"/>
    <n v="432"/>
    <m/>
    <n v="432"/>
    <n v="0"/>
    <n v="1"/>
    <n v="4328.6399999999994"/>
    <n v="10.02"/>
    <n v="4.5"/>
    <n v="226.80769230769232"/>
    <n v="1020.6346153846155"/>
    <n v="2272.6130769230767"/>
    <m/>
    <n v="0"/>
    <n v="1.9046973037137527"/>
    <m/>
    <x v="5"/>
  </r>
  <r>
    <x v="22"/>
    <x v="0"/>
    <s v="Maddie Stripe"/>
    <s v="BB41-2311"/>
    <s v="Maddie Stripe Valance"/>
    <x v="0"/>
    <s v="T3"/>
    <s v="Zhucheng"/>
    <n v="80"/>
    <n v="80"/>
    <m/>
    <n v="80"/>
    <n v="0"/>
    <n v="1"/>
    <n v="641.6"/>
    <n v="8.02"/>
    <n v="2.4700000000000002"/>
    <n v="73.884615384615387"/>
    <n v="182.49500000000003"/>
    <n v="592.55461538461532"/>
    <m/>
    <n v="0"/>
    <n v="1.0827693909422178"/>
    <m/>
    <x v="5"/>
  </r>
  <r>
    <x v="22"/>
    <x v="0"/>
    <s v="Maddie Stripe"/>
    <s v="BB41-2312"/>
    <s v="Maddie Stripe Valance"/>
    <x v="0"/>
    <s v="T3"/>
    <s v="Zhucheng"/>
    <n v="152"/>
    <n v="152"/>
    <m/>
    <n v="152"/>
    <n v="0"/>
    <n v="1"/>
    <n v="1219.04"/>
    <n v="8.02"/>
    <n v="2.4700000000000002"/>
    <n v="118.23076923076923"/>
    <n v="292.03000000000003"/>
    <n v="948.21076923076919"/>
    <m/>
    <n v="0"/>
    <n v="1.2856213402732597"/>
    <m/>
    <x v="5"/>
  </r>
  <r>
    <x v="22"/>
    <x v="0"/>
    <s v="Lizzie Dot"/>
    <s v="BB41-2313"/>
    <s v="Lizzie Dot Valance"/>
    <x v="0"/>
    <s v="T3"/>
    <s v="Zhucheng"/>
    <n v="168"/>
    <n v="168"/>
    <m/>
    <n v="168"/>
    <n v="0"/>
    <n v="1"/>
    <n v="1331.3200000000002"/>
    <n v="8.02"/>
    <n v="2.39"/>
    <n v="210.57692307692307"/>
    <n v="503.27884615384613"/>
    <n v="1688.8269230769229"/>
    <m/>
    <n v="0"/>
    <n v="0.78831050228310517"/>
    <m/>
    <x v="5"/>
  </r>
  <r>
    <x v="22"/>
    <x v="0"/>
    <s v="Penelope Medallion"/>
    <s v="BB41-2314"/>
    <s v="Penelope Medallion Valance"/>
    <x v="0"/>
    <s v="T3"/>
    <s v="Zhucheng"/>
    <n v="48"/>
    <n v="48"/>
    <m/>
    <n v="48"/>
    <n v="0"/>
    <n v="1"/>
    <n v="384.96000000000004"/>
    <n v="8.02"/>
    <n v="2.35"/>
    <n v="52.46153846153846"/>
    <n v="123.28461538461539"/>
    <n v="420.74153846153843"/>
    <m/>
    <n v="0"/>
    <n v="0.91495601173020547"/>
    <m/>
    <x v="5"/>
  </r>
  <r>
    <x v="22"/>
    <x v="0"/>
    <s v="Penelope Medallion"/>
    <s v="BB41-2315"/>
    <s v="Penelope Medallion Valance"/>
    <x v="0"/>
    <s v="T3"/>
    <s v="Zhucheng"/>
    <n v="82"/>
    <n v="260"/>
    <n v="82"/>
    <n v="82"/>
    <n v="0"/>
    <n v="1"/>
    <n v="657.64"/>
    <n v="8.02"/>
    <n v="2.35"/>
    <n v="36.53846153846154"/>
    <n v="85.865384615384627"/>
    <n v="293.03846153846155"/>
    <m/>
    <n v="0"/>
    <n v="2.2442105263157894"/>
    <s v="1.It's a GS test item, BBB ordered more than our internal decided brought in qty._x000a_2.BBB reordered after we requested them to turn off."/>
    <x v="5"/>
  </r>
  <r>
    <x v="22"/>
    <x v="0"/>
    <s v="Maya Tassel"/>
    <s v="BB41-2316"/>
    <s v="Maya Tassel Valance"/>
    <x v="0"/>
    <s v="T3"/>
    <s v="Zhucheng"/>
    <n v="158"/>
    <n v="158"/>
    <m/>
    <n v="158"/>
    <n v="0"/>
    <n v="1"/>
    <n v="1267.1599999999999"/>
    <n v="8.02"/>
    <n v="3"/>
    <n v="86.615384615384613"/>
    <n v="259.84615384615381"/>
    <n v="694.65538461538461"/>
    <m/>
    <n v="0"/>
    <n v="1.8241563055062164"/>
    <m/>
    <x v="5"/>
  </r>
  <r>
    <x v="22"/>
    <x v="0"/>
    <s v="Nanni Embroidery Sheer"/>
    <s v="BB41-2317"/>
    <s v="Nanni Embroidery Sheer Valance"/>
    <x v="0"/>
    <s v="T3"/>
    <s v="Zhucheng"/>
    <n v="150"/>
    <n v="150"/>
    <m/>
    <n v="150"/>
    <n v="0"/>
    <n v="1"/>
    <n v="1203.0000000000002"/>
    <n v="8.02"/>
    <n v="2.1392500000000001"/>
    <n v="199.92307692307693"/>
    <n v="427.68544230769237"/>
    <n v="1603.3830769230769"/>
    <m/>
    <n v="0"/>
    <n v="0.75028857252789549"/>
    <m/>
    <x v="5"/>
  </r>
  <r>
    <x v="22"/>
    <x v="0"/>
    <s v="Parker Stripe"/>
    <s v="BB40-2319"/>
    <s v="Parker Stripe Panel"/>
    <x v="0"/>
    <s v="T3"/>
    <s v="Zhucheng"/>
    <n v="144"/>
    <n v="144"/>
    <m/>
    <n v="144"/>
    <n v="0"/>
    <n v="1"/>
    <n v="1770.24"/>
    <n v="11.01"/>
    <n v="4.9443869999999999"/>
    <n v="72.07692307692308"/>
    <n v="356.37620146153847"/>
    <n v="793.5669230769231"/>
    <m/>
    <n v="0"/>
    <n v="2.2307381375425659"/>
    <m/>
    <x v="5"/>
  </r>
  <r>
    <x v="22"/>
    <x v="0"/>
    <s v="Parker Stripe"/>
    <s v="BB40-2320"/>
    <s v="Parker Stripe Panel"/>
    <x v="0"/>
    <s v="T3"/>
    <s v="Zhucheng"/>
    <n v="1069"/>
    <n v="1069"/>
    <m/>
    <n v="1069"/>
    <n v="0"/>
    <n v="1"/>
    <n v="16258.28"/>
    <n v="12.41"/>
    <n v="5.9011110000000002"/>
    <n v="491.92307692307691"/>
    <n v="2902.8926803846152"/>
    <n v="6104.7653846153844"/>
    <m/>
    <n v="0"/>
    <n v="2.6632112744205507"/>
    <m/>
    <x v="5"/>
  </r>
  <r>
    <x v="22"/>
    <x v="0"/>
    <s v="Parker Stripe"/>
    <s v="BB40-2321"/>
    <s v="Parker Stripe Panel"/>
    <x v="0"/>
    <s v="T3"/>
    <s v="Zhucheng"/>
    <n v="194"/>
    <n v="194"/>
    <m/>
    <n v="194"/>
    <n v="0"/>
    <n v="1"/>
    <n v="3677.66"/>
    <n v="15.89"/>
    <n v="6.5191670000000004"/>
    <n v="109.96153846153847"/>
    <n v="716.85763280769243"/>
    <n v="1747.2888461538464"/>
    <m/>
    <n v="0"/>
    <n v="2.1047807911641572"/>
    <m/>
    <x v="5"/>
  </r>
  <r>
    <x v="22"/>
    <x v="0"/>
    <s v="Parker Stripe"/>
    <s v="BB40-2322"/>
    <s v="Parker Stripe Panel"/>
    <x v="0"/>
    <s v="T3"/>
    <s v="Zhucheng"/>
    <n v="104"/>
    <n v="104"/>
    <m/>
    <n v="104"/>
    <n v="0"/>
    <n v="1"/>
    <n v="2503.56"/>
    <n v="24.16"/>
    <n v="7.1232139999999999"/>
    <n v="49.115384615384613"/>
    <n v="349.8593953076923"/>
    <n v="1186.6276923076923"/>
    <m/>
    <n v="0"/>
    <n v="2.1098108667354674"/>
    <m/>
    <x v="5"/>
  </r>
  <r>
    <x v="22"/>
    <x v="0"/>
    <s v="Kendall"/>
    <s v="BB40-2351"/>
    <s v="Kendall Panel"/>
    <x v="0"/>
    <s v="T3"/>
    <s v="Zhucheng"/>
    <n v="76"/>
    <n v="134"/>
    <n v="76"/>
    <n v="76"/>
    <n v="0"/>
    <n v="1"/>
    <n v="1071.5999999999999"/>
    <n v="14.1"/>
    <n v="5.9384209999999999"/>
    <n v="10.192307692307692"/>
    <n v="60.526214038461532"/>
    <n v="143.71153846153845"/>
    <m/>
    <n v="0"/>
    <n v="7.4566037735849058"/>
    <s v="1.It's a GS test item, BBB ordered more than our internal decided brought in qty._x000a_2.BBB reordered after we requested them to turn off."/>
    <x v="5"/>
  </r>
  <r>
    <x v="22"/>
    <x v="0"/>
    <s v="Kendall"/>
    <s v="BB40-2352"/>
    <s v="Kendall Panel"/>
    <x v="0"/>
    <s v="T3"/>
    <s v="Zhucheng"/>
    <n v="621"/>
    <n v="697"/>
    <n v="621"/>
    <n v="621"/>
    <n v="0"/>
    <n v="1"/>
    <n v="9994.4"/>
    <n v="16.12"/>
    <n v="7.4398590000000002"/>
    <n v="94.15384615384616"/>
    <n v="700.49133969230775"/>
    <n v="1517.7600000000002"/>
    <m/>
    <n v="0"/>
    <n v="6.5849673202614367"/>
    <s v="1.It's a GS test item, BBB ordered more than our internal decided brought in qty._x000a_2.BBB reordered after we requested them to turn off."/>
    <x v="5"/>
  </r>
  <r>
    <x v="22"/>
    <x v="0"/>
    <s v="Kendall"/>
    <s v="BB40-2353"/>
    <s v="Kendall Panel"/>
    <x v="0"/>
    <s v="T3"/>
    <s v="Zhucheng"/>
    <n v="172"/>
    <n v="230"/>
    <n v="172"/>
    <n v="172"/>
    <n v="0"/>
    <n v="1"/>
    <n v="3465.7999999999997"/>
    <n v="20.149999999999999"/>
    <n v="8.0482759999999995"/>
    <n v="41.384615384615387"/>
    <n v="333.07480676923075"/>
    <n v="833.9"/>
    <m/>
    <n v="0"/>
    <n v="4.1561338289962819"/>
    <s v="1.It's a GS test item, BBB ordered more than our internal decided brought in qty._x000a_2.BBB reordered after we requested them to turn off."/>
    <x v="5"/>
  </r>
  <r>
    <x v="22"/>
    <x v="0"/>
    <s v="Kendall"/>
    <s v="BB40-2354"/>
    <s v="Kendall Panel"/>
    <x v="0"/>
    <s v="T3"/>
    <s v="Zhucheng"/>
    <n v="62"/>
    <n v="62"/>
    <m/>
    <n v="62"/>
    <n v="0"/>
    <n v="1"/>
    <n v="1499.16"/>
    <n v="24.18"/>
    <n v="8.93"/>
    <n v="44.46153846153846"/>
    <n v="397.04153846153844"/>
    <n v="1075.08"/>
    <m/>
    <n v="0"/>
    <n v="1.3944636678200695"/>
    <m/>
    <x v="5"/>
  </r>
  <r>
    <x v="22"/>
    <x v="0"/>
    <s v="Kendall"/>
    <s v="BB40-2355"/>
    <s v="Kendall Panel"/>
    <x v="0"/>
    <s v="T3"/>
    <s v="Zhucheng"/>
    <n v="62"/>
    <n v="62"/>
    <m/>
    <n v="62"/>
    <n v="0"/>
    <n v="1"/>
    <n v="874.2"/>
    <n v="14.1"/>
    <n v="5.935263"/>
    <n v="22.307692307692307"/>
    <n v="132.40202076923077"/>
    <n v="314.53846153846149"/>
    <m/>
    <n v="0"/>
    <n v="2.7793103448275867"/>
    <m/>
    <x v="5"/>
  </r>
  <r>
    <x v="22"/>
    <x v="0"/>
    <s v="Kendall"/>
    <s v="BB40-2359"/>
    <s v="Kendall Panel"/>
    <x v="0"/>
    <s v="T3"/>
    <s v="Zhucheng"/>
    <n v="42"/>
    <n v="42"/>
    <m/>
    <n v="42"/>
    <n v="0"/>
    <n v="1"/>
    <n v="592.20000000000005"/>
    <n v="14.1"/>
    <n v="5.94"/>
    <n v="27.576923076923077"/>
    <n v="163.80692307692308"/>
    <n v="388.83461538461535"/>
    <m/>
    <n v="0"/>
    <n v="1.5230125523012554"/>
    <m/>
    <x v="5"/>
  </r>
  <r>
    <x v="22"/>
    <x v="0"/>
    <s v="Kendall"/>
    <s v="BB40-2363"/>
    <s v="Kendall Panel"/>
    <x v="0"/>
    <s v="T3"/>
    <s v="Zhucheng"/>
    <n v="46"/>
    <n v="46"/>
    <m/>
    <n v="46"/>
    <n v="0"/>
    <n v="1"/>
    <n v="648.6"/>
    <n v="14.1"/>
    <n v="5.9447369999999999"/>
    <n v="28.923076923076923"/>
    <n v="171.94008553846155"/>
    <n v="407.81538461538463"/>
    <m/>
    <n v="0"/>
    <n v="1.5904255319148937"/>
    <m/>
    <x v="5"/>
  </r>
  <r>
    <x v="22"/>
    <x v="0"/>
    <s v="Kendall"/>
    <s v="BB40-2367"/>
    <s v="Kendall Panel"/>
    <x v="0"/>
    <s v="T3"/>
    <s v="Zhucheng"/>
    <n v="40"/>
    <n v="40"/>
    <m/>
    <n v="40"/>
    <n v="0"/>
    <n v="1"/>
    <n v="564"/>
    <n v="14.1"/>
    <n v="5.94"/>
    <n v="28.115384615384617"/>
    <n v="167.00538461538463"/>
    <n v="396.42692307692306"/>
    <m/>
    <n v="0"/>
    <n v="1.4227086183310533"/>
    <m/>
    <x v="5"/>
  </r>
  <r>
    <x v="22"/>
    <x v="0"/>
    <s v="Kendall"/>
    <s v="BB40-2371"/>
    <s v="Kendall Sheer"/>
    <x v="0"/>
    <s v="T3"/>
    <s v="Zhucheng"/>
    <n v="86"/>
    <n v="86"/>
    <m/>
    <n v="86"/>
    <n v="0"/>
    <n v="1"/>
    <n v="866.02"/>
    <n v="10.07"/>
    <n v="3.25"/>
    <n v="28.115384615384617"/>
    <n v="91.375"/>
    <n v="283.12192307692311"/>
    <m/>
    <n v="0"/>
    <n v="3.0588235294117645"/>
    <m/>
    <x v="5"/>
  </r>
  <r>
    <x v="22"/>
    <x v="0"/>
    <s v="Kendall"/>
    <s v="BB40-2356"/>
    <s v="Kendall Panel"/>
    <x v="0"/>
    <s v="T3"/>
    <s v="Zhucheng"/>
    <n v="421"/>
    <n v="421"/>
    <m/>
    <n v="421"/>
    <n v="0"/>
    <n v="1"/>
    <n v="6770.4"/>
    <n v="16.12"/>
    <n v="7.4408960000000004"/>
    <n v="157.30769230769232"/>
    <n v="1170.5101784615385"/>
    <n v="2535.8000000000002"/>
    <m/>
    <n v="0"/>
    <n v="2.6699266503667478"/>
    <m/>
    <x v="5"/>
  </r>
  <r>
    <x v="22"/>
    <x v="0"/>
    <s v="Kendall"/>
    <s v="BB40-2360"/>
    <s v="Kendall Panel"/>
    <x v="0"/>
    <s v="T3"/>
    <s v="Zhucheng"/>
    <n v="387"/>
    <n v="387"/>
    <m/>
    <n v="387"/>
    <n v="0"/>
    <n v="1"/>
    <n v="6222.3199999999988"/>
    <n v="16.12"/>
    <n v="7.4406869999999996"/>
    <n v="121.5"/>
    <n v="904.0434704999999"/>
    <n v="1958.5800000000002"/>
    <m/>
    <n v="0"/>
    <n v="3.1769547325102874"/>
    <m/>
    <x v="5"/>
  </r>
  <r>
    <x v="22"/>
    <x v="0"/>
    <s v="Kendall"/>
    <s v="BB40-2364"/>
    <s v="Kendall Panel"/>
    <x v="0"/>
    <s v="T3"/>
    <s v="Zhucheng"/>
    <n v="501"/>
    <n v="501"/>
    <m/>
    <n v="501"/>
    <n v="0"/>
    <n v="1"/>
    <n v="8060"/>
    <n v="16.12"/>
    <n v="7.4405570000000001"/>
    <n v="182.42307692307693"/>
    <n v="1357.3293019615385"/>
    <n v="2940.6600000000003"/>
    <m/>
    <n v="0"/>
    <n v="2.7408812987560611"/>
    <m/>
    <x v="5"/>
  </r>
  <r>
    <x v="22"/>
    <x v="0"/>
    <s v="Kendall"/>
    <s v="BB40-2368"/>
    <s v="Kendall Panel"/>
    <x v="0"/>
    <s v="T3"/>
    <s v="Zhucheng"/>
    <n v="404"/>
    <n v="404"/>
    <m/>
    <n v="404"/>
    <n v="0"/>
    <n v="1"/>
    <n v="6480.24"/>
    <n v="16.12"/>
    <n v="7.4399160000000002"/>
    <n v="120.53846153846153"/>
    <n v="896.79602861538456"/>
    <n v="1943.08"/>
    <m/>
    <n v="0"/>
    <n v="3.3350350989151245"/>
    <m/>
    <x v="5"/>
  </r>
  <r>
    <x v="22"/>
    <x v="0"/>
    <s v="Kendall"/>
    <s v="BB40-2372"/>
    <s v="Kendall Sheer"/>
    <x v="0"/>
    <s v="T3"/>
    <s v="Zhucheng"/>
    <n v="555"/>
    <n v="555"/>
    <m/>
    <n v="555"/>
    <n v="0"/>
    <n v="1"/>
    <n v="6697.86"/>
    <n v="12.09"/>
    <n v="3.75"/>
    <n v="146.07692307692307"/>
    <n v="547.78846153846155"/>
    <n v="1766.07"/>
    <m/>
    <n v="0"/>
    <n v="3.7925223802001051"/>
    <m/>
    <x v="5"/>
  </r>
  <r>
    <x v="22"/>
    <x v="0"/>
    <s v="Kendall"/>
    <s v="BB40-2357"/>
    <s v="Kendall Panel"/>
    <x v="0"/>
    <s v="T3"/>
    <s v="Zhucheng"/>
    <n v="112"/>
    <n v="112"/>
    <m/>
    <n v="112"/>
    <n v="0"/>
    <n v="1"/>
    <n v="2256.8000000000002"/>
    <n v="20.149999999999999"/>
    <n v="8.0500000000000007"/>
    <n v="59.92307692307692"/>
    <n v="482.38076923076926"/>
    <n v="1207.4499999999998"/>
    <m/>
    <n v="0"/>
    <n v="1.8690629011553277"/>
    <m/>
    <x v="5"/>
  </r>
  <r>
    <x v="22"/>
    <x v="0"/>
    <s v="Kendall"/>
    <s v="BB40-2361"/>
    <s v="Kendall Panel"/>
    <x v="0"/>
    <s v="T3"/>
    <s v="Zhucheng"/>
    <n v="124"/>
    <n v="124"/>
    <m/>
    <n v="124"/>
    <n v="0"/>
    <n v="1"/>
    <n v="2498.6"/>
    <n v="20.149999999999999"/>
    <n v="8.0500000000000007"/>
    <n v="59.884615384615387"/>
    <n v="482.07115384615389"/>
    <n v="1206.675"/>
    <m/>
    <n v="0"/>
    <n v="2.0706486833654463"/>
    <m/>
    <x v="5"/>
  </r>
  <r>
    <x v="22"/>
    <x v="0"/>
    <s v="Kendall"/>
    <s v="BB40-2365"/>
    <s v="Kendall Panel"/>
    <x v="0"/>
    <s v="T3"/>
    <s v="Zhucheng"/>
    <n v="110"/>
    <n v="110"/>
    <m/>
    <n v="110"/>
    <n v="0"/>
    <n v="1"/>
    <n v="2216.5"/>
    <n v="20.149999999999999"/>
    <n v="8.0500000000000007"/>
    <n v="62.769230769230766"/>
    <n v="505.2923076923077"/>
    <n v="1264.8"/>
    <m/>
    <n v="0"/>
    <n v="1.7524509803921569"/>
    <m/>
    <x v="5"/>
  </r>
  <r>
    <x v="22"/>
    <x v="0"/>
    <s v="Kendall"/>
    <s v="BB40-2369"/>
    <s v="Kendall Panel"/>
    <x v="0"/>
    <s v="T3"/>
    <s v="Zhucheng"/>
    <n v="158"/>
    <n v="158"/>
    <m/>
    <n v="158"/>
    <n v="0"/>
    <n v="1"/>
    <n v="3183.7000000000003"/>
    <n v="20.149999999999999"/>
    <n v="8.0517240000000001"/>
    <n v="46.807692307692307"/>
    <n v="376.88261953846154"/>
    <n v="943.17499999999995"/>
    <m/>
    <n v="0"/>
    <n v="3.3755135579293349"/>
    <m/>
    <x v="5"/>
  </r>
  <r>
    <x v="22"/>
    <x v="0"/>
    <s v="Kendall"/>
    <s v="BB40-2373"/>
    <s v="Kendall Sheer"/>
    <x v="0"/>
    <s v="T3"/>
    <s v="Zhucheng"/>
    <n v="188"/>
    <n v="188"/>
    <m/>
    <n v="188"/>
    <n v="0"/>
    <n v="1"/>
    <n v="3030.5600000000004"/>
    <n v="16.12"/>
    <n v="4.05"/>
    <n v="45.5"/>
    <n v="184.27500000000001"/>
    <n v="733.46"/>
    <m/>
    <n v="0"/>
    <n v="4.1318681318681323"/>
    <m/>
    <x v="5"/>
  </r>
  <r>
    <x v="22"/>
    <x v="0"/>
    <s v="Kendall"/>
    <s v="BB40-2358"/>
    <s v="Kendall Panel"/>
    <x v="0"/>
    <s v="T3"/>
    <s v="Zhucheng"/>
    <n v="62"/>
    <n v="62"/>
    <m/>
    <n v="62"/>
    <n v="0"/>
    <n v="1"/>
    <n v="1499.16"/>
    <n v="24.18"/>
    <n v="8.9336210000000005"/>
    <n v="42.846153846153847"/>
    <n v="382.77129976923078"/>
    <n v="1036.02"/>
    <m/>
    <n v="0"/>
    <n v="1.4470377019748655"/>
    <m/>
    <x v="5"/>
  </r>
  <r>
    <x v="22"/>
    <x v="0"/>
    <s v="Kendall"/>
    <s v="BB40-2362"/>
    <s v="Kendall Panel"/>
    <x v="0"/>
    <s v="T3"/>
    <s v="Zhucheng"/>
    <n v="62"/>
    <n v="62"/>
    <m/>
    <n v="62"/>
    <n v="0"/>
    <n v="1"/>
    <n v="1499.16"/>
    <n v="24.18"/>
    <n v="8.93"/>
    <n v="43.653846153846153"/>
    <n v="389.82884615384614"/>
    <n v="1055.55"/>
    <m/>
    <n v="0"/>
    <n v="1.4202643171806169"/>
    <m/>
    <x v="5"/>
  </r>
  <r>
    <x v="22"/>
    <x v="0"/>
    <s v="Kendall"/>
    <s v="BB40-2366"/>
    <s v="Kendall Panel"/>
    <x v="0"/>
    <s v="T3"/>
    <s v="Zhucheng"/>
    <n v="62"/>
    <n v="62"/>
    <m/>
    <n v="62"/>
    <n v="0"/>
    <n v="1"/>
    <n v="1499.16"/>
    <n v="24.18"/>
    <n v="8.93"/>
    <n v="43.03846153846154"/>
    <n v="384.33346153846156"/>
    <n v="1040.67"/>
    <m/>
    <n v="0"/>
    <n v="1.4405719392314567"/>
    <m/>
    <x v="5"/>
  </r>
  <r>
    <x v="22"/>
    <x v="0"/>
    <s v="Kendall"/>
    <s v="BB40-2370"/>
    <s v="Kendall Panel"/>
    <x v="0"/>
    <s v="T3"/>
    <s v="Zhucheng"/>
    <n v="62"/>
    <n v="62"/>
    <m/>
    <n v="62"/>
    <n v="0"/>
    <n v="1"/>
    <n v="1499.16"/>
    <n v="24.18"/>
    <n v="8.93"/>
    <n v="43.03846153846154"/>
    <n v="384.33346153846156"/>
    <n v="1040.67"/>
    <m/>
    <n v="0"/>
    <n v="1.4405719392314567"/>
    <m/>
    <x v="5"/>
  </r>
  <r>
    <x v="22"/>
    <x v="0"/>
    <s v="Kendall"/>
    <s v="BB40-2374"/>
    <s v="Kendall Sheer"/>
    <x v="0"/>
    <s v="T3"/>
    <s v="Zhucheng"/>
    <n v="64"/>
    <n v="64"/>
    <m/>
    <n v="64"/>
    <n v="0"/>
    <n v="1"/>
    <n v="1289.5999999999999"/>
    <n v="20.149999999999999"/>
    <n v="4.3967210000000003"/>
    <n v="45.96153846153846"/>
    <n v="202.08006134615385"/>
    <n v="926.12499999999989"/>
    <m/>
    <n v="0"/>
    <n v="1.392468619246862"/>
    <m/>
    <x v="5"/>
  </r>
  <r>
    <x v="22"/>
    <x v="0"/>
    <s v="Rico Palm"/>
    <s v="BB40-2375"/>
    <s v="Rico Palm Panel"/>
    <x v="0"/>
    <s v="T3"/>
    <s v="Zhucheng"/>
    <n v="62"/>
    <n v="76"/>
    <n v="62"/>
    <n v="62"/>
    <n v="0"/>
    <n v="1"/>
    <n v="874.19999999999993"/>
    <n v="11.29"/>
    <n v="5.25"/>
    <n v="14.192307692307692"/>
    <n v="74.509615384615387"/>
    <n v="160.23115384615383"/>
    <m/>
    <n v="0"/>
    <n v="5.4558678447723361"/>
    <s v="It's a dropped item and BBB requested us to phase out our inventory."/>
    <x v="5"/>
  </r>
  <r>
    <x v="22"/>
    <x v="0"/>
    <s v="Rico Palm"/>
    <s v="BB40-2376"/>
    <s v="Rico Palm Panel"/>
    <x v="0"/>
    <s v="T3"/>
    <s v="Zhucheng"/>
    <n v="1039"/>
    <n v="1039"/>
    <m/>
    <n v="1039"/>
    <n v="0"/>
    <n v="1"/>
    <n v="16575.439999999999"/>
    <n v="12.78"/>
    <n v="6.53"/>
    <n v="191.03846153846155"/>
    <n v="1247.481153846154"/>
    <n v="2441.4715384615383"/>
    <m/>
    <n v="0"/>
    <n v="6.7891186683440914"/>
    <m/>
    <x v="5"/>
  </r>
  <r>
    <x v="22"/>
    <x v="0"/>
    <s v="Rico Palm"/>
    <s v="BB40-2377"/>
    <s v="Rico Palm Panel"/>
    <x v="0"/>
    <s v="T3"/>
    <s v="Zhucheng"/>
    <n v="274"/>
    <n v="274"/>
    <m/>
    <n v="274"/>
    <n v="0"/>
    <n v="1"/>
    <n v="5490.54"/>
    <n v="16.329999999999998"/>
    <n v="7.15"/>
    <n v="70.269230769230774"/>
    <n v="502.42500000000007"/>
    <n v="1147.4965384615384"/>
    <m/>
    <n v="0"/>
    <n v="4.7847987475075344"/>
    <m/>
    <x v="5"/>
  </r>
  <r>
    <x v="22"/>
    <x v="0"/>
    <s v="Rico Palm"/>
    <s v="BB40-2378"/>
    <s v="Rico Palm Panel"/>
    <x v="0"/>
    <s v="T3"/>
    <s v="Zhucheng"/>
    <n v="26"/>
    <n v="26"/>
    <m/>
    <n v="26"/>
    <n v="0"/>
    <n v="1"/>
    <n v="628.94000000000005"/>
    <n v="24.19"/>
    <n v="7.96"/>
    <n v="10.461538461538462"/>
    <n v="83.273846153846151"/>
    <n v="253.06461538461539"/>
    <m/>
    <n v="0"/>
    <n v="2.4852941176470589"/>
    <m/>
    <x v="5"/>
  </r>
  <r>
    <x v="22"/>
    <x v="0"/>
    <s v="Zion"/>
    <s v="BB40-2394"/>
    <s v="Zion Panel"/>
    <x v="0"/>
    <s v="T3"/>
    <s v="Zhucheng"/>
    <n v="104"/>
    <n v="272"/>
    <n v="104"/>
    <n v="104"/>
    <n v="0"/>
    <n v="1"/>
    <n v="1047.28"/>
    <n v="10.07"/>
    <n v="3.7939699999999998"/>
    <n v="5.884615384615385"/>
    <n v="22.32605423076923"/>
    <n v="59.258076923076928"/>
    <m/>
    <n v="0"/>
    <n v="17.673202614379083"/>
    <s v="It's a dropped item and BBB requested us to phase out our inventory."/>
    <x v="5"/>
  </r>
  <r>
    <x v="22"/>
    <x v="0"/>
    <s v="Zion"/>
    <s v="BB40-2395"/>
    <s v="Zion Panel"/>
    <x v="0"/>
    <s v="T3"/>
    <s v="Zhucheng"/>
    <n v="846"/>
    <n v="922"/>
    <n v="846"/>
    <n v="846"/>
    <n v="0"/>
    <n v="1"/>
    <n v="10155.599999999999"/>
    <n v="12.09"/>
    <n v="4.4286750000000001"/>
    <n v="165.5"/>
    <n v="732.94571250000001"/>
    <n v="2000.895"/>
    <m/>
    <n v="0"/>
    <n v="5.0755287009063439"/>
    <s v="It's a dropped item and BBB requested us to phase out our inventory."/>
    <x v="5"/>
  </r>
  <r>
    <x v="22"/>
    <x v="0"/>
    <s v="Zion"/>
    <s v="BB40-2396"/>
    <s v="Zion Panel"/>
    <x v="0"/>
    <s v="T3"/>
    <s v="Zhucheng"/>
    <n v="508"/>
    <n v="508"/>
    <m/>
    <n v="508"/>
    <n v="0"/>
    <n v="1"/>
    <n v="8188.9600000000009"/>
    <n v="16.12"/>
    <n v="4.7602770000000003"/>
    <n v="99.65384615384616"/>
    <n v="474.37991180769239"/>
    <n v="1606.4200000000003"/>
    <m/>
    <n v="0"/>
    <n v="5.097645696642223"/>
    <m/>
    <x v="5"/>
  </r>
  <r>
    <x v="22"/>
    <x v="0"/>
    <s v="Zion"/>
    <s v="BB40-2397"/>
    <s v="Zion Panel"/>
    <x v="0"/>
    <s v="T3"/>
    <s v="Zhucheng"/>
    <n v="92"/>
    <n v="172"/>
    <n v="92"/>
    <n v="92"/>
    <n v="0"/>
    <n v="1"/>
    <n v="1853.8"/>
    <n v="20.149999999999999"/>
    <n v="5.2135680000000004"/>
    <n v="7.1923076923076925"/>
    <n v="37.497585230769232"/>
    <n v="144.92499999999998"/>
    <m/>
    <n v="0"/>
    <n v="12.791443850267381"/>
    <s v="It's a dropped item and BBB requested us to phase out our inventory."/>
    <x v="5"/>
  </r>
  <r>
    <x v="22"/>
    <x v="0"/>
    <s v="Zion"/>
    <s v="BB40-2398"/>
    <s v="Zion Panel"/>
    <x v="0"/>
    <s v="T3"/>
    <s v="Zhucheng"/>
    <n v="132"/>
    <n v="206"/>
    <n v="132"/>
    <n v="132"/>
    <n v="0"/>
    <n v="1"/>
    <n v="1329.24"/>
    <n v="10.07"/>
    <n v="3.7939699999999998"/>
    <n v="9.5"/>
    <n v="36.042715000000001"/>
    <n v="95.665000000000006"/>
    <m/>
    <n v="0"/>
    <n v="13.894736842105262"/>
    <s v="It's a dropped item and BBB requested us to phase out our inventory."/>
    <x v="5"/>
  </r>
  <r>
    <x v="22"/>
    <x v="0"/>
    <s v="Zion"/>
    <s v="BB40-2402"/>
    <s v="Zion Panel"/>
    <x v="0"/>
    <s v="T3"/>
    <s v="Zhucheng"/>
    <n v="54"/>
    <n v="140"/>
    <n v="54"/>
    <n v="54"/>
    <n v="0"/>
    <n v="1"/>
    <n v="543.78"/>
    <n v="10.07"/>
    <n v="3.7200500000000001"/>
    <n v="4.2692307692307692"/>
    <n v="15.881751923076923"/>
    <n v="42.99115384615385"/>
    <m/>
    <n v="0"/>
    <n v="12.648648648648647"/>
    <s v="It's a dropped item and BBB requested us to phase out our inventory."/>
    <x v="5"/>
  </r>
  <r>
    <x v="22"/>
    <x v="0"/>
    <s v="Zion"/>
    <s v="BB40-2406"/>
    <s v="Zion Panel"/>
    <x v="0"/>
    <s v="T3"/>
    <s v="Zhucheng"/>
    <n v="42"/>
    <n v="66"/>
    <n v="42"/>
    <n v="42"/>
    <n v="0"/>
    <n v="1"/>
    <n v="422.94"/>
    <n v="10.07"/>
    <n v="3.7200500000000001"/>
    <n v="8.884615384615385"/>
    <n v="33.051213461538467"/>
    <n v="89.468076923076936"/>
    <m/>
    <n v="0"/>
    <n v="4.7272727272727266"/>
    <s v="It's a dropped item and BBB requested us to phase out our inventory."/>
    <x v="5"/>
  </r>
  <r>
    <x v="22"/>
    <x v="0"/>
    <s v="Zion"/>
    <s v="BB40-2410"/>
    <s v="Zion Panel"/>
    <x v="0"/>
    <s v="T3"/>
    <s v="Zhucheng"/>
    <n v="56"/>
    <n v="94"/>
    <n v="56"/>
    <n v="56"/>
    <n v="0"/>
    <n v="1"/>
    <n v="563.92000000000007"/>
    <n v="10.07"/>
    <n v="3.7200500000000001"/>
    <n v="13.538461538461538"/>
    <n v="50.363753846153848"/>
    <n v="136.33230769230769"/>
    <m/>
    <n v="0"/>
    <n v="4.1363636363636367"/>
    <s v="It's a dropped item and BBB requested us to phase out our inventory."/>
    <x v="5"/>
  </r>
  <r>
    <x v="22"/>
    <x v="0"/>
    <s v="Zion"/>
    <s v="BB40-2414"/>
    <s v="Zion Panel"/>
    <x v="0"/>
    <s v="T3"/>
    <s v="Zhucheng"/>
    <n v="32"/>
    <n v="46"/>
    <n v="32"/>
    <n v="32"/>
    <n v="0"/>
    <n v="1"/>
    <n v="322.24"/>
    <n v="10.07"/>
    <n v="3.72"/>
    <n v="2.3461538461538463"/>
    <n v="8.7276923076923083"/>
    <n v="23.625769230769233"/>
    <m/>
    <n v="0"/>
    <n v="13.639344262295081"/>
    <s v="It's a dropped item and BBB requested us to phase out our inventory."/>
    <x v="5"/>
  </r>
  <r>
    <x v="22"/>
    <x v="0"/>
    <s v="Zion"/>
    <s v="BB40-2418"/>
    <s v="Zion Panel"/>
    <x v="0"/>
    <s v="T3"/>
    <s v="Zhucheng"/>
    <n v="68"/>
    <n v="76"/>
    <n v="68"/>
    <n v="68"/>
    <n v="0"/>
    <n v="1"/>
    <n v="684.76"/>
    <n v="10.07"/>
    <n v="3.7200500000000001"/>
    <n v="8.4615384615384617"/>
    <n v="31.477346153846156"/>
    <n v="85.207692307692312"/>
    <m/>
    <n v="0"/>
    <n v="8.0363636363636353"/>
    <s v="It's a dropped item and BBB requested us to phase out our inventory."/>
    <x v="5"/>
  </r>
  <r>
    <x v="22"/>
    <x v="0"/>
    <s v="Zion"/>
    <s v="BB40-2399"/>
    <s v="Zion Panel"/>
    <x v="0"/>
    <s v="T3"/>
    <s v="Zhucheng"/>
    <n v="864"/>
    <n v="1028"/>
    <n v="864"/>
    <n v="864"/>
    <n v="0"/>
    <n v="1"/>
    <n v="10373.220000000001"/>
    <n v="12.09"/>
    <n v="4.4295049999999998"/>
    <n v="148.38461538461539"/>
    <n v="657.27039576923073"/>
    <n v="1793.97"/>
    <m/>
    <n v="0"/>
    <n v="5.7822706065318821"/>
    <s v="It's a dropped item and BBB requested us to phase out our inventory."/>
    <x v="5"/>
  </r>
  <r>
    <x v="22"/>
    <x v="0"/>
    <s v="Zion"/>
    <s v="BB40-2403"/>
    <s v="Zion Panel"/>
    <x v="0"/>
    <s v="T3"/>
    <s v="Zhucheng"/>
    <n v="642"/>
    <n v="642"/>
    <m/>
    <n v="642"/>
    <n v="0"/>
    <n v="1"/>
    <n v="7761.7800000000007"/>
    <n v="12.09"/>
    <n v="4.3501200000000004"/>
    <n v="236.38461538461539"/>
    <n v="1028.3014430769231"/>
    <n v="2857.89"/>
    <m/>
    <n v="0"/>
    <n v="2.7159127888057277"/>
    <m/>
    <x v="5"/>
  </r>
  <r>
    <x v="22"/>
    <x v="0"/>
    <s v="Zion"/>
    <s v="BB40-2407"/>
    <s v="Zion Panel"/>
    <x v="0"/>
    <s v="T3"/>
    <s v="Zhucheng"/>
    <n v="482"/>
    <n v="482"/>
    <m/>
    <n v="482"/>
    <n v="0"/>
    <n v="1"/>
    <n v="5827.3799999999992"/>
    <n v="12.09"/>
    <n v="4.3503959999999999"/>
    <n v="149.76923076923077"/>
    <n v="651.55546246153847"/>
    <n v="1810.71"/>
    <m/>
    <n v="0"/>
    <n v="3.2182845403184381"/>
    <m/>
    <x v="5"/>
  </r>
  <r>
    <x v="22"/>
    <x v="0"/>
    <s v="Zion"/>
    <s v="BB40-2411"/>
    <s v="Zion Panel"/>
    <x v="0"/>
    <s v="T3"/>
    <s v="Zhucheng"/>
    <n v="502"/>
    <n v="502"/>
    <m/>
    <n v="502"/>
    <n v="0"/>
    <n v="1"/>
    <n v="6069.1799999999994"/>
    <n v="12.09"/>
    <n v="4.3500810000000003"/>
    <n v="282"/>
    <n v="1226.7228420000001"/>
    <n v="3409.38"/>
    <m/>
    <n v="0"/>
    <n v="1.780141843971631"/>
    <m/>
    <x v="5"/>
  </r>
  <r>
    <x v="22"/>
    <x v="0"/>
    <s v="Zion"/>
    <s v="BB40-2415"/>
    <s v="Zion Panel"/>
    <x v="0"/>
    <s v="T3"/>
    <s v="Zhucheng"/>
    <n v="478"/>
    <n v="478"/>
    <m/>
    <n v="478"/>
    <n v="0"/>
    <n v="1"/>
    <n v="5706.48"/>
    <n v="12.09"/>
    <n v="4.3503220000000002"/>
    <n v="65.65384615384616"/>
    <n v="285.61537130769233"/>
    <n v="793.75500000000011"/>
    <m/>
    <n v="0"/>
    <n v="7.1892208553016976"/>
    <m/>
    <x v="5"/>
  </r>
  <r>
    <x v="22"/>
    <x v="0"/>
    <s v="Zion"/>
    <s v="BB40-2419"/>
    <s v="Zion Panel"/>
    <x v="0"/>
    <s v="T3"/>
    <s v="Zhucheng"/>
    <n v="796"/>
    <n v="796"/>
    <m/>
    <n v="796"/>
    <n v="0"/>
    <n v="1"/>
    <n v="9551.0999999999985"/>
    <n v="12.09"/>
    <n v="4.3501430000000001"/>
    <n v="210.69230769230768"/>
    <n v="916.5416674615384"/>
    <n v="2547.27"/>
    <m/>
    <n v="0"/>
    <n v="3.749543629061701"/>
    <m/>
    <x v="5"/>
  </r>
  <r>
    <x v="22"/>
    <x v="0"/>
    <s v="Zion"/>
    <s v="BB40-2400"/>
    <s v="Zion Panel"/>
    <x v="0"/>
    <s v="T3"/>
    <s v="Zhucheng"/>
    <n v="522"/>
    <n v="548"/>
    <n v="522"/>
    <n v="522"/>
    <n v="0"/>
    <n v="1"/>
    <n v="8414.64"/>
    <n v="16.12"/>
    <n v="4.8174590000000004"/>
    <n v="114.15384615384616"/>
    <n v="549.93147353846166"/>
    <n v="1840.1600000000003"/>
    <m/>
    <n v="0"/>
    <n v="4.5727762803234491"/>
    <s v="It's a dropped item and BBB requested us to phase out our inventory."/>
    <x v="5"/>
  </r>
  <r>
    <x v="22"/>
    <x v="0"/>
    <s v="Zion"/>
    <s v="BB40-2404"/>
    <s v="Zion Panel"/>
    <x v="0"/>
    <s v="T3"/>
    <s v="Zhucheng"/>
    <n v="522"/>
    <n v="590"/>
    <n v="522"/>
    <n v="522"/>
    <n v="0"/>
    <n v="1"/>
    <n v="8414.64"/>
    <n v="16.12"/>
    <n v="4.7305070000000002"/>
    <n v="89.230769230769226"/>
    <n v="422.10677846153845"/>
    <n v="1438.4"/>
    <m/>
    <n v="0"/>
    <n v="5.85"/>
    <s v="It's a dropped item and BBB requested us to phase out our inventory."/>
    <x v="5"/>
  </r>
  <r>
    <x v="22"/>
    <x v="0"/>
    <s v="Zion"/>
    <s v="BB40-2408"/>
    <s v="Zion Panel"/>
    <x v="0"/>
    <s v="T3"/>
    <s v="Zhucheng"/>
    <n v="260"/>
    <n v="260"/>
    <m/>
    <n v="260"/>
    <n v="0"/>
    <n v="1"/>
    <n v="4191.2"/>
    <n v="16.12"/>
    <n v="4.7298410000000004"/>
    <n v="163.11538461538461"/>
    <n v="771.50983388461543"/>
    <n v="2629.42"/>
    <m/>
    <n v="0"/>
    <n v="1.5939636878094787"/>
    <m/>
    <x v="5"/>
  </r>
  <r>
    <x v="22"/>
    <x v="0"/>
    <s v="Zion"/>
    <s v="BB40-2412"/>
    <s v="Zion Panel"/>
    <x v="0"/>
    <s v="T3"/>
    <s v="Zhucheng"/>
    <n v="392"/>
    <n v="392"/>
    <m/>
    <n v="392"/>
    <n v="0"/>
    <n v="1"/>
    <n v="6319.0399999999991"/>
    <n v="16.12"/>
    <n v="4.7311370000000004"/>
    <n v="171.73076923076923"/>
    <n v="812.48179634615394"/>
    <n v="2768.3"/>
    <m/>
    <n v="0"/>
    <n v="2.2826427771556546"/>
    <m/>
    <x v="5"/>
  </r>
  <r>
    <x v="22"/>
    <x v="0"/>
    <s v="Zion"/>
    <s v="BB40-2416"/>
    <s v="Zion Panel"/>
    <x v="0"/>
    <s v="T3"/>
    <s v="Zhucheng"/>
    <n v="352"/>
    <n v="352"/>
    <m/>
    <n v="352"/>
    <n v="0"/>
    <n v="1"/>
    <n v="5674.24"/>
    <n v="16.12"/>
    <n v="4.7290000000000001"/>
    <n v="29.46153846153846"/>
    <n v="139.32361538461538"/>
    <n v="474.92"/>
    <m/>
    <n v="0"/>
    <n v="11.947780678851174"/>
    <m/>
    <x v="5"/>
  </r>
  <r>
    <x v="22"/>
    <x v="0"/>
    <s v="Zion"/>
    <s v="BB40-2420"/>
    <s v="Zion Panel"/>
    <x v="0"/>
    <s v="T3"/>
    <s v="Zhucheng"/>
    <n v="526"/>
    <n v="526"/>
    <m/>
    <n v="526"/>
    <n v="0"/>
    <n v="1"/>
    <n v="8479.1200000000008"/>
    <n v="16.12"/>
    <n v="4.730855"/>
    <n v="164.42307692307693"/>
    <n v="777.86173557692314"/>
    <n v="2650.5000000000005"/>
    <m/>
    <n v="0"/>
    <n v="3.1990643274853801"/>
    <m/>
    <x v="5"/>
  </r>
  <r>
    <x v="22"/>
    <x v="0"/>
    <s v="Zion"/>
    <s v="BB40-2401"/>
    <s v="Zion Panel"/>
    <x v="0"/>
    <s v="T3"/>
    <s v="Zhucheng"/>
    <n v="62"/>
    <n v="254"/>
    <n v="62"/>
    <n v="62"/>
    <n v="0"/>
    <n v="1"/>
    <n v="1249.3"/>
    <n v="20.149999999999999"/>
    <n v="5.1882630000000001"/>
    <n v="5.5"/>
    <n v="28.535446499999999"/>
    <n v="110.82499999999999"/>
    <m/>
    <n v="0"/>
    <n v="11.272727272727273"/>
    <s v="It's a dropped item and BBB requested us to phase out our inventory."/>
    <x v="5"/>
  </r>
  <r>
    <x v="22"/>
    <x v="0"/>
    <s v="Zion"/>
    <s v="BB40-2405"/>
    <s v="Zion Panel"/>
    <x v="0"/>
    <s v="T3"/>
    <s v="Zhucheng"/>
    <n v="42"/>
    <n v="138"/>
    <n v="42"/>
    <n v="42"/>
    <n v="0"/>
    <n v="1"/>
    <n v="846.3"/>
    <n v="20.149999999999999"/>
    <n v="5.1071879999999998"/>
    <n v="5.4230769230769234"/>
    <n v="27.696673384615384"/>
    <n v="109.27499999999999"/>
    <m/>
    <n v="0"/>
    <n v="7.7446808510638299"/>
    <s v="It's a dropped item and BBB requested us to phase out our inventory."/>
    <x v="5"/>
  </r>
  <r>
    <x v="22"/>
    <x v="0"/>
    <s v="Zion"/>
    <s v="BB40-2409"/>
    <s v="Zion Panel"/>
    <x v="0"/>
    <s v="T3"/>
    <s v="Zhucheng"/>
    <n v="42"/>
    <n v="44"/>
    <n v="42"/>
    <n v="42"/>
    <n v="0"/>
    <n v="1"/>
    <n v="846.3"/>
    <n v="20.149999999999999"/>
    <n v="5.1071879999999998"/>
    <n v="10.153846153846153"/>
    <n v="51.857601230769227"/>
    <n v="204.59999999999997"/>
    <m/>
    <n v="0"/>
    <n v="4.1363636363636367"/>
    <s v="It's a dropped item and BBB requested us to phase out our inventory."/>
    <x v="5"/>
  </r>
  <r>
    <x v="22"/>
    <x v="0"/>
    <s v="Zion"/>
    <s v="BB40-2413"/>
    <s v="Zion Panel"/>
    <x v="0"/>
    <s v="T3"/>
    <s v="Zhucheng"/>
    <n v="42"/>
    <n v="62"/>
    <n v="42"/>
    <n v="42"/>
    <n v="0"/>
    <n v="1"/>
    <n v="846.3"/>
    <n v="20.149999999999999"/>
    <n v="5.1071879999999998"/>
    <n v="7.7307692307692308"/>
    <n v="39.482491846153849"/>
    <n v="155.77499999999998"/>
    <m/>
    <n v="0"/>
    <n v="5.432835820895523"/>
    <s v="It's a dropped item and BBB requested us to phase out our inventory."/>
    <x v="5"/>
  </r>
  <r>
    <x v="22"/>
    <x v="0"/>
    <s v="Zion"/>
    <s v="BB40-2417"/>
    <s v="Zion Panel"/>
    <x v="0"/>
    <s v="T3"/>
    <s v="Zhucheng"/>
    <n v="32"/>
    <n v="76"/>
    <n v="32"/>
    <n v="32"/>
    <n v="0"/>
    <n v="1"/>
    <n v="644.79999999999995"/>
    <n v="20.149999999999999"/>
    <n v="5.1070000000000002"/>
    <n v="2.5384615384615383"/>
    <n v="12.963923076923077"/>
    <n v="51.149999999999991"/>
    <m/>
    <n v="0"/>
    <n v="12.606060606060607"/>
    <s v="It's a dropped item and BBB requested us to phase out our inventory."/>
    <x v="5"/>
  </r>
  <r>
    <x v="22"/>
    <x v="0"/>
    <s v="Zion"/>
    <s v="BB40-2421"/>
    <s v="Zion Panel"/>
    <x v="0"/>
    <s v="T3"/>
    <s v="Zhucheng"/>
    <n v="52"/>
    <n v="56"/>
    <n v="52"/>
    <n v="52"/>
    <n v="0"/>
    <n v="1"/>
    <n v="1047.8000000000002"/>
    <n v="20.149999999999999"/>
    <n v="5.1071879999999998"/>
    <n v="6.4615384615384617"/>
    <n v="33.000291692307691"/>
    <n v="130.19999999999999"/>
    <m/>
    <n v="0"/>
    <n v="8.0476190476190492"/>
    <s v="It's a dropped item and BBB requested us to phase out our inventory."/>
    <x v="5"/>
  </r>
  <r>
    <x v="22"/>
    <x v="0"/>
    <s v="Cosma"/>
    <s v="BB40-2422"/>
    <s v="Cosma Panel"/>
    <x v="0"/>
    <s v="T3"/>
    <s v="Zhucheng"/>
    <n v="254"/>
    <n v="382"/>
    <n v="292"/>
    <n v="292"/>
    <n v="-38"/>
    <n v="0.86986301369863017"/>
    <n v="3070.8600000000006"/>
    <n v="12.09"/>
    <n v="6.3022309999999999"/>
    <n v="24.26923076923077"/>
    <n v="152.9502985"/>
    <n v="293.41500000000002"/>
    <m/>
    <n v="0"/>
    <n v="10.465927099841522"/>
    <s v="1.BBB didn't provide us PO forecast, so we brought in products based on BBB's actual weekly POS; From 5/1/2017 to 8/23/2017, BBB ordered 80pcs vs 44pcs BBB sold, 36pcs more than sold which is about 13.9 weeks' BBB sold._x000a_2.BBB reordered after we requested them to turn off._x000a_"/>
    <x v="5"/>
  </r>
  <r>
    <x v="22"/>
    <x v="0"/>
    <s v="Cosma"/>
    <s v="BB40-2423"/>
    <s v="Cosma Panel"/>
    <x v="0"/>
    <s v="T3"/>
    <s v="Zhucheng"/>
    <n v="3510"/>
    <n v="3540"/>
    <m/>
    <n v="3540"/>
    <n v="-30"/>
    <n v="0.99152542372881358"/>
    <n v="56581.2"/>
    <n v="16.12"/>
    <n v="7.2354029999999998"/>
    <n v="525.84615384615381"/>
    <n v="3804.7088390769227"/>
    <n v="8476.64"/>
    <m/>
    <n v="0"/>
    <n v="6.6749561146869514"/>
    <m/>
    <x v="5"/>
  </r>
  <r>
    <x v="22"/>
    <x v="0"/>
    <s v="Cosma"/>
    <s v="BB40-2424"/>
    <s v="Cosma Panel"/>
    <x v="0"/>
    <s v="T3"/>
    <s v="Zhucheng"/>
    <n v="1196"/>
    <n v="1394"/>
    <n v="1280"/>
    <n v="1280"/>
    <n v="-84"/>
    <n v="0.93437499999999996"/>
    <n v="24099.4"/>
    <n v="20.149999999999999"/>
    <n v="8.0147309999999994"/>
    <n v="189.61538461538461"/>
    <n v="1519.716301153846"/>
    <n v="3820.7499999999995"/>
    <m/>
    <n v="0"/>
    <n v="6.3075050709939156"/>
    <s v="1.BBB didn't provide us PO forecast, so we brought in products based on BBB's actual weekly POS; From 5/1/2017 to 8/23/2017, BBB ordered 80pcs vs 44pcs BBB sold, 36pcs more than sold which is about 13.9 weeks' BBB sold._x000a_2.BBB reordered after we requested them to turn off._x000a_"/>
    <x v="5"/>
  </r>
  <r>
    <x v="22"/>
    <x v="0"/>
    <s v="Cosma"/>
    <s v="BB40-2425"/>
    <s v="Cosma Panel"/>
    <x v="0"/>
    <s v="T3"/>
    <s v="Zhucheng"/>
    <n v="180"/>
    <n v="370"/>
    <n v="292"/>
    <n v="292"/>
    <n v="-112"/>
    <n v="0.61643835616438358"/>
    <n v="4354.2000000000007"/>
    <n v="24.19"/>
    <n v="9.3292140000000003"/>
    <n v="24.96153846153846"/>
    <n v="232.87153407692307"/>
    <n v="603.81961538461542"/>
    <m/>
    <n v="0"/>
    <n v="7.2110939907550087"/>
    <s v="1.Cosma is a new program and we produced BBB projected qty as rollout &amp; backups for 4 months' replenishment, but BBB ordered all the projected qty within 3 weeks, which didn't leave us enough lead time to be BIS._x000a_2.BBB reordered after we requested them to turn off._x000a_"/>
    <x v="5"/>
  </r>
  <r>
    <x v="22"/>
    <x v="0"/>
    <s v="Cosma"/>
    <s v="BB40-2426"/>
    <s v="Cosma Panel"/>
    <x v="0"/>
    <s v="T3"/>
    <s v="Zhucheng"/>
    <n v="230"/>
    <n v="508"/>
    <n v="260"/>
    <n v="260"/>
    <n v="-30"/>
    <n v="0.88461538461538458"/>
    <n v="2780.7"/>
    <n v="12.09"/>
    <n v="6.0788570000000002"/>
    <n v="18.115384615384617"/>
    <n v="110.12083257692309"/>
    <n v="219.01500000000001"/>
    <m/>
    <n v="0"/>
    <n v="12.696390658174096"/>
    <s v="1.1.BBB didn't provide us PO forecast, so we brought in products based on BBB's actual weekly POS; From 5/1/2017 to 8/30/2017, BBB ordered 116pcs vs 47pcs BBB sold, 69pcs more than sold which is about 25.0 weeks' BBB sold._x000a_2.BBB reordered after we requested them to turn off._x000a_"/>
    <x v="5"/>
  </r>
  <r>
    <x v="22"/>
    <x v="0"/>
    <s v="Cosma"/>
    <s v="BB40-2430"/>
    <s v="Cosma Panel"/>
    <x v="0"/>
    <s v="T3"/>
    <s v="Zhucheng"/>
    <n v="276"/>
    <n v="386"/>
    <m/>
    <n v="386"/>
    <n v="-110"/>
    <n v="0.71502590673575128"/>
    <n v="3336.84"/>
    <n v="12.09"/>
    <n v="6.3319999999999999"/>
    <n v="33.769230769230766"/>
    <n v="213.8267692307692"/>
    <n v="408.27"/>
    <m/>
    <n v="0"/>
    <n v="8.1731207289293852"/>
    <m/>
    <x v="5"/>
  </r>
  <r>
    <x v="22"/>
    <x v="0"/>
    <s v="Cosma"/>
    <s v="BB40-2434"/>
    <s v="Cosma Panel"/>
    <x v="0"/>
    <s v="T3"/>
    <s v="Zhucheng"/>
    <n v="248"/>
    <n v="248"/>
    <m/>
    <n v="248"/>
    <n v="0"/>
    <n v="1"/>
    <n v="2998.32"/>
    <n v="12.09"/>
    <n v="5.9168479999999999"/>
    <n v="50.653846153846153"/>
    <n v="299.71110830769231"/>
    <n v="612.40499999999997"/>
    <m/>
    <n v="0"/>
    <n v="4.8959757023538346"/>
    <m/>
    <x v="5"/>
  </r>
  <r>
    <x v="22"/>
    <x v="0"/>
    <s v="Cosma"/>
    <s v="BB40-2438"/>
    <s v="Cosma Panel"/>
    <x v="0"/>
    <s v="T3"/>
    <s v="Zhucheng"/>
    <n v="287"/>
    <n v="287"/>
    <m/>
    <n v="287"/>
    <n v="0"/>
    <n v="1"/>
    <n v="3457.74"/>
    <n v="12.09"/>
    <n v="5.98529"/>
    <n v="75.84615384615384"/>
    <n v="453.9612261538461"/>
    <n v="916.9799999999999"/>
    <m/>
    <n v="0"/>
    <n v="3.7707910750507101"/>
    <m/>
    <x v="5"/>
  </r>
  <r>
    <x v="22"/>
    <x v="0"/>
    <s v="Cosma"/>
    <s v="BB40-2442"/>
    <s v="Cosma Panel"/>
    <x v="0"/>
    <s v="T3"/>
    <s v="Zhucheng"/>
    <n v="248"/>
    <n v="336"/>
    <n v="304"/>
    <n v="304"/>
    <n v="-56"/>
    <n v="0.81578947368421051"/>
    <n v="2998.32"/>
    <n v="12.09"/>
    <n v="6.2280870000000004"/>
    <n v="20.53846153846154"/>
    <n v="127.91532530769233"/>
    <n v="248.31000000000003"/>
    <m/>
    <n v="0"/>
    <n v="12.074906367041198"/>
    <s v="1.Cosma is a new program and we produced BBB projected qty as rollout &amp; backups for 4 months' replenishment, but BBB ordered all the projected backups within 9 weeks, and BBB didn't confirm Cosma will be continued through Oct until 4/17, which didn't leave us enough lead time to be BIS._x000a_2.BBB didn't provide us PO forecast, so we brought in products based on BBB's actual weekly POS; From 5/1/2017 to 8/30/2017, BBB ordered 168pcs vs 72pcs BBB sold, 96pcs more than sold which is about 22.7 weeks' BBB sold._x000a_3.BBB reordered after we requested them to turn off._x000a_"/>
    <x v="5"/>
  </r>
  <r>
    <x v="22"/>
    <x v="0"/>
    <s v="Cosma"/>
    <s v="BB40-2446"/>
    <s v="Cosma Sheer"/>
    <x v="0"/>
    <s v="T3"/>
    <s v="Zhucheng"/>
    <n v="336"/>
    <n v="472"/>
    <n v="408"/>
    <n v="408"/>
    <n v="-72"/>
    <n v="0.82352941176470584"/>
    <n v="3386.8800000000006"/>
    <n v="10.08"/>
    <n v="4.9917689999999997"/>
    <n v="24.384615384615383"/>
    <n v="121.72236715384614"/>
    <n v="245.79692307692306"/>
    <m/>
    <n v="0"/>
    <n v="13.779179810725555"/>
    <s v="1.BBB didn't provide us PO forecast, so we brought in products based on BBB's actual weekly POS; From 5/1/2017 to 8/30/2017, BBB ordered 168pcs vs 72pcs BBB sold, 96pcs more than sold which is about 22.7 weeks' BBB sold._x000a_2.BBB reordered after we requested them to turn off._x000a_"/>
    <x v="5"/>
  </r>
  <r>
    <x v="22"/>
    <x v="0"/>
    <s v="Cosma"/>
    <s v="BB40-2447"/>
    <s v="Cosma Sheer"/>
    <x v="0"/>
    <s v="T3"/>
    <s v="Zhucheng"/>
    <n v="5038"/>
    <n v="5108"/>
    <n v="5086"/>
    <n v="5086"/>
    <n v="-48"/>
    <n v="0.99056232795910337"/>
    <n v="60859.040000000001"/>
    <n v="12.08"/>
    <n v="5.7232900000000004"/>
    <n v="538.53846153846155"/>
    <n v="3082.211791538462"/>
    <n v="6505.5446153846151"/>
    <m/>
    <n v="0"/>
    <n v="9.3549492929581497"/>
    <s v="BBB reordered after we requested them to turn off._x000a_"/>
    <x v="5"/>
  </r>
  <r>
    <x v="22"/>
    <x v="0"/>
    <s v="Cosma"/>
    <s v="BB40-2448"/>
    <s v="Cosma Sheer"/>
    <x v="0"/>
    <s v="T3"/>
    <s v="Zhucheng"/>
    <n v="1790"/>
    <n v="1818"/>
    <m/>
    <n v="1818"/>
    <n v="-28"/>
    <n v="0.9845984598459846"/>
    <n v="28854.799999999999"/>
    <n v="16.12"/>
    <n v="6.2808809999999999"/>
    <n v="150.80769230769232"/>
    <n v="947.20516926923085"/>
    <n v="2431.0200000000004"/>
    <m/>
    <n v="0"/>
    <n v="11.869421066054576"/>
    <m/>
    <x v="5"/>
  </r>
  <r>
    <x v="22"/>
    <x v="0"/>
    <s v="Cosma"/>
    <s v="BB40-2449"/>
    <s v="Cosma Sheer"/>
    <x v="0"/>
    <s v="T3"/>
    <s v="Zhucheng"/>
    <n v="264"/>
    <n v="344"/>
    <m/>
    <n v="344"/>
    <n v="-80"/>
    <n v="0.76744186046511631"/>
    <n v="5322.2400000000007"/>
    <n v="20.16"/>
    <n v="6.847143"/>
    <n v="47.615384615384613"/>
    <n v="326.02934746153846"/>
    <n v="959.92615384615385"/>
    <m/>
    <n v="0"/>
    <n v="5.5444264943457195"/>
    <m/>
    <x v="5"/>
  </r>
  <r>
    <x v="22"/>
    <x v="0"/>
    <s v="Cosma"/>
    <s v="BB40-2427"/>
    <s v="Cosma Panel"/>
    <x v="0"/>
    <s v="T3"/>
    <s v="Zhucheng"/>
    <n v="3244"/>
    <n v="3278"/>
    <m/>
    <n v="3278"/>
    <n v="-34"/>
    <n v="0.98962782184258691"/>
    <n v="52293.279999999999"/>
    <n v="16.12"/>
    <n v="7.4921600000000002"/>
    <n v="349.84615384615387"/>
    <n v="2621.1033600000001"/>
    <n v="5639.52"/>
    <m/>
    <n v="0"/>
    <n v="9.272647317502198"/>
    <m/>
    <x v="5"/>
  </r>
  <r>
    <x v="22"/>
    <x v="0"/>
    <s v="Cosma"/>
    <s v="BB40-2431"/>
    <s v="Cosma Panel"/>
    <x v="0"/>
    <s v="T3"/>
    <s v="Zhucheng"/>
    <n v="4691"/>
    <n v="4919"/>
    <n v="4737"/>
    <n v="4737"/>
    <n v="-46"/>
    <n v="0.9902892125818028"/>
    <n v="75602.799999999974"/>
    <n v="16.12"/>
    <n v="7.4743649999999997"/>
    <n v="557.38461538461536"/>
    <n v="4166.0960607692305"/>
    <n v="8985.0400000000009"/>
    <m/>
    <n v="0"/>
    <n v="8.4142975434722569"/>
    <s v="BBB reordered after we requested them to turn off._x000a_"/>
    <x v="5"/>
  </r>
  <r>
    <x v="22"/>
    <x v="0"/>
    <s v="Cosma"/>
    <s v="BB40-2435"/>
    <s v="Cosma Panel"/>
    <x v="0"/>
    <s v="T3"/>
    <s v="Zhucheng"/>
    <n v="3640"/>
    <n v="3640"/>
    <m/>
    <n v="3640"/>
    <n v="0"/>
    <n v="1"/>
    <n v="58676.799999999988"/>
    <n v="16.12"/>
    <n v="7.5498560000000001"/>
    <n v="571.34615384615381"/>
    <n v="4313.5811876923071"/>
    <n v="9210.1"/>
    <m/>
    <n v="0"/>
    <n v="6.3709188825311331"/>
    <m/>
    <x v="5"/>
  </r>
  <r>
    <x v="22"/>
    <x v="0"/>
    <s v="Cosma"/>
    <s v="BB40-2439"/>
    <s v="Cosma Panel"/>
    <x v="0"/>
    <s v="T3"/>
    <s v="Zhucheng"/>
    <n v="4374"/>
    <n v="4374"/>
    <m/>
    <n v="4374"/>
    <n v="0"/>
    <n v="1"/>
    <n v="70508.87999999999"/>
    <n v="16.12"/>
    <n v="7.4321630000000001"/>
    <n v="786.92307692307691"/>
    <n v="5848.5405761538459"/>
    <n v="12685.2"/>
    <m/>
    <n v="0"/>
    <n v="5.5583577712609964"/>
    <m/>
    <x v="5"/>
  </r>
  <r>
    <x v="22"/>
    <x v="0"/>
    <s v="Cosma"/>
    <s v="BB40-2443"/>
    <s v="Cosma Panel"/>
    <x v="0"/>
    <s v="T3"/>
    <s v="Zhucheng"/>
    <n v="3983"/>
    <n v="3983"/>
    <m/>
    <n v="3983"/>
    <n v="0"/>
    <n v="1"/>
    <n v="64189.839999999989"/>
    <n v="16.12"/>
    <n v="7.5012169999999996"/>
    <n v="455.5"/>
    <n v="3416.8043435"/>
    <n v="7342.6600000000008"/>
    <m/>
    <n v="0"/>
    <n v="8.7420417124039496"/>
    <m/>
    <x v="5"/>
  </r>
  <r>
    <x v="22"/>
    <x v="0"/>
    <s v="Cosma"/>
    <s v="BB40-2428"/>
    <s v="Cosma Panel"/>
    <x v="0"/>
    <s v="T3"/>
    <s v="Zhucheng"/>
    <n v="876"/>
    <n v="980"/>
    <n v="890"/>
    <n v="890"/>
    <n v="-14"/>
    <n v="0.98426966292134832"/>
    <n v="17651.399999999998"/>
    <n v="20.149999999999999"/>
    <n v="8.5620049999999992"/>
    <n v="151.03846153846155"/>
    <n v="1293.1920628846153"/>
    <n v="3043.4250000000002"/>
    <m/>
    <n v="0"/>
    <n v="5.7998472116119162"/>
    <s v="1.BBB didn't provide us PO forecast, so we brought in products based on BBB's actual weekly POS; From 7/1/2017 to 11/22/2017, BBB ordered 336pcs vs 193pcs BBB sold, 143pcs more than sold which is about 15.6 weeks' BBB sold._x000a_2.BBB reordered after we requested them to turn off._x000a_"/>
    <x v="5"/>
  </r>
  <r>
    <x v="22"/>
    <x v="0"/>
    <s v="Cosma"/>
    <s v="BB40-2432"/>
    <s v="Cosma Panel"/>
    <x v="0"/>
    <s v="T3"/>
    <s v="Zhucheng"/>
    <n v="1732"/>
    <n v="2200"/>
    <n v="1766"/>
    <n v="1766"/>
    <n v="-34"/>
    <n v="0.98074745186862966"/>
    <n v="34899.800000000003"/>
    <n v="20.149999999999999"/>
    <n v="8.2882774999999995"/>
    <n v="165.30769230769232"/>
    <n v="1370.1160267307694"/>
    <n v="3330.95"/>
    <m/>
    <n v="0"/>
    <n v="10.47743136342485"/>
    <s v="1.Cosma is a new program and we produced BBB projected qty as rollout &amp; backups for 4 months' replenishment, but BBB ordered all the projected backups within 9 weeks, and BBB didn't comfirm Cosma will be continued through Oct until 4/17, which didn't leave us enough lead time to be BIS._x000a_2.BBB reordered after we requested them to turn off._x000a_"/>
    <x v="5"/>
  </r>
  <r>
    <x v="22"/>
    <x v="0"/>
    <s v="Cosma"/>
    <s v="BB40-2436"/>
    <s v="Cosma Panel"/>
    <x v="0"/>
    <s v="T3"/>
    <s v="Zhucheng"/>
    <n v="1066"/>
    <n v="1066"/>
    <m/>
    <n v="1066"/>
    <n v="0"/>
    <n v="1"/>
    <n v="21479.900000000005"/>
    <n v="20.149999999999999"/>
    <n v="8.4567239999999995"/>
    <n v="213.34615384615384"/>
    <n v="1804.2095395384613"/>
    <n v="4298.9249999999993"/>
    <m/>
    <n v="0"/>
    <n v="4.9965747250766199"/>
    <m/>
    <x v="5"/>
  </r>
  <r>
    <x v="22"/>
    <x v="0"/>
    <s v="Cosma"/>
    <s v="BB40-2440"/>
    <s v="Cosma Panel"/>
    <x v="0"/>
    <s v="T3"/>
    <s v="Zhucheng"/>
    <n v="1478"/>
    <n v="1550"/>
    <n v="1490"/>
    <n v="1490"/>
    <n v="-12"/>
    <n v="0.99194630872483225"/>
    <n v="29781.699999999993"/>
    <n v="20.149999999999999"/>
    <n v="8.1791505000000004"/>
    <n v="199.57692307692307"/>
    <n v="1632.3696901730768"/>
    <n v="4021.4749999999995"/>
    <m/>
    <n v="0"/>
    <n v="7.4056658315667754"/>
    <s v="BBB reordered after we requested them to turn off._x000a_"/>
    <x v="5"/>
  </r>
  <r>
    <x v="22"/>
    <x v="0"/>
    <s v="Cosma"/>
    <s v="BB40-2444"/>
    <s v="Cosma Panel"/>
    <x v="0"/>
    <s v="T3"/>
    <s v="Zhucheng"/>
    <n v="1450"/>
    <n v="1468"/>
    <m/>
    <n v="1468"/>
    <n v="-18"/>
    <n v="0.9877384196185286"/>
    <n v="29217.5"/>
    <n v="20.149999999999999"/>
    <n v="8.2434069999999995"/>
    <n v="122.69230769230769"/>
    <n v="1011.4026280769231"/>
    <n v="2472.25"/>
    <m/>
    <n v="0"/>
    <n v="11.818181818181818"/>
    <m/>
    <x v="5"/>
  </r>
  <r>
    <x v="22"/>
    <x v="0"/>
    <s v="Cosma"/>
    <s v="BB40-2429"/>
    <s v="Cosma Panel"/>
    <x v="0"/>
    <s v="T3"/>
    <s v="Zhucheng"/>
    <n v="122"/>
    <n v="180"/>
    <n v="152"/>
    <n v="152"/>
    <n v="-30"/>
    <n v="0.80263157894736847"/>
    <n v="2951.18"/>
    <n v="24.19"/>
    <n v="9.3931400000000007"/>
    <n v="14.538461538461538"/>
    <n v="136.56180461538463"/>
    <n v="351.68538461538463"/>
    <m/>
    <n v="0"/>
    <n v="8.3915343915343907"/>
    <s v="1.Cosma is a new program and we produced BBB projected qty as rollout &amp; backups for 4 months' replenishment, but BBB ordered all the projected backups within 9 weeks, and BBB didn't confirm Cosma will be continued through Oct until 4/17, which didn't leave us enough lead time to be BIS._x000a_2.BBB reordered after we requested them to turn off._x000a_"/>
    <x v="5"/>
  </r>
  <r>
    <x v="22"/>
    <x v="0"/>
    <s v="Cosma"/>
    <s v="BB40-2433"/>
    <s v="Cosma Panel"/>
    <x v="0"/>
    <s v="T3"/>
    <s v="Zhucheng"/>
    <n v="234"/>
    <n v="286"/>
    <m/>
    <n v="286"/>
    <n v="-52"/>
    <n v="0.81818181818181823"/>
    <n v="5660.4600000000009"/>
    <n v="24.19"/>
    <n v="8.7698199999999993"/>
    <n v="62.230769230769234"/>
    <n v="545.75264461538461"/>
    <n v="1505.3623076923079"/>
    <m/>
    <n v="0"/>
    <n v="3.7601977750309024"/>
    <m/>
    <x v="5"/>
  </r>
  <r>
    <x v="22"/>
    <x v="0"/>
    <s v="Cosma"/>
    <s v="BB40-2437"/>
    <s v="Cosma Panel"/>
    <x v="0"/>
    <s v="T3"/>
    <s v="Zhucheng"/>
    <n v="196"/>
    <n v="240"/>
    <m/>
    <n v="240"/>
    <n v="-44"/>
    <n v="0.81666666666666665"/>
    <n v="4741.24"/>
    <n v="24.19"/>
    <n v="9.0879399999999997"/>
    <n v="34.769230769230766"/>
    <n v="315.98068307692301"/>
    <n v="841.06769230769225"/>
    <m/>
    <n v="0"/>
    <n v="5.6371681415929205"/>
    <m/>
    <x v="5"/>
  </r>
  <r>
    <x v="22"/>
    <x v="0"/>
    <s v="Cosma"/>
    <s v="BB40-2441"/>
    <s v="Cosma Panel"/>
    <x v="0"/>
    <s v="T3"/>
    <s v="Zhucheng"/>
    <n v="356"/>
    <n v="582"/>
    <n v="476"/>
    <n v="476"/>
    <n v="-120"/>
    <n v="0.74789915966386555"/>
    <n v="8611.6400000000012"/>
    <n v="24.19"/>
    <n v="9.3718640000000004"/>
    <n v="32.807692307692307"/>
    <n v="307.46923046153847"/>
    <n v="793.61807692307696"/>
    <m/>
    <n v="0"/>
    <n v="10.85111371629543"/>
    <s v="1.BBB didn't provide us PO forecast for Cosma, so we brought in products based on BBB's actual weekly POS; From 5/1/2017 to 8/2/2017, BBB ordered 204pcs vs 67pcs BBB sold, 137pcs more than their sales which is about 24.5 weeks' BBB sales._x000a_2.BBB reordered after we requested them to turn off._x000a_"/>
    <x v="5"/>
  </r>
  <r>
    <x v="22"/>
    <x v="0"/>
    <s v="Cosma"/>
    <s v="BB40-2445"/>
    <s v="Cosma Panel"/>
    <x v="0"/>
    <s v="T3"/>
    <s v="Zhucheng"/>
    <n v="198"/>
    <n v="274"/>
    <n v="212"/>
    <n v="212"/>
    <n v="-14"/>
    <n v="0.93396226415094341"/>
    <n v="4789.6200000000008"/>
    <n v="24.19"/>
    <n v="9.3930000000000007"/>
    <n v="23.26923076923077"/>
    <n v="218.56788461538463"/>
    <n v="562.88269230769231"/>
    <m/>
    <n v="0"/>
    <n v="8.5090909090909097"/>
    <s v="1.Cosma is a new program and we produced BBB projected qty as rollout &amp; backups for 4 months' replenishment, but BBB ordered all the projected qty within 3 weeks, which didn't leave us enough lead time to be BIS._x000a_2.BBB reordered after we requested them to turn off._x000a_"/>
    <x v="5"/>
  </r>
  <r>
    <x v="22"/>
    <x v="0"/>
    <s v="Templeton"/>
    <s v="BB40-2530"/>
    <s v="Templeton Panel"/>
    <x v="0"/>
    <s v="T3"/>
    <s v="Zhucheng"/>
    <n v="42"/>
    <n v="58"/>
    <n v="42"/>
    <n v="42"/>
    <n v="0"/>
    <n v="1"/>
    <n v="592.20000000000005"/>
    <n v="14.1"/>
    <n v="5.98"/>
    <n v="1.4230769230769231"/>
    <n v="8.5100000000000016"/>
    <n v="20.065384615384616"/>
    <m/>
    <n v="0"/>
    <n v="29.513513513513516"/>
    <s v="1.It's a GS test item, BBB ordered more than our internal decided brought in qty._x000a_2.BBB reordered after we requested them to turn off."/>
    <x v="5"/>
  </r>
  <r>
    <x v="22"/>
    <x v="0"/>
    <s v="Templeton"/>
    <s v="BB40-2531"/>
    <s v="Templeton Panel"/>
    <x v="0"/>
    <s v="T3"/>
    <s v="Zhucheng"/>
    <n v="319"/>
    <n v="345"/>
    <n v="319"/>
    <n v="319"/>
    <n v="0"/>
    <n v="1"/>
    <n v="5126.16"/>
    <n v="16.12"/>
    <n v="7.28"/>
    <n v="19.346153846153847"/>
    <n v="140.84"/>
    <n v="311.86"/>
    <m/>
    <n v="0"/>
    <n v="16.437375745526836"/>
    <s v="1.It's a GS test item, BBB ordered more than our internal decided brought in qty._x000a_2.BBB reordered after we requested them to turn off."/>
    <x v="5"/>
  </r>
  <r>
    <x v="22"/>
    <x v="0"/>
    <s v="Templeton"/>
    <s v="BB40-2532"/>
    <s v="Templeton Panel"/>
    <x v="0"/>
    <s v="T3"/>
    <s v="Zhucheng"/>
    <n v="94"/>
    <n v="118"/>
    <n v="94"/>
    <n v="94"/>
    <n v="0"/>
    <n v="1"/>
    <n v="1894.1"/>
    <n v="20.149999999999999"/>
    <n v="7.98"/>
    <n v="6.2692307692307692"/>
    <n v="50.028461538461542"/>
    <n v="126.32499999999999"/>
    <m/>
    <n v="0"/>
    <n v="14.993865030674847"/>
    <s v="1.It's a GS test item, BBB ordered more than our internal decided brought in qty._x000a_2.BBB reordered after we requested them to turn off."/>
    <x v="5"/>
  </r>
  <r>
    <x v="22"/>
    <x v="0"/>
    <s v="Templeton"/>
    <s v="BB40-2533"/>
    <s v="Templeton Panel"/>
    <x v="0"/>
    <s v="T3"/>
    <s v="Zhucheng"/>
    <n v="42"/>
    <n v="60"/>
    <n v="42"/>
    <n v="42"/>
    <n v="0"/>
    <n v="1"/>
    <n v="1015.56"/>
    <n v="24.18"/>
    <n v="9.0299999999999994"/>
    <n v="3.9230769230769229"/>
    <n v="35.425384615384608"/>
    <n v="94.86"/>
    <m/>
    <n v="0"/>
    <n v="10.705882352941176"/>
    <s v="1.It's a GS test item, BBB ordered more than our internal decided brought in qty._x000a_2.BBB reordered after we requested them to turn off."/>
    <x v="5"/>
  </r>
  <r>
    <x v="22"/>
    <x v="0"/>
    <s v="Templeton"/>
    <s v="BB40-2534"/>
    <s v="Templeton Panel"/>
    <x v="0"/>
    <s v="T3"/>
    <s v="Zhucheng"/>
    <n v="50"/>
    <n v="50"/>
    <m/>
    <n v="50"/>
    <n v="0"/>
    <n v="1"/>
    <n v="705"/>
    <n v="14.1"/>
    <n v="5.98"/>
    <n v="9.9230769230769234"/>
    <n v="59.34"/>
    <n v="139.91538461538462"/>
    <m/>
    <n v="0"/>
    <n v="5.0387596899224807"/>
    <m/>
    <x v="5"/>
  </r>
  <r>
    <x v="22"/>
    <x v="0"/>
    <s v="Templeton"/>
    <s v="BB40-2535"/>
    <s v="Templeton Panel"/>
    <x v="0"/>
    <s v="T3"/>
    <s v="Zhucheng"/>
    <n v="421"/>
    <n v="423"/>
    <n v="421"/>
    <n v="421"/>
    <n v="0"/>
    <n v="1"/>
    <n v="6770.4"/>
    <n v="16.12"/>
    <n v="7.28"/>
    <n v="51.692307692307693"/>
    <n v="376.32"/>
    <n v="833.28000000000009"/>
    <m/>
    <n v="0"/>
    <n v="8.1249999999999982"/>
    <s v="1.It's a GS test item, BBB ordered more than our internal decided brought in qty._x000a_2.BBB reordered after we requested them to turn off."/>
    <x v="5"/>
  </r>
  <r>
    <x v="22"/>
    <x v="0"/>
    <s v="Templeton"/>
    <s v="BB40-2536"/>
    <s v="Templeton Panel"/>
    <x v="0"/>
    <s v="T3"/>
    <s v="Zhucheng"/>
    <n v="122"/>
    <n v="122"/>
    <m/>
    <n v="122"/>
    <n v="0"/>
    <n v="1"/>
    <n v="2458.3000000000002"/>
    <n v="20.149999999999999"/>
    <n v="7.98"/>
    <n v="35.153846153846153"/>
    <n v="280.52769230769229"/>
    <n v="708.34999999999991"/>
    <m/>
    <n v="0"/>
    <n v="3.4704595185995633"/>
    <m/>
    <x v="5"/>
  </r>
  <r>
    <x v="22"/>
    <x v="0"/>
    <s v="Templeton"/>
    <s v="BB40-2537"/>
    <s v="Templeton Panel"/>
    <x v="0"/>
    <s v="T3"/>
    <s v="Zhucheng"/>
    <n v="40"/>
    <n v="40"/>
    <m/>
    <n v="40"/>
    <n v="0"/>
    <n v="1"/>
    <n v="967.2"/>
    <n v="24.18"/>
    <n v="9.0299999999999994"/>
    <n v="8.0384615384615383"/>
    <n v="72.587307692307689"/>
    <n v="194.37"/>
    <m/>
    <n v="0"/>
    <n v="4.9760765550239237"/>
    <m/>
    <x v="5"/>
  </r>
  <r>
    <x v="22"/>
    <x v="0"/>
    <s v="Templeton"/>
    <s v="BB40-2538"/>
    <s v="Templeton Panel"/>
    <x v="0"/>
    <s v="T3"/>
    <s v="Zhucheng"/>
    <n v="42"/>
    <n v="42"/>
    <m/>
    <n v="42"/>
    <n v="0"/>
    <n v="1"/>
    <n v="592.20000000000005"/>
    <n v="14.1"/>
    <n v="5.98"/>
    <n v="18.23076923076923"/>
    <n v="109.02"/>
    <n v="257.05384615384611"/>
    <m/>
    <n v="0"/>
    <n v="2.3037974683544311"/>
    <m/>
    <x v="5"/>
  </r>
  <r>
    <x v="22"/>
    <x v="0"/>
    <s v="Templeton"/>
    <s v="BB40-2539"/>
    <s v="Templeton Panel"/>
    <x v="0"/>
    <s v="T3"/>
    <s v="Zhucheng"/>
    <n v="329"/>
    <n v="379"/>
    <n v="329"/>
    <n v="329"/>
    <n v="0"/>
    <n v="1"/>
    <n v="5287.3600000000006"/>
    <n v="16.12"/>
    <n v="7.2793939999999999"/>
    <n v="19.03846153846154"/>
    <n v="138.5884626923077"/>
    <n v="306.90000000000003"/>
    <m/>
    <n v="0"/>
    <n v="17.228282828282829"/>
    <s v="1.It's a GS test item, BBB ordered more than our internal decided brought in qty._x000a_2.BBB reordered after we requested them to turn off."/>
    <x v="5"/>
  </r>
  <r>
    <x v="22"/>
    <x v="0"/>
    <s v="Templeton"/>
    <s v="BB40-2540"/>
    <s v="Templeton Panel"/>
    <x v="0"/>
    <s v="T3"/>
    <s v="Zhucheng"/>
    <n v="94"/>
    <n v="102"/>
    <n v="94"/>
    <n v="94"/>
    <n v="0"/>
    <n v="1"/>
    <n v="1894.1"/>
    <n v="20.149999999999999"/>
    <n v="7.98"/>
    <n v="6.3076923076923075"/>
    <n v="50.335384615384619"/>
    <n v="127.09999999999998"/>
    <m/>
    <n v="0"/>
    <n v="14.902439024390246"/>
    <s v="1.It's a GS test item, BBB ordered more than our internal decided brought in qty._x000a_2.BBB reordered after we requested them to turn off."/>
    <x v="5"/>
  </r>
  <r>
    <x v="22"/>
    <x v="0"/>
    <s v="Templeton"/>
    <s v="BB40-2541"/>
    <s v="Templeton Panel"/>
    <x v="0"/>
    <s v="T3"/>
    <s v="Zhucheng"/>
    <n v="44"/>
    <n v="72"/>
    <n v="44"/>
    <n v="44"/>
    <n v="0"/>
    <n v="1"/>
    <n v="1063.92"/>
    <n v="24.18"/>
    <n v="9.0299999999999994"/>
    <n v="7.115384615384615"/>
    <n v="64.251923076923063"/>
    <n v="172.04999999999998"/>
    <m/>
    <n v="0"/>
    <n v="6.1837837837837846"/>
    <s v="1.It's a GS test item, BBB ordered more than our internal decided brought in qty._x000a_2.BBB reordered after we requested them to turn off."/>
    <x v="5"/>
  </r>
  <r>
    <x v="22"/>
    <x v="0"/>
    <s v="Templeton"/>
    <s v="BB40-2542"/>
    <s v="Templeton Panel"/>
    <x v="0"/>
    <s v="T3"/>
    <s v="Zhucheng"/>
    <n v="42"/>
    <n v="42"/>
    <m/>
    <n v="42"/>
    <n v="0"/>
    <n v="1"/>
    <n v="592.20000000000005"/>
    <n v="14.1"/>
    <n v="5.98"/>
    <n v="12.076923076923077"/>
    <n v="72.22"/>
    <n v="170.28461538461536"/>
    <m/>
    <n v="0"/>
    <n v="3.4777070063694273"/>
    <m/>
    <x v="5"/>
  </r>
  <r>
    <x v="22"/>
    <x v="0"/>
    <s v="Templeton"/>
    <s v="BB40-2543"/>
    <s v="Templeton Panel"/>
    <x v="0"/>
    <s v="T3"/>
    <s v="Zhucheng"/>
    <n v="313"/>
    <n v="345"/>
    <n v="313"/>
    <n v="313"/>
    <n v="0"/>
    <n v="1"/>
    <n v="5029.4399999999996"/>
    <n v="16.12"/>
    <n v="7.279363"/>
    <n v="23.076923076923077"/>
    <n v="167.9853"/>
    <n v="372"/>
    <m/>
    <n v="0"/>
    <n v="13.52"/>
    <s v="1.It's a GS test item, BBB ordered more than our internal decided brought in qty._x000a_2.BBB reordered after we requested them to turn off."/>
    <x v="5"/>
  </r>
  <r>
    <x v="22"/>
    <x v="0"/>
    <s v="Templeton"/>
    <s v="BB40-2544"/>
    <s v="Templeton Panel"/>
    <x v="0"/>
    <s v="T3"/>
    <s v="Zhucheng"/>
    <n v="92"/>
    <n v="96"/>
    <n v="92"/>
    <n v="92"/>
    <n v="0"/>
    <n v="1"/>
    <n v="1853.8"/>
    <n v="20.149999999999999"/>
    <n v="7.98"/>
    <n v="5.1538461538461542"/>
    <n v="41.127692307692314"/>
    <n v="103.85"/>
    <m/>
    <n v="0"/>
    <n v="17.850746268656717"/>
    <s v="1.It's a GS test item, BBB ordered more than our internal decided brought in qty._x000a_2.BBB reordered after we requested them to turn off."/>
    <x v="5"/>
  </r>
  <r>
    <x v="22"/>
    <x v="0"/>
    <s v="Templeton"/>
    <s v="BB40-2545"/>
    <s v="Templeton Panel"/>
    <x v="0"/>
    <s v="T3"/>
    <s v="Zhucheng"/>
    <n v="38"/>
    <n v="38"/>
    <m/>
    <n v="38"/>
    <n v="0"/>
    <n v="1"/>
    <n v="918.83999999999992"/>
    <n v="24.18"/>
    <n v="9.0299999999999994"/>
    <n v="15.692307692307692"/>
    <n v="141.70153846153843"/>
    <n v="379.44"/>
    <m/>
    <n v="0"/>
    <n v="2.4215686274509802"/>
    <m/>
    <x v="5"/>
  </r>
  <r>
    <x v="22"/>
    <x v="0"/>
    <s v="Templeton"/>
    <s v="BB40-2546"/>
    <s v="Templeton Panel"/>
    <x v="0"/>
    <s v="T3"/>
    <s v="Zhucheng"/>
    <n v="42"/>
    <n v="42"/>
    <m/>
    <n v="42"/>
    <n v="0"/>
    <n v="1"/>
    <n v="592.20000000000005"/>
    <n v="14.1"/>
    <n v="5.98"/>
    <n v="17.307692307692307"/>
    <n v="103.5"/>
    <n v="244.03846153846152"/>
    <m/>
    <n v="0"/>
    <n v="2.4266666666666672"/>
    <m/>
    <x v="5"/>
  </r>
  <r>
    <x v="22"/>
    <x v="0"/>
    <s v="Templeton"/>
    <s v="BB40-2547"/>
    <s v="Templeton Panel"/>
    <x v="0"/>
    <s v="T3"/>
    <s v="Zhucheng"/>
    <n v="333"/>
    <n v="357"/>
    <n v="333"/>
    <n v="333"/>
    <n v="0"/>
    <n v="1"/>
    <n v="5351.84"/>
    <n v="16.12"/>
    <n v="7.279401"/>
    <n v="22"/>
    <n v="160.14682199999999"/>
    <n v="354.64000000000004"/>
    <m/>
    <n v="0"/>
    <n v="15.09090909090909"/>
    <s v="1.It's a GS test item, BBB ordered more than our internal decided brought in qty._x000a_2.BBB reordered after we requested them to turn off."/>
    <x v="5"/>
  </r>
  <r>
    <x v="22"/>
    <x v="0"/>
    <s v="Templeton"/>
    <s v="BB40-2548"/>
    <s v="Templeton Panel"/>
    <x v="0"/>
    <s v="T3"/>
    <s v="Zhucheng"/>
    <n v="94"/>
    <n v="98"/>
    <n v="94"/>
    <n v="94"/>
    <n v="0"/>
    <n v="1"/>
    <n v="1894.1"/>
    <n v="20.149999999999999"/>
    <n v="7.98"/>
    <n v="5.4615384615384617"/>
    <n v="43.583076923076923"/>
    <n v="110.05"/>
    <m/>
    <n v="0"/>
    <n v="17.211267605633804"/>
    <s v="1.It's a GS test item, BBB ordered more than our internal decided brought in qty._x000a_2.BBB reordered after we requested them to turn off."/>
    <x v="5"/>
  </r>
  <r>
    <x v="22"/>
    <x v="0"/>
    <s v="Templeton"/>
    <s v="BB40-2549"/>
    <s v="Templeton Panel"/>
    <x v="0"/>
    <s v="T3"/>
    <s v="Zhucheng"/>
    <n v="34"/>
    <n v="34"/>
    <m/>
    <n v="34"/>
    <n v="0"/>
    <n v="1"/>
    <n v="822.12"/>
    <n v="24.18"/>
    <n v="9.0299999999999994"/>
    <n v="8.0769230769230766"/>
    <n v="72.934615384615384"/>
    <n v="195.29999999999998"/>
    <m/>
    <n v="0"/>
    <n v="4.2095238095238097"/>
    <m/>
    <x v="5"/>
  </r>
  <r>
    <x v="22"/>
    <x v="0"/>
    <s v="Templeton"/>
    <s v="BB40-2550"/>
    <s v="Templeton Panel"/>
    <x v="0"/>
    <s v="T3"/>
    <s v="Zhucheng"/>
    <n v="64"/>
    <n v="64"/>
    <m/>
    <n v="64"/>
    <n v="0"/>
    <n v="1"/>
    <n v="902.40000000000009"/>
    <n v="14.1"/>
    <n v="5.98"/>
    <n v="8"/>
    <n v="47.84"/>
    <n v="112.8"/>
    <m/>
    <n v="0"/>
    <n v="8.0000000000000018"/>
    <m/>
    <x v="5"/>
  </r>
  <r>
    <x v="22"/>
    <x v="0"/>
    <s v="Templeton"/>
    <s v="BB40-2551"/>
    <s v="Templeton Panel"/>
    <x v="0"/>
    <s v="T3"/>
    <s v="Zhucheng"/>
    <n v="433"/>
    <n v="447"/>
    <n v="433"/>
    <n v="433"/>
    <n v="0"/>
    <n v="1"/>
    <n v="6963.8399999999992"/>
    <n v="16.12"/>
    <n v="7.2795389999999998"/>
    <n v="27.807692307692307"/>
    <n v="202.42718065384614"/>
    <n v="448.26"/>
    <m/>
    <n v="0"/>
    <n v="15.535269709543567"/>
    <s v="1.It's a GS test item, BBB ordered more than our internal decided brought in qty._x000a_2.BBB reordered after we requested them to turn off."/>
    <x v="5"/>
  </r>
  <r>
    <x v="22"/>
    <x v="0"/>
    <s v="Templeton"/>
    <s v="BB40-2552"/>
    <s v="Templeton Panel"/>
    <x v="0"/>
    <s v="T3"/>
    <s v="Zhucheng"/>
    <n v="136"/>
    <n v="144"/>
    <n v="136"/>
    <n v="136"/>
    <n v="0"/>
    <n v="1"/>
    <n v="2740.4000000000005"/>
    <n v="20.149999999999999"/>
    <n v="7.98"/>
    <n v="14.846153846153847"/>
    <n v="118.47230769230771"/>
    <n v="299.14999999999998"/>
    <m/>
    <n v="0"/>
    <n v="9.1606217616580334"/>
    <s v="1.It's a GS test item, BBB ordered more than our internal decided brought in qty._x000a_2.BBB reordered after we requested them to turn off."/>
    <x v="5"/>
  </r>
  <r>
    <x v="22"/>
    <x v="0"/>
    <s v="Templeton"/>
    <s v="BB40-2553"/>
    <s v="Templeton Panel"/>
    <x v="0"/>
    <s v="T3"/>
    <s v="Zhucheng"/>
    <n v="50"/>
    <n v="50"/>
    <m/>
    <n v="50"/>
    <n v="0"/>
    <n v="1"/>
    <n v="1209"/>
    <n v="24.18"/>
    <n v="9.0299999999999994"/>
    <n v="7.9230769230769234"/>
    <n v="71.545384615384606"/>
    <n v="191.58"/>
    <m/>
    <n v="0"/>
    <n v="6.3106796116504853"/>
    <m/>
    <x v="5"/>
  </r>
  <r>
    <x v="22"/>
    <x v="0"/>
    <s v="Templeton"/>
    <s v="BB40-2554"/>
    <s v="Templeton Panel"/>
    <x v="0"/>
    <s v="T3"/>
    <s v="Zhucheng"/>
    <n v="58"/>
    <n v="58"/>
    <m/>
    <n v="58"/>
    <n v="0"/>
    <n v="1"/>
    <n v="817.80000000000007"/>
    <n v="14.1"/>
    <n v="5.98"/>
    <n v="7.6923076923076925"/>
    <n v="46.000000000000007"/>
    <n v="108.46153846153847"/>
    <m/>
    <n v="0"/>
    <n v="7.54"/>
    <m/>
    <x v="5"/>
  </r>
  <r>
    <x v="22"/>
    <x v="0"/>
    <s v="Templeton"/>
    <s v="BB40-2555"/>
    <s v="Templeton Panel"/>
    <x v="0"/>
    <s v="T3"/>
    <s v="Zhucheng"/>
    <n v="467"/>
    <n v="467"/>
    <m/>
    <n v="467"/>
    <n v="0"/>
    <n v="1"/>
    <n v="7511.92"/>
    <n v="16.12"/>
    <n v="7.2795949999999996"/>
    <n v="59.42307692307692"/>
    <n v="432.57593365384611"/>
    <n v="957.9"/>
    <m/>
    <n v="0"/>
    <n v="7.8420711974110038"/>
    <m/>
    <x v="5"/>
  </r>
  <r>
    <x v="22"/>
    <x v="0"/>
    <s v="Templeton"/>
    <s v="BB40-2556"/>
    <s v="Templeton Panel"/>
    <x v="0"/>
    <s v="T3"/>
    <s v="Zhucheng"/>
    <n v="114"/>
    <n v="114"/>
    <m/>
    <n v="114"/>
    <n v="0"/>
    <n v="1"/>
    <n v="2297.1000000000004"/>
    <n v="20.149999999999999"/>
    <n v="7.98"/>
    <n v="29.23076923076923"/>
    <n v="233.26153846153846"/>
    <n v="588.99999999999989"/>
    <m/>
    <n v="0"/>
    <n v="3.9000000000000012"/>
    <m/>
    <x v="5"/>
  </r>
  <r>
    <x v="22"/>
    <x v="0"/>
    <s v="Templeton"/>
    <s v="BB40-2557"/>
    <s v="Templeton Panel"/>
    <x v="0"/>
    <s v="T3"/>
    <s v="Zhucheng"/>
    <n v="42"/>
    <n v="42"/>
    <m/>
    <n v="42"/>
    <n v="0"/>
    <n v="1"/>
    <n v="1015.5600000000001"/>
    <n v="24.18"/>
    <n v="9.0299999999999994"/>
    <n v="3.4615384615384617"/>
    <n v="31.257692307692306"/>
    <n v="83.7"/>
    <m/>
    <n v="0"/>
    <n v="12.133333333333333"/>
    <m/>
    <x v="5"/>
  </r>
  <r>
    <x v="22"/>
    <x v="0"/>
    <s v="Prescott"/>
    <s v="BB40-2558"/>
    <s v="Prescott Panel"/>
    <x v="0"/>
    <s v="T3"/>
    <s v="Zhucheng"/>
    <n v="70"/>
    <n v="224"/>
    <n v="70"/>
    <n v="70"/>
    <n v="0"/>
    <n v="1"/>
    <n v="704.9"/>
    <n v="10.07"/>
    <n v="4.9226669999999997"/>
    <n v="2.8076923076923075"/>
    <n v="13.821334269230768"/>
    <n v="28.273461538461536"/>
    <m/>
    <n v="0"/>
    <n v="24.93150684931507"/>
    <s v="1.It's a GS test item, BBB ordered more than our internal decided brought in qty._x000a_2.BBB reordered after we requested them to turn off."/>
    <x v="5"/>
  </r>
  <r>
    <x v="22"/>
    <x v="0"/>
    <s v="Prescott"/>
    <s v="BB40-2559"/>
    <s v="Prescott Panel"/>
    <x v="0"/>
    <s v="T3"/>
    <s v="Zhucheng"/>
    <n v="540"/>
    <n v="576"/>
    <n v="540"/>
    <n v="540"/>
    <n v="0"/>
    <n v="1"/>
    <n v="6504.42"/>
    <n v="12.09"/>
    <n v="6.0078950000000004"/>
    <n v="29.115384615384617"/>
    <n v="174.92217365384619"/>
    <n v="352.005"/>
    <m/>
    <n v="0"/>
    <n v="18.478203434610304"/>
    <s v="1.It's a GS test item, BBB ordered more than our internal decided brought in qty._x000a_2.BBB reordered after we requested them to turn off."/>
    <x v="5"/>
  </r>
  <r>
    <x v="22"/>
    <x v="0"/>
    <s v="Prescott"/>
    <s v="BB40-2560"/>
    <s v="Prescott Panel"/>
    <x v="0"/>
    <s v="T3"/>
    <s v="Zhucheng"/>
    <n v="114"/>
    <n v="240"/>
    <n v="114"/>
    <n v="114"/>
    <n v="0"/>
    <n v="1"/>
    <n v="1837.68"/>
    <n v="16.12"/>
    <n v="6.44"/>
    <n v="6.615384615384615"/>
    <n v="42.60307692307692"/>
    <n v="106.64"/>
    <m/>
    <n v="0"/>
    <n v="17.232558139534884"/>
    <s v="1.It's a GS test item, BBB ordered more than our internal decided brought in qty._x000a_2.BBB reordered after we requested them to turn off."/>
    <x v="5"/>
  </r>
  <r>
    <x v="22"/>
    <x v="0"/>
    <s v="Prescott"/>
    <s v="BB40-2561"/>
    <s v="Prescott Panel"/>
    <x v="0"/>
    <s v="T3"/>
    <s v="Zhucheng"/>
    <n v="34"/>
    <n v="50"/>
    <n v="34"/>
    <n v="34"/>
    <n v="0"/>
    <n v="1"/>
    <n v="685.09999999999991"/>
    <n v="20.149999999999999"/>
    <n v="6.65"/>
    <n v="1.9230769230769231"/>
    <n v="12.78846153846154"/>
    <n v="38.75"/>
    <m/>
    <n v="0"/>
    <n v="17.679999999999996"/>
    <s v="1.It's a GS test item, BBB ordered more than our internal decided brought in qty._x000a_2.BBB reordered after we requested them to turn off."/>
    <x v="5"/>
  </r>
  <r>
    <x v="22"/>
    <x v="0"/>
    <s v="Prescott"/>
    <s v="BB40-2562"/>
    <s v="Prescott Panel"/>
    <x v="0"/>
    <s v="T3"/>
    <s v="Zhucheng"/>
    <n v="62"/>
    <n v="176"/>
    <n v="62"/>
    <n v="62"/>
    <n v="0"/>
    <n v="1"/>
    <n v="624.34"/>
    <n v="10.07"/>
    <n v="4.5999999999999996"/>
    <n v="4.8076923076923075"/>
    <n v="22.115384615384613"/>
    <n v="48.41346153846154"/>
    <m/>
    <n v="0"/>
    <n v="12.896000000000001"/>
    <s v="1.It's a GS test item, BBB ordered more than our internal decided brought in qty._x000a_2.BBB reordered after we requested them to turn off."/>
    <x v="5"/>
  </r>
  <r>
    <x v="22"/>
    <x v="0"/>
    <s v="Prescott"/>
    <s v="BB40-2563"/>
    <s v="Prescott Panel"/>
    <x v="0"/>
    <s v="T3"/>
    <s v="Zhucheng"/>
    <n v="456"/>
    <n v="620"/>
    <n v="456"/>
    <n v="456"/>
    <n v="0"/>
    <n v="1"/>
    <n v="5488.86"/>
    <n v="12.09"/>
    <n v="5.6"/>
    <n v="30.884615384615383"/>
    <n v="172.95384615384614"/>
    <n v="373.39499999999998"/>
    <m/>
    <n v="0"/>
    <n v="14.699875466998755"/>
    <s v="1.It's a GS test item, BBB ordered more than our internal decided brought in qty._x000a_2.BBB reordered after we requested them to turn off."/>
    <x v="5"/>
  </r>
  <r>
    <x v="22"/>
    <x v="0"/>
    <s v="Prescott"/>
    <s v="BB40-2564"/>
    <s v="Prescott Panel"/>
    <x v="0"/>
    <s v="T3"/>
    <s v="Zhucheng"/>
    <n v="102"/>
    <n v="144"/>
    <n v="102"/>
    <n v="102"/>
    <n v="0"/>
    <n v="1"/>
    <n v="1644.24"/>
    <n v="16.12"/>
    <n v="6"/>
    <n v="6.9230769230769234"/>
    <n v="41.53846153846154"/>
    <n v="111.60000000000001"/>
    <m/>
    <n v="0"/>
    <n v="14.733333333333333"/>
    <s v="1.It's a GS test item, BBB ordered more than our internal decided brought in qty._x000a_2.BBB reordered after we requested them to turn off."/>
    <x v="5"/>
  </r>
  <r>
    <x v="22"/>
    <x v="0"/>
    <s v="Prescott"/>
    <s v="BB40-2565"/>
    <s v="Prescott Panel"/>
    <x v="0"/>
    <s v="T3"/>
    <s v="Zhucheng"/>
    <n v="50"/>
    <n v="108"/>
    <n v="50"/>
    <n v="50"/>
    <n v="0"/>
    <n v="1"/>
    <n v="1007.5"/>
    <n v="20.149999999999999"/>
    <n v="6.65"/>
    <n v="2.5"/>
    <n v="16.625"/>
    <n v="50.375"/>
    <m/>
    <n v="0"/>
    <n v="20"/>
    <s v="1.It's a GS test item, BBB ordered more than our internal decided brought in qty._x000a_2.BBB reordered after we requested them to turn off."/>
    <x v="5"/>
  </r>
  <r>
    <x v="22"/>
    <x v="0"/>
    <s v="Prescott"/>
    <s v="BB40-2566"/>
    <s v="Prescott Panel"/>
    <x v="0"/>
    <s v="T3"/>
    <s v="Zhucheng"/>
    <n v="52"/>
    <n v="134"/>
    <n v="52"/>
    <n v="52"/>
    <n v="0"/>
    <n v="1"/>
    <n v="523.64"/>
    <n v="10.07"/>
    <n v="4.5999999999999996"/>
    <n v="2.9230769230769229"/>
    <n v="13.446153846153845"/>
    <n v="29.435384615384613"/>
    <m/>
    <n v="0"/>
    <n v="17.789473684210527"/>
    <s v="1.It's a GS test item, BBB ordered more than our internal decided brought in qty._x000a_2.BBB reordered after we requested them to turn off."/>
    <x v="5"/>
  </r>
  <r>
    <x v="22"/>
    <x v="0"/>
    <s v="Prescott"/>
    <s v="BB40-2567"/>
    <s v="Prescott Panel"/>
    <x v="0"/>
    <s v="T3"/>
    <s v="Zhucheng"/>
    <n v="420"/>
    <n v="450"/>
    <n v="420"/>
    <n v="420"/>
    <n v="0"/>
    <n v="1"/>
    <n v="5053.62"/>
    <n v="12.09"/>
    <n v="5.6"/>
    <n v="29.23076923076923"/>
    <n v="163.69230769230768"/>
    <n v="353.4"/>
    <m/>
    <n v="0"/>
    <n v="14.3"/>
    <s v="1.It's a GS test item, BBB ordered more than our internal decided brought in qty._x000a_2.BBB reordered after we requested them to turn off."/>
    <x v="5"/>
  </r>
  <r>
    <x v="22"/>
    <x v="0"/>
    <s v="Prescott"/>
    <s v="BB40-2568"/>
    <s v="Prescott Panel"/>
    <x v="0"/>
    <s v="T3"/>
    <s v="Zhucheng"/>
    <n v="100"/>
    <n v="118"/>
    <n v="100"/>
    <n v="100"/>
    <n v="0"/>
    <n v="1"/>
    <n v="1612"/>
    <n v="16.12"/>
    <n v="6"/>
    <n v="6.6538461538461542"/>
    <n v="39.923076923076927"/>
    <n v="107.26"/>
    <m/>
    <n v="0"/>
    <n v="15.028901734104046"/>
    <s v="1.It's a GS test item, BBB ordered more than our internal decided brought in qty._x000a_2.BBB reordered after we requested them to turn off."/>
    <x v="5"/>
  </r>
  <r>
    <x v="22"/>
    <x v="0"/>
    <s v="Prescott"/>
    <s v="BB40-2569"/>
    <s v="Prescott Panel"/>
    <x v="0"/>
    <s v="T3"/>
    <s v="Zhucheng"/>
    <n v="50"/>
    <n v="90"/>
    <n v="50"/>
    <n v="50"/>
    <n v="0"/>
    <n v="1"/>
    <n v="1007.5"/>
    <n v="20.149999999999999"/>
    <n v="6.65"/>
    <n v="2.5384615384615383"/>
    <n v="16.880769230769232"/>
    <n v="51.149999999999991"/>
    <m/>
    <n v="0"/>
    <n v="19.696969696969699"/>
    <s v="1.It's a GS test item, BBB ordered more than our internal decided brought in qty._x000a_2.BBB reordered after we requested them to turn off."/>
    <x v="5"/>
  </r>
  <r>
    <x v="22"/>
    <x v="0"/>
    <s v="Prescott"/>
    <s v="BB40-2570"/>
    <s v="Prescott Panel"/>
    <x v="0"/>
    <s v="T3"/>
    <s v="Zhucheng"/>
    <n v="62"/>
    <n v="72"/>
    <n v="62"/>
    <n v="62"/>
    <n v="0"/>
    <n v="1"/>
    <n v="624.34"/>
    <n v="10.07"/>
    <n v="4.5999999999999996"/>
    <n v="4"/>
    <n v="18.399999999999999"/>
    <n v="40.28"/>
    <m/>
    <n v="0"/>
    <n v="15.5"/>
    <s v="1.It's a GS test item, BBB ordered more than our internal decided brought in qty._x000a_2.BBB reordered after we requested them to turn off."/>
    <x v="5"/>
  </r>
  <r>
    <x v="22"/>
    <x v="0"/>
    <s v="Prescott"/>
    <s v="BB40-2571"/>
    <s v="Prescott Panel"/>
    <x v="0"/>
    <s v="T3"/>
    <s v="Zhucheng"/>
    <n v="564"/>
    <n v="726"/>
    <n v="564"/>
    <n v="564"/>
    <n v="0"/>
    <n v="1"/>
    <n v="6794.58"/>
    <n v="12.09"/>
    <n v="5.6"/>
    <n v="57.692307692307693"/>
    <n v="323.07692307692304"/>
    <n v="697.5"/>
    <m/>
    <n v="0"/>
    <n v="9.7413333333333334"/>
    <s v="1.It's a GS test item, BBB ordered more than our internal decided brought in qty._x000a_2.BBB reordered after we requested them to turn off."/>
    <x v="5"/>
  </r>
  <r>
    <x v="22"/>
    <x v="0"/>
    <s v="Prescott"/>
    <s v="BB40-2572"/>
    <s v="Prescott Panel"/>
    <x v="0"/>
    <s v="T3"/>
    <s v="Zhucheng"/>
    <n v="144"/>
    <n v="226"/>
    <n v="144"/>
    <n v="144"/>
    <n v="0"/>
    <n v="1"/>
    <n v="2289.04"/>
    <n v="16.12"/>
    <n v="6"/>
    <n v="17.153846153846153"/>
    <n v="102.92307692307692"/>
    <n v="276.52"/>
    <m/>
    <n v="0"/>
    <n v="8.2780269058295968"/>
    <s v="1.It's a GS test item, BBB ordered more than our internal decided brought in qty._x000a_2.BBB reordered after we requested them to turn off."/>
    <x v="5"/>
  </r>
  <r>
    <x v="22"/>
    <x v="0"/>
    <s v="Prescott"/>
    <s v="BB40-2573"/>
    <s v="Prescott Panel"/>
    <x v="0"/>
    <s v="T3"/>
    <s v="Zhucheng"/>
    <n v="64"/>
    <n v="140"/>
    <n v="64"/>
    <n v="64"/>
    <n v="0"/>
    <n v="1"/>
    <n v="1289.5999999999999"/>
    <n v="20.149999999999999"/>
    <n v="6.65"/>
    <n v="6.7692307692307692"/>
    <n v="45.015384615384619"/>
    <n v="136.39999999999998"/>
    <m/>
    <n v="0"/>
    <n v="9.454545454545455"/>
    <s v="1.It's a GS test item, BBB ordered more than our internal decided brought in qty._x000a_2.BBB reordered after we requested them to turn off."/>
    <x v="5"/>
  </r>
  <r>
    <x v="22"/>
    <x v="0"/>
    <s v="Prescott"/>
    <s v="BB40-2574"/>
    <s v="Prescott Panel"/>
    <x v="0"/>
    <s v="T3"/>
    <s v="Zhucheng"/>
    <n v="116"/>
    <n v="342"/>
    <n v="116"/>
    <n v="116"/>
    <n v="0"/>
    <n v="1"/>
    <n v="1168.1199999999999"/>
    <n v="10.07"/>
    <n v="4.9233330000000004"/>
    <n v="4.7692307692307692"/>
    <n v="23.480511230769231"/>
    <n v="48.026153846153846"/>
    <m/>
    <n v="0"/>
    <n v="24.322580645161288"/>
    <s v="1.It's a GS test item, BBB ordered more than our internal decided brought in qty._x000a_2.BBB reordered after we requested them to turn off."/>
    <x v="5"/>
  </r>
  <r>
    <x v="22"/>
    <x v="0"/>
    <s v="Prescott"/>
    <s v="BB40-2575"/>
    <s v="Prescott Panel"/>
    <x v="0"/>
    <s v="T3"/>
    <s v="Zhucheng"/>
    <n v="1178"/>
    <n v="1560"/>
    <n v="1290"/>
    <n v="1290"/>
    <n v="-112"/>
    <n v="0.91317829457364341"/>
    <n v="14217.839999999997"/>
    <n v="12.09"/>
    <n v="6.0111780000000001"/>
    <n v="67.230769230769226"/>
    <n v="404.13612092307693"/>
    <n v="812.81999999999994"/>
    <m/>
    <n v="0"/>
    <n v="17.491990846681919"/>
    <s v="1.It's a GS test item, BBB ordered more than our internal decided brought in qty; BBB confirmed on 6/22 this program will continue through the end of the year. We will be back on 9/15._x000a_2.BBB reordered after we requested them to turn off."/>
    <x v="5"/>
  </r>
  <r>
    <x v="22"/>
    <x v="0"/>
    <s v="Prescott"/>
    <s v="BB40-2576"/>
    <s v="Prescott Panel"/>
    <x v="0"/>
    <s v="T3"/>
    <s v="Zhucheng"/>
    <n v="294"/>
    <n v="582"/>
    <n v="314"/>
    <n v="314"/>
    <n v="-20"/>
    <n v="0.93630573248407645"/>
    <n v="4739.28"/>
    <n v="16.12"/>
    <n v="6.4386669999999997"/>
    <n v="15.115384615384615"/>
    <n v="97.322928115384613"/>
    <n v="243.66"/>
    <m/>
    <n v="0"/>
    <n v="19.450381679389313"/>
    <s v="1.It's a GS test item, BBB ordered more than our internal decided brought in qty; BBB confirmed on 6/22 this program will continue through the end of the year. We will be back on 9/15._x000a_2.BBB reordered after we requested them to turn off."/>
    <x v="5"/>
  </r>
  <r>
    <x v="22"/>
    <x v="0"/>
    <s v="Prescott"/>
    <s v="BB40-2577"/>
    <s v="Prescott Panel"/>
    <x v="0"/>
    <s v="T3"/>
    <s v="Zhucheng"/>
    <n v="184"/>
    <n v="296"/>
    <n v="184"/>
    <n v="184"/>
    <n v="0"/>
    <n v="1"/>
    <n v="3707.6"/>
    <n v="20.149999999999999"/>
    <n v="7.14"/>
    <n v="9.1538461538461533"/>
    <n v="65.358461538461526"/>
    <n v="184.45"/>
    <m/>
    <n v="0"/>
    <n v="20.100840336134453"/>
    <s v="1.It's a GS test item, BBB ordered more than our internal decided brought in qty._x000a_2.BBB reordered after we requested them to turn off."/>
    <x v="5"/>
  </r>
  <r>
    <x v="22"/>
    <x v="0"/>
    <s v="Prescott"/>
    <s v="BB40-2578"/>
    <s v="Prescott Panel"/>
    <x v="0"/>
    <s v="T3"/>
    <s v="Zhucheng"/>
    <n v="54"/>
    <n v="90"/>
    <n v="54"/>
    <n v="54"/>
    <n v="0"/>
    <n v="1"/>
    <n v="543.78"/>
    <n v="10.07"/>
    <n v="4.5999999999999996"/>
    <n v="8.6923076923076916"/>
    <n v="39.984615384615381"/>
    <n v="87.53153846153846"/>
    <m/>
    <n v="0"/>
    <n v="6.2123893805309729"/>
    <s v="1.It's a GS test item, BBB ordered more than our internal decided brought in qty._x000a_2.BBB reordered after we requested them to turn off."/>
    <x v="5"/>
  </r>
  <r>
    <x v="22"/>
    <x v="0"/>
    <s v="Prescott"/>
    <s v="BB40-2579"/>
    <s v="Prescott Panel"/>
    <x v="0"/>
    <s v="T3"/>
    <s v="Zhucheng"/>
    <n v="574"/>
    <n v="588"/>
    <n v="574"/>
    <n v="574"/>
    <n v="0"/>
    <n v="1"/>
    <n v="6915.4800000000005"/>
    <n v="12.09"/>
    <n v="5.6"/>
    <n v="87.615384615384613"/>
    <n v="490.64615384615382"/>
    <n v="1059.27"/>
    <m/>
    <n v="0"/>
    <n v="6.528533801580334"/>
    <s v="1.It's a GS test item, BBB ordered more than our internal decided brought in qty._x000a_2.BBB reordered after we requested them to turn off."/>
    <x v="5"/>
  </r>
  <r>
    <x v="22"/>
    <x v="0"/>
    <s v="Prescott"/>
    <s v="BB40-2580"/>
    <s v="Prescott Panel"/>
    <x v="0"/>
    <s v="T3"/>
    <s v="Zhucheng"/>
    <n v="136"/>
    <n v="144"/>
    <n v="136"/>
    <n v="136"/>
    <n v="0"/>
    <n v="1"/>
    <n v="2192.3199999999997"/>
    <n v="16.12"/>
    <n v="6"/>
    <n v="22.884615384615383"/>
    <n v="137.30769230769229"/>
    <n v="368.9"/>
    <m/>
    <n v="0"/>
    <n v="5.9428571428571422"/>
    <s v="1.It's a GS test item, BBB ordered more than our internal decided brought in qty._x000a_2.BBB reordered after we requested them to turn off."/>
    <x v="5"/>
  </r>
  <r>
    <x v="22"/>
    <x v="0"/>
    <s v="Prescott"/>
    <s v="BB40-2581"/>
    <s v="Prescott Panel"/>
    <x v="0"/>
    <s v="T3"/>
    <s v="Zhucheng"/>
    <n v="56"/>
    <n v="68"/>
    <n v="56"/>
    <n v="56"/>
    <n v="0"/>
    <n v="1"/>
    <n v="1128.4000000000001"/>
    <n v="20.149999999999999"/>
    <n v="6.65"/>
    <n v="10.307692307692308"/>
    <n v="68.546153846153857"/>
    <n v="207.7"/>
    <m/>
    <n v="0"/>
    <n v="5.432835820895523"/>
    <s v="1.It's a GS test item, BBB ordered more than our internal decided brought in qty._x000a_2.BBB reordered after we requested them to turn off."/>
    <x v="5"/>
  </r>
  <r>
    <x v="22"/>
    <x v="0"/>
    <s v="Prescott"/>
    <s v="BB40-2582"/>
    <s v="Prescott Panel"/>
    <x v="0"/>
    <s v="T3"/>
    <s v="Zhucheng"/>
    <n v="142"/>
    <n v="288"/>
    <n v="142"/>
    <n v="142"/>
    <n v="0"/>
    <n v="1"/>
    <n v="1429.94"/>
    <n v="10.07"/>
    <n v="4.92"/>
    <n v="4.615384615384615"/>
    <n v="22.707692307692305"/>
    <n v="46.476923076923072"/>
    <m/>
    <n v="0"/>
    <n v="30.766666666666673"/>
    <s v="1.It's a GS test item, BBB ordered more than our internal decided brought in qty._x000a_2.BBB reordered after we requested them to turn off."/>
    <x v="5"/>
  </r>
  <r>
    <x v="22"/>
    <x v="0"/>
    <s v="Prescott"/>
    <s v="BB40-2583"/>
    <s v="Prescott Panel"/>
    <x v="0"/>
    <s v="T3"/>
    <s v="Zhucheng"/>
    <n v="898"/>
    <n v="1234"/>
    <n v="986"/>
    <n v="986"/>
    <n v="-88"/>
    <n v="0.91075050709939143"/>
    <n v="10832.64"/>
    <n v="12.09"/>
    <n v="6.009538"/>
    <n v="31.884615384615383"/>
    <n v="191.61180776923075"/>
    <n v="385.48499999999996"/>
    <m/>
    <n v="0"/>
    <n v="28.101326899879375"/>
    <s v="1.It's a GS test item, BBB ordered more than our internal decided brought in qty; BBB confirmed on 6/22 this program will continue through the end of the year. We will be back on 9/15._x000a_2.BBB reordered after we requested them to turn off."/>
    <x v="5"/>
  </r>
  <r>
    <x v="22"/>
    <x v="0"/>
    <s v="Prescott"/>
    <s v="BB40-2584"/>
    <s v="Prescott Panel"/>
    <x v="0"/>
    <s v="T3"/>
    <s v="Zhucheng"/>
    <n v="210"/>
    <n v="388"/>
    <n v="210"/>
    <n v="210"/>
    <n v="0"/>
    <n v="1"/>
    <n v="3385.2000000000003"/>
    <n v="16.12"/>
    <n v="6.4410910000000001"/>
    <n v="8.8461538461538467"/>
    <n v="56.978881923076926"/>
    <n v="142.60000000000002"/>
    <m/>
    <n v="0"/>
    <n v="23.739130434782606"/>
    <s v="1.It's a GS test item, BBB ordered more than our internal decided brought in qty._x000a_2.BBB reordered after we requested them to turn off."/>
    <x v="5"/>
  </r>
  <r>
    <x v="22"/>
    <x v="0"/>
    <s v="Prescott"/>
    <s v="BB40-2585"/>
    <s v="Prescott Panel"/>
    <x v="0"/>
    <s v="T3"/>
    <s v="Zhucheng"/>
    <n v="116"/>
    <n v="162"/>
    <n v="116"/>
    <n v="116"/>
    <n v="0"/>
    <n v="1"/>
    <n v="2337.3999999999996"/>
    <n v="20.149999999999999"/>
    <n v="7.14"/>
    <n v="3.5769230769230771"/>
    <n v="25.53923076923077"/>
    <n v="72.075000000000003"/>
    <m/>
    <n v="0"/>
    <n v="32.430107526881713"/>
    <s v="1.It's a GS test item, BBB ordered more than our internal decided brought in qty._x000a_2.BBB reordered after we requested them to turn off."/>
    <x v="5"/>
  </r>
  <r>
    <x v="22"/>
    <x v="0"/>
    <s v="Erin Clip"/>
    <s v="BB40-2386"/>
    <s v="Erin Clip Window Sheer"/>
    <x v="0"/>
    <s v="T3"/>
    <s v="Zhucheng"/>
    <n v="3064"/>
    <n v="3064"/>
    <m/>
    <n v="3064"/>
    <n v="0"/>
    <n v="1"/>
    <n v="24573.279999999999"/>
    <n v="8.02"/>
    <n v="3.2998115000000001"/>
    <n v="490.76923076923077"/>
    <n v="1619.4459515384617"/>
    <n v="3935.9692307692308"/>
    <m/>
    <n v="0"/>
    <n v="6.2432601880877741"/>
    <m/>
    <x v="5"/>
  </r>
  <r>
    <x v="22"/>
    <x v="0"/>
    <s v="Erin Clip"/>
    <s v="BB40-2387"/>
    <s v="Erin Clip Window Sheer"/>
    <x v="0"/>
    <s v="T3"/>
    <s v="Zhucheng"/>
    <n v="4142"/>
    <n v="4142"/>
    <m/>
    <n v="4142"/>
    <n v="0"/>
    <n v="1"/>
    <n v="41544.259999999995"/>
    <n v="10.029999999999999"/>
    <n v="3.8596210000000002"/>
    <n v="798.26923076923072"/>
    <n v="3081.0166867307694"/>
    <n v="8006.6403846153835"/>
    <m/>
    <n v="0"/>
    <n v="5.18872560828716"/>
    <m/>
    <x v="5"/>
  </r>
  <r>
    <x v="22"/>
    <x v="0"/>
    <s v="Erin Clip"/>
    <s v="BB40-2388"/>
    <s v="Erin Clip Window Sheer"/>
    <x v="0"/>
    <s v="T3"/>
    <s v="Zhucheng"/>
    <n v="320"/>
    <n v="320"/>
    <m/>
    <n v="320"/>
    <n v="0"/>
    <n v="1"/>
    <n v="3852.8"/>
    <n v="12.04"/>
    <n v="4.1512630000000001"/>
    <n v="55.846153846153847"/>
    <n v="231.83207215384616"/>
    <n v="672.3876923076923"/>
    <m/>
    <n v="0"/>
    <n v="5.7300275482093666"/>
    <m/>
    <x v="5"/>
  </r>
  <r>
    <x v="22"/>
    <x v="0"/>
    <s v="Erin Clip"/>
    <s v="BB40-2389"/>
    <s v="Erin Clip Window Sheer"/>
    <x v="0"/>
    <s v="T3"/>
    <s v="Zhucheng"/>
    <n v="210"/>
    <n v="210"/>
    <m/>
    <n v="210"/>
    <n v="0"/>
    <n v="1"/>
    <n v="3372.6"/>
    <n v="16.059999999999999"/>
    <n v="4.5"/>
    <n v="22.346153846153847"/>
    <n v="100.55769230769231"/>
    <n v="358.87923076923073"/>
    <m/>
    <n v="0"/>
    <n v="9.3975903614457845"/>
    <m/>
    <x v="5"/>
  </r>
  <r>
    <x v="22"/>
    <x v="0"/>
    <s v="Erin Clip"/>
    <s v="BB40-2390"/>
    <s v="Erin Clip Window Sheer"/>
    <x v="0"/>
    <s v="T3"/>
    <s v="Zhucheng"/>
    <n v="814"/>
    <n v="814"/>
    <m/>
    <n v="814"/>
    <n v="0"/>
    <n v="1"/>
    <n v="6528.2799999999988"/>
    <n v="8.02"/>
    <n v="3.301355"/>
    <n v="197.42307692307693"/>
    <n v="651.7636621153847"/>
    <n v="1583.333076923077"/>
    <m/>
    <n v="0"/>
    <n v="4.1231248782388459"/>
    <m/>
    <x v="5"/>
  </r>
  <r>
    <x v="22"/>
    <x v="0"/>
    <s v="Erin Clip"/>
    <s v="BB40-2391"/>
    <s v="Erin Clip Window Sheer"/>
    <x v="0"/>
    <s v="T3"/>
    <s v="Zhucheng"/>
    <n v="1194"/>
    <n v="1194"/>
    <m/>
    <n v="1194"/>
    <n v="0"/>
    <n v="1"/>
    <n v="11975.820000000002"/>
    <n v="10.029999999999999"/>
    <n v="3.8592840000000002"/>
    <n v="318.92307692307691"/>
    <n v="1230.8147280000001"/>
    <n v="3198.7984615384612"/>
    <m/>
    <n v="0"/>
    <n v="3.7438494934877"/>
    <m/>
    <x v="5"/>
  </r>
  <r>
    <x v="22"/>
    <x v="0"/>
    <s v="Erin Clip"/>
    <s v="BB40-2392"/>
    <s v="Erin Clip Window Sheer"/>
    <x v="0"/>
    <s v="T3"/>
    <s v="Zhucheng"/>
    <n v="120"/>
    <n v="120"/>
    <m/>
    <n v="120"/>
    <n v="0"/>
    <n v="1"/>
    <n v="1444.8"/>
    <n v="12.04"/>
    <n v="4.1471150000000003"/>
    <n v="29.807692307692307"/>
    <n v="123.61592788461539"/>
    <n v="358.88461538461536"/>
    <m/>
    <n v="0"/>
    <n v="4.0258064516129037"/>
    <m/>
    <x v="5"/>
  </r>
  <r>
    <x v="22"/>
    <x v="0"/>
    <s v="Erin Clip"/>
    <s v="BB40-2393"/>
    <s v="Erin Clip Window Sheer"/>
    <x v="0"/>
    <s v="T3"/>
    <s v="Zhucheng"/>
    <n v="76"/>
    <n v="76"/>
    <m/>
    <n v="76"/>
    <n v="0"/>
    <n v="1"/>
    <n v="1220.56"/>
    <n v="16.059999999999999"/>
    <n v="4.5"/>
    <n v="19.846153846153847"/>
    <n v="89.307692307692307"/>
    <n v="318.72923076923075"/>
    <m/>
    <n v="0"/>
    <n v="3.8294573643410854"/>
    <m/>
    <x v="5"/>
  </r>
  <r>
    <x v="22"/>
    <x v="0"/>
    <s v="Erin Clip"/>
    <s v="BB40-2588"/>
    <s v="Erin Clip Window Sheer"/>
    <x v="0"/>
    <s v="T3"/>
    <s v="Zhucheng"/>
    <n v="260"/>
    <n v="260"/>
    <m/>
    <n v="260"/>
    <n v="0"/>
    <n v="1"/>
    <n v="2085.1999999999998"/>
    <n v="8.02"/>
    <n v="3.3"/>
    <n v="22.076923076923077"/>
    <n v="72.853846153846149"/>
    <n v="177.05692307692306"/>
    <m/>
    <n v="0"/>
    <n v="11.777003484320558"/>
    <m/>
    <x v="5"/>
  </r>
  <r>
    <x v="22"/>
    <x v="0"/>
    <s v="Erin Clip"/>
    <s v="BB40-2589"/>
    <s v="Erin Clip Window Sheer"/>
    <x v="0"/>
    <s v="T3"/>
    <s v="Zhucheng"/>
    <n v="360"/>
    <n v="360"/>
    <m/>
    <n v="360"/>
    <n v="0"/>
    <n v="1"/>
    <n v="3610.8"/>
    <n v="10.029999999999999"/>
    <n v="3.8591890000000002"/>
    <n v="63.153846153846153"/>
    <n v="243.7226283846154"/>
    <n v="633.4330769230769"/>
    <m/>
    <n v="0"/>
    <n v="5.7003654080389774"/>
    <m/>
    <x v="5"/>
  </r>
  <r>
    <x v="22"/>
    <x v="0"/>
    <s v="Erin Clip"/>
    <s v="BB40-2590"/>
    <s v="Erin Clip Window Sheer"/>
    <x v="0"/>
    <s v="T3"/>
    <s v="Zhucheng"/>
    <n v="320"/>
    <n v="320"/>
    <m/>
    <n v="320"/>
    <n v="0"/>
    <n v="1"/>
    <n v="3852.8"/>
    <n v="12.04"/>
    <n v="4.1512630000000001"/>
    <n v="55.846153846153847"/>
    <n v="231.83207215384616"/>
    <n v="672.3876923076923"/>
    <m/>
    <n v="0"/>
    <n v="5.7300275482093666"/>
    <m/>
    <x v="5"/>
  </r>
  <r>
    <x v="22"/>
    <x v="0"/>
    <s v="Erin Clip"/>
    <s v="BB40-2591"/>
    <s v="Erin Clip Window Sheer"/>
    <x v="0"/>
    <s v="T3"/>
    <s v="Zhucheng"/>
    <n v="210"/>
    <n v="210"/>
    <m/>
    <n v="210"/>
    <n v="0"/>
    <n v="1"/>
    <n v="3372.6"/>
    <n v="16.059999999999999"/>
    <n v="4.5"/>
    <n v="26.26923076923077"/>
    <n v="118.21153846153847"/>
    <n v="421.88384615384615"/>
    <m/>
    <n v="0"/>
    <n v="7.9941434846266466"/>
    <m/>
    <x v="5"/>
  </r>
  <r>
    <x v="22"/>
    <x v="0"/>
    <s v="Erin Clip"/>
    <s v="BB40-2592"/>
    <s v="Erin Clip Window Sheer"/>
    <x v="0"/>
    <s v="T3"/>
    <s v="Zhucheng"/>
    <n v="260"/>
    <n v="260"/>
    <m/>
    <n v="260"/>
    <n v="0"/>
    <n v="1"/>
    <n v="2085.1999999999998"/>
    <n v="8.02"/>
    <n v="3.3007040000000001"/>
    <n v="20.692307692307693"/>
    <n v="68.299182769230768"/>
    <n v="165.9523076923077"/>
    <m/>
    <n v="0"/>
    <n v="12.565055762081784"/>
    <m/>
    <x v="5"/>
  </r>
  <r>
    <x v="22"/>
    <x v="0"/>
    <s v="Erin Clip"/>
    <s v="BB40-2593"/>
    <s v="Erin Clip Window Sheer"/>
    <x v="0"/>
    <s v="T3"/>
    <s v="Zhucheng"/>
    <n v="360"/>
    <n v="360"/>
    <m/>
    <n v="360"/>
    <n v="0"/>
    <n v="1"/>
    <n v="3610.8"/>
    <n v="10.029999999999999"/>
    <n v="3.8608739999999999"/>
    <n v="40.92307692307692"/>
    <n v="157.99884369230767"/>
    <n v="410.45846153846151"/>
    <m/>
    <n v="0"/>
    <n v="8.7969924812030094"/>
    <m/>
    <x v="5"/>
  </r>
  <r>
    <x v="22"/>
    <x v="0"/>
    <s v="Erin Clip"/>
    <s v="BB40-2594"/>
    <s v="Erin Clip Window Sheer"/>
    <x v="0"/>
    <s v="T3"/>
    <s v="Zhucheng"/>
    <n v="320"/>
    <n v="320"/>
    <m/>
    <n v="320"/>
    <n v="0"/>
    <n v="1"/>
    <n v="3852.8"/>
    <n v="12.04"/>
    <n v="4.1500000000000004"/>
    <n v="29.692307692307693"/>
    <n v="123.22307692307693"/>
    <n v="357.49538461538458"/>
    <m/>
    <n v="0"/>
    <n v="10.777202072538861"/>
    <m/>
    <x v="5"/>
  </r>
  <r>
    <x v="22"/>
    <x v="0"/>
    <s v="Erin Clip"/>
    <s v="BB40-2595"/>
    <s v="Erin Clip Window Sheer"/>
    <x v="0"/>
    <s v="T3"/>
    <s v="Zhucheng"/>
    <n v="210"/>
    <n v="210"/>
    <m/>
    <n v="210"/>
    <n v="0"/>
    <n v="1"/>
    <n v="3372.6"/>
    <n v="16.059999999999999"/>
    <n v="4.5"/>
    <n v="23.653846153846153"/>
    <n v="106.44230769230769"/>
    <n v="379.8807692307692"/>
    <m/>
    <n v="0"/>
    <n v="8.8780487804878057"/>
    <m/>
    <x v="5"/>
  </r>
  <r>
    <x v="22"/>
    <x v="0"/>
    <s v="Bowery"/>
    <s v="BB40-2323"/>
    <s v="Bowery Panel"/>
    <x v="0"/>
    <s v="T3"/>
    <s v="Zhucheng"/>
    <n v="232"/>
    <n v="232"/>
    <m/>
    <n v="232"/>
    <n v="0"/>
    <n v="1"/>
    <n v="3739.84"/>
    <n v="16.12"/>
    <n v="8.0246600000000008"/>
    <n v="80.538461538461533"/>
    <n v="646.29377076923083"/>
    <n v="1298.28"/>
    <m/>
    <n v="0"/>
    <n v="2.8806112702960842"/>
    <m/>
    <x v="5"/>
  </r>
  <r>
    <x v="22"/>
    <x v="0"/>
    <s v="Bowery"/>
    <s v="BB40-2324"/>
    <s v="Bowery Panel"/>
    <x v="0"/>
    <s v="T3"/>
    <s v="Zhucheng"/>
    <n v="1369"/>
    <n v="1405"/>
    <m/>
    <n v="1405"/>
    <n v="-36"/>
    <n v="0.97437722419928829"/>
    <n v="27565.199999999997"/>
    <n v="20.149999999999999"/>
    <n v="9.2643176"/>
    <n v="232.69230769230768"/>
    <n v="2155.7354415384616"/>
    <n v="4688.7499999999991"/>
    <m/>
    <n v="0"/>
    <n v="5.8790082644628106"/>
    <m/>
    <x v="5"/>
  </r>
  <r>
    <x v="22"/>
    <x v="0"/>
    <s v="Bowery"/>
    <s v="BB40-2325"/>
    <s v="Bowery Panel"/>
    <x v="0"/>
    <s v="T3"/>
    <s v="Zhucheng"/>
    <n v="572"/>
    <n v="572"/>
    <m/>
    <n v="572"/>
    <n v="0"/>
    <n v="1"/>
    <n v="13836.68"/>
    <n v="24.19"/>
    <n v="10.1899044"/>
    <n v="84.115384615384613"/>
    <n v="857.1277278"/>
    <n v="2034.751153846154"/>
    <m/>
    <n v="0"/>
    <n v="6.8001828989483304"/>
    <m/>
    <x v="5"/>
  </r>
  <r>
    <x v="22"/>
    <x v="0"/>
    <s v="Bowery"/>
    <s v="BB40-2326"/>
    <s v="Bowery Panel"/>
    <x v="0"/>
    <s v="T3"/>
    <s v="Zhucheng"/>
    <n v="212"/>
    <n v="286"/>
    <m/>
    <n v="286"/>
    <n v="-74"/>
    <n v="0.74125874125874125"/>
    <n v="5982.6399999999994"/>
    <n v="28.22"/>
    <n v="11.635676"/>
    <n v="53.307692307692307"/>
    <n v="620.27103599999998"/>
    <n v="1504.3430769230768"/>
    <m/>
    <n v="0"/>
    <n v="3.976911976911977"/>
    <m/>
    <x v="5"/>
  </r>
  <r>
    <x v="22"/>
    <x v="0"/>
    <s v="Bowery"/>
    <s v="BB40-2327"/>
    <s v="Bowery Panel"/>
    <x v="0"/>
    <s v="T3"/>
    <s v="Zhucheng"/>
    <n v="100"/>
    <n v="100"/>
    <m/>
    <n v="100"/>
    <n v="0"/>
    <n v="1"/>
    <n v="1612"/>
    <n v="16.12"/>
    <n v="7.5890459999999997"/>
    <n v="72.730769230769226"/>
    <n v="551.95715330769224"/>
    <n v="1172.42"/>
    <m/>
    <n v="0"/>
    <n v="1.3749338974087784"/>
    <m/>
    <x v="5"/>
  </r>
  <r>
    <x v="22"/>
    <x v="0"/>
    <s v="Bowery"/>
    <s v="BB40-2331"/>
    <s v="Bowery Panel"/>
    <x v="0"/>
    <s v="T3"/>
    <s v="Zhucheng"/>
    <n v="144"/>
    <n v="144"/>
    <m/>
    <n v="144"/>
    <n v="0"/>
    <n v="1"/>
    <n v="2321.2799999999997"/>
    <n v="16.12"/>
    <n v="7.978974"/>
    <n v="48.96153846153846"/>
    <n v="390.66284238461537"/>
    <n v="789.26"/>
    <m/>
    <n v="0"/>
    <n v="2.9410840534171245"/>
    <m/>
    <x v="5"/>
  </r>
  <r>
    <x v="22"/>
    <x v="0"/>
    <s v="Bowery"/>
    <s v="BB40-2335"/>
    <s v="Bowery Panel"/>
    <x v="0"/>
    <s v="T3"/>
    <s v="Zhucheng"/>
    <n v="122"/>
    <n v="122"/>
    <m/>
    <n v="122"/>
    <n v="0"/>
    <n v="1"/>
    <n v="1966.6399999999999"/>
    <n v="16.12"/>
    <n v="7.5894060000000003"/>
    <n v="83.538461538461533"/>
    <n v="634.00730123076926"/>
    <n v="1346.64"/>
    <m/>
    <n v="0"/>
    <n v="1.4604051565377529"/>
    <m/>
    <x v="5"/>
  </r>
  <r>
    <x v="22"/>
    <x v="0"/>
    <s v="Bowery"/>
    <s v="BB40-2339"/>
    <s v="Bowery Panel"/>
    <x v="0"/>
    <s v="T3"/>
    <s v="Zhucheng"/>
    <n v="60"/>
    <n v="90"/>
    <m/>
    <n v="90"/>
    <n v="-30"/>
    <n v="0.66666666666666663"/>
    <n v="967.2"/>
    <n v="16.12"/>
    <n v="8.1641159999999999"/>
    <n v="20.615384615384617"/>
    <n v="168.30639138461538"/>
    <n v="332.32000000000005"/>
    <m/>
    <n v="0"/>
    <n v="2.9104477611940296"/>
    <m/>
    <x v="5"/>
  </r>
  <r>
    <x v="22"/>
    <x v="0"/>
    <s v="Bowery"/>
    <s v="BB40-2343"/>
    <s v="Bowery Panel"/>
    <x v="0"/>
    <s v="T3"/>
    <s v="Zhucheng"/>
    <n v="100"/>
    <n v="100"/>
    <m/>
    <n v="100"/>
    <n v="0"/>
    <n v="1"/>
    <n v="1612"/>
    <n v="12.9"/>
    <n v="7.5889730000000002"/>
    <n v="87.15384615384616"/>
    <n v="661.40818530769241"/>
    <n v="1124.2846153846156"/>
    <m/>
    <n v="0"/>
    <n v="1.4338006390388416"/>
    <m/>
    <x v="5"/>
  </r>
  <r>
    <x v="22"/>
    <x v="0"/>
    <s v="Bowery"/>
    <s v="BB40-2347"/>
    <s v="Bowery Panel"/>
    <x v="0"/>
    <s v="T3"/>
    <s v="Zhucheng"/>
    <n v="92"/>
    <n v="92"/>
    <m/>
    <n v="92"/>
    <n v="0"/>
    <n v="1"/>
    <n v="1483.04"/>
    <n v="16.12"/>
    <n v="7.6768150000000004"/>
    <n v="32.807692307692307"/>
    <n v="251.85858442307693"/>
    <n v="528.86"/>
    <m/>
    <n v="0"/>
    <n v="2.8042203985932002"/>
    <m/>
    <x v="5"/>
  </r>
  <r>
    <x v="22"/>
    <x v="0"/>
    <s v="Bowery"/>
    <s v="BB40-2328"/>
    <s v="Bowery Panel"/>
    <x v="0"/>
    <s v="T3"/>
    <s v="Zhucheng"/>
    <n v="793"/>
    <n v="793"/>
    <m/>
    <n v="793"/>
    <n v="0"/>
    <n v="1"/>
    <n v="15958.8"/>
    <n v="20.149999999999999"/>
    <n v="9.2059610000000003"/>
    <n v="256.5"/>
    <n v="2361.3289964999999"/>
    <n v="5168.4749999999995"/>
    <m/>
    <n v="0"/>
    <n v="3.0877192982456143"/>
    <m/>
    <x v="5"/>
  </r>
  <r>
    <x v="22"/>
    <x v="0"/>
    <s v="Bowery"/>
    <s v="BB40-2332"/>
    <s v="Bowery Panel"/>
    <x v="0"/>
    <s v="T3"/>
    <s v="Zhucheng"/>
    <n v="671"/>
    <n v="671"/>
    <m/>
    <n v="671"/>
    <n v="0"/>
    <n v="1"/>
    <n v="13500.499999999998"/>
    <n v="20.149999999999999"/>
    <n v="9.2547996000000001"/>
    <n v="151.96153846153845"/>
    <n v="1406.3735853692308"/>
    <n v="3062.0249999999996"/>
    <m/>
    <n v="0"/>
    <n v="4.4090103771197162"/>
    <m/>
    <x v="5"/>
  </r>
  <r>
    <x v="22"/>
    <x v="0"/>
    <s v="Bowery"/>
    <s v="BB40-2336"/>
    <s v="Bowery Panel"/>
    <x v="0"/>
    <s v="T3"/>
    <s v="Zhucheng"/>
    <n v="733"/>
    <n v="733"/>
    <m/>
    <n v="733"/>
    <n v="0"/>
    <n v="1"/>
    <n v="14709.5"/>
    <n v="20.149999999999999"/>
    <n v="9.2261422"/>
    <n v="232.30769230769232"/>
    <n v="2143.3038033846155"/>
    <n v="4681"/>
    <m/>
    <n v="0"/>
    <n v="3.1423841059602649"/>
    <m/>
    <x v="5"/>
  </r>
  <r>
    <x v="22"/>
    <x v="0"/>
    <s v="Bowery"/>
    <s v="BB40-2340"/>
    <s v="Bowery Panel"/>
    <x v="0"/>
    <s v="T3"/>
    <s v="Zhucheng"/>
    <n v="515"/>
    <n v="515"/>
    <m/>
    <n v="515"/>
    <n v="0"/>
    <n v="1"/>
    <n v="10357.1"/>
    <n v="20.149999999999999"/>
    <n v="9.2959087999999994"/>
    <n v="152.69230769230768"/>
    <n v="1419.4137667692305"/>
    <n v="3076.7499999999995"/>
    <m/>
    <n v="0"/>
    <n v="3.3662468513853909"/>
    <m/>
    <x v="5"/>
  </r>
  <r>
    <x v="22"/>
    <x v="0"/>
    <s v="Bowery"/>
    <s v="BB40-2344"/>
    <s v="Bowery Panel"/>
    <x v="0"/>
    <s v="T3"/>
    <s v="Zhucheng"/>
    <n v="686"/>
    <n v="686"/>
    <m/>
    <n v="686"/>
    <n v="0"/>
    <n v="1"/>
    <n v="13782.6"/>
    <n v="20.149999999999999"/>
    <n v="9.2061700000000002"/>
    <n v="199.69230769230768"/>
    <n v="1838.4013323076922"/>
    <n v="4023.7999999999993"/>
    <m/>
    <n v="0"/>
    <n v="3.4252696456086293"/>
    <m/>
    <x v="5"/>
  </r>
  <r>
    <x v="22"/>
    <x v="0"/>
    <s v="Bowery"/>
    <s v="BB40-2348"/>
    <s v="Bowery Panel"/>
    <x v="0"/>
    <s v="T3"/>
    <s v="Zhucheng"/>
    <n v="587"/>
    <n v="587"/>
    <m/>
    <n v="587"/>
    <n v="0"/>
    <n v="1"/>
    <n v="11727.3"/>
    <n v="20.149999999999999"/>
    <n v="9.2209830000000004"/>
    <n v="129.34615384615384"/>
    <n v="1192.6986857307693"/>
    <n v="2606.3249999999998"/>
    <m/>
    <n v="0"/>
    <n v="4.4995539696699378"/>
    <m/>
    <x v="5"/>
  </r>
  <r>
    <x v="22"/>
    <x v="0"/>
    <s v="Bowery"/>
    <s v="BB40-2329"/>
    <s v="Bowery Panel"/>
    <x v="0"/>
    <s v="T3"/>
    <s v="Zhucheng"/>
    <n v="384"/>
    <n v="384"/>
    <m/>
    <n v="384"/>
    <n v="0"/>
    <n v="1"/>
    <n v="9288.9599999999991"/>
    <n v="24.19"/>
    <n v="10.180070499999999"/>
    <n v="105.57692307692308"/>
    <n v="1074.7805200961539"/>
    <n v="2553.9057692307692"/>
    <m/>
    <n v="0"/>
    <n v="3.637158469945355"/>
    <m/>
    <x v="5"/>
  </r>
  <r>
    <x v="22"/>
    <x v="0"/>
    <s v="Bowery"/>
    <s v="BB40-2333"/>
    <s v="Bowery Panel"/>
    <x v="0"/>
    <s v="T3"/>
    <s v="Zhucheng"/>
    <n v="354"/>
    <n v="470"/>
    <n v="426"/>
    <n v="426"/>
    <n v="-72"/>
    <n v="0.83098591549295775"/>
    <n v="8563.26"/>
    <n v="24.19"/>
    <n v="10.261329399999999"/>
    <n v="70.461538461538467"/>
    <n v="723.02905618461534"/>
    <n v="1704.4646153846156"/>
    <m/>
    <n v="0"/>
    <n v="5.0240174672489077"/>
    <s v="1.BBB didn't provide us PO forecast, so we brought in products based on BBB's actual weekly POS; From 5/1/2017 to 8/23/2017, BBB ordered 136pcs vs 49pcs BBB sold, 87pcs more than sold which is about 30.2 weeks' BBB sold._x000a_2.BBB reordered after we requested them to turn off."/>
    <x v="5"/>
  </r>
  <r>
    <x v="22"/>
    <x v="0"/>
    <s v="Bowery"/>
    <s v="BB40-2337"/>
    <s v="Bowery Panel"/>
    <x v="0"/>
    <s v="T3"/>
    <s v="Zhucheng"/>
    <n v="294"/>
    <n v="294"/>
    <m/>
    <n v="294"/>
    <n v="0"/>
    <n v="1"/>
    <n v="7111.86"/>
    <n v="24.19"/>
    <n v="10.088421"/>
    <n v="80.692307692307693"/>
    <n v="814.0579714615385"/>
    <n v="1951.9469230769232"/>
    <m/>
    <n v="0"/>
    <n v="3.6434699714013341"/>
    <m/>
    <x v="5"/>
  </r>
  <r>
    <x v="22"/>
    <x v="0"/>
    <s v="Bowery"/>
    <s v="BB40-2341"/>
    <s v="Bowery Panel"/>
    <x v="0"/>
    <s v="T3"/>
    <s v="Zhucheng"/>
    <n v="280"/>
    <n v="280"/>
    <m/>
    <n v="280"/>
    <n v="0"/>
    <n v="1"/>
    <n v="6773.2000000000007"/>
    <n v="24.19"/>
    <n v="10.219562"/>
    <n v="49.46153846153846"/>
    <n v="505.47525892307692"/>
    <n v="1196.4746153846154"/>
    <m/>
    <n v="0"/>
    <n v="5.6609642301710741"/>
    <m/>
    <x v="5"/>
  </r>
  <r>
    <x v="22"/>
    <x v="0"/>
    <s v="Bowery"/>
    <s v="BB40-2345"/>
    <s v="Bowery Panel"/>
    <x v="0"/>
    <s v="T3"/>
    <s v="Zhucheng"/>
    <n v="250"/>
    <n v="250"/>
    <m/>
    <n v="250"/>
    <n v="0"/>
    <n v="1"/>
    <n v="6047.5"/>
    <n v="24.19"/>
    <n v="10.088422"/>
    <n v="103.30769230769231"/>
    <n v="1042.2115958461538"/>
    <n v="2499.0130769230768"/>
    <m/>
    <n v="0"/>
    <n v="2.4199553239017129"/>
    <m/>
    <x v="5"/>
  </r>
  <r>
    <x v="22"/>
    <x v="0"/>
    <s v="Bowery"/>
    <s v="BB40-2349"/>
    <s v="Bowery Panel"/>
    <x v="0"/>
    <s v="T3"/>
    <s v="Zhucheng"/>
    <n v="234"/>
    <n v="234"/>
    <m/>
    <n v="234"/>
    <n v="0"/>
    <n v="1"/>
    <n v="5660.46"/>
    <n v="24.19"/>
    <n v="10.107077800000001"/>
    <n v="60.807692307692307"/>
    <n v="614.58807699230772"/>
    <n v="1470.938076923077"/>
    <m/>
    <n v="0"/>
    <n v="3.8481973434535104"/>
    <m/>
    <x v="5"/>
  </r>
  <r>
    <x v="22"/>
    <x v="0"/>
    <s v="Bowery"/>
    <s v="BB40-2330"/>
    <s v="Bowery Panel"/>
    <x v="0"/>
    <s v="T3"/>
    <s v="Zhucheng"/>
    <n v="72"/>
    <n v="72"/>
    <m/>
    <n v="72"/>
    <n v="0"/>
    <n v="1"/>
    <n v="2031.8400000000001"/>
    <n v="28.22"/>
    <n v="11.036205000000001"/>
    <n v="60.269230769230766"/>
    <n v="665.14358596153852"/>
    <n v="1700.7976923076922"/>
    <m/>
    <n v="0"/>
    <n v="1.1946394384173582"/>
    <m/>
    <x v="5"/>
  </r>
  <r>
    <x v="22"/>
    <x v="0"/>
    <s v="Bowery"/>
    <s v="BB40-2334"/>
    <s v="Bowery Panel"/>
    <x v="0"/>
    <s v="T3"/>
    <s v="Zhucheng"/>
    <n v="92"/>
    <n v="104"/>
    <m/>
    <n v="104"/>
    <n v="-12"/>
    <n v="0.88461538461538458"/>
    <n v="2596.2399999999998"/>
    <n v="28.22"/>
    <n v="11.597784000000001"/>
    <n v="28.423076923076923"/>
    <n v="329.64470676923082"/>
    <n v="802.09923076923076"/>
    <m/>
    <n v="0"/>
    <n v="3.23680649526387"/>
    <m/>
    <x v="5"/>
  </r>
  <r>
    <x v="22"/>
    <x v="0"/>
    <s v="Bowery"/>
    <s v="BB40-2338"/>
    <s v="Bowery Panel"/>
    <x v="0"/>
    <s v="T3"/>
    <s v="Zhucheng"/>
    <n v="80"/>
    <n v="80"/>
    <m/>
    <n v="80"/>
    <n v="0"/>
    <n v="1"/>
    <n v="2257.6"/>
    <n v="28.22"/>
    <n v="11.033625000000001"/>
    <n v="67.038461538461533"/>
    <n v="739.67724519230762"/>
    <n v="1891.8253846153843"/>
    <m/>
    <n v="0"/>
    <n v="1.1933448078026392"/>
    <m/>
    <x v="5"/>
  </r>
  <r>
    <x v="22"/>
    <x v="0"/>
    <s v="Bowery"/>
    <s v="BB40-2342"/>
    <s v="Bowery Panel"/>
    <x v="0"/>
    <s v="T3"/>
    <s v="Zhucheng"/>
    <n v="42"/>
    <n v="42"/>
    <m/>
    <n v="42"/>
    <n v="0"/>
    <n v="1"/>
    <n v="1185.24"/>
    <n v="28.22"/>
    <n v="11.130105666666665"/>
    <n v="19.53846153846154"/>
    <n v="217.46514148717947"/>
    <n v="551.37538461538463"/>
    <m/>
    <n v="0"/>
    <n v="2.1496062992125982"/>
    <m/>
    <x v="5"/>
  </r>
  <r>
    <x v="22"/>
    <x v="0"/>
    <s v="Bowery"/>
    <s v="BB40-2346"/>
    <s v="Bowery Panel"/>
    <x v="0"/>
    <s v="T3"/>
    <s v="Zhucheng"/>
    <n v="68"/>
    <n v="68"/>
    <m/>
    <n v="68"/>
    <n v="0"/>
    <n v="1"/>
    <n v="1918.9599999999998"/>
    <n v="17.899999999999999"/>
    <n v="11.029286000000001"/>
    <n v="26.615384615384617"/>
    <n v="293.54868892307695"/>
    <n v="476.4153846153846"/>
    <m/>
    <n v="0"/>
    <n v="4.0279135854296504"/>
    <m/>
    <x v="5"/>
  </r>
  <r>
    <x v="22"/>
    <x v="0"/>
    <s v="Bowery"/>
    <s v="BB40-2350"/>
    <s v="Bowery Panel"/>
    <x v="0"/>
    <s v="T3"/>
    <s v="Zhucheng"/>
    <n v="46"/>
    <n v="54"/>
    <n v="46"/>
    <n v="46"/>
    <n v="0"/>
    <n v="1"/>
    <n v="1298.1199999999999"/>
    <n v="28.22"/>
    <n v="11.035062"/>
    <n v="13.807692307692308"/>
    <n v="152.36874069230771"/>
    <n v="389.65307692307692"/>
    <m/>
    <n v="0"/>
    <n v="3.331476323119777"/>
    <s v="Bowery is a discontinued program, BBB request us not to bring in new products &amp; just phase out what we have."/>
    <x v="5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  <r>
    <x v="24"/>
    <x v="0"/>
    <m/>
    <m/>
    <m/>
    <x v="2"/>
    <m/>
    <m/>
    <m/>
    <m/>
    <m/>
    <m/>
    <m/>
    <m/>
    <m/>
    <m/>
    <m/>
    <m/>
    <m/>
    <m/>
    <m/>
    <m/>
    <m/>
    <m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7" autoFormatId="4117" applyNumberFormats="1" applyBorderFormats="1" applyFontFormats="1" applyPatternFormats="1" applyAlignmentFormats="1" applyWidthHeightFormats="1" dataCaption="Data" updatedVersion="4" minRefreshableVersion="3" asteriskTotals="1" showDrill="0" showMemberPropertyTips="0" useAutoFormatting="1" itemPrintTitles="1" createdVersion="4" indent="0" compact="0" compactData="0" gridDropZones="1" fieldListSortAscending="1">
  <location ref="A4:L96" firstHeaderRow="0" firstDataRow="1" firstDataCol="2" rowPageCount="1" colPageCount="1"/>
  <pivotFields count="28">
    <pivotField axis="axisRow" compact="0" outline="0" subtotalTop="0" showAll="0" includeNewItemsInFilter="1" defaultSubtotal="0">
      <items count="25">
        <item x="22"/>
        <item x="0"/>
        <item x="3"/>
        <item x="5"/>
        <item x="20"/>
        <item x="6"/>
        <item x="7"/>
        <item x="9"/>
        <item x="17"/>
        <item x="11"/>
        <item x="12"/>
        <item x="15"/>
        <item x="19"/>
        <item x="14"/>
        <item x="1"/>
        <item x="2"/>
        <item x="8"/>
        <item x="21"/>
        <item x="4"/>
        <item x="16"/>
        <item x="18"/>
        <item x="13"/>
        <item x="10"/>
        <item x="23"/>
        <item h="1" x="24"/>
      </items>
    </pivotField>
    <pivotField compact="0" outline="0" subtotalTop="0" showAll="0" includeNewItemsInFilter="1" sortType="descending" defaultSubtotal="0">
      <items count="3">
        <item x="1"/>
        <item x="2"/>
        <item x="0"/>
      </items>
      <autoSortScope>
        <pivotArea dataOnly="0" outline="0" fieldPosition="0">
          <references count="1">
            <reference field="4294967294" count="1" selected="0">
              <x v="3"/>
            </reference>
          </references>
        </pivotArea>
      </autoSortScope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4">
        <item x="0"/>
        <item x="1"/>
        <item x="2"/>
        <item t="default"/>
      </items>
    </pivotField>
    <pivotField compact="0" outline="0" subtotalTop="0" showAll="0" includeNewItemsInFilter="1"/>
    <pivotField compact="0" outline="0" showAll="0" defaultSubtotal="0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defaultSubtotal="0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numFmtId="1" outline="0" subtotalTop="0" showAll="0" defaultSubtotal="0"/>
    <pivotField dataField="1" compact="0" outline="0" subtotalTop="0" showAll="0" includeNewItemsInFilter="1"/>
    <pivotField dataField="1" compact="0" numFmtId="183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howAll="0">
      <items count="15">
        <item x="1"/>
        <item x="3"/>
        <item x="2"/>
        <item x="6"/>
        <item m="1" x="13"/>
        <item x="0"/>
        <item x="11"/>
        <item x="10"/>
        <item x="8"/>
        <item x="9"/>
        <item x="7"/>
        <item x="5"/>
        <item x="4"/>
        <item h="1" x="12"/>
        <item t="default"/>
      </items>
    </pivotField>
    <pivotField dataField="1" compact="0" outline="0" subtotalTop="0" dragToRow="0" dragToCol="0" dragToPage="0" showAll="0" includeNewItemsInFilter="1" defaultSubtotal="0"/>
    <pivotField dataField="1" compact="0" outline="0" subtotalTop="0" dragToRow="0" dragToCol="0" dragToPage="0" showAll="0" includeNewItemsInFilter="1" defaultSubtotal="0"/>
    <pivotField dataField="1" compact="0" outline="0" subtotalTop="0" dragToRow="0" dragToCol="0" dragToPage="0" showAll="0" includeNewItemsInFilter="1" defaultSubtotal="0"/>
  </pivotFields>
  <rowFields count="2">
    <field x="24"/>
    <field x="0"/>
  </rowFields>
  <rowItems count="92">
    <i>
      <x/>
      <x/>
    </i>
    <i r="1">
      <x v="3"/>
    </i>
    <i r="1">
      <x v="4"/>
    </i>
    <i r="1">
      <x v="6"/>
    </i>
    <i r="1">
      <x v="9"/>
    </i>
    <i r="1">
      <x v="11"/>
    </i>
    <i r="1">
      <x v="12"/>
    </i>
    <i r="1">
      <x v="13"/>
    </i>
    <i r="1">
      <x v="15"/>
    </i>
    <i r="1">
      <x v="16"/>
    </i>
    <i r="1">
      <x v="17"/>
    </i>
    <i r="1">
      <x v="18"/>
    </i>
    <i r="1">
      <x v="19"/>
    </i>
    <i r="1">
      <x v="22"/>
    </i>
    <i t="default">
      <x/>
    </i>
    <i>
      <x v="1"/>
      <x/>
    </i>
    <i r="1">
      <x v="11"/>
    </i>
    <i r="1">
      <x v="16"/>
    </i>
    <i r="1">
      <x v="17"/>
    </i>
    <i r="1">
      <x v="18"/>
    </i>
    <i r="1">
      <x v="19"/>
    </i>
    <i t="default">
      <x v="1"/>
    </i>
    <i>
      <x v="2"/>
      <x v="2"/>
    </i>
    <i r="1">
      <x v="5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7"/>
    </i>
    <i r="1">
      <x v="18"/>
    </i>
    <i t="default">
      <x v="2"/>
    </i>
    <i>
      <x v="3"/>
      <x/>
    </i>
    <i r="1">
      <x v="4"/>
    </i>
    <i r="1">
      <x v="6"/>
    </i>
    <i r="1">
      <x v="10"/>
    </i>
    <i r="1">
      <x v="11"/>
    </i>
    <i r="1">
      <x v="13"/>
    </i>
    <i r="1">
      <x v="16"/>
    </i>
    <i r="1">
      <x v="17"/>
    </i>
    <i r="1">
      <x v="18"/>
    </i>
    <i r="1">
      <x v="22"/>
    </i>
    <i t="default">
      <x v="3"/>
    </i>
    <i>
      <x v="5"/>
      <x/>
    </i>
    <i r="1">
      <x v="1"/>
    </i>
    <i r="1">
      <x v="4"/>
    </i>
    <i r="1">
      <x v="9"/>
    </i>
    <i r="1">
      <x v="10"/>
    </i>
    <i r="1">
      <x v="13"/>
    </i>
    <i r="1">
      <x v="14"/>
    </i>
    <i r="1">
      <x v="17"/>
    </i>
    <i r="1">
      <x v="18"/>
    </i>
    <i t="default">
      <x v="5"/>
    </i>
    <i>
      <x v="6"/>
      <x v="20"/>
    </i>
    <i t="default">
      <x v="6"/>
    </i>
    <i>
      <x v="7"/>
      <x/>
    </i>
    <i r="1">
      <x v="3"/>
    </i>
    <i r="1">
      <x v="21"/>
    </i>
    <i t="default">
      <x v="7"/>
    </i>
    <i>
      <x v="8"/>
      <x/>
    </i>
    <i r="1">
      <x v="7"/>
    </i>
    <i t="default">
      <x v="8"/>
    </i>
    <i>
      <x v="9"/>
      <x v="7"/>
    </i>
    <i r="1">
      <x v="23"/>
    </i>
    <i t="default">
      <x v="9"/>
    </i>
    <i>
      <x v="10"/>
      <x/>
    </i>
    <i r="1">
      <x v="1"/>
    </i>
    <i r="1">
      <x v="2"/>
    </i>
    <i r="1">
      <x v="4"/>
    </i>
    <i r="1">
      <x v="6"/>
    </i>
    <i r="1">
      <x v="10"/>
    </i>
    <i r="1">
      <x v="11"/>
    </i>
    <i r="1">
      <x v="12"/>
    </i>
    <i r="1">
      <x v="16"/>
    </i>
    <i r="1">
      <x v="17"/>
    </i>
    <i r="1">
      <x v="18"/>
    </i>
    <i r="1">
      <x v="19"/>
    </i>
    <i t="default">
      <x v="10"/>
    </i>
    <i>
      <x v="11"/>
      <x/>
    </i>
    <i r="1">
      <x v="6"/>
    </i>
    <i r="1">
      <x v="17"/>
    </i>
    <i r="1">
      <x v="19"/>
    </i>
    <i r="1">
      <x v="22"/>
    </i>
    <i t="default">
      <x v="11"/>
    </i>
    <i>
      <x v="12"/>
      <x/>
    </i>
    <i r="1">
      <x v="4"/>
    </i>
    <i r="1">
      <x v="11"/>
    </i>
    <i r="1">
      <x v="12"/>
    </i>
    <i r="1">
      <x v="18"/>
    </i>
    <i t="default">
      <x v="12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5" hier="0"/>
  </pageFields>
  <dataFields count="10">
    <dataField name="Sum of Total ordered qty-1" fld="11" baseField="0" baseItem="0" numFmtId="1"/>
    <dataField name="Sum of Total shipped qty" fld="8" baseField="0" baseItem="0" numFmtId="1"/>
    <dataField name="Sum of Fill Rate " fld="26" baseField="0" baseItem="0" numFmtId="179"/>
    <dataField name="Sum of Revenue" fld="14" baseField="0" baseItem="0" numFmtId="181"/>
    <dataField name="Sum of average inventory qty" fld="17" baseField="0" baseItem="0" numFmtId="1"/>
    <dataField name="Sum of average inventory Value" fld="19" baseField="0" baseItem="0" numFmtId="181"/>
    <dataField name="Sum of average inventory Cost" fld="18" baseField="0" baseItem="0" numFmtId="181"/>
    <dataField name="Sum of Inv Turns" fld="25" baseField="0" baseItem="0" numFmtId="182"/>
    <dataField name="Sum of EOS inventory Value" fld="21" baseField="0" baseItem="0" numFmtId="181"/>
    <dataField name="Sum of EOS%" fld="27" baseField="0" baseItem="0" numFmtId="179"/>
  </dataFields>
  <formats count="3">
    <format dxfId="4">
      <pivotArea field="0" type="button" dataOnly="0" labelOnly="1" outline="0" axis="axisRow" fieldPosition="1"/>
    </format>
    <format dxfId="3">
      <pivotArea field="1" type="button" dataOnly="0" labelOnly="1" outline="0"/>
    </format>
    <format dxfId="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pivotTableStyleInfo name="PivotStyleLight20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0"/>
  <sheetViews>
    <sheetView showWhiteSpace="0" zoomScaleNormal="100" workbookViewId="0">
      <pane ySplit="1" topLeftCell="A2" activePane="bottomLeft" state="frozen"/>
      <selection activeCell="H30" sqref="H30"/>
      <selection pane="bottomLeft" activeCell="H30" sqref="H30"/>
    </sheetView>
  </sheetViews>
  <sheetFormatPr defaultColWidth="9.140625" defaultRowHeight="12.75"/>
  <cols>
    <col min="1" max="1" width="15.42578125" style="2" customWidth="1"/>
    <col min="2" max="2" width="6.42578125" style="2" customWidth="1"/>
    <col min="3" max="3" width="13.140625" style="15" customWidth="1"/>
    <col min="4" max="5" width="12.7109375" style="15" customWidth="1"/>
    <col min="6" max="6" width="9.7109375" style="2" customWidth="1"/>
    <col min="7" max="7" width="13.5703125" style="2" customWidth="1"/>
    <col min="8" max="8" width="12.42578125" style="15" customWidth="1"/>
    <col min="9" max="9" width="12.5703125" style="2" customWidth="1"/>
    <col min="10" max="10" width="11.5703125" style="2" customWidth="1"/>
    <col min="11" max="11" width="11.42578125" style="2" customWidth="1"/>
    <col min="12" max="12" width="12.85546875" style="2" customWidth="1"/>
    <col min="13" max="13" width="12.42578125" style="2" customWidth="1"/>
    <col min="14" max="14" width="10" style="2" customWidth="1"/>
    <col min="15" max="16384" width="9.140625" style="2"/>
  </cols>
  <sheetData>
    <row r="1" spans="1:15" s="14" customFormat="1" ht="45" customHeight="1">
      <c r="A1" s="16" t="s">
        <v>302</v>
      </c>
      <c r="B1" s="16" t="s">
        <v>303</v>
      </c>
      <c r="C1" s="17" t="s">
        <v>326</v>
      </c>
      <c r="D1" s="17" t="s">
        <v>248</v>
      </c>
      <c r="E1" s="17" t="s">
        <v>8691</v>
      </c>
      <c r="F1" s="18" t="s">
        <v>253</v>
      </c>
      <c r="G1" s="19" t="s">
        <v>249</v>
      </c>
      <c r="H1" s="17" t="s">
        <v>8693</v>
      </c>
      <c r="I1" s="19" t="s">
        <v>8698</v>
      </c>
      <c r="J1" s="19" t="s">
        <v>8699</v>
      </c>
      <c r="K1" s="20" t="s">
        <v>8700</v>
      </c>
      <c r="L1" s="19" t="s">
        <v>8696</v>
      </c>
      <c r="M1" s="18" t="s">
        <v>8697</v>
      </c>
      <c r="N1" s="18" t="s">
        <v>182</v>
      </c>
      <c r="O1" s="18" t="s">
        <v>183</v>
      </c>
    </row>
    <row r="2" spans="1:15">
      <c r="A2" s="25" t="s">
        <v>333</v>
      </c>
      <c r="B2" s="25"/>
      <c r="C2" s="26">
        <v>9263256</v>
      </c>
      <c r="D2" s="26">
        <v>7608549</v>
      </c>
      <c r="E2" s="26">
        <v>7572549</v>
      </c>
      <c r="F2" s="27">
        <v>0.82136874982187691</v>
      </c>
      <c r="G2" s="28">
        <v>115732946.67600003</v>
      </c>
      <c r="H2" s="28">
        <v>114534093.89960003</v>
      </c>
      <c r="I2" s="28">
        <v>752730.30380870507</v>
      </c>
      <c r="J2" s="28">
        <v>10192053.754509643</v>
      </c>
      <c r="K2" s="28">
        <v>5205566.2250524238</v>
      </c>
      <c r="L2" s="55">
        <v>10.060109127643742</v>
      </c>
      <c r="M2" s="55">
        <v>11.237587306574254</v>
      </c>
      <c r="N2" s="28">
        <v>1972491.0566666666</v>
      </c>
      <c r="O2" s="57">
        <v>1.7043470449160433E-2</v>
      </c>
    </row>
    <row r="3" spans="1:15">
      <c r="A3" s="25" t="s">
        <v>8694</v>
      </c>
      <c r="B3" s="25"/>
      <c r="C3" s="26">
        <v>1039244</v>
      </c>
      <c r="D3" s="26">
        <v>1021361</v>
      </c>
      <c r="E3" s="26">
        <v>581488</v>
      </c>
      <c r="F3" s="27">
        <v>0.98279229901736265</v>
      </c>
      <c r="G3" s="28">
        <v>24730415.710000012</v>
      </c>
      <c r="H3" s="28">
        <v>13058367.520000013</v>
      </c>
      <c r="I3" s="28">
        <v>93310.624754280463</v>
      </c>
      <c r="J3" s="28">
        <v>2167435.2758543007</v>
      </c>
      <c r="K3" s="28">
        <v>1024108.4253011439</v>
      </c>
      <c r="L3" s="55">
        <v>6.2317447935994581</v>
      </c>
      <c r="M3" s="55">
        <v>6.0248016009857643</v>
      </c>
      <c r="N3" s="28">
        <v>8341.76</v>
      </c>
      <c r="O3" s="57">
        <v>3.3730771442822607E-4</v>
      </c>
    </row>
    <row r="4" spans="1:15">
      <c r="A4" s="25" t="s">
        <v>238</v>
      </c>
      <c r="B4" s="25"/>
      <c r="C4" s="26">
        <v>2261824</v>
      </c>
      <c r="D4" s="26">
        <v>2238861</v>
      </c>
      <c r="E4" s="26">
        <v>1667967</v>
      </c>
      <c r="F4" s="27">
        <v>0.9898475743470756</v>
      </c>
      <c r="G4" s="28">
        <v>23835957.050000019</v>
      </c>
      <c r="H4" s="28">
        <v>18433464.589999996</v>
      </c>
      <c r="I4" s="28">
        <v>296357.90384615411</v>
      </c>
      <c r="J4" s="28">
        <v>3518470.1734615401</v>
      </c>
      <c r="K4" s="28">
        <v>1896153.0875541605</v>
      </c>
      <c r="L4" s="55">
        <v>5.6282183749885011</v>
      </c>
      <c r="M4" s="55">
        <v>5.2390566584979155</v>
      </c>
      <c r="N4" s="28">
        <v>6726.2</v>
      </c>
      <c r="O4" s="57">
        <v>2.8218711696327689E-4</v>
      </c>
    </row>
    <row r="5" spans="1:15">
      <c r="A5" s="25" t="s">
        <v>2515</v>
      </c>
      <c r="B5" s="25"/>
      <c r="C5" s="26">
        <v>357516</v>
      </c>
      <c r="D5" s="26">
        <v>280678</v>
      </c>
      <c r="E5" s="26">
        <v>280678</v>
      </c>
      <c r="F5" s="27">
        <v>0.78507815034851591</v>
      </c>
      <c r="G5" s="28">
        <v>8679184.8900000025</v>
      </c>
      <c r="H5" s="28">
        <v>8679184.8900000025</v>
      </c>
      <c r="I5" s="28">
        <v>61086.461538461532</v>
      </c>
      <c r="J5" s="28">
        <v>1922478.6588461536</v>
      </c>
      <c r="K5" s="28">
        <v>887440.23319949966</v>
      </c>
      <c r="L5" s="55">
        <v>4.5947660566863622</v>
      </c>
      <c r="M5" s="55">
        <v>4.5145806170920695</v>
      </c>
      <c r="N5" s="28">
        <v>43620.18</v>
      </c>
      <c r="O5" s="57">
        <v>5.0258383192479713E-3</v>
      </c>
    </row>
    <row r="6" spans="1:15">
      <c r="A6" s="25" t="s">
        <v>1551</v>
      </c>
      <c r="B6" s="25"/>
      <c r="C6" s="26">
        <v>554229</v>
      </c>
      <c r="D6" s="26">
        <v>541103</v>
      </c>
      <c r="E6" s="26">
        <v>438184</v>
      </c>
      <c r="F6" s="27">
        <v>0.97631664889422964</v>
      </c>
      <c r="G6" s="28">
        <v>6179312.589999998</v>
      </c>
      <c r="H6" s="28">
        <v>4481493.8499999959</v>
      </c>
      <c r="I6" s="28">
        <v>112289.23076923081</v>
      </c>
      <c r="J6" s="28">
        <v>1249552.605384615</v>
      </c>
      <c r="K6" s="28">
        <v>620851.51273598138</v>
      </c>
      <c r="L6" s="55">
        <v>3.9022798268208461</v>
      </c>
      <c r="M6" s="55">
        <v>3.586478737020105</v>
      </c>
      <c r="N6" s="28">
        <v>23876</v>
      </c>
      <c r="O6" s="57">
        <v>3.8638602032592768E-3</v>
      </c>
    </row>
    <row r="7" spans="1:15">
      <c r="A7" s="25" t="s">
        <v>251</v>
      </c>
      <c r="B7" s="25"/>
      <c r="C7" s="26">
        <v>554142</v>
      </c>
      <c r="D7" s="26">
        <v>537967</v>
      </c>
      <c r="E7" s="26">
        <v>464163</v>
      </c>
      <c r="F7" s="27">
        <v>0.97081073082350733</v>
      </c>
      <c r="G7" s="28">
        <v>4379367.5300000021</v>
      </c>
      <c r="H7" s="28">
        <v>4015086.9000000008</v>
      </c>
      <c r="I7" s="28">
        <v>108618.06296703308</v>
      </c>
      <c r="J7" s="28">
        <v>1005935.2470285714</v>
      </c>
      <c r="K7" s="28">
        <v>491382.04010635003</v>
      </c>
      <c r="L7" s="55">
        <v>4.2733500057065017</v>
      </c>
      <c r="M7" s="55">
        <v>3.9913969729762941</v>
      </c>
      <c r="N7" s="28">
        <v>648.68999999999994</v>
      </c>
      <c r="O7" s="57">
        <v>1.4812412878258694E-4</v>
      </c>
    </row>
    <row r="8" spans="1:15">
      <c r="A8" s="25" t="s">
        <v>301</v>
      </c>
      <c r="B8" s="25"/>
      <c r="C8" s="26">
        <v>204409</v>
      </c>
      <c r="D8" s="26">
        <v>179098</v>
      </c>
      <c r="E8" s="26">
        <v>179098</v>
      </c>
      <c r="F8" s="27">
        <v>0.87617472811862496</v>
      </c>
      <c r="G8" s="28">
        <v>3683312.6199999987</v>
      </c>
      <c r="H8" s="28">
        <v>3683312.6199999987</v>
      </c>
      <c r="I8" s="28">
        <v>88444.757520067826</v>
      </c>
      <c r="J8" s="28">
        <v>2003146.4580445681</v>
      </c>
      <c r="K8" s="28">
        <v>949334.60109882161</v>
      </c>
      <c r="L8" s="55">
        <v>2.0249702189455747</v>
      </c>
      <c r="M8" s="55">
        <v>1.8387635138748544</v>
      </c>
      <c r="N8" s="28">
        <v>0</v>
      </c>
      <c r="O8" s="57">
        <v>0</v>
      </c>
    </row>
    <row r="9" spans="1:15">
      <c r="A9" s="25" t="s">
        <v>8702</v>
      </c>
      <c r="B9" s="25"/>
      <c r="C9" s="26">
        <v>48811</v>
      </c>
      <c r="D9" s="26">
        <v>47169</v>
      </c>
      <c r="E9" s="26">
        <v>47169</v>
      </c>
      <c r="F9" s="27">
        <v>0.96636004179385793</v>
      </c>
      <c r="G9" s="28">
        <v>2767744.4899999984</v>
      </c>
      <c r="H9" s="28">
        <v>2767744.4899999984</v>
      </c>
      <c r="I9" s="28">
        <v>10361.781593406593</v>
      </c>
      <c r="J9" s="28">
        <v>769364.0044642858</v>
      </c>
      <c r="K9" s="28">
        <v>352358.85261575278</v>
      </c>
      <c r="L9" s="55">
        <v>4.5522094414742895</v>
      </c>
      <c r="M9" s="55">
        <v>3.5974447386932282</v>
      </c>
      <c r="N9" s="28">
        <v>36598.649999999994</v>
      </c>
      <c r="O9" s="57">
        <v>1.3223276256978481E-2</v>
      </c>
    </row>
    <row r="10" spans="1:15">
      <c r="A10" s="25" t="s">
        <v>8701</v>
      </c>
      <c r="B10" s="25"/>
      <c r="C10" s="26">
        <v>523219</v>
      </c>
      <c r="D10" s="26">
        <v>516281</v>
      </c>
      <c r="E10" s="26">
        <v>516281</v>
      </c>
      <c r="F10" s="27">
        <v>0.98673977818083825</v>
      </c>
      <c r="G10" s="28">
        <v>2630047.5599999996</v>
      </c>
      <c r="H10" s="28">
        <v>2630047.5599999996</v>
      </c>
      <c r="I10" s="28">
        <v>182546.53846153847</v>
      </c>
      <c r="J10" s="28">
        <v>897718.43538461567</v>
      </c>
      <c r="K10" s="28">
        <v>469357.89647873951</v>
      </c>
      <c r="L10" s="55">
        <v>2.8282157763773621</v>
      </c>
      <c r="M10" s="55">
        <v>2.9297020717561519</v>
      </c>
      <c r="N10" s="28">
        <v>346.96000000000004</v>
      </c>
      <c r="O10" s="57">
        <v>1.3192156874912181E-4</v>
      </c>
    </row>
    <row r="11" spans="1:15">
      <c r="A11" s="25" t="s">
        <v>145</v>
      </c>
      <c r="B11" s="25"/>
      <c r="C11" s="26">
        <v>209853</v>
      </c>
      <c r="D11" s="26">
        <v>196208</v>
      </c>
      <c r="E11" s="26">
        <v>196208</v>
      </c>
      <c r="F11" s="27">
        <v>0.93497829432984036</v>
      </c>
      <c r="G11" s="28">
        <v>1856807.1699999995</v>
      </c>
      <c r="H11" s="28">
        <v>1856807.1699999995</v>
      </c>
      <c r="I11" s="28">
        <v>45006.480769230773</v>
      </c>
      <c r="J11" s="28">
        <v>440590.30749999994</v>
      </c>
      <c r="K11" s="28">
        <v>248637.56449522014</v>
      </c>
      <c r="L11" s="55">
        <v>4.3595499280659151</v>
      </c>
      <c r="M11" s="55">
        <v>4.2143622735050741</v>
      </c>
      <c r="N11" s="28">
        <v>36</v>
      </c>
      <c r="O11" s="57">
        <v>1.9388119876766745E-5</v>
      </c>
    </row>
    <row r="12" spans="1:15">
      <c r="A12" s="25" t="s">
        <v>179</v>
      </c>
      <c r="B12" s="25" t="s">
        <v>324</v>
      </c>
      <c r="C12" s="26">
        <v>14533</v>
      </c>
      <c r="D12" s="26">
        <v>14200</v>
      </c>
      <c r="E12" s="26">
        <v>14200</v>
      </c>
      <c r="F12" s="27">
        <v>0.97708663042730337</v>
      </c>
      <c r="G12" s="28">
        <v>904433.24999999977</v>
      </c>
      <c r="H12" s="28">
        <v>904433.24999999977</v>
      </c>
      <c r="I12" s="28">
        <v>6774.9615384615372</v>
      </c>
      <c r="J12" s="28">
        <v>427231.03634615382</v>
      </c>
      <c r="K12" s="28">
        <v>141377.09552761161</v>
      </c>
      <c r="L12" s="55">
        <v>2.0959528580917297</v>
      </c>
      <c r="M12" s="55">
        <v>2.1169652320558567</v>
      </c>
      <c r="N12" s="28">
        <v>0</v>
      </c>
      <c r="O12" s="57">
        <v>0</v>
      </c>
    </row>
    <row r="13" spans="1:15">
      <c r="A13" s="25" t="s">
        <v>7760</v>
      </c>
      <c r="B13" s="25"/>
      <c r="C13" s="26">
        <v>99440</v>
      </c>
      <c r="D13" s="26">
        <v>96797</v>
      </c>
      <c r="E13" s="26">
        <v>96797</v>
      </c>
      <c r="F13" s="27">
        <v>0.97342115848753019</v>
      </c>
      <c r="G13" s="28">
        <v>732824.4</v>
      </c>
      <c r="H13" s="28">
        <v>732824.4</v>
      </c>
      <c r="I13" s="28">
        <v>13530.000000000011</v>
      </c>
      <c r="J13" s="28">
        <v>129786.30692307693</v>
      </c>
      <c r="K13" s="28">
        <v>50520.422677480747</v>
      </c>
      <c r="L13" s="55">
        <v>7.1542498152254188</v>
      </c>
      <c r="M13" s="55">
        <v>5.6463922687494135</v>
      </c>
      <c r="N13" s="28">
        <v>0</v>
      </c>
      <c r="O13" s="57">
        <v>0</v>
      </c>
    </row>
    <row r="14" spans="1:15">
      <c r="A14" s="25" t="s">
        <v>8695</v>
      </c>
      <c r="B14" s="25"/>
      <c r="C14" s="26">
        <v>14648</v>
      </c>
      <c r="D14" s="26">
        <v>14610</v>
      </c>
      <c r="E14" s="26">
        <v>14610</v>
      </c>
      <c r="F14" s="27">
        <v>0.99740578918623701</v>
      </c>
      <c r="G14" s="28">
        <v>647855.87999999977</v>
      </c>
      <c r="H14" s="28">
        <v>647855.87999999977</v>
      </c>
      <c r="I14" s="28">
        <v>4210.1538461538457</v>
      </c>
      <c r="J14" s="28">
        <v>199398.05884615384</v>
      </c>
      <c r="K14" s="28">
        <v>108300.59208863466</v>
      </c>
      <c r="L14" s="55">
        <v>3.4701819776364835</v>
      </c>
      <c r="M14" s="55">
        <v>3.2490581089350266</v>
      </c>
      <c r="N14" s="28">
        <v>0</v>
      </c>
      <c r="O14" s="57">
        <v>0</v>
      </c>
    </row>
    <row r="15" spans="1:15">
      <c r="A15" s="25" t="s">
        <v>313</v>
      </c>
      <c r="B15" s="25"/>
      <c r="C15" s="26">
        <v>268120</v>
      </c>
      <c r="D15" s="26">
        <v>264824</v>
      </c>
      <c r="E15" s="26">
        <v>264824</v>
      </c>
      <c r="F15" s="27">
        <v>0.98770699686707442</v>
      </c>
      <c r="G15" s="28">
        <v>636985.43999999994</v>
      </c>
      <c r="H15" s="28">
        <v>636985.43999999994</v>
      </c>
      <c r="I15" s="28">
        <v>42527</v>
      </c>
      <c r="J15" s="28">
        <v>91946.22</v>
      </c>
      <c r="K15" s="28">
        <v>80742.726850000006</v>
      </c>
      <c r="L15" s="55">
        <v>6.2271968396548072</v>
      </c>
      <c r="M15" s="55">
        <v>6.9278045361734275</v>
      </c>
      <c r="N15" s="28">
        <v>0</v>
      </c>
      <c r="O15" s="57">
        <v>0</v>
      </c>
    </row>
    <row r="16" spans="1:15">
      <c r="A16" s="25" t="s">
        <v>8692</v>
      </c>
      <c r="B16" s="25"/>
      <c r="C16" s="25">
        <v>104298</v>
      </c>
      <c r="D16" s="26">
        <v>69786</v>
      </c>
      <c r="E16" s="26">
        <v>69786</v>
      </c>
      <c r="F16" s="27">
        <v>0.669101996203187</v>
      </c>
      <c r="G16" s="28">
        <v>317952.27999999991</v>
      </c>
      <c r="H16" s="28">
        <v>317952.27999999991</v>
      </c>
      <c r="I16" s="28">
        <v>20144.599999999999</v>
      </c>
      <c r="J16" s="28">
        <v>91957.002000000022</v>
      </c>
      <c r="K16" s="28">
        <v>57182.076416828582</v>
      </c>
      <c r="L16" s="55">
        <v>3.4642534475740399</v>
      </c>
      <c r="M16" s="55">
        <v>3.4576190293807083</v>
      </c>
      <c r="N16" s="28">
        <v>2502.84</v>
      </c>
      <c r="O16" s="57">
        <v>7.8717472949085335E-3</v>
      </c>
    </row>
    <row r="17" spans="1:15">
      <c r="A17" s="25" t="s">
        <v>8687</v>
      </c>
      <c r="B17" s="25"/>
      <c r="C17" s="26">
        <v>7740</v>
      </c>
      <c r="D17" s="26">
        <v>7434</v>
      </c>
      <c r="E17" s="26">
        <v>7434</v>
      </c>
      <c r="F17" s="27">
        <v>0.96046511627906972</v>
      </c>
      <c r="G17" s="28">
        <v>140205.98000000001</v>
      </c>
      <c r="H17" s="28">
        <v>140205.98000000001</v>
      </c>
      <c r="I17" s="28">
        <v>2097.7115384615386</v>
      </c>
      <c r="J17" s="28">
        <v>42544.130384615375</v>
      </c>
      <c r="K17" s="28">
        <v>20569.713409669872</v>
      </c>
      <c r="L17" s="55">
        <v>3.5438619007893215</v>
      </c>
      <c r="M17" s="55">
        <v>3.2955422694619396</v>
      </c>
      <c r="N17" s="28">
        <v>0</v>
      </c>
      <c r="O17" s="57">
        <v>0</v>
      </c>
    </row>
    <row r="18" spans="1:15">
      <c r="A18" s="25" t="s">
        <v>254</v>
      </c>
      <c r="B18" s="25"/>
      <c r="C18" s="26">
        <v>10266</v>
      </c>
      <c r="D18" s="26">
        <v>10266</v>
      </c>
      <c r="E18" s="26">
        <v>10266</v>
      </c>
      <c r="F18" s="27">
        <v>1</v>
      </c>
      <c r="G18" s="28">
        <v>136627.69999999998</v>
      </c>
      <c r="H18" s="28">
        <v>136627.69999999998</v>
      </c>
      <c r="I18" s="28">
        <v>293.84615384615387</v>
      </c>
      <c r="J18" s="28">
        <v>4258.9415384615386</v>
      </c>
      <c r="K18" s="28">
        <v>1628.6615384615388</v>
      </c>
      <c r="L18" s="55">
        <v>34.936649214659681</v>
      </c>
      <c r="M18" s="55">
        <v>32.080200858862725</v>
      </c>
      <c r="N18" s="28">
        <v>0</v>
      </c>
      <c r="O18" s="57">
        <v>0</v>
      </c>
    </row>
    <row r="19" spans="1:15">
      <c r="A19" s="25" t="s">
        <v>8686</v>
      </c>
      <c r="B19" s="25"/>
      <c r="C19" s="26">
        <v>61</v>
      </c>
      <c r="D19" s="26">
        <v>61</v>
      </c>
      <c r="E19" s="26">
        <v>61</v>
      </c>
      <c r="F19" s="27">
        <v>1</v>
      </c>
      <c r="G19" s="28">
        <v>2760.25</v>
      </c>
      <c r="H19" s="28">
        <v>2760.25</v>
      </c>
      <c r="I19" s="28">
        <v>10.115384615384615</v>
      </c>
      <c r="J19" s="28">
        <v>457.72115384615381</v>
      </c>
      <c r="K19" s="28">
        <v>198.043734</v>
      </c>
      <c r="L19" s="55">
        <v>6.0304182509505706</v>
      </c>
      <c r="M19" s="55">
        <v>6.0304182509505706</v>
      </c>
      <c r="N19" s="28">
        <v>0</v>
      </c>
      <c r="O19" s="57">
        <v>0</v>
      </c>
    </row>
    <row r="20" spans="1:15" ht="24.75" customHeight="1">
      <c r="A20" s="21" t="s">
        <v>320</v>
      </c>
      <c r="B20" s="21"/>
      <c r="C20" s="22">
        <v>15535609</v>
      </c>
      <c r="D20" s="22">
        <v>13645253</v>
      </c>
      <c r="E20" s="22">
        <v>12421763</v>
      </c>
      <c r="F20" s="23">
        <v>0.8783210880242931</v>
      </c>
      <c r="G20" s="24">
        <v>197994741.46600008</v>
      </c>
      <c r="H20" s="24">
        <v>177659248.66960004</v>
      </c>
      <c r="I20" s="22">
        <v>1840340.5344896475</v>
      </c>
      <c r="J20" s="24">
        <v>25154324.337670602</v>
      </c>
      <c r="K20" s="24">
        <v>12605709.770880779</v>
      </c>
      <c r="L20" s="56">
        <v>6.7497089626647568</v>
      </c>
      <c r="M20" s="56">
        <v>7.0627716445375262</v>
      </c>
      <c r="N20" s="24">
        <v>2095188.3366666664</v>
      </c>
      <c r="O20" s="54">
        <v>1.0582040316593244E-2</v>
      </c>
    </row>
  </sheetData>
  <sortState ref="A2:P19">
    <sortCondition descending="1" ref="G2:G19"/>
  </sortState>
  <phoneticPr fontId="161" type="noConversion"/>
  <pageMargins left="0.25" right="0.25" top="0.75" bottom="0.75" header="0.3" footer="0.3"/>
  <pageSetup scale="68" orientation="landscape" r:id="rId1"/>
  <headerFooter>
    <oddHeader>&amp;C&amp;"Arial,Bold"&amp;16Planning Metrics Report 2015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37"/>
  <sheetViews>
    <sheetView topLeftCell="A4" workbookViewId="0">
      <selection activeCell="E36" sqref="E36"/>
    </sheetView>
  </sheetViews>
  <sheetFormatPr defaultColWidth="9.140625" defaultRowHeight="12.75"/>
  <cols>
    <col min="1" max="1" width="22.5703125" style="2" bestFit="1" customWidth="1"/>
    <col min="2" max="2" width="13.7109375" style="2" customWidth="1"/>
    <col min="3" max="3" width="24.5703125" style="2" customWidth="1"/>
    <col min="4" max="4" width="12.140625" style="33" customWidth="1"/>
    <col min="5" max="5" width="12.7109375" style="33" customWidth="1"/>
    <col min="6" max="6" width="9.7109375" style="2" customWidth="1"/>
    <col min="7" max="7" width="13.5703125" style="2" customWidth="1"/>
    <col min="9" max="9" width="15.140625" customWidth="1"/>
  </cols>
  <sheetData>
    <row r="1" spans="1:9" ht="38.25">
      <c r="A1" s="16" t="s">
        <v>302</v>
      </c>
      <c r="B1" s="16" t="s">
        <v>303</v>
      </c>
      <c r="C1" s="16"/>
      <c r="D1" s="31" t="s">
        <v>326</v>
      </c>
      <c r="E1" s="31" t="s">
        <v>248</v>
      </c>
      <c r="F1" s="18" t="s">
        <v>253</v>
      </c>
      <c r="G1" s="19" t="s">
        <v>249</v>
      </c>
    </row>
    <row r="2" spans="1:9">
      <c r="A2" s="25" t="s">
        <v>333</v>
      </c>
      <c r="B2" s="25"/>
      <c r="C2" s="25" t="str">
        <f>A2&amp;B2</f>
        <v>Walmart</v>
      </c>
      <c r="D2" s="26">
        <v>6318416</v>
      </c>
      <c r="E2" s="26">
        <v>6204322</v>
      </c>
      <c r="F2" s="27">
        <v>0.98194262612654815</v>
      </c>
      <c r="G2" s="28">
        <v>82366490.459999993</v>
      </c>
      <c r="I2" s="28">
        <f>VLOOKUP(C2,'year to year'!$C$2:$D$26,2,FALSE)</f>
        <v>103045288.00999996</v>
      </c>
    </row>
    <row r="3" spans="1:9" hidden="1">
      <c r="A3" s="25" t="s">
        <v>8681</v>
      </c>
      <c r="B3" s="25" t="s">
        <v>272</v>
      </c>
      <c r="C3" s="25" t="str">
        <f t="shared" ref="C3:C37" si="0">A3&amp;B3</f>
        <v>Pool productEcommerce</v>
      </c>
      <c r="D3" s="26">
        <v>1468771</v>
      </c>
      <c r="E3" s="26">
        <v>1467174</v>
      </c>
      <c r="F3" s="27">
        <v>0.99891269639719193</v>
      </c>
      <c r="G3" s="28">
        <v>60018200.375599936</v>
      </c>
      <c r="I3" s="28" t="e">
        <f>VLOOKUP(C3,'year to year'!$C$2:$D$26,2,FALSE)</f>
        <v>#N/A</v>
      </c>
    </row>
    <row r="4" spans="1:9">
      <c r="A4" s="25" t="s">
        <v>251</v>
      </c>
      <c r="B4" s="25"/>
      <c r="C4" s="25" t="str">
        <f t="shared" si="0"/>
        <v>BBB</v>
      </c>
      <c r="D4" s="26">
        <v>1512870</v>
      </c>
      <c r="E4" s="26">
        <v>1487611</v>
      </c>
      <c r="F4" s="27">
        <v>0.98330391904129233</v>
      </c>
      <c r="G4" s="28">
        <v>42912164.639999978</v>
      </c>
      <c r="I4" s="28">
        <f>VLOOKUP(C4,'year to year'!$C$2:$D$26,2,FALSE)</f>
        <v>12810976.819999989</v>
      </c>
    </row>
    <row r="5" spans="1:9">
      <c r="A5" s="25" t="s">
        <v>255</v>
      </c>
      <c r="B5" s="25"/>
      <c r="C5" s="25" t="str">
        <f t="shared" si="0"/>
        <v>Kohls</v>
      </c>
      <c r="D5" s="26">
        <v>653445</v>
      </c>
      <c r="E5" s="26">
        <v>643936</v>
      </c>
      <c r="F5" s="27">
        <v>0.98544789538522748</v>
      </c>
      <c r="G5" s="28">
        <v>17909129.060000006</v>
      </c>
      <c r="I5" s="28">
        <f>VLOOKUP(C5,'year to year'!$C$2:$D$26,2,FALSE)</f>
        <v>18064978.199999992</v>
      </c>
    </row>
    <row r="6" spans="1:9">
      <c r="A6" s="25" t="s">
        <v>238</v>
      </c>
      <c r="B6" s="25"/>
      <c r="C6" s="25" t="str">
        <f t="shared" si="0"/>
        <v>MACYS</v>
      </c>
      <c r="D6" s="26">
        <v>1133620</v>
      </c>
      <c r="E6" s="26">
        <v>1067293</v>
      </c>
      <c r="F6" s="27">
        <v>0.94149097581200047</v>
      </c>
      <c r="G6" s="28">
        <v>13591334.800000001</v>
      </c>
      <c r="I6" s="28">
        <f>VLOOKUP(C6,'year to year'!$C$2:$D$26,2,FALSE)</f>
        <v>11544126.360000005</v>
      </c>
    </row>
    <row r="7" spans="1:9">
      <c r="A7" s="25" t="s">
        <v>8681</v>
      </c>
      <c r="B7" s="25" t="s">
        <v>180</v>
      </c>
      <c r="C7" s="25" t="str">
        <f t="shared" si="0"/>
        <v>Pool productEcho</v>
      </c>
      <c r="D7" s="26">
        <v>287481</v>
      </c>
      <c r="E7" s="26">
        <v>283571</v>
      </c>
      <c r="F7" s="27">
        <v>0.98639910115798957</v>
      </c>
      <c r="G7" s="28">
        <v>9498923.9600000046</v>
      </c>
      <c r="I7" s="28">
        <f>VLOOKUP(C7,'year to year'!$C$2:$D$26,2,FALSE)</f>
        <v>3842674.7500000014</v>
      </c>
    </row>
    <row r="8" spans="1:9">
      <c r="A8" s="25" t="s">
        <v>311</v>
      </c>
      <c r="B8" s="25"/>
      <c r="C8" s="25" t="str">
        <f t="shared" si="0"/>
        <v>Sam's club</v>
      </c>
      <c r="D8" s="26">
        <v>15182</v>
      </c>
      <c r="E8" s="26">
        <v>15177</v>
      </c>
      <c r="F8" s="27">
        <v>0.99967066262679494</v>
      </c>
      <c r="G8" s="28">
        <v>7960415.2400000002</v>
      </c>
      <c r="I8" s="28">
        <f>VLOOKUP(C8,'year to year'!$C$2:$D$26,2,FALSE)</f>
        <v>2405837.31</v>
      </c>
    </row>
    <row r="9" spans="1:9">
      <c r="A9" s="25" t="s">
        <v>273</v>
      </c>
      <c r="B9" s="25"/>
      <c r="C9" s="25" t="str">
        <f t="shared" si="0"/>
        <v>JCP</v>
      </c>
      <c r="D9" s="26">
        <v>501894</v>
      </c>
      <c r="E9" s="26">
        <v>453048</v>
      </c>
      <c r="F9" s="27">
        <v>0.902676660808856</v>
      </c>
      <c r="G9" s="28">
        <v>7677506.6699999999</v>
      </c>
      <c r="I9" s="28">
        <f>VLOOKUP(C9,'year to year'!$C$2:$D$26,2,FALSE)</f>
        <v>2383189.9700000002</v>
      </c>
    </row>
    <row r="10" spans="1:9" hidden="1">
      <c r="A10" s="25" t="s">
        <v>8681</v>
      </c>
      <c r="B10" s="25" t="s">
        <v>362</v>
      </c>
      <c r="C10" s="25" t="str">
        <f t="shared" si="0"/>
        <v>Pool productHarbor House</v>
      </c>
      <c r="D10" s="26">
        <v>144127</v>
      </c>
      <c r="E10" s="26">
        <v>141860</v>
      </c>
      <c r="F10" s="27">
        <v>0.98427081671026251</v>
      </c>
      <c r="G10" s="28">
        <v>5516507.3299999954</v>
      </c>
      <c r="I10" s="28" t="e">
        <f>VLOOKUP(C10,'year to year'!$C$2:$D$26,2,FALSE)</f>
        <v>#N/A</v>
      </c>
    </row>
    <row r="11" spans="1:9">
      <c r="A11" s="25" t="s">
        <v>257</v>
      </c>
      <c r="B11" s="25"/>
      <c r="C11" s="25" t="str">
        <f t="shared" si="0"/>
        <v>K-mart</v>
      </c>
      <c r="D11" s="26">
        <v>575320</v>
      </c>
      <c r="E11" s="26">
        <v>457094</v>
      </c>
      <c r="F11" s="27">
        <v>0.79450392824862681</v>
      </c>
      <c r="G11" s="28">
        <v>5186885.4000000004</v>
      </c>
      <c r="I11" s="28">
        <f>VLOOKUP(C11,'year to year'!$C$2:$D$26,2,FALSE)</f>
        <v>67844.479999999996</v>
      </c>
    </row>
    <row r="12" spans="1:9">
      <c r="A12" s="25" t="s">
        <v>312</v>
      </c>
      <c r="B12" s="25"/>
      <c r="C12" s="25" t="str">
        <f t="shared" si="0"/>
        <v>Costco</v>
      </c>
      <c r="D12" s="26">
        <v>8786</v>
      </c>
      <c r="E12" s="26">
        <v>8781</v>
      </c>
      <c r="F12" s="27">
        <v>0.9994309128158434</v>
      </c>
      <c r="G12" s="28">
        <v>4895040.3000000007</v>
      </c>
      <c r="I12" s="28" t="e">
        <f>VLOOKUP(C12,'year to year'!$C$2:$D$26,2,FALSE)</f>
        <v>#N/A</v>
      </c>
    </row>
    <row r="13" spans="1:9">
      <c r="A13" s="25" t="s">
        <v>254</v>
      </c>
      <c r="B13" s="25"/>
      <c r="C13" s="25" t="str">
        <f t="shared" si="0"/>
        <v>Petco</v>
      </c>
      <c r="D13" s="26">
        <v>366556</v>
      </c>
      <c r="E13" s="26">
        <v>355836</v>
      </c>
      <c r="F13" s="27">
        <v>0.97075480963345295</v>
      </c>
      <c r="G13" s="28">
        <v>4167701.44</v>
      </c>
      <c r="I13" s="28">
        <f>VLOOKUP(C13,'year to year'!$C$2:$D$26,2,FALSE)</f>
        <v>136470.91999999998</v>
      </c>
    </row>
    <row r="14" spans="1:9">
      <c r="A14" s="25" t="s">
        <v>296</v>
      </c>
      <c r="B14" s="25"/>
      <c r="C14" s="25" t="str">
        <f t="shared" si="0"/>
        <v>Sears</v>
      </c>
      <c r="D14" s="26">
        <v>244930</v>
      </c>
      <c r="E14" s="26">
        <v>223245</v>
      </c>
      <c r="F14" s="27">
        <v>0.91146450006124202</v>
      </c>
      <c r="G14" s="28">
        <v>3900880.51</v>
      </c>
      <c r="I14" s="28">
        <f>VLOOKUP(C14,'year to year'!$C$2:$D$26,2,FALSE)</f>
        <v>494170.82</v>
      </c>
    </row>
    <row r="15" spans="1:9" hidden="1">
      <c r="A15" s="25" t="s">
        <v>8681</v>
      </c>
      <c r="B15" s="25" t="s">
        <v>237</v>
      </c>
      <c r="C15" s="25" t="str">
        <f t="shared" si="0"/>
        <v>Pool productHampton Hill</v>
      </c>
      <c r="D15" s="26">
        <v>15435</v>
      </c>
      <c r="E15" s="26">
        <v>15253</v>
      </c>
      <c r="F15" s="27">
        <v>0.98820861678004535</v>
      </c>
      <c r="G15" s="28">
        <v>2838078.1300000004</v>
      </c>
      <c r="I15" s="28" t="e">
        <f>VLOOKUP(C15,'year to year'!$C$2:$D$26,2,FALSE)</f>
        <v>#N/A</v>
      </c>
    </row>
    <row r="16" spans="1:9">
      <c r="A16" s="25" t="s">
        <v>8678</v>
      </c>
      <c r="B16" s="25"/>
      <c r="C16" s="25" t="str">
        <f t="shared" si="0"/>
        <v>Petsmart</v>
      </c>
      <c r="D16" s="26">
        <v>152678</v>
      </c>
      <c r="E16" s="26">
        <v>151436</v>
      </c>
      <c r="F16" s="27">
        <v>0.99186523271198213</v>
      </c>
      <c r="G16" s="28">
        <v>2092770.9400000002</v>
      </c>
      <c r="I16" s="28">
        <f>VLOOKUP(C16,'year to year'!$C$2:$D$26,2,FALSE)</f>
        <v>167884.31999999998</v>
      </c>
    </row>
    <row r="17" spans="1:9">
      <c r="A17" s="25" t="s">
        <v>410</v>
      </c>
      <c r="B17" s="25"/>
      <c r="C17" s="25" t="str">
        <f t="shared" si="0"/>
        <v>MEIJER</v>
      </c>
      <c r="D17" s="26">
        <v>192625</v>
      </c>
      <c r="E17" s="26">
        <v>183080</v>
      </c>
      <c r="F17" s="27">
        <v>0.95044776119402985</v>
      </c>
      <c r="G17" s="28">
        <v>2033597.5999999994</v>
      </c>
      <c r="I17" s="28">
        <f>VLOOKUP(C17,'year to year'!$C$2:$D$26,2,FALSE)</f>
        <v>1714609.3400000005</v>
      </c>
    </row>
    <row r="18" spans="1:9">
      <c r="A18" s="25" t="s">
        <v>8681</v>
      </c>
      <c r="B18" s="25" t="s">
        <v>324</v>
      </c>
      <c r="C18" s="25" t="str">
        <f t="shared" si="0"/>
        <v>Pool productNatori</v>
      </c>
      <c r="D18" s="26">
        <v>43129</v>
      </c>
      <c r="E18" s="26">
        <v>42140</v>
      </c>
      <c r="F18" s="27">
        <v>0.97706879361914256</v>
      </c>
      <c r="G18" s="28">
        <v>1983752.7190000003</v>
      </c>
      <c r="I18" s="28">
        <f>VLOOKUP(C18,'year to year'!$C$2:$D$26,2,FALSE)</f>
        <v>581345.02000000025</v>
      </c>
    </row>
    <row r="19" spans="1:9">
      <c r="A19" s="25" t="s">
        <v>798</v>
      </c>
      <c r="B19" s="25"/>
      <c r="C19" s="25" t="str">
        <f t="shared" si="0"/>
        <v>Shopko</v>
      </c>
      <c r="D19" s="26">
        <v>68187</v>
      </c>
      <c r="E19" s="26">
        <v>66316</v>
      </c>
      <c r="F19" s="27">
        <v>0.97256075204951087</v>
      </c>
      <c r="G19" s="28">
        <v>1460199.3000000003</v>
      </c>
      <c r="I19" s="28">
        <f>VLOOKUP(C19,'year to year'!$C$2:$D$26,2,FALSE)</f>
        <v>5389665.009999997</v>
      </c>
    </row>
    <row r="20" spans="1:9">
      <c r="A20" s="25" t="s">
        <v>8682</v>
      </c>
      <c r="B20" s="25"/>
      <c r="C20" s="25" t="str">
        <f t="shared" si="0"/>
        <v>PSP</v>
      </c>
      <c r="D20" s="26">
        <v>63263</v>
      </c>
      <c r="E20" s="26">
        <v>62489</v>
      </c>
      <c r="F20" s="27">
        <v>0.98776536047926911</v>
      </c>
      <c r="G20" s="28">
        <v>1194170.9799999997</v>
      </c>
      <c r="I20" s="28" t="e">
        <f>VLOOKUP(C20,'year to year'!$C$2:$D$26,2,FALSE)</f>
        <v>#N/A</v>
      </c>
    </row>
    <row r="21" spans="1:9" hidden="1">
      <c r="A21" s="25" t="s">
        <v>8681</v>
      </c>
      <c r="B21" s="25" t="s">
        <v>1552</v>
      </c>
      <c r="C21" s="25" t="str">
        <f t="shared" si="0"/>
        <v>Pool productWoolRich</v>
      </c>
      <c r="D21" s="26">
        <v>27644</v>
      </c>
      <c r="E21" s="26">
        <v>27017</v>
      </c>
      <c r="F21" s="27">
        <v>0.97731876718275212</v>
      </c>
      <c r="G21" s="28">
        <v>1166856.8920000005</v>
      </c>
      <c r="I21" s="28" t="e">
        <f>VLOOKUP(C21,'year to year'!$C$2:$D$26,2,FALSE)</f>
        <v>#N/A</v>
      </c>
    </row>
    <row r="22" spans="1:9">
      <c r="A22" s="25" t="s">
        <v>313</v>
      </c>
      <c r="B22" s="25"/>
      <c r="C22" s="25" t="str">
        <f t="shared" si="0"/>
        <v>Dollar General</v>
      </c>
      <c r="D22" s="26">
        <v>187968</v>
      </c>
      <c r="E22" s="26">
        <v>187968</v>
      </c>
      <c r="F22" s="27">
        <v>1</v>
      </c>
      <c r="G22" s="28">
        <v>953493.91999999993</v>
      </c>
      <c r="I22" s="28">
        <f>VLOOKUP(C22,'year to year'!$C$2:$D$26,2,FALSE)</f>
        <v>952703.72000000009</v>
      </c>
    </row>
    <row r="23" spans="1:9">
      <c r="A23" s="25" t="s">
        <v>1</v>
      </c>
      <c r="B23" s="25"/>
      <c r="C23" s="25" t="str">
        <f t="shared" si="0"/>
        <v>Sears Canada</v>
      </c>
      <c r="D23" s="26">
        <v>16914</v>
      </c>
      <c r="E23" s="26">
        <v>16892</v>
      </c>
      <c r="F23" s="27">
        <v>0.99869930235308024</v>
      </c>
      <c r="G23" s="28">
        <v>862288.40000000014</v>
      </c>
      <c r="I23" s="28" t="e">
        <f>VLOOKUP(C23,'year to year'!$C$2:$D$26,2,FALSE)</f>
        <v>#N/A</v>
      </c>
    </row>
    <row r="24" spans="1:9">
      <c r="A24" s="25" t="s">
        <v>328</v>
      </c>
      <c r="B24" s="25"/>
      <c r="C24" s="25" t="str">
        <f t="shared" si="0"/>
        <v>HOME OUTFITTERS</v>
      </c>
      <c r="D24" s="26">
        <v>21808</v>
      </c>
      <c r="E24" s="26">
        <v>21394</v>
      </c>
      <c r="F24" s="27">
        <v>0.9810161408657373</v>
      </c>
      <c r="G24" s="28">
        <v>735936.04000000027</v>
      </c>
      <c r="I24" s="28">
        <f>VLOOKUP(C24,'year to year'!$C$2:$D$26,2,FALSE)</f>
        <v>162119.9</v>
      </c>
    </row>
    <row r="25" spans="1:9">
      <c r="A25" s="25" t="s">
        <v>8683</v>
      </c>
      <c r="B25" s="25"/>
      <c r="C25" s="25" t="str">
        <f t="shared" si="0"/>
        <v>Lowes</v>
      </c>
      <c r="D25" s="26">
        <v>56604</v>
      </c>
      <c r="E25" s="26">
        <v>55228</v>
      </c>
      <c r="F25" s="27">
        <v>0.97569076390361109</v>
      </c>
      <c r="G25" s="28">
        <v>597935.55999999994</v>
      </c>
      <c r="I25" s="28" t="e">
        <f>VLOOKUP(C25,'year to year'!$C$2:$D$26,2,FALSE)</f>
        <v>#N/A</v>
      </c>
    </row>
    <row r="26" spans="1:9">
      <c r="A26" s="25" t="s">
        <v>146</v>
      </c>
      <c r="B26" s="25"/>
      <c r="C26" s="25" t="str">
        <f t="shared" si="0"/>
        <v>Dillards</v>
      </c>
      <c r="D26" s="25">
        <v>24179</v>
      </c>
      <c r="E26" s="26">
        <v>23559</v>
      </c>
      <c r="F26" s="27">
        <v>0.97435791389222048</v>
      </c>
      <c r="G26" s="28">
        <v>529671.41000000015</v>
      </c>
      <c r="I26" s="28">
        <f>VLOOKUP(C26,'year to year'!$C$2:$D$26,2,FALSE)</f>
        <v>302958</v>
      </c>
    </row>
    <row r="27" spans="1:9">
      <c r="A27" s="25" t="s">
        <v>247</v>
      </c>
      <c r="B27" s="25"/>
      <c r="C27" s="25" t="str">
        <f t="shared" si="0"/>
        <v>Bon Ton</v>
      </c>
      <c r="D27" s="26">
        <v>17904</v>
      </c>
      <c r="E27" s="26">
        <v>17792</v>
      </c>
      <c r="F27" s="27">
        <v>0.99374441465594276</v>
      </c>
      <c r="G27" s="28">
        <v>366635.30000000005</v>
      </c>
      <c r="I27" s="28" t="e">
        <f>VLOOKUP(C27,'year to year'!$C$2:$D$26,2,FALSE)</f>
        <v>#N/A</v>
      </c>
    </row>
    <row r="28" spans="1:9">
      <c r="A28" s="25" t="s">
        <v>314</v>
      </c>
      <c r="B28" s="25"/>
      <c r="C28" s="25" t="str">
        <f t="shared" si="0"/>
        <v>Stein Mart</v>
      </c>
      <c r="D28" s="26">
        <v>70265</v>
      </c>
      <c r="E28" s="26">
        <v>68203</v>
      </c>
      <c r="F28" s="27">
        <v>0.9706539528926208</v>
      </c>
      <c r="G28" s="28">
        <v>294190</v>
      </c>
      <c r="I28" s="28">
        <f>VLOOKUP(C28,'year to year'!$C$2:$D$26,2,FALSE)</f>
        <v>463099.42000000004</v>
      </c>
    </row>
    <row r="29" spans="1:9" hidden="1">
      <c r="A29" s="25" t="s">
        <v>8681</v>
      </c>
      <c r="B29" s="25" t="s">
        <v>812</v>
      </c>
      <c r="C29" s="25" t="str">
        <f t="shared" si="0"/>
        <v>Pool productArtology</v>
      </c>
      <c r="D29" s="26">
        <v>4990</v>
      </c>
      <c r="E29" s="26">
        <v>4970</v>
      </c>
      <c r="F29" s="27">
        <v>0.99599198396793587</v>
      </c>
      <c r="G29" s="28">
        <v>268177.86000000004</v>
      </c>
      <c r="I29" s="28" t="e">
        <f>VLOOKUP(C29,'year to year'!$C$2:$D$26,2,FALSE)</f>
        <v>#N/A</v>
      </c>
    </row>
    <row r="30" spans="1:9">
      <c r="A30" s="25" t="s">
        <v>145</v>
      </c>
      <c r="B30" s="25"/>
      <c r="C30" s="25" t="str">
        <f t="shared" si="0"/>
        <v>BLK</v>
      </c>
      <c r="D30" s="26">
        <v>15674</v>
      </c>
      <c r="E30" s="26">
        <v>15672</v>
      </c>
      <c r="F30" s="27">
        <v>0.99987240015311984</v>
      </c>
      <c r="G30" s="28">
        <v>202426.82</v>
      </c>
      <c r="I30" s="28">
        <f>VLOOKUP(C30,'year to year'!$C$2:$D$26,2,FALSE)</f>
        <v>2209947.9</v>
      </c>
    </row>
    <row r="31" spans="1:9">
      <c r="A31" s="25" t="s">
        <v>301</v>
      </c>
      <c r="B31" s="25"/>
      <c r="C31" s="25" t="str">
        <f t="shared" si="0"/>
        <v>Walmart dot com</v>
      </c>
      <c r="D31" s="26">
        <v>5861</v>
      </c>
      <c r="E31" s="26">
        <v>5688</v>
      </c>
      <c r="F31" s="27">
        <v>0.9704828527555025</v>
      </c>
      <c r="G31" s="28">
        <v>102087.74999999997</v>
      </c>
      <c r="I31" s="28">
        <f>VLOOKUP(C31,'year to year'!$C$2:$D$26,2,FALSE)</f>
        <v>450284.17999999993</v>
      </c>
    </row>
    <row r="32" spans="1:9" hidden="1">
      <c r="A32" s="25" t="s">
        <v>8681</v>
      </c>
      <c r="B32" s="25" t="s">
        <v>297</v>
      </c>
      <c r="C32" s="25" t="str">
        <f t="shared" si="0"/>
        <v>Pool productTAO</v>
      </c>
      <c r="D32" s="26">
        <v>477</v>
      </c>
      <c r="E32" s="26">
        <v>469</v>
      </c>
      <c r="F32" s="27">
        <v>0.98322851153039836</v>
      </c>
      <c r="G32" s="28">
        <v>95828.69</v>
      </c>
      <c r="I32" s="28" t="e">
        <f>VLOOKUP(C32,'year to year'!$C$2:$D$26,2,FALSE)</f>
        <v>#N/A</v>
      </c>
    </row>
    <row r="33" spans="1:9" hidden="1">
      <c r="A33" s="25" t="s">
        <v>8681</v>
      </c>
      <c r="B33" s="25" t="s">
        <v>8680</v>
      </c>
      <c r="C33" s="25" t="str">
        <f t="shared" si="0"/>
        <v>Pool productOlive Kids</v>
      </c>
      <c r="D33" s="26">
        <v>2019</v>
      </c>
      <c r="E33" s="26">
        <v>2019</v>
      </c>
      <c r="F33" s="27">
        <v>1</v>
      </c>
      <c r="G33" s="28">
        <v>31660.670000000009</v>
      </c>
      <c r="I33" s="28" t="e">
        <f>VLOOKUP(C33,'year to year'!$C$2:$D$26,2,FALSE)</f>
        <v>#N/A</v>
      </c>
    </row>
    <row r="34" spans="1:9">
      <c r="A34" s="25" t="s">
        <v>8684</v>
      </c>
      <c r="B34" s="25"/>
      <c r="C34" s="25" t="str">
        <f t="shared" si="0"/>
        <v>Duckwall</v>
      </c>
      <c r="D34" s="26">
        <v>1815</v>
      </c>
      <c r="E34" s="26">
        <v>1815</v>
      </c>
      <c r="F34" s="27">
        <v>1</v>
      </c>
      <c r="G34" s="28">
        <v>28642.5</v>
      </c>
      <c r="I34" s="28" t="e">
        <f>VLOOKUP(C34,'year to year'!$C$2:$D$26,2,FALSE)</f>
        <v>#N/A</v>
      </c>
    </row>
    <row r="35" spans="1:9">
      <c r="A35" s="25" t="s">
        <v>1551</v>
      </c>
      <c r="B35" s="25"/>
      <c r="C35" s="25" t="str">
        <f t="shared" si="0"/>
        <v>Fred Meyer</v>
      </c>
      <c r="D35" s="26">
        <v>412</v>
      </c>
      <c r="E35" s="26">
        <v>412</v>
      </c>
      <c r="F35" s="27">
        <v>1</v>
      </c>
      <c r="G35" s="28">
        <v>26894.639999999999</v>
      </c>
      <c r="I35" s="28">
        <f>VLOOKUP(C35,'year to year'!$C$2:$D$26,2,FALSE)</f>
        <v>3341530.1600000006</v>
      </c>
    </row>
    <row r="36" spans="1:9">
      <c r="A36" s="25" t="s">
        <v>8685</v>
      </c>
      <c r="B36" s="25"/>
      <c r="C36" s="25" t="str">
        <f t="shared" si="0"/>
        <v>Target.com</v>
      </c>
      <c r="D36" s="25">
        <v>345</v>
      </c>
      <c r="E36" s="25">
        <v>339</v>
      </c>
      <c r="F36" s="27">
        <v>0.9826086956521739</v>
      </c>
      <c r="G36" s="28">
        <v>4615.24</v>
      </c>
      <c r="I36" s="28" t="e">
        <f>VLOOKUP(C36,'year to year'!$C$2:$D$26,2,FALSE)</f>
        <v>#N/A</v>
      </c>
    </row>
    <row r="37" spans="1:9">
      <c r="A37" s="21" t="s">
        <v>320</v>
      </c>
      <c r="B37" s="21"/>
      <c r="C37" s="21" t="str">
        <f t="shared" si="0"/>
        <v>Grand Total</v>
      </c>
      <c r="D37" s="51">
        <f>SUM(D2:D36)</f>
        <v>14221594</v>
      </c>
      <c r="E37" s="51">
        <f>SUM(E2:E36)</f>
        <v>13779099</v>
      </c>
      <c r="F37" s="23">
        <f>E37/D37</f>
        <v>0.96888569593535012</v>
      </c>
      <c r="G37" s="24">
        <f>SUM(G2:G36)</f>
        <v>283471091.54660004</v>
      </c>
    </row>
  </sheetData>
  <autoFilter ref="A1:I37">
    <filterColumn colId="1">
      <filters blank="1">
        <filter val="Echo"/>
        <filter val="Natori"/>
      </filters>
    </filterColumn>
  </autoFilter>
  <phoneticPr fontId="16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88"/>
  <sheetViews>
    <sheetView topLeftCell="A70" workbookViewId="0">
      <selection activeCell="A70" sqref="A70:XFD70"/>
    </sheetView>
  </sheetViews>
  <sheetFormatPr defaultRowHeight="12.75"/>
  <cols>
    <col min="1" max="1" width="11.7109375" customWidth="1"/>
    <col min="2" max="3" width="18.5703125" customWidth="1"/>
    <col min="4" max="4" width="18.42578125" customWidth="1"/>
    <col min="5" max="5" width="16.7109375" customWidth="1"/>
    <col min="6" max="6" width="9.140625" customWidth="1"/>
    <col min="7" max="7" width="12.140625" style="1" customWidth="1"/>
    <col min="8" max="8" width="21" customWidth="1"/>
    <col min="9" max="9" width="23.7109375" style="1" customWidth="1"/>
    <col min="10" max="10" width="22.28515625" style="1" customWidth="1"/>
    <col min="11" max="11" width="9.28515625" customWidth="1"/>
    <col min="12" max="12" width="20" customWidth="1"/>
    <col min="13" max="13" width="7" customWidth="1"/>
  </cols>
  <sheetData>
    <row r="2" spans="1:14">
      <c r="A2" t="s">
        <v>307</v>
      </c>
      <c r="B2" t="s">
        <v>322</v>
      </c>
    </row>
    <row r="4" spans="1:14">
      <c r="A4" t="s">
        <v>8656</v>
      </c>
      <c r="B4" s="7" t="s">
        <v>302</v>
      </c>
      <c r="C4" s="7"/>
      <c r="D4" t="s">
        <v>326</v>
      </c>
      <c r="E4" t="s">
        <v>248</v>
      </c>
      <c r="F4" t="s">
        <v>253</v>
      </c>
      <c r="G4" t="s">
        <v>249</v>
      </c>
      <c r="H4" t="s">
        <v>0</v>
      </c>
      <c r="I4" t="s">
        <v>321</v>
      </c>
      <c r="J4" t="s">
        <v>329</v>
      </c>
      <c r="K4" t="s">
        <v>323</v>
      </c>
      <c r="L4" t="s">
        <v>182</v>
      </c>
      <c r="M4" t="s">
        <v>183</v>
      </c>
    </row>
    <row r="5" spans="1:14">
      <c r="A5" t="s">
        <v>7895</v>
      </c>
      <c r="B5" t="s">
        <v>251</v>
      </c>
      <c r="C5" s="39" t="str">
        <f>A5&amp;B5</f>
        <v>ADULBBB</v>
      </c>
      <c r="D5" s="3">
        <v>296323</v>
      </c>
      <c r="E5" s="3">
        <v>288536</v>
      </c>
      <c r="F5" s="4">
        <v>0.97372124337294097</v>
      </c>
      <c r="G5" s="1">
        <v>11598257.740000002</v>
      </c>
      <c r="H5" s="3">
        <v>31035.326923076933</v>
      </c>
      <c r="I5" s="1">
        <v>1239922.845384615</v>
      </c>
      <c r="J5" s="1">
        <v>442158.70207300317</v>
      </c>
      <c r="K5" s="5">
        <v>9.3540156818405151</v>
      </c>
      <c r="L5" s="1">
        <v>183198.99</v>
      </c>
      <c r="M5" s="4">
        <v>1.5795388765002558E-2</v>
      </c>
      <c r="N5" t="str">
        <f>VLOOKUP(C5,'year to year_divison'!C:C,1,FALSE)</f>
        <v>ADULBBB</v>
      </c>
    </row>
    <row r="6" spans="1:14">
      <c r="A6" t="str">
        <f t="shared" ref="A6:A19" si="0">A5</f>
        <v>ADUL</v>
      </c>
      <c r="B6" t="s">
        <v>328</v>
      </c>
      <c r="C6" s="39" t="str">
        <f t="shared" ref="C6:C69" si="1">A6&amp;B6</f>
        <v>ADULHOME OUTFITTERS</v>
      </c>
      <c r="D6" s="3">
        <v>5630</v>
      </c>
      <c r="E6" s="3">
        <v>5624</v>
      </c>
      <c r="F6" s="4">
        <v>0.99893428063943157</v>
      </c>
      <c r="G6" s="1">
        <v>135969.19999999998</v>
      </c>
      <c r="H6" s="3">
        <v>4823.6538461538457</v>
      </c>
      <c r="I6" s="1">
        <v>94898.885384615365</v>
      </c>
      <c r="J6" s="1">
        <v>43785.307283961534</v>
      </c>
      <c r="K6" s="5">
        <v>1.4327797365472827</v>
      </c>
      <c r="L6" s="1">
        <v>0</v>
      </c>
      <c r="M6" s="4">
        <v>0</v>
      </c>
      <c r="N6" t="str">
        <f>VLOOKUP(C6,'year to year_divison'!C:C,1,FALSE)</f>
        <v>ADULHOME OUTFITTERS</v>
      </c>
    </row>
    <row r="7" spans="1:14">
      <c r="A7" t="str">
        <f t="shared" si="0"/>
        <v>ADUL</v>
      </c>
      <c r="B7" t="s">
        <v>273</v>
      </c>
      <c r="C7" s="39" t="str">
        <f t="shared" si="1"/>
        <v>ADULJCP</v>
      </c>
      <c r="D7" s="3">
        <v>30117</v>
      </c>
      <c r="E7" s="3">
        <v>29988</v>
      </c>
      <c r="F7" s="4">
        <v>0.99571670485108077</v>
      </c>
      <c r="G7" s="1">
        <v>801561.08999999985</v>
      </c>
      <c r="H7" s="3">
        <v>2343.9230769230767</v>
      </c>
      <c r="I7" s="1">
        <v>68682.180576923085</v>
      </c>
      <c r="J7" s="1">
        <v>28476.185836721157</v>
      </c>
      <c r="K7" s="5">
        <v>11.670583013919638</v>
      </c>
      <c r="L7" s="1">
        <v>0</v>
      </c>
      <c r="M7" s="4">
        <v>0</v>
      </c>
      <c r="N7" t="str">
        <f>VLOOKUP(C7,'year to year_divison'!C:C,1,FALSE)</f>
        <v>ADULJCP</v>
      </c>
    </row>
    <row r="8" spans="1:14">
      <c r="A8" t="str">
        <f t="shared" si="0"/>
        <v>ADUL</v>
      </c>
      <c r="B8" t="s">
        <v>255</v>
      </c>
      <c r="C8" s="39" t="str">
        <f t="shared" si="1"/>
        <v>ADULKohls</v>
      </c>
      <c r="D8" s="3">
        <v>232545</v>
      </c>
      <c r="E8" s="3">
        <v>232337</v>
      </c>
      <c r="F8" s="4">
        <v>0.99910554946354468</v>
      </c>
      <c r="G8" s="1">
        <v>7886248.5599999996</v>
      </c>
      <c r="H8" s="3">
        <v>23761.267564102571</v>
      </c>
      <c r="I8" s="1">
        <v>920125.62964487216</v>
      </c>
      <c r="J8" s="1">
        <v>417815.63469527086</v>
      </c>
      <c r="K8" s="5">
        <v>8.5708389223368808</v>
      </c>
      <c r="L8" s="1">
        <v>0</v>
      </c>
      <c r="M8" s="4">
        <v>0</v>
      </c>
      <c r="N8" t="str">
        <f>VLOOKUP(C8,'year to year_divison'!C:C,1,FALSE)</f>
        <v>ADULKohls</v>
      </c>
    </row>
    <row r="9" spans="1:14">
      <c r="A9" t="str">
        <f t="shared" si="0"/>
        <v>ADUL</v>
      </c>
      <c r="B9" t="s">
        <v>311</v>
      </c>
      <c r="C9" s="39" t="str">
        <f t="shared" si="1"/>
        <v>ADULSam's club</v>
      </c>
      <c r="D9" s="3">
        <v>3600</v>
      </c>
      <c r="E9" s="3">
        <v>3600</v>
      </c>
      <c r="F9" s="4">
        <v>1</v>
      </c>
      <c r="G9" s="1">
        <v>1950507.2</v>
      </c>
      <c r="H9" s="3">
        <v>292.36538461538464</v>
      </c>
      <c r="I9" s="1">
        <v>142849.87307692308</v>
      </c>
      <c r="J9" s="1">
        <v>64301.678</v>
      </c>
      <c r="K9" s="5">
        <v>13.654245243533913</v>
      </c>
      <c r="L9" s="1">
        <v>0</v>
      </c>
      <c r="M9" s="4">
        <v>0</v>
      </c>
      <c r="N9" t="str">
        <f>VLOOKUP(C9,'year to year_divison'!C:C,1,FALSE)</f>
        <v>ADULSam's club</v>
      </c>
    </row>
    <row r="10" spans="1:14">
      <c r="A10" t="str">
        <f t="shared" si="0"/>
        <v>ADUL</v>
      </c>
      <c r="B10" t="s">
        <v>296</v>
      </c>
      <c r="C10" s="39" t="str">
        <f t="shared" si="1"/>
        <v>ADULSears</v>
      </c>
      <c r="D10" s="3">
        <v>15742</v>
      </c>
      <c r="E10" s="3">
        <v>14402</v>
      </c>
      <c r="F10" s="4">
        <v>0.9148773980434507</v>
      </c>
      <c r="G10" s="1">
        <v>599921.60999999987</v>
      </c>
      <c r="H10" s="3">
        <v>1645</v>
      </c>
      <c r="I10" s="1">
        <v>65460.700000000004</v>
      </c>
      <c r="J10" s="1">
        <v>25790.121191499999</v>
      </c>
      <c r="K10" s="5">
        <v>9.1646073140067212</v>
      </c>
      <c r="L10" s="1">
        <v>0</v>
      </c>
      <c r="M10" s="4">
        <v>0</v>
      </c>
      <c r="N10" t="str">
        <f>VLOOKUP(C10,'year to year_divison'!C:C,1,FALSE)</f>
        <v>ADULSears</v>
      </c>
    </row>
    <row r="11" spans="1:14">
      <c r="A11" t="str">
        <f t="shared" si="0"/>
        <v>ADUL</v>
      </c>
      <c r="B11" t="s">
        <v>333</v>
      </c>
      <c r="C11" s="39" t="str">
        <f t="shared" si="1"/>
        <v>ADULWalmart</v>
      </c>
      <c r="D11" s="3">
        <v>6374241</v>
      </c>
      <c r="E11" s="3">
        <v>6248749</v>
      </c>
      <c r="F11" s="4">
        <v>0.98031263643781275</v>
      </c>
      <c r="G11" s="1">
        <v>100194435.94559996</v>
      </c>
      <c r="H11" s="3">
        <v>796319.25313068682</v>
      </c>
      <c r="I11" s="1">
        <v>12638293.594795028</v>
      </c>
      <c r="J11" s="1">
        <v>6206719.815145418</v>
      </c>
      <c r="K11" s="5">
        <v>7.9278452580706125</v>
      </c>
      <c r="L11" s="1">
        <v>36791.64</v>
      </c>
      <c r="M11" s="4">
        <v>3.6720242648978859E-4</v>
      </c>
      <c r="N11" t="str">
        <f>VLOOKUP(C11,'year to year_divison'!C:C,1,FALSE)</f>
        <v>ADULWalmart</v>
      </c>
    </row>
    <row r="12" spans="1:14">
      <c r="A12" t="str">
        <f t="shared" si="0"/>
        <v>ADUL</v>
      </c>
      <c r="B12" t="s">
        <v>301</v>
      </c>
      <c r="C12" s="39" t="str">
        <f t="shared" si="1"/>
        <v>ADULWalmart dot com</v>
      </c>
      <c r="D12" s="3">
        <v>8621</v>
      </c>
      <c r="E12" s="3">
        <v>8621</v>
      </c>
      <c r="F12" s="4">
        <v>1</v>
      </c>
      <c r="G12" s="1">
        <v>160907.09000000003</v>
      </c>
      <c r="H12" s="3">
        <v>4465</v>
      </c>
      <c r="I12" s="1">
        <v>123135.35000000002</v>
      </c>
      <c r="J12" s="1">
        <v>57280.170697250403</v>
      </c>
      <c r="K12" s="5">
        <v>1.3067497676337461</v>
      </c>
      <c r="L12" s="1">
        <v>4290.6099999999997</v>
      </c>
      <c r="M12" s="4">
        <v>2.666513949136734E-2</v>
      </c>
      <c r="N12" t="str">
        <f>VLOOKUP(C12,'year to year_divison'!C:C,1,FALSE)</f>
        <v>ADULWalmart dot com</v>
      </c>
    </row>
    <row r="13" spans="1:14">
      <c r="A13" t="str">
        <f t="shared" si="0"/>
        <v>ADUL</v>
      </c>
      <c r="B13" t="s">
        <v>238</v>
      </c>
      <c r="C13" s="39" t="str">
        <f t="shared" si="1"/>
        <v>ADULMACYS</v>
      </c>
      <c r="D13" s="3">
        <v>1209</v>
      </c>
      <c r="E13" s="3">
        <v>1187</v>
      </c>
      <c r="F13" s="4">
        <v>0.98180314309346572</v>
      </c>
      <c r="G13" s="1">
        <v>61654.44</v>
      </c>
      <c r="H13" s="3">
        <v>296.48076923076923</v>
      </c>
      <c r="I13" s="1">
        <v>15644.427307692309</v>
      </c>
      <c r="J13" s="1">
        <v>7818.7237116586539</v>
      </c>
      <c r="K13" s="5">
        <v>3.9409841464560826</v>
      </c>
      <c r="L13" s="1">
        <v>0</v>
      </c>
      <c r="M13" s="4">
        <v>0</v>
      </c>
      <c r="N13" t="str">
        <f>VLOOKUP(C13,'year to year_divison'!C:C,1,FALSE)</f>
        <v>ADULMACYS</v>
      </c>
    </row>
    <row r="14" spans="1:14">
      <c r="A14" t="str">
        <f t="shared" si="0"/>
        <v>ADUL</v>
      </c>
      <c r="B14" t="s">
        <v>146</v>
      </c>
      <c r="C14" s="39" t="str">
        <f t="shared" si="1"/>
        <v>ADULDillards</v>
      </c>
      <c r="D14" s="3">
        <v>12735</v>
      </c>
      <c r="E14" s="3">
        <v>12210</v>
      </c>
      <c r="F14" s="4">
        <v>0.95877502944640758</v>
      </c>
      <c r="G14" s="1">
        <v>301637.5</v>
      </c>
      <c r="H14" s="3">
        <v>2119</v>
      </c>
      <c r="I14" s="1">
        <v>60396.5</v>
      </c>
      <c r="J14" s="1">
        <v>25214.055234999989</v>
      </c>
      <c r="K14" s="5">
        <v>4.994287748462245</v>
      </c>
      <c r="L14" s="1">
        <v>0</v>
      </c>
      <c r="M14" s="4">
        <v>0</v>
      </c>
      <c r="N14" t="str">
        <f>VLOOKUP(C14,'year to year_divison'!C:C,1,FALSE)</f>
        <v>ADULDillards</v>
      </c>
    </row>
    <row r="15" spans="1:14">
      <c r="A15" t="str">
        <f t="shared" si="0"/>
        <v>ADUL</v>
      </c>
      <c r="B15" t="s">
        <v>410</v>
      </c>
      <c r="C15" s="39" t="str">
        <f t="shared" si="1"/>
        <v>ADULMEIJER</v>
      </c>
      <c r="D15" s="3">
        <v>0</v>
      </c>
      <c r="E15" s="3">
        <v>0</v>
      </c>
      <c r="F15" s="4" t="e">
        <v>#DIV/0!</v>
      </c>
      <c r="G15" s="1">
        <v>0</v>
      </c>
      <c r="H15" s="3">
        <v>0</v>
      </c>
      <c r="I15" s="1">
        <v>0</v>
      </c>
      <c r="J15" s="1">
        <v>0</v>
      </c>
      <c r="K15" s="5" t="e">
        <v>#DIV/0!</v>
      </c>
      <c r="L15" s="1">
        <v>0</v>
      </c>
      <c r="M15" s="4" t="e">
        <v>#DIV/0!</v>
      </c>
      <c r="N15" t="str">
        <f>VLOOKUP(C15,'year to year_divison'!C:C,1,FALSE)</f>
        <v>ADULMEIJER</v>
      </c>
    </row>
    <row r="16" spans="1:14">
      <c r="A16" t="str">
        <f t="shared" si="0"/>
        <v>ADUL</v>
      </c>
      <c r="B16" t="s">
        <v>798</v>
      </c>
      <c r="C16" s="39" t="str">
        <f t="shared" si="1"/>
        <v>ADULShopko</v>
      </c>
      <c r="D16" s="3">
        <v>24407</v>
      </c>
      <c r="E16" s="3">
        <v>24097</v>
      </c>
      <c r="F16" s="4">
        <v>0.98729872577539235</v>
      </c>
      <c r="G16" s="1">
        <v>826751.9099999998</v>
      </c>
      <c r="H16" s="3">
        <v>8909.9999999999982</v>
      </c>
      <c r="I16" s="1">
        <v>294279.76230769238</v>
      </c>
      <c r="J16" s="1">
        <v>151905.29230193308</v>
      </c>
      <c r="K16" s="5">
        <v>2.809407971233735</v>
      </c>
      <c r="L16" s="1">
        <v>52969.61</v>
      </c>
      <c r="M16" s="4">
        <v>6.4069534474979331E-2</v>
      </c>
      <c r="N16" t="str">
        <f>VLOOKUP(C16,'year to year_divison'!C:C,1,FALSE)</f>
        <v>ADULShopko</v>
      </c>
    </row>
    <row r="17" spans="1:14">
      <c r="A17" t="str">
        <f t="shared" si="0"/>
        <v>ADUL</v>
      </c>
      <c r="B17" t="s">
        <v>1551</v>
      </c>
      <c r="C17" s="39" t="str">
        <f t="shared" si="1"/>
        <v>ADULFred Meyer</v>
      </c>
      <c r="D17" s="3">
        <v>2819</v>
      </c>
      <c r="E17" s="3">
        <v>2780</v>
      </c>
      <c r="F17" s="4">
        <v>0.98616530684639947</v>
      </c>
      <c r="G17" s="1">
        <v>145683.79999999999</v>
      </c>
      <c r="H17" s="3">
        <v>629.13461538461536</v>
      </c>
      <c r="I17" s="1">
        <v>35517.169230769228</v>
      </c>
      <c r="J17" s="1">
        <v>15741.756932375003</v>
      </c>
      <c r="K17" s="5">
        <v>4.1017852254337663</v>
      </c>
      <c r="L17" s="1">
        <v>6238</v>
      </c>
      <c r="M17" s="4">
        <v>4.2818762278304112E-2</v>
      </c>
      <c r="N17" t="str">
        <f>VLOOKUP(C17,'year to year_divison'!C:C,1,FALSE)</f>
        <v>ADULFred Meyer</v>
      </c>
    </row>
    <row r="18" spans="1:14">
      <c r="A18" t="str">
        <f t="shared" si="0"/>
        <v>ADUL</v>
      </c>
      <c r="B18" t="s">
        <v>2515</v>
      </c>
      <c r="C18" s="39" t="str">
        <f t="shared" si="1"/>
        <v>ADULWMCA</v>
      </c>
      <c r="D18" s="3">
        <v>101909</v>
      </c>
      <c r="E18" s="3">
        <v>101857</v>
      </c>
      <c r="F18" s="4">
        <v>0.99948974084722642</v>
      </c>
      <c r="G18" s="1">
        <v>4137509.9127699998</v>
      </c>
      <c r="H18" s="3">
        <v>15043.976923076922</v>
      </c>
      <c r="I18" s="1">
        <v>676011.81815384631</v>
      </c>
      <c r="J18" s="1">
        <v>304743.57950588461</v>
      </c>
      <c r="K18" s="5">
        <v>6.1204697930715586</v>
      </c>
      <c r="L18" s="1">
        <v>6704.8799999999992</v>
      </c>
      <c r="M18" s="4">
        <v>1.6205109211475421E-3</v>
      </c>
      <c r="N18" t="str">
        <f>VLOOKUP(C18,'year to year_divison'!C:C,1,FALSE)</f>
        <v>ADULWMCA</v>
      </c>
    </row>
    <row r="19" spans="1:14">
      <c r="A19" t="str">
        <f t="shared" si="0"/>
        <v>ADUL</v>
      </c>
      <c r="B19" t="s">
        <v>179</v>
      </c>
      <c r="C19" s="39" t="str">
        <f t="shared" si="1"/>
        <v>ADULPool Product</v>
      </c>
      <c r="D19" s="3">
        <v>184664</v>
      </c>
      <c r="E19" s="3">
        <v>180065</v>
      </c>
      <c r="F19" s="4">
        <v>0.97509530823549795</v>
      </c>
      <c r="G19" s="1">
        <v>7581398.8899999997</v>
      </c>
      <c r="H19" s="3">
        <v>71917.978928986035</v>
      </c>
      <c r="I19" s="1">
        <v>3722446.400336816</v>
      </c>
      <c r="J19" s="1">
        <v>1055360.1852076983</v>
      </c>
      <c r="K19" s="5">
        <v>2.0366710691425984</v>
      </c>
      <c r="L19" s="1">
        <v>207529.07057984098</v>
      </c>
      <c r="M19" s="4">
        <v>2.7373453579071737E-2</v>
      </c>
      <c r="N19" t="str">
        <f>VLOOKUP(C19,'year to year_divison'!C:C,1,FALSE)</f>
        <v>ADULPool Product</v>
      </c>
    </row>
    <row r="20" spans="1:14">
      <c r="A20" t="s">
        <v>8666</v>
      </c>
      <c r="C20" s="39" t="str">
        <f t="shared" si="1"/>
        <v>ADUL Total</v>
      </c>
      <c r="D20" s="3">
        <v>7294562</v>
      </c>
      <c r="E20" s="3">
        <v>7154053</v>
      </c>
      <c r="F20" s="4">
        <v>0.98073784279302856</v>
      </c>
      <c r="G20" s="1">
        <v>136382444.88836995</v>
      </c>
      <c r="H20" s="3">
        <v>963602.36116223689</v>
      </c>
      <c r="I20" s="1">
        <v>20097665.136199791</v>
      </c>
      <c r="J20" s="1">
        <v>8847111.2078176755</v>
      </c>
      <c r="K20" s="5">
        <v>6.7859845392049305</v>
      </c>
      <c r="L20" s="1">
        <v>497722.80057984096</v>
      </c>
      <c r="M20" s="4">
        <v>3.6494638366926981E-3</v>
      </c>
      <c r="N20" t="str">
        <f>VLOOKUP(C20,'year to year_divison'!C:C,1,FALSE)</f>
        <v>ADUL Total</v>
      </c>
    </row>
    <row r="21" spans="1:14">
      <c r="A21" t="s">
        <v>7911</v>
      </c>
      <c r="B21" t="s">
        <v>251</v>
      </c>
      <c r="C21" s="39" t="str">
        <f t="shared" si="1"/>
        <v>ART BBB</v>
      </c>
      <c r="D21" s="3">
        <v>32735</v>
      </c>
      <c r="E21" s="3">
        <v>32319</v>
      </c>
      <c r="F21" s="4">
        <v>0.98729188941499924</v>
      </c>
      <c r="G21" s="1">
        <v>826674.92</v>
      </c>
      <c r="H21" s="3">
        <v>4100.8653846153838</v>
      </c>
      <c r="I21" s="1">
        <v>107499.77538461538</v>
      </c>
      <c r="J21" s="1">
        <v>40146.473114862172</v>
      </c>
      <c r="K21" s="5">
        <v>7.6900153236813926</v>
      </c>
      <c r="L21" s="1">
        <v>36220.759999999995</v>
      </c>
      <c r="M21" s="4">
        <v>4.3814998040584072E-2</v>
      </c>
      <c r="N21" t="str">
        <f>VLOOKUP(C21,'year to year_divison'!C:C,1,FALSE)</f>
        <v>ART BBB</v>
      </c>
    </row>
    <row r="22" spans="1:14">
      <c r="A22" t="str">
        <f t="shared" ref="A22:A26" si="2">A21</f>
        <v xml:space="preserve">ART </v>
      </c>
      <c r="B22" t="s">
        <v>333</v>
      </c>
      <c r="C22" s="39" t="str">
        <f t="shared" si="1"/>
        <v>ART Walmart</v>
      </c>
      <c r="D22" s="3">
        <v>5488</v>
      </c>
      <c r="E22" s="3">
        <v>5423</v>
      </c>
      <c r="F22" s="4">
        <v>0.98815597667638488</v>
      </c>
      <c r="G22" s="1">
        <v>159436.20000000001</v>
      </c>
      <c r="H22" s="3">
        <v>579.48076923076928</v>
      </c>
      <c r="I22" s="1">
        <v>17036.734615384616</v>
      </c>
      <c r="J22" s="1">
        <v>10550.085577739012</v>
      </c>
      <c r="K22" s="5">
        <v>9.3583778581621484</v>
      </c>
      <c r="L22" s="1">
        <v>0</v>
      </c>
      <c r="M22" s="4">
        <v>0</v>
      </c>
      <c r="N22" t="str">
        <f>VLOOKUP(C22,'year to year_divison'!C:C,1,FALSE)</f>
        <v>ART Walmart</v>
      </c>
    </row>
    <row r="23" spans="1:14">
      <c r="A23" t="str">
        <f t="shared" si="2"/>
        <v xml:space="preserve">ART </v>
      </c>
      <c r="B23" t="s">
        <v>410</v>
      </c>
      <c r="C23" s="39" t="str">
        <f t="shared" si="1"/>
        <v>ART MEIJER</v>
      </c>
      <c r="D23" s="3">
        <v>3399</v>
      </c>
      <c r="E23" s="3">
        <v>3251</v>
      </c>
      <c r="F23" s="4">
        <v>0.95645778170050011</v>
      </c>
      <c r="G23" s="1">
        <v>82377.2</v>
      </c>
      <c r="H23" s="3">
        <v>336.74547511312215</v>
      </c>
      <c r="I23" s="1">
        <v>10809.706787330317</v>
      </c>
      <c r="J23" s="1">
        <v>4560.9785730539215</v>
      </c>
      <c r="K23" s="5">
        <v>7.6206692392943962</v>
      </c>
      <c r="L23" s="1">
        <v>0</v>
      </c>
      <c r="M23" s="4">
        <v>0</v>
      </c>
      <c r="N23" t="str">
        <f>VLOOKUP(C23,'year to year_divison'!C:C,1,FALSE)</f>
        <v>ART MEIJER</v>
      </c>
    </row>
    <row r="24" spans="1:14">
      <c r="A24" t="str">
        <f t="shared" si="2"/>
        <v xml:space="preserve">ART </v>
      </c>
      <c r="B24" t="s">
        <v>798</v>
      </c>
      <c r="C24" s="39" t="str">
        <f t="shared" si="1"/>
        <v>ART Shopko</v>
      </c>
      <c r="D24" s="3">
        <v>14812</v>
      </c>
      <c r="E24" s="3">
        <v>13449</v>
      </c>
      <c r="F24" s="4">
        <v>0.90798001620307855</v>
      </c>
      <c r="G24" s="1">
        <v>440581.6</v>
      </c>
      <c r="H24" s="3">
        <v>1983.3438010741243</v>
      </c>
      <c r="I24" s="1">
        <v>64855.35432751535</v>
      </c>
      <c r="J24" s="1">
        <v>18348.22742761243</v>
      </c>
      <c r="K24" s="5">
        <v>6.7932957050098182</v>
      </c>
      <c r="L24" s="1">
        <v>18914</v>
      </c>
      <c r="M24" s="4">
        <v>4.2929618486110183E-2</v>
      </c>
      <c r="N24" t="str">
        <f>VLOOKUP(C24,'year to year_divison'!C:C,1,FALSE)</f>
        <v>ART Shopko</v>
      </c>
    </row>
    <row r="25" spans="1:14">
      <c r="A25" t="str">
        <f t="shared" si="2"/>
        <v xml:space="preserve">ART </v>
      </c>
      <c r="B25" t="s">
        <v>1551</v>
      </c>
      <c r="C25" s="39" t="str">
        <f t="shared" si="1"/>
        <v>ART Fred Meyer</v>
      </c>
      <c r="D25" s="3">
        <v>20531</v>
      </c>
      <c r="E25" s="3">
        <v>20160</v>
      </c>
      <c r="F25" s="4">
        <v>0.98192976474599392</v>
      </c>
      <c r="G25" s="1">
        <v>662531.11</v>
      </c>
      <c r="H25" s="3">
        <v>5139.9230769230771</v>
      </c>
      <c r="I25" s="1">
        <v>161531.21538461544</v>
      </c>
      <c r="J25" s="1">
        <v>62585.083600737031</v>
      </c>
      <c r="K25" s="5">
        <v>4.1015670464837024</v>
      </c>
      <c r="L25" s="1">
        <v>30311</v>
      </c>
      <c r="M25" s="4">
        <v>4.5750304464948072E-2</v>
      </c>
      <c r="N25" t="str">
        <f>VLOOKUP(C25,'year to year_divison'!C:C,1,FALSE)</f>
        <v>ART Fred Meyer</v>
      </c>
    </row>
    <row r="26" spans="1:14">
      <c r="A26" t="str">
        <f t="shared" si="2"/>
        <v xml:space="preserve">ART </v>
      </c>
      <c r="B26" t="s">
        <v>2515</v>
      </c>
      <c r="C26" s="39" t="str">
        <f t="shared" si="1"/>
        <v>ART WMCA</v>
      </c>
      <c r="D26" s="3">
        <v>10643</v>
      </c>
      <c r="E26" s="3">
        <v>10343</v>
      </c>
      <c r="F26" s="4">
        <v>0.97181245889316925</v>
      </c>
      <c r="G26" s="1">
        <v>342471.21399999998</v>
      </c>
      <c r="H26" s="3">
        <v>2345.3269230769233</v>
      </c>
      <c r="I26" s="1">
        <v>75441.208846153851</v>
      </c>
      <c r="J26" s="1">
        <v>31560.250250769233</v>
      </c>
      <c r="K26" s="5">
        <v>4.5395774966755438</v>
      </c>
      <c r="L26" s="1">
        <v>0</v>
      </c>
      <c r="M26" s="4">
        <v>0</v>
      </c>
      <c r="N26" t="str">
        <f>VLOOKUP(C26,'year to year_divison'!C:C,1,FALSE)</f>
        <v>ART WMCA</v>
      </c>
    </row>
    <row r="27" spans="1:14">
      <c r="A27" t="s">
        <v>8667</v>
      </c>
      <c r="C27" s="39" t="str">
        <f t="shared" si="1"/>
        <v>ART  Total</v>
      </c>
      <c r="D27" s="3">
        <v>87608</v>
      </c>
      <c r="E27" s="3">
        <v>84945</v>
      </c>
      <c r="F27" s="4">
        <v>0.96960323258149939</v>
      </c>
      <c r="G27" s="1">
        <v>2514072.2439999999</v>
      </c>
      <c r="H27" s="3">
        <v>14485.6854300334</v>
      </c>
      <c r="I27" s="1">
        <v>437173.99534561497</v>
      </c>
      <c r="J27" s="1">
        <v>167751.09854477379</v>
      </c>
      <c r="K27" s="5">
        <v>5.7507360244802772</v>
      </c>
      <c r="L27" s="1">
        <v>85445.759999999995</v>
      </c>
      <c r="M27" s="4">
        <v>3.3986994687174144E-2</v>
      </c>
      <c r="N27" t="str">
        <f>VLOOKUP(C27,'year to year_divison'!C:C,1,FALSE)</f>
        <v>ART  Total</v>
      </c>
    </row>
    <row r="28" spans="1:14">
      <c r="A28" t="s">
        <v>8279</v>
      </c>
      <c r="B28" t="s">
        <v>251</v>
      </c>
      <c r="C28" s="39" t="str">
        <f t="shared" si="1"/>
        <v>BASIBBB</v>
      </c>
      <c r="D28" s="3">
        <v>2748</v>
      </c>
      <c r="E28" s="3">
        <v>2426</v>
      </c>
      <c r="F28" s="4">
        <v>0.88282387190684131</v>
      </c>
      <c r="G28" s="1">
        <v>109445.66</v>
      </c>
      <c r="H28" s="3">
        <v>103.61538461538461</v>
      </c>
      <c r="I28" s="1">
        <v>4611.8784615384611</v>
      </c>
      <c r="J28" s="1">
        <v>1748.7968924615384</v>
      </c>
      <c r="K28" s="5">
        <v>23.731254176089106</v>
      </c>
      <c r="L28" s="1">
        <v>92.24</v>
      </c>
      <c r="M28" s="4">
        <v>8.4279266989664085E-4</v>
      </c>
      <c r="N28" t="str">
        <f>VLOOKUP(C28,'year to year_divison'!C:C,1,FALSE)</f>
        <v>BASIBBB</v>
      </c>
    </row>
    <row r="29" spans="1:14">
      <c r="A29" t="str">
        <f t="shared" ref="A29:A36" si="3">A28</f>
        <v>BASI</v>
      </c>
      <c r="B29" t="s">
        <v>313</v>
      </c>
      <c r="C29" s="39" t="str">
        <f t="shared" si="1"/>
        <v>BASIDollar General</v>
      </c>
      <c r="D29" s="3">
        <v>70800</v>
      </c>
      <c r="E29" s="3">
        <v>70800</v>
      </c>
      <c r="F29" s="4">
        <v>1</v>
      </c>
      <c r="G29" s="1">
        <v>388216</v>
      </c>
      <c r="H29" s="3">
        <v>9067</v>
      </c>
      <c r="I29" s="1">
        <v>49868.5</v>
      </c>
      <c r="J29" s="1">
        <v>24259.003309000003</v>
      </c>
      <c r="K29" s="5">
        <v>7.7847940082416756</v>
      </c>
      <c r="L29" s="1">
        <v>0</v>
      </c>
      <c r="M29" s="4">
        <v>0</v>
      </c>
      <c r="N29" t="str">
        <f>VLOOKUP(C29,'year to year_divison'!C:C,1,FALSE)</f>
        <v>BASIDollar General</v>
      </c>
    </row>
    <row r="30" spans="1:14">
      <c r="A30" t="str">
        <f t="shared" si="3"/>
        <v>BASI</v>
      </c>
      <c r="B30" t="s">
        <v>257</v>
      </c>
      <c r="C30" s="39" t="str">
        <f t="shared" si="1"/>
        <v>BASIK-mart</v>
      </c>
      <c r="D30" s="3">
        <v>9330</v>
      </c>
      <c r="E30" s="3">
        <v>8180</v>
      </c>
      <c r="F30" s="4">
        <v>0.87674169346195074</v>
      </c>
      <c r="G30" s="1">
        <v>164223.79999999999</v>
      </c>
      <c r="H30" s="3">
        <v>1522.6538461538462</v>
      </c>
      <c r="I30" s="1">
        <v>30728.743076923078</v>
      </c>
      <c r="J30" s="1">
        <v>11643.363674365384</v>
      </c>
      <c r="K30" s="5">
        <v>5.3443058047932368</v>
      </c>
      <c r="L30" s="1">
        <v>0</v>
      </c>
      <c r="M30" s="4">
        <v>0</v>
      </c>
      <c r="N30" t="str">
        <f>VLOOKUP(C30,'year to year_divison'!C:C,1,FALSE)</f>
        <v>BASIK-mart</v>
      </c>
    </row>
    <row r="31" spans="1:14">
      <c r="A31" t="str">
        <f t="shared" si="3"/>
        <v>BASI</v>
      </c>
      <c r="B31" t="s">
        <v>311</v>
      </c>
      <c r="C31" s="39" t="str">
        <f t="shared" si="1"/>
        <v>BASISam's club</v>
      </c>
      <c r="D31" s="3">
        <v>3400</v>
      </c>
      <c r="E31" s="3">
        <v>3400</v>
      </c>
      <c r="F31" s="4">
        <v>1</v>
      </c>
      <c r="G31" s="1">
        <v>1315310</v>
      </c>
      <c r="H31" s="3">
        <v>224.25</v>
      </c>
      <c r="I31" s="1">
        <v>86866.119230769225</v>
      </c>
      <c r="J31" s="1">
        <v>47007.269538461536</v>
      </c>
      <c r="K31" s="5">
        <v>15.141806859193709</v>
      </c>
      <c r="L31" s="1">
        <v>0</v>
      </c>
      <c r="M31" s="4">
        <v>0</v>
      </c>
      <c r="N31" t="str">
        <f>VLOOKUP(C31,'year to year_divison'!C:C,1,FALSE)</f>
        <v>BASISam's club</v>
      </c>
    </row>
    <row r="32" spans="1:14">
      <c r="A32" t="str">
        <f t="shared" si="3"/>
        <v>BASI</v>
      </c>
      <c r="B32" t="s">
        <v>296</v>
      </c>
      <c r="C32" s="39" t="str">
        <f t="shared" si="1"/>
        <v>BASISears</v>
      </c>
      <c r="D32" s="3">
        <v>63889</v>
      </c>
      <c r="E32" s="3">
        <v>60461</v>
      </c>
      <c r="F32" s="4">
        <v>0.94634444114010241</v>
      </c>
      <c r="G32" s="1">
        <v>1160383.2800000003</v>
      </c>
      <c r="H32" s="3">
        <v>9666</v>
      </c>
      <c r="I32" s="1">
        <v>175744.19</v>
      </c>
      <c r="J32" s="1">
        <v>79995.345764500002</v>
      </c>
      <c r="K32" s="5">
        <v>6.6026835936937669</v>
      </c>
      <c r="L32" s="1">
        <v>40.01</v>
      </c>
      <c r="M32" s="4">
        <v>3.4479986647170574E-5</v>
      </c>
      <c r="N32" t="str">
        <f>VLOOKUP(C32,'year to year_divison'!C:C,1,FALSE)</f>
        <v>BASISears</v>
      </c>
    </row>
    <row r="33" spans="1:14">
      <c r="A33" t="str">
        <f t="shared" si="3"/>
        <v>BASI</v>
      </c>
      <c r="B33" t="s">
        <v>314</v>
      </c>
      <c r="C33" s="39" t="str">
        <f t="shared" si="1"/>
        <v>BASIStein Mart</v>
      </c>
      <c r="D33" s="3">
        <v>7104</v>
      </c>
      <c r="E33" s="3">
        <v>6930</v>
      </c>
      <c r="F33" s="4">
        <v>0.9755067567567568</v>
      </c>
      <c r="G33" s="1">
        <v>109206.12</v>
      </c>
      <c r="H33" s="3">
        <v>2677.3846153846152</v>
      </c>
      <c r="I33" s="1">
        <v>35059.400769230771</v>
      </c>
      <c r="J33" s="1">
        <v>16600.455419749997</v>
      </c>
      <c r="K33" s="5">
        <v>3.1148883781220444</v>
      </c>
      <c r="L33" s="1">
        <v>0</v>
      </c>
      <c r="M33" s="4">
        <v>0</v>
      </c>
      <c r="N33" t="str">
        <f>VLOOKUP(C33,'year to year_divison'!C:C,1,FALSE)</f>
        <v>BASIStein Mart</v>
      </c>
    </row>
    <row r="34" spans="1:14">
      <c r="A34" t="str">
        <f t="shared" si="3"/>
        <v>BASI</v>
      </c>
      <c r="B34" t="s">
        <v>333</v>
      </c>
      <c r="C34" s="39" t="str">
        <f t="shared" si="1"/>
        <v>BASIWalmart</v>
      </c>
      <c r="D34" s="3">
        <v>699478</v>
      </c>
      <c r="E34" s="3">
        <v>695552</v>
      </c>
      <c r="F34" s="4">
        <v>0.99438724305839499</v>
      </c>
      <c r="G34" s="1">
        <v>4055709.95</v>
      </c>
      <c r="H34" s="3">
        <v>73211.788973636023</v>
      </c>
      <c r="I34" s="1">
        <v>586808.93272032239</v>
      </c>
      <c r="J34" s="1">
        <v>301592.60107162752</v>
      </c>
      <c r="K34" s="5">
        <v>6.9114659369593854</v>
      </c>
      <c r="L34" s="1">
        <v>3683</v>
      </c>
      <c r="M34" s="4">
        <v>9.081024149668296E-4</v>
      </c>
      <c r="N34" t="str">
        <f>VLOOKUP(C34,'year to year_divison'!C:C,1,FALSE)</f>
        <v>BASIWalmart</v>
      </c>
    </row>
    <row r="35" spans="1:14">
      <c r="A35" t="str">
        <f t="shared" si="3"/>
        <v>BASI</v>
      </c>
      <c r="B35" t="s">
        <v>238</v>
      </c>
      <c r="C35" s="39" t="str">
        <f t="shared" si="1"/>
        <v>BASIMACYS</v>
      </c>
      <c r="D35" s="3">
        <v>666535</v>
      </c>
      <c r="E35" s="3">
        <v>639487</v>
      </c>
      <c r="F35" s="4">
        <v>0.95941998544712581</v>
      </c>
      <c r="G35" s="1">
        <v>7744438.8400000036</v>
      </c>
      <c r="H35" s="3">
        <v>119776.254147813</v>
      </c>
      <c r="I35" s="1">
        <v>1415758.2849170433</v>
      </c>
      <c r="J35" s="1">
        <v>762999.68384490057</v>
      </c>
      <c r="K35" s="5">
        <v>5.4701702419871703</v>
      </c>
      <c r="L35" s="1">
        <v>8600.82</v>
      </c>
      <c r="M35" s="4">
        <v>1.1105801437254292E-3</v>
      </c>
      <c r="N35" t="str">
        <f>VLOOKUP(C35,'year to year_divison'!C:C,1,FALSE)</f>
        <v>BASIMACYS</v>
      </c>
    </row>
    <row r="36" spans="1:14">
      <c r="A36" t="str">
        <f t="shared" si="3"/>
        <v>BASI</v>
      </c>
      <c r="B36" t="s">
        <v>798</v>
      </c>
      <c r="C36" s="39" t="str">
        <f t="shared" si="1"/>
        <v>BASIShopko</v>
      </c>
      <c r="D36" s="3">
        <v>17188</v>
      </c>
      <c r="E36" s="3">
        <v>16960</v>
      </c>
      <c r="F36" s="4">
        <v>0.98673493134745172</v>
      </c>
      <c r="G36" s="1">
        <v>59354.6</v>
      </c>
      <c r="H36" s="3">
        <v>4079.2692307692305</v>
      </c>
      <c r="I36" s="1">
        <v>13488.828846153847</v>
      </c>
      <c r="J36" s="1">
        <v>6130.0402700192308</v>
      </c>
      <c r="K36" s="5">
        <v>4.4002782359362609</v>
      </c>
      <c r="L36" s="1">
        <v>0</v>
      </c>
      <c r="M36" s="4">
        <v>0</v>
      </c>
      <c r="N36" t="str">
        <f>VLOOKUP(C36,'year to year_divison'!C:C,1,FALSE)</f>
        <v>BASIShopko</v>
      </c>
    </row>
    <row r="37" spans="1:14">
      <c r="A37" t="s">
        <v>8668</v>
      </c>
      <c r="C37" s="39" t="str">
        <f t="shared" si="1"/>
        <v>BASI Total</v>
      </c>
      <c r="D37" s="3">
        <v>1540472</v>
      </c>
      <c r="E37" s="3">
        <v>1504196</v>
      </c>
      <c r="F37" s="4">
        <v>0.9764513733453124</v>
      </c>
      <c r="G37" s="1">
        <v>15106288.250000004</v>
      </c>
      <c r="H37" s="3">
        <v>220328.2161983721</v>
      </c>
      <c r="I37" s="1">
        <v>2398934.8780219811</v>
      </c>
      <c r="J37" s="1">
        <v>1251976.559785086</v>
      </c>
      <c r="K37" s="5">
        <v>6.297081420757765</v>
      </c>
      <c r="L37" s="1">
        <v>12416.07</v>
      </c>
      <c r="M37" s="4">
        <v>8.2191401319248571E-4</v>
      </c>
      <c r="N37" t="str">
        <f>VLOOKUP(C37,'year to year_divison'!C:C,1,FALSE)</f>
        <v>BASI Total</v>
      </c>
    </row>
    <row r="38" spans="1:14">
      <c r="A38" t="s">
        <v>7881</v>
      </c>
      <c r="B38" t="s">
        <v>251</v>
      </c>
      <c r="C38" s="39" t="str">
        <f t="shared" si="1"/>
        <v>BATHBBB</v>
      </c>
      <c r="D38" s="3">
        <v>468465</v>
      </c>
      <c r="E38" s="3">
        <v>458517</v>
      </c>
      <c r="F38" s="4">
        <v>0.97876468893086999</v>
      </c>
      <c r="G38" s="1">
        <v>4601045.9900000012</v>
      </c>
      <c r="H38" s="3">
        <v>61267.160263123675</v>
      </c>
      <c r="I38" s="1">
        <v>537953.49482837529</v>
      </c>
      <c r="J38" s="1">
        <v>203276.87119996108</v>
      </c>
      <c r="K38" s="5">
        <v>8.5528694101483342</v>
      </c>
      <c r="L38" s="1">
        <v>76777.450000000012</v>
      </c>
      <c r="M38" s="4">
        <v>1.6686955567683858E-2</v>
      </c>
      <c r="N38" t="str">
        <f>VLOOKUP(C38,'year to year_divison'!C:C,1,FALSE)</f>
        <v>BATHBBB</v>
      </c>
    </row>
    <row r="39" spans="1:14">
      <c r="A39" t="str">
        <f t="shared" ref="A39:A46" si="4">A38</f>
        <v>BATH</v>
      </c>
      <c r="B39" t="s">
        <v>273</v>
      </c>
      <c r="C39" s="39" t="str">
        <f t="shared" si="1"/>
        <v>BATHJCP</v>
      </c>
      <c r="D39" s="3">
        <v>47367</v>
      </c>
      <c r="E39" s="3">
        <v>46565</v>
      </c>
      <c r="F39" s="4">
        <v>0.98306838094031712</v>
      </c>
      <c r="G39" s="1">
        <v>294603.60000000003</v>
      </c>
      <c r="H39" s="3">
        <v>13378.403846153846</v>
      </c>
      <c r="I39" s="1">
        <v>74766.86538461539</v>
      </c>
      <c r="J39" s="1">
        <v>35352.257877538461</v>
      </c>
      <c r="K39" s="5">
        <v>3.9402962593724031</v>
      </c>
      <c r="L39" s="1">
        <v>0</v>
      </c>
      <c r="M39" s="4">
        <v>0</v>
      </c>
      <c r="N39" t="str">
        <f>VLOOKUP(C39,'year to year_divison'!C:C,1,FALSE)</f>
        <v>BATHJCP</v>
      </c>
    </row>
    <row r="40" spans="1:14">
      <c r="A40" t="str">
        <f t="shared" si="4"/>
        <v>BATH</v>
      </c>
      <c r="B40" t="s">
        <v>255</v>
      </c>
      <c r="C40" s="39" t="str">
        <f t="shared" si="1"/>
        <v>BATHKohls</v>
      </c>
      <c r="D40" s="3">
        <v>17016</v>
      </c>
      <c r="E40" s="3">
        <v>17000</v>
      </c>
      <c r="F40" s="4">
        <v>0.99905970850963799</v>
      </c>
      <c r="G40" s="1">
        <v>106807.09999999999</v>
      </c>
      <c r="H40" s="3">
        <v>238.05769230769232</v>
      </c>
      <c r="I40" s="1">
        <v>1545.8403846153847</v>
      </c>
      <c r="J40" s="1">
        <v>683.13910101923079</v>
      </c>
      <c r="K40" s="5">
        <v>69.093226611862846</v>
      </c>
      <c r="L40" s="1">
        <v>0</v>
      </c>
      <c r="M40" s="4">
        <v>0</v>
      </c>
      <c r="N40" t="str">
        <f>VLOOKUP(C40,'year to year_divison'!C:C,1,FALSE)</f>
        <v>BATHKohls</v>
      </c>
    </row>
    <row r="41" spans="1:14">
      <c r="A41" t="str">
        <f t="shared" si="4"/>
        <v>BATH</v>
      </c>
      <c r="B41" t="s">
        <v>314</v>
      </c>
      <c r="C41" s="39" t="str">
        <f t="shared" si="1"/>
        <v>BATHStein Mart</v>
      </c>
      <c r="D41" s="3">
        <v>31598</v>
      </c>
      <c r="E41" s="3">
        <v>30789</v>
      </c>
      <c r="F41" s="4">
        <v>0.97439711374137605</v>
      </c>
      <c r="G41" s="1">
        <v>100560.41999999998</v>
      </c>
      <c r="H41" s="3">
        <v>8528.8461538461524</v>
      </c>
      <c r="I41" s="1">
        <v>28012.640769230769</v>
      </c>
      <c r="J41" s="1">
        <v>18681.286799644229</v>
      </c>
      <c r="K41" s="5">
        <v>3.5898229241727213</v>
      </c>
      <c r="L41" s="1">
        <v>0</v>
      </c>
      <c r="M41" s="4">
        <v>0</v>
      </c>
      <c r="N41" t="str">
        <f>VLOOKUP(C41,'year to year_divison'!C:C,1,FALSE)</f>
        <v>BATHStein Mart</v>
      </c>
    </row>
    <row r="42" spans="1:14">
      <c r="A42" t="str">
        <f t="shared" si="4"/>
        <v>BATH</v>
      </c>
      <c r="B42" t="s">
        <v>333</v>
      </c>
      <c r="C42" s="39" t="str">
        <f t="shared" si="1"/>
        <v>BATHWalmart</v>
      </c>
      <c r="D42" s="3">
        <v>292304</v>
      </c>
      <c r="E42" s="3">
        <v>289110</v>
      </c>
      <c r="F42" s="4">
        <v>0.98907301986972462</v>
      </c>
      <c r="G42" s="1">
        <v>1806817.1160000002</v>
      </c>
      <c r="H42" s="3">
        <v>34157.038461538461</v>
      </c>
      <c r="I42" s="1">
        <v>223574.16153846151</v>
      </c>
      <c r="J42" s="1">
        <v>123443.84693413848</v>
      </c>
      <c r="K42" s="5">
        <v>8.0815113140396271</v>
      </c>
      <c r="L42" s="1">
        <v>0</v>
      </c>
      <c r="M42" s="4">
        <v>0</v>
      </c>
      <c r="N42" t="str">
        <f>VLOOKUP(C42,'year to year_divison'!C:C,1,FALSE)</f>
        <v>BATHWalmart</v>
      </c>
    </row>
    <row r="43" spans="1:14">
      <c r="A43" t="str">
        <f t="shared" si="4"/>
        <v>BATH</v>
      </c>
      <c r="B43" t="s">
        <v>301</v>
      </c>
      <c r="C43" s="39" t="str">
        <f t="shared" si="1"/>
        <v>BATHWalmart dot com</v>
      </c>
      <c r="D43" s="3">
        <v>48</v>
      </c>
      <c r="E43" s="3">
        <v>48</v>
      </c>
      <c r="F43" s="4">
        <v>1</v>
      </c>
      <c r="G43" s="1">
        <v>276</v>
      </c>
      <c r="H43" s="3">
        <v>0</v>
      </c>
      <c r="I43" s="1">
        <v>0</v>
      </c>
      <c r="J43" s="1">
        <v>0</v>
      </c>
      <c r="K43" s="5" t="e">
        <v>#DIV/0!</v>
      </c>
      <c r="L43" s="1">
        <v>0</v>
      </c>
      <c r="M43" s="4">
        <v>0</v>
      </c>
      <c r="N43" t="str">
        <f>VLOOKUP(C43,'year to year_divison'!C:C,1,FALSE)</f>
        <v>BATHWalmart dot com</v>
      </c>
    </row>
    <row r="44" spans="1:14">
      <c r="A44" t="str">
        <f t="shared" si="4"/>
        <v>BATH</v>
      </c>
      <c r="B44" t="s">
        <v>410</v>
      </c>
      <c r="C44" s="39" t="str">
        <f t="shared" si="1"/>
        <v>BATHMEIJER</v>
      </c>
      <c r="D44" s="3">
        <v>44411</v>
      </c>
      <c r="E44" s="3">
        <v>41081</v>
      </c>
      <c r="F44" s="4">
        <v>0.92501857647880026</v>
      </c>
      <c r="G44" s="1">
        <v>335296.51999999996</v>
      </c>
      <c r="H44" s="3">
        <v>9205.4230769230744</v>
      </c>
      <c r="I44" s="1">
        <v>115753.76730769232</v>
      </c>
      <c r="J44" s="1">
        <v>33652.423906308977</v>
      </c>
      <c r="K44" s="5">
        <v>2.8966359177643639</v>
      </c>
      <c r="L44" s="1">
        <v>106.65</v>
      </c>
      <c r="M44" s="4">
        <v>3.1807666837699365E-4</v>
      </c>
      <c r="N44" t="str">
        <f>VLOOKUP(C44,'year to year_divison'!C:C,1,FALSE)</f>
        <v>BATHMEIJER</v>
      </c>
    </row>
    <row r="45" spans="1:14">
      <c r="A45" t="str">
        <f t="shared" si="4"/>
        <v>BATH</v>
      </c>
      <c r="B45" t="s">
        <v>798</v>
      </c>
      <c r="C45" s="39" t="str">
        <f t="shared" si="1"/>
        <v>BATHShopko</v>
      </c>
      <c r="D45" s="3">
        <v>42330</v>
      </c>
      <c r="E45" s="3">
        <v>42094</v>
      </c>
      <c r="F45" s="4">
        <v>0.99442475785494922</v>
      </c>
      <c r="G45" s="1">
        <v>309213.90000000002</v>
      </c>
      <c r="H45" s="3">
        <v>9374.8846153846171</v>
      </c>
      <c r="I45" s="1">
        <v>69285.805769230778</v>
      </c>
      <c r="J45" s="1">
        <v>29972.562349756405</v>
      </c>
      <c r="K45" s="5">
        <v>4.4628751382338576</v>
      </c>
      <c r="L45" s="1">
        <v>0</v>
      </c>
      <c r="M45" s="4">
        <v>0</v>
      </c>
      <c r="N45" t="str">
        <f>VLOOKUP(C45,'year to year_divison'!C:C,1,FALSE)</f>
        <v>BATHShopko</v>
      </c>
    </row>
    <row r="46" spans="1:14">
      <c r="A46" t="str">
        <f t="shared" si="4"/>
        <v>BATH</v>
      </c>
      <c r="B46" t="s">
        <v>179</v>
      </c>
      <c r="C46" s="39" t="str">
        <f t="shared" si="1"/>
        <v>BATHPool Product</v>
      </c>
      <c r="D46" s="3">
        <v>22978</v>
      </c>
      <c r="E46" s="3">
        <v>22899</v>
      </c>
      <c r="F46" s="4">
        <v>0.99656192880146222</v>
      </c>
      <c r="G46" s="1">
        <v>282752.5</v>
      </c>
      <c r="H46" s="3">
        <v>3798.7692307692309</v>
      </c>
      <c r="I46" s="1">
        <v>43074.557692307695</v>
      </c>
      <c r="J46" s="1">
        <v>14876.999754403845</v>
      </c>
      <c r="K46" s="5">
        <v>6.5642577695114506</v>
      </c>
      <c r="L46" s="1">
        <v>0</v>
      </c>
      <c r="M46" s="4">
        <v>0</v>
      </c>
      <c r="N46" t="str">
        <f>VLOOKUP(C46,'year to year_divison'!C:C,1,FALSE)</f>
        <v>BATHPool Product</v>
      </c>
    </row>
    <row r="47" spans="1:14">
      <c r="A47" t="s">
        <v>8669</v>
      </c>
      <c r="C47" s="39" t="str">
        <f t="shared" si="1"/>
        <v>BATH Total</v>
      </c>
      <c r="D47" s="3">
        <v>966517</v>
      </c>
      <c r="E47" s="3">
        <v>948103</v>
      </c>
      <c r="F47" s="4">
        <v>0.98094808472070327</v>
      </c>
      <c r="G47" s="1">
        <v>7837373.1460000006</v>
      </c>
      <c r="H47" s="3">
        <v>139948.58334004672</v>
      </c>
      <c r="I47" s="1">
        <v>1093967.1336745291</v>
      </c>
      <c r="J47" s="1">
        <v>459939.38792277075</v>
      </c>
      <c r="K47" s="5">
        <v>7.1641760568025736</v>
      </c>
      <c r="L47" s="1">
        <v>76884.100000000006</v>
      </c>
      <c r="M47" s="4">
        <v>9.8099323035601219E-3</v>
      </c>
      <c r="N47" t="str">
        <f>VLOOKUP(C47,'year to year_divison'!C:C,1,FALSE)</f>
        <v>BATH Total</v>
      </c>
    </row>
    <row r="48" spans="1:14">
      <c r="A48" t="s">
        <v>7879</v>
      </c>
      <c r="B48" t="s">
        <v>251</v>
      </c>
      <c r="C48" s="39" t="str">
        <f t="shared" si="1"/>
        <v>BLK BBB</v>
      </c>
      <c r="D48" s="3">
        <v>7457</v>
      </c>
      <c r="E48" s="3">
        <v>7322</v>
      </c>
      <c r="F48" s="4">
        <v>0.98189620490814</v>
      </c>
      <c r="G48" s="1">
        <v>111199.99</v>
      </c>
      <c r="H48" s="3">
        <v>921.38461538461547</v>
      </c>
      <c r="I48" s="1">
        <v>15810.253076923076</v>
      </c>
      <c r="J48" s="1">
        <v>4623.7822106153853</v>
      </c>
      <c r="K48" s="5">
        <v>7.0334098675693859</v>
      </c>
      <c r="L48" s="1">
        <v>26739.600000000002</v>
      </c>
      <c r="M48" s="4">
        <v>0.24046405040144339</v>
      </c>
      <c r="N48" t="str">
        <f>VLOOKUP(C48,'year to year_divison'!C:C,1,FALSE)</f>
        <v>BLK BBB</v>
      </c>
    </row>
    <row r="49" spans="1:14">
      <c r="A49" t="str">
        <f t="shared" ref="A49:A57" si="5">A48</f>
        <v xml:space="preserve">BLK </v>
      </c>
      <c r="B49" t="s">
        <v>145</v>
      </c>
      <c r="C49" s="39" t="str">
        <f t="shared" si="1"/>
        <v>BLK BLK</v>
      </c>
      <c r="D49" s="3">
        <v>18678</v>
      </c>
      <c r="E49" s="3">
        <v>16810</v>
      </c>
      <c r="F49" s="4">
        <v>0.89998929221544066</v>
      </c>
      <c r="G49" s="1">
        <v>215585.96</v>
      </c>
      <c r="H49" s="3">
        <v>3609</v>
      </c>
      <c r="I49" s="1">
        <v>46012.159999999996</v>
      </c>
      <c r="J49" s="1">
        <v>22052.356701000008</v>
      </c>
      <c r="K49" s="5">
        <v>4.6854127256794724</v>
      </c>
      <c r="L49" s="1">
        <v>0</v>
      </c>
      <c r="M49" s="4">
        <v>0</v>
      </c>
      <c r="N49" t="str">
        <f>VLOOKUP(C49,'year to year_divison'!C:C,1,FALSE)</f>
        <v>BLK BLK</v>
      </c>
    </row>
    <row r="50" spans="1:14">
      <c r="A50" t="str">
        <f t="shared" si="5"/>
        <v xml:space="preserve">BLK </v>
      </c>
      <c r="B50" t="s">
        <v>273</v>
      </c>
      <c r="C50" s="39" t="str">
        <f t="shared" si="1"/>
        <v>BLK JCP</v>
      </c>
      <c r="D50" s="3">
        <v>101119</v>
      </c>
      <c r="E50" s="3">
        <v>96401</v>
      </c>
      <c r="F50" s="4">
        <v>0.95334210187996327</v>
      </c>
      <c r="G50" s="1">
        <v>854835.89999999991</v>
      </c>
      <c r="H50" s="3">
        <v>20937.807692307699</v>
      </c>
      <c r="I50" s="1">
        <v>186288.26692307685</v>
      </c>
      <c r="J50" s="1">
        <v>114858.60449335256</v>
      </c>
      <c r="K50" s="5">
        <v>4.5887801422994787</v>
      </c>
      <c r="L50" s="1">
        <v>22.06</v>
      </c>
      <c r="M50" s="4">
        <v>2.580612255521791E-5</v>
      </c>
      <c r="N50" t="str">
        <f>VLOOKUP(C50,'year to year_divison'!C:C,1,FALSE)</f>
        <v>BLK JCP</v>
      </c>
    </row>
    <row r="51" spans="1:14">
      <c r="A51" t="str">
        <f t="shared" si="5"/>
        <v xml:space="preserve">BLK </v>
      </c>
      <c r="B51" t="s">
        <v>257</v>
      </c>
      <c r="C51" s="39" t="str">
        <f t="shared" si="1"/>
        <v>BLK K-mart</v>
      </c>
      <c r="D51" s="3">
        <v>82893</v>
      </c>
      <c r="E51" s="3">
        <v>53492</v>
      </c>
      <c r="F51" s="4">
        <v>0.64531383832169187</v>
      </c>
      <c r="G51" s="1">
        <v>496099.55999999988</v>
      </c>
      <c r="H51" s="3">
        <v>8356.1485411140584</v>
      </c>
      <c r="I51" s="1">
        <v>72035.354913793097</v>
      </c>
      <c r="J51" s="1">
        <v>37853.761055452254</v>
      </c>
      <c r="K51" s="5">
        <v>6.886889925005538</v>
      </c>
      <c r="L51" s="1">
        <v>0</v>
      </c>
      <c r="M51" s="4">
        <v>0</v>
      </c>
      <c r="N51" t="str">
        <f>VLOOKUP(C51,'year to year_divison'!C:C,1,FALSE)</f>
        <v>BLK K-mart</v>
      </c>
    </row>
    <row r="52" spans="1:14">
      <c r="A52" t="str">
        <f t="shared" si="5"/>
        <v xml:space="preserve">BLK </v>
      </c>
      <c r="B52" t="s">
        <v>296</v>
      </c>
      <c r="C52" s="39" t="str">
        <f t="shared" si="1"/>
        <v>BLK Sears</v>
      </c>
      <c r="D52" s="3">
        <v>20218</v>
      </c>
      <c r="E52" s="3">
        <v>17732</v>
      </c>
      <c r="F52" s="4">
        <v>0.87704026115342759</v>
      </c>
      <c r="G52" s="1">
        <v>214158.48</v>
      </c>
      <c r="H52" s="3">
        <v>1942</v>
      </c>
      <c r="I52" s="1">
        <v>23218.649999999998</v>
      </c>
      <c r="J52" s="1">
        <v>14934.974261833333</v>
      </c>
      <c r="K52" s="5">
        <v>9.2235543410146601</v>
      </c>
      <c r="L52" s="1">
        <v>0</v>
      </c>
      <c r="M52" s="4">
        <v>0</v>
      </c>
      <c r="N52" t="str">
        <f>VLOOKUP(C52,'year to year_divison'!C:C,1,FALSE)</f>
        <v>BLK Sears</v>
      </c>
    </row>
    <row r="53" spans="1:14">
      <c r="A53" t="str">
        <f t="shared" si="5"/>
        <v xml:space="preserve">BLK </v>
      </c>
      <c r="B53" t="s">
        <v>333</v>
      </c>
      <c r="C53" s="39" t="str">
        <f t="shared" si="1"/>
        <v>BLK Walmart</v>
      </c>
      <c r="D53" s="3">
        <v>154</v>
      </c>
      <c r="E53" s="3">
        <v>0</v>
      </c>
      <c r="F53" s="4">
        <v>0</v>
      </c>
      <c r="G53" s="1">
        <v>0</v>
      </c>
      <c r="H53" s="3">
        <v>0</v>
      </c>
      <c r="I53" s="1">
        <v>0</v>
      </c>
      <c r="J53" s="1">
        <v>0</v>
      </c>
      <c r="K53" s="5" t="e">
        <v>#DIV/0!</v>
      </c>
      <c r="L53" s="1">
        <v>0</v>
      </c>
      <c r="M53" s="4" t="e">
        <v>#DIV/0!</v>
      </c>
      <c r="N53" t="e">
        <f>VLOOKUP(C53,'year to year_divison'!C:C,1,FALSE)</f>
        <v>#N/A</v>
      </c>
    </row>
    <row r="54" spans="1:14">
      <c r="A54" t="str">
        <f t="shared" si="5"/>
        <v xml:space="preserve">BLK </v>
      </c>
      <c r="B54" t="s">
        <v>238</v>
      </c>
      <c r="C54" s="39" t="str">
        <f t="shared" si="1"/>
        <v>BLK MACYS</v>
      </c>
      <c r="D54" s="3">
        <v>682595</v>
      </c>
      <c r="E54" s="3">
        <v>667148</v>
      </c>
      <c r="F54" s="4">
        <v>0.9773701829049436</v>
      </c>
      <c r="G54" s="1">
        <v>4827929.8899999997</v>
      </c>
      <c r="H54" s="3">
        <v>38948.756158609191</v>
      </c>
      <c r="I54" s="1">
        <v>301799.41541794868</v>
      </c>
      <c r="J54" s="1">
        <v>180622.8735646951</v>
      </c>
      <c r="K54" s="5">
        <v>15.997147917977285</v>
      </c>
      <c r="L54" s="1">
        <v>5321.34</v>
      </c>
      <c r="M54" s="4">
        <v>1.1021991042210434E-3</v>
      </c>
      <c r="N54" t="str">
        <f>VLOOKUP(C54,'year to year_divison'!C:C,1,FALSE)</f>
        <v>BLK MACYS</v>
      </c>
    </row>
    <row r="55" spans="1:14">
      <c r="A55" t="str">
        <f t="shared" si="5"/>
        <v xml:space="preserve">BLK </v>
      </c>
      <c r="B55" t="s">
        <v>247</v>
      </c>
      <c r="C55" s="39" t="str">
        <f t="shared" si="1"/>
        <v>BLK Bon Ton</v>
      </c>
      <c r="D55" s="3">
        <v>2718</v>
      </c>
      <c r="E55" s="3">
        <v>2664</v>
      </c>
      <c r="F55" s="4">
        <v>0.98013245033112584</v>
      </c>
      <c r="G55" s="1">
        <v>83169</v>
      </c>
      <c r="H55" s="3">
        <v>1122</v>
      </c>
      <c r="I55" s="1">
        <v>35027</v>
      </c>
      <c r="J55" s="1">
        <v>15749.295163000003</v>
      </c>
      <c r="K55" s="5">
        <v>2.3744254432295087</v>
      </c>
      <c r="L55" s="1">
        <v>0</v>
      </c>
      <c r="M55" s="4">
        <v>0</v>
      </c>
      <c r="N55" t="str">
        <f>VLOOKUP(C55,'year to year_divison'!C:C,1,FALSE)</f>
        <v>BLK Bon Ton</v>
      </c>
    </row>
    <row r="56" spans="1:14">
      <c r="A56" t="str">
        <f t="shared" si="5"/>
        <v xml:space="preserve">BLK </v>
      </c>
      <c r="B56" t="s">
        <v>798</v>
      </c>
      <c r="C56" s="39" t="str">
        <f t="shared" si="1"/>
        <v>BLK Shopko</v>
      </c>
      <c r="D56" s="3">
        <v>12208</v>
      </c>
      <c r="E56" s="3">
        <v>12204</v>
      </c>
      <c r="F56" s="4">
        <v>0.99967234600262123</v>
      </c>
      <c r="G56" s="1">
        <v>118378.52</v>
      </c>
      <c r="H56" s="3">
        <v>4624.9230769230771</v>
      </c>
      <c r="I56" s="1">
        <v>36867.921538461538</v>
      </c>
      <c r="J56" s="1">
        <v>25862.511568807691</v>
      </c>
      <c r="K56" s="5">
        <v>3.2108813044018381</v>
      </c>
      <c r="L56" s="1">
        <v>0</v>
      </c>
      <c r="M56" s="4">
        <v>0</v>
      </c>
      <c r="N56" t="str">
        <f>VLOOKUP(C56,'year to year_divison'!C:C,1,FALSE)</f>
        <v>BLK Shopko</v>
      </c>
    </row>
    <row r="57" spans="1:14">
      <c r="A57" t="str">
        <f t="shared" si="5"/>
        <v xml:space="preserve">BLK </v>
      </c>
      <c r="B57" t="s">
        <v>1551</v>
      </c>
      <c r="C57" s="39" t="str">
        <f t="shared" si="1"/>
        <v>BLK Fred Meyer</v>
      </c>
      <c r="D57" s="3">
        <v>7645</v>
      </c>
      <c r="E57" s="3">
        <v>7457</v>
      </c>
      <c r="F57" s="4">
        <v>0.97540876389797249</v>
      </c>
      <c r="G57" s="1">
        <v>102559.95999999999</v>
      </c>
      <c r="H57" s="3">
        <v>3707.4615384615381</v>
      </c>
      <c r="I57" s="1">
        <v>51770.17115384616</v>
      </c>
      <c r="J57" s="1">
        <v>34128.088118730775</v>
      </c>
      <c r="K57" s="5">
        <v>1.9810627957018161</v>
      </c>
      <c r="L57" s="1">
        <v>0</v>
      </c>
      <c r="M57" s="4">
        <v>0</v>
      </c>
      <c r="N57" t="str">
        <f>VLOOKUP(C57,'year to year_divison'!C:C,1,FALSE)</f>
        <v>BLK Fred Meyer</v>
      </c>
    </row>
    <row r="58" spans="1:14">
      <c r="A58" t="s">
        <v>8670</v>
      </c>
      <c r="C58" s="39" t="str">
        <f t="shared" si="1"/>
        <v>BLK  Total</v>
      </c>
      <c r="D58" s="3">
        <v>935685</v>
      </c>
      <c r="E58" s="3">
        <v>881230</v>
      </c>
      <c r="F58" s="4">
        <v>0.94180199532962483</v>
      </c>
      <c r="G58" s="1">
        <v>7023917.2599999988</v>
      </c>
      <c r="H58" s="3">
        <v>84169.481622800173</v>
      </c>
      <c r="I58" s="1">
        <v>768829.19302404951</v>
      </c>
      <c r="J58" s="1">
        <v>450686.24713748705</v>
      </c>
      <c r="K58" s="5">
        <v>9.1358618061479984</v>
      </c>
      <c r="L58" s="1">
        <v>32083.000000000004</v>
      </c>
      <c r="M58" s="4">
        <v>4.5676790902289179E-3</v>
      </c>
      <c r="N58" t="str">
        <f>VLOOKUP(C58,'year to year_divison'!C:C,1,FALSE)</f>
        <v>BLK  Total</v>
      </c>
    </row>
    <row r="59" spans="1:14">
      <c r="A59" t="s">
        <v>8657</v>
      </c>
      <c r="B59" t="s">
        <v>4671</v>
      </c>
      <c r="C59" s="39" t="str">
        <f t="shared" si="1"/>
        <v>FABFabric</v>
      </c>
      <c r="D59" s="3">
        <v>1556380.3500000006</v>
      </c>
      <c r="E59" s="3">
        <v>1541504.3999999994</v>
      </c>
      <c r="F59" s="4">
        <v>0.99044195719895778</v>
      </c>
      <c r="G59" s="1">
        <v>7659783.8897430012</v>
      </c>
      <c r="H59" s="3">
        <v>511523.44711538445</v>
      </c>
      <c r="I59" s="1">
        <v>2558778.6261442294</v>
      </c>
      <c r="J59" s="1">
        <v>1450682.2017878413</v>
      </c>
      <c r="K59" s="5">
        <v>2.9935312932034965</v>
      </c>
      <c r="L59" s="1">
        <v>0</v>
      </c>
      <c r="M59" s="4">
        <v>0</v>
      </c>
      <c r="N59" t="str">
        <f>VLOOKUP(C59,'year to year_divison'!C:C,1,FALSE)</f>
        <v>FABFabric</v>
      </c>
    </row>
    <row r="60" spans="1:14">
      <c r="A60" t="s">
        <v>8671</v>
      </c>
      <c r="C60" s="39" t="str">
        <f t="shared" si="1"/>
        <v>FAB Total</v>
      </c>
      <c r="D60" s="3">
        <v>1556380.3500000006</v>
      </c>
      <c r="E60" s="3">
        <v>1541504.3999999994</v>
      </c>
      <c r="F60" s="4">
        <v>0.99044195719895778</v>
      </c>
      <c r="G60" s="1">
        <v>7659783.8897430012</v>
      </c>
      <c r="H60" s="3">
        <v>511523.44711538445</v>
      </c>
      <c r="I60" s="1">
        <v>2558778.6261442294</v>
      </c>
      <c r="J60" s="1">
        <v>1450682.2017878413</v>
      </c>
      <c r="K60" s="5">
        <v>2.9935312932034965</v>
      </c>
      <c r="L60" s="1">
        <v>0</v>
      </c>
      <c r="M60" s="4">
        <v>0</v>
      </c>
      <c r="N60" t="str">
        <f>VLOOKUP(C60,'year to year_divison'!C:C,1,FALSE)</f>
        <v>FAB Total</v>
      </c>
    </row>
    <row r="61" spans="1:14">
      <c r="A61" t="s">
        <v>7896</v>
      </c>
      <c r="B61" t="s">
        <v>251</v>
      </c>
      <c r="C61" s="39" t="str">
        <f t="shared" si="1"/>
        <v>FUR BBB</v>
      </c>
      <c r="D61" s="3">
        <v>6009</v>
      </c>
      <c r="E61" s="3">
        <v>5875</v>
      </c>
      <c r="F61" s="4">
        <v>0.97770011649192878</v>
      </c>
      <c r="G61" s="1">
        <v>316609.34999999998</v>
      </c>
      <c r="H61" s="3">
        <v>1500.8269230769229</v>
      </c>
      <c r="I61" s="1">
        <v>87302.802884615376</v>
      </c>
      <c r="J61" s="1">
        <v>50050.323300302203</v>
      </c>
      <c r="K61" s="5">
        <v>3.6265656947858811</v>
      </c>
      <c r="L61" s="1">
        <v>0</v>
      </c>
      <c r="M61" s="4">
        <v>0</v>
      </c>
      <c r="N61" t="str">
        <f>VLOOKUP(C61,'year to year_divison'!C:C,1,FALSE)</f>
        <v>FUR BBB</v>
      </c>
    </row>
    <row r="62" spans="1:14">
      <c r="A62" t="str">
        <f t="shared" ref="A62:A63" si="6">A61</f>
        <v xml:space="preserve">FUR </v>
      </c>
      <c r="B62" t="s">
        <v>328</v>
      </c>
      <c r="C62" s="39" t="str">
        <f t="shared" si="1"/>
        <v>FUR HOME OUTFITTERS</v>
      </c>
      <c r="D62" s="3">
        <v>2</v>
      </c>
      <c r="E62" s="3">
        <v>2</v>
      </c>
      <c r="F62" s="4">
        <v>1</v>
      </c>
      <c r="G62" s="1">
        <v>450294.52</v>
      </c>
      <c r="H62" s="3">
        <v>300</v>
      </c>
      <c r="I62" s="1">
        <v>66040</v>
      </c>
      <c r="J62" s="1">
        <v>16071.566666666666</v>
      </c>
      <c r="K62" s="5">
        <v>6.8185118110236225</v>
      </c>
      <c r="L62" s="1">
        <v>0</v>
      </c>
      <c r="M62" s="4">
        <v>0</v>
      </c>
      <c r="N62" t="str">
        <f>VLOOKUP(C62,'year to year_divison'!C:C,1,FALSE)</f>
        <v>FUR HOME OUTFITTERS</v>
      </c>
    </row>
    <row r="63" spans="1:14">
      <c r="A63" t="str">
        <f t="shared" si="6"/>
        <v xml:space="preserve">FUR </v>
      </c>
      <c r="B63" t="s">
        <v>4557</v>
      </c>
      <c r="C63" s="39" t="str">
        <f t="shared" si="1"/>
        <v>FUR The Bay</v>
      </c>
      <c r="D63" s="3">
        <v>14</v>
      </c>
      <c r="E63" s="3">
        <v>14</v>
      </c>
      <c r="F63" s="4">
        <v>1</v>
      </c>
      <c r="G63" s="1">
        <v>119991.75999999998</v>
      </c>
      <c r="H63" s="3">
        <v>62.480769230769234</v>
      </c>
      <c r="I63" s="1">
        <v>16941.3</v>
      </c>
      <c r="J63" s="1">
        <v>4605.75</v>
      </c>
      <c r="K63" s="5">
        <v>7.0827952990620542</v>
      </c>
      <c r="L63" s="1">
        <v>0</v>
      </c>
      <c r="M63" s="4">
        <v>0</v>
      </c>
      <c r="N63" t="str">
        <f>VLOOKUP(C63,'year to year_divison'!C:C,1,FALSE)</f>
        <v>FUR The Bay</v>
      </c>
    </row>
    <row r="64" spans="1:14">
      <c r="A64" t="s">
        <v>8672</v>
      </c>
      <c r="C64" s="39" t="str">
        <f t="shared" si="1"/>
        <v>FUR  Total</v>
      </c>
      <c r="D64" s="3">
        <v>6025</v>
      </c>
      <c r="E64" s="3">
        <v>5891</v>
      </c>
      <c r="F64" s="4">
        <v>0.9777593360995851</v>
      </c>
      <c r="G64" s="1">
        <v>886895.63</v>
      </c>
      <c r="H64" s="3">
        <v>1863.3076923076922</v>
      </c>
      <c r="I64" s="1">
        <v>170284.10288461536</v>
      </c>
      <c r="J64" s="1">
        <v>70727.639966968869</v>
      </c>
      <c r="K64" s="5">
        <v>5.2083289924072425</v>
      </c>
      <c r="L64" s="1">
        <v>0</v>
      </c>
      <c r="M64" s="4">
        <v>0</v>
      </c>
      <c r="N64" t="str">
        <f>VLOOKUP(C64,'year to year_divison'!C:C,1,FALSE)</f>
        <v>FUR  Total</v>
      </c>
    </row>
    <row r="65" spans="1:14">
      <c r="A65" t="s">
        <v>7880</v>
      </c>
      <c r="B65" t="s">
        <v>254</v>
      </c>
      <c r="C65" s="39" t="str">
        <f t="shared" si="1"/>
        <v>PET Petco</v>
      </c>
      <c r="D65" s="3">
        <v>72858</v>
      </c>
      <c r="E65" s="3">
        <v>70023</v>
      </c>
      <c r="F65" s="4">
        <v>0.96108869307419909</v>
      </c>
      <c r="G65" s="1">
        <v>1442806.31</v>
      </c>
      <c r="H65" s="3">
        <v>10715</v>
      </c>
      <c r="I65" s="1">
        <v>221954</v>
      </c>
      <c r="J65" s="1">
        <v>111053.47796166665</v>
      </c>
      <c r="K65" s="5">
        <v>6.5004744676824933</v>
      </c>
      <c r="L65" s="1">
        <v>0</v>
      </c>
      <c r="M65" s="4">
        <v>0</v>
      </c>
      <c r="N65" t="str">
        <f>VLOOKUP(C65,'year to year_divison'!C:C,1,FALSE)</f>
        <v>PET Petco</v>
      </c>
    </row>
    <row r="66" spans="1:14">
      <c r="A66" t="s">
        <v>8673</v>
      </c>
      <c r="C66" s="39" t="str">
        <f t="shared" si="1"/>
        <v>PET  Total</v>
      </c>
      <c r="D66" s="3">
        <v>72858</v>
      </c>
      <c r="E66" s="3">
        <v>70023</v>
      </c>
      <c r="F66" s="4">
        <v>0.96108869307419909</v>
      </c>
      <c r="G66" s="1">
        <v>1442806.31</v>
      </c>
      <c r="H66" s="3">
        <v>10715</v>
      </c>
      <c r="I66" s="1">
        <v>221954</v>
      </c>
      <c r="J66" s="1">
        <v>111053.47796166665</v>
      </c>
      <c r="K66" s="5">
        <v>6.5004744676824933</v>
      </c>
      <c r="L66" s="1">
        <v>0</v>
      </c>
      <c r="M66" s="4">
        <v>0</v>
      </c>
      <c r="N66" t="str">
        <f>VLOOKUP(C66,'year to year_divison'!C:C,1,FALSE)</f>
        <v>PET  Total</v>
      </c>
    </row>
    <row r="67" spans="1:14">
      <c r="A67" t="s">
        <v>8518</v>
      </c>
      <c r="B67" t="s">
        <v>254</v>
      </c>
      <c r="C67" s="39" t="str">
        <f t="shared" si="1"/>
        <v>PETBPetco</v>
      </c>
      <c r="D67" s="3">
        <v>185546</v>
      </c>
      <c r="E67" s="3">
        <v>181604</v>
      </c>
      <c r="F67" s="4">
        <v>0.97875459454798275</v>
      </c>
      <c r="G67" s="1">
        <v>812908.86</v>
      </c>
      <c r="H67" s="3">
        <v>21269</v>
      </c>
      <c r="I67" s="1">
        <v>100373.34999999999</v>
      </c>
      <c r="J67" s="1">
        <v>44614.852100999989</v>
      </c>
      <c r="K67" s="5">
        <v>8.0988515377836858</v>
      </c>
      <c r="L67" s="1">
        <v>0</v>
      </c>
      <c r="M67" s="4">
        <v>0</v>
      </c>
      <c r="N67" t="str">
        <f>VLOOKUP(C67,'year to year_divison'!C:C,1,FALSE)</f>
        <v>PETBPetco</v>
      </c>
    </row>
    <row r="68" spans="1:14">
      <c r="A68" t="s">
        <v>8674</v>
      </c>
      <c r="C68" s="39" t="str">
        <f t="shared" si="1"/>
        <v>PETB Total</v>
      </c>
      <c r="D68" s="3">
        <v>185546</v>
      </c>
      <c r="E68" s="3">
        <v>181604</v>
      </c>
      <c r="F68" s="4">
        <v>0.97875459454798275</v>
      </c>
      <c r="G68" s="1">
        <v>812908.86</v>
      </c>
      <c r="H68" s="3">
        <v>21269</v>
      </c>
      <c r="I68" s="1">
        <v>100373.34999999999</v>
      </c>
      <c r="J68" s="1">
        <v>44614.852100999989</v>
      </c>
      <c r="K68" s="5">
        <v>8.0988515377836858</v>
      </c>
      <c r="L68" s="1">
        <v>0</v>
      </c>
      <c r="M68" s="4">
        <v>0</v>
      </c>
      <c r="N68" t="str">
        <f>VLOOKUP(C68,'year to year_divison'!C:C,1,FALSE)</f>
        <v>PETB Total</v>
      </c>
    </row>
    <row r="69" spans="1:14">
      <c r="A69" t="s">
        <v>8078</v>
      </c>
      <c r="B69" t="s">
        <v>251</v>
      </c>
      <c r="C69" s="39" t="str">
        <f t="shared" si="1"/>
        <v>SHETBBB</v>
      </c>
      <c r="D69" s="3">
        <v>6137</v>
      </c>
      <c r="E69" s="3">
        <v>6129</v>
      </c>
      <c r="F69" s="4">
        <v>0.9986964314811797</v>
      </c>
      <c r="G69" s="1">
        <v>150796.80000000002</v>
      </c>
      <c r="H69" s="3">
        <v>1021.4230769230769</v>
      </c>
      <c r="I69" s="1">
        <v>25569.332692307682</v>
      </c>
      <c r="J69" s="1">
        <v>15115.734230769231</v>
      </c>
      <c r="K69" s="5">
        <v>5.8975649390085945</v>
      </c>
      <c r="L69" s="1">
        <v>0</v>
      </c>
      <c r="M69" s="4">
        <v>0</v>
      </c>
      <c r="N69" t="str">
        <f>VLOOKUP(C69,'year to year_divison'!C:C,1,FALSE)</f>
        <v>SHETBBB</v>
      </c>
    </row>
    <row r="70" spans="1:14">
      <c r="A70" t="str">
        <f t="shared" ref="A70:A75" si="7">A69</f>
        <v>SHET</v>
      </c>
      <c r="B70" t="s">
        <v>328</v>
      </c>
      <c r="C70" s="39" t="str">
        <f t="shared" ref="C70:C88" si="8">A70&amp;B70</f>
        <v>SHETHOME OUTFITTERS</v>
      </c>
      <c r="D70" s="3">
        <v>2730</v>
      </c>
      <c r="E70" s="3">
        <v>2730</v>
      </c>
      <c r="F70" s="4">
        <v>1</v>
      </c>
      <c r="G70" s="1">
        <v>56406.179999999986</v>
      </c>
      <c r="H70" s="3">
        <v>841.61538461538453</v>
      </c>
      <c r="I70" s="1">
        <v>18608.558846153846</v>
      </c>
      <c r="J70" s="1">
        <v>5734.6167373076914</v>
      </c>
      <c r="K70" s="5">
        <v>3.0311955088160105</v>
      </c>
      <c r="L70" s="1">
        <v>0</v>
      </c>
      <c r="M70" s="4">
        <v>0</v>
      </c>
      <c r="N70" t="str">
        <f>VLOOKUP(C70,'year to year_divison'!C:C,1,FALSE)</f>
        <v>SHETHOME OUTFITTERS</v>
      </c>
    </row>
    <row r="71" spans="1:14">
      <c r="A71" t="str">
        <f t="shared" si="7"/>
        <v>SHET</v>
      </c>
      <c r="B71" t="s">
        <v>273</v>
      </c>
      <c r="C71" s="39" t="str">
        <f t="shared" si="8"/>
        <v>SHETJCP</v>
      </c>
      <c r="D71" s="3">
        <v>216174</v>
      </c>
      <c r="E71" s="3">
        <v>209230</v>
      </c>
      <c r="F71" s="4">
        <v>0.9678777281264167</v>
      </c>
      <c r="G71" s="1">
        <v>5244921.879999998</v>
      </c>
      <c r="H71" s="3">
        <v>58232.980769230759</v>
      </c>
      <c r="I71" s="1">
        <v>1459542.2586538468</v>
      </c>
      <c r="J71" s="1">
        <v>997344.7453516603</v>
      </c>
      <c r="K71" s="5">
        <v>3.5935388981730831</v>
      </c>
      <c r="L71" s="1">
        <v>0</v>
      </c>
      <c r="M71" s="4">
        <v>0</v>
      </c>
      <c r="N71" t="str">
        <f>VLOOKUP(C71,'year to year_divison'!C:C,1,FALSE)</f>
        <v>SHETJCP</v>
      </c>
    </row>
    <row r="72" spans="1:14">
      <c r="A72" t="str">
        <f t="shared" si="7"/>
        <v>SHET</v>
      </c>
      <c r="B72" t="s">
        <v>314</v>
      </c>
      <c r="C72" s="39" t="str">
        <f t="shared" si="8"/>
        <v>SHETStein Mart</v>
      </c>
      <c r="D72" s="3">
        <v>24654</v>
      </c>
      <c r="E72" s="3">
        <v>24225</v>
      </c>
      <c r="F72" s="4">
        <v>0.98259917254806517</v>
      </c>
      <c r="G72" s="1">
        <v>510108</v>
      </c>
      <c r="H72" s="3">
        <v>5465.0192307692287</v>
      </c>
      <c r="I72" s="1">
        <v>125057.07692307692</v>
      </c>
      <c r="J72" s="1">
        <v>86359.377354605764</v>
      </c>
      <c r="K72" s="5">
        <v>4.0790014651771314</v>
      </c>
      <c r="L72" s="1">
        <v>0</v>
      </c>
      <c r="M72" s="4">
        <v>0</v>
      </c>
      <c r="N72" t="str">
        <f>VLOOKUP(C72,'year to year_divison'!C:C,1,FALSE)</f>
        <v>SHETStein Mart</v>
      </c>
    </row>
    <row r="73" spans="1:14">
      <c r="A73" t="str">
        <f t="shared" si="7"/>
        <v>SHET</v>
      </c>
      <c r="B73" t="s">
        <v>333</v>
      </c>
      <c r="C73" s="39" t="str">
        <f t="shared" si="8"/>
        <v>SHETWalmart</v>
      </c>
      <c r="D73" s="3">
        <v>207464</v>
      </c>
      <c r="E73" s="3">
        <v>182910</v>
      </c>
      <c r="F73" s="4">
        <v>0.8816469363359426</v>
      </c>
      <c r="G73" s="1">
        <v>2286925.5972000002</v>
      </c>
      <c r="H73" s="3">
        <v>28951.5</v>
      </c>
      <c r="I73" s="1">
        <v>360522.34192307701</v>
      </c>
      <c r="J73" s="1">
        <v>207471.63403168565</v>
      </c>
      <c r="K73" s="5">
        <v>6.3433671960556355</v>
      </c>
      <c r="L73" s="1">
        <v>0</v>
      </c>
      <c r="M73" s="4">
        <v>0</v>
      </c>
      <c r="N73" t="str">
        <f>VLOOKUP(C73,'year to year_divison'!C:C,1,FALSE)</f>
        <v>SHETWalmart</v>
      </c>
    </row>
    <row r="74" spans="1:14">
      <c r="A74" t="str">
        <f t="shared" si="7"/>
        <v>SHET</v>
      </c>
      <c r="B74" t="s">
        <v>410</v>
      </c>
      <c r="C74" s="39" t="str">
        <f t="shared" si="8"/>
        <v>SHETMEIJER</v>
      </c>
      <c r="D74" s="3">
        <v>78491</v>
      </c>
      <c r="E74" s="3">
        <v>70453</v>
      </c>
      <c r="F74" s="4">
        <v>0.89759335465212575</v>
      </c>
      <c r="G74" s="1">
        <v>1014650.18</v>
      </c>
      <c r="H74" s="3">
        <v>27763.134615384624</v>
      </c>
      <c r="I74" s="1">
        <v>394854.82499999984</v>
      </c>
      <c r="J74" s="1">
        <v>270669.89376025624</v>
      </c>
      <c r="K74" s="5">
        <v>2.5696790712890505</v>
      </c>
      <c r="L74" s="1">
        <v>0</v>
      </c>
      <c r="M74" s="4">
        <v>0</v>
      </c>
      <c r="N74" t="str">
        <f>VLOOKUP(C74,'year to year_divison'!C:C,1,FALSE)</f>
        <v>SHETMEIJER</v>
      </c>
    </row>
    <row r="75" spans="1:14">
      <c r="A75" t="str">
        <f t="shared" si="7"/>
        <v>SHET</v>
      </c>
      <c r="B75" t="s">
        <v>798</v>
      </c>
      <c r="C75" s="39" t="str">
        <f t="shared" si="8"/>
        <v>SHETShopko</v>
      </c>
      <c r="D75" s="3">
        <v>44334</v>
      </c>
      <c r="E75" s="3">
        <v>43894</v>
      </c>
      <c r="F75" s="4">
        <v>0.99007533721297425</v>
      </c>
      <c r="G75" s="1">
        <v>574264.31000000006</v>
      </c>
      <c r="H75" s="3">
        <v>9744.9807692307713</v>
      </c>
      <c r="I75" s="1">
        <v>152390.96826923077</v>
      </c>
      <c r="J75" s="1">
        <v>101428.44392606727</v>
      </c>
      <c r="K75" s="5">
        <v>3.76836184271394</v>
      </c>
      <c r="L75" s="1">
        <v>0</v>
      </c>
      <c r="M75" s="4">
        <v>0</v>
      </c>
      <c r="N75" t="str">
        <f>VLOOKUP(C75,'year to year_divison'!C:C,1,FALSE)</f>
        <v>SHETShopko</v>
      </c>
    </row>
    <row r="76" spans="1:14">
      <c r="A76" t="s">
        <v>8675</v>
      </c>
      <c r="C76" s="39" t="str">
        <f t="shared" si="8"/>
        <v>SHET Total</v>
      </c>
      <c r="D76" s="3">
        <v>579984</v>
      </c>
      <c r="E76" s="3">
        <v>539571</v>
      </c>
      <c r="F76" s="4">
        <v>0.93032049159976826</v>
      </c>
      <c r="G76" s="1">
        <v>9838072.9471999984</v>
      </c>
      <c r="H76" s="3">
        <v>132020.65384615384</v>
      </c>
      <c r="I76" s="1">
        <v>2536545.3623076929</v>
      </c>
      <c r="J76" s="1">
        <v>1684124.4453923521</v>
      </c>
      <c r="K76" s="5">
        <v>3.8785322326148099</v>
      </c>
      <c r="L76" s="1">
        <v>0</v>
      </c>
      <c r="M76" s="4">
        <v>0</v>
      </c>
      <c r="N76" t="str">
        <f>VLOOKUP(C76,'year to year_divison'!C:C,1,FALSE)</f>
        <v>SHET Total</v>
      </c>
    </row>
    <row r="77" spans="1:14">
      <c r="A77" t="s">
        <v>7882</v>
      </c>
      <c r="B77" t="s">
        <v>251</v>
      </c>
      <c r="C77" s="39" t="str">
        <f t="shared" si="8"/>
        <v>WIN BBB</v>
      </c>
      <c r="D77" s="3">
        <v>441055</v>
      </c>
      <c r="E77" s="3">
        <v>437571</v>
      </c>
      <c r="F77" s="4">
        <v>0.99210075840881518</v>
      </c>
      <c r="G77" s="1">
        <v>8366604.4800000014</v>
      </c>
      <c r="H77" s="3">
        <v>103986.63846153849</v>
      </c>
      <c r="I77" s="1">
        <v>1998746.1882692317</v>
      </c>
      <c r="J77" s="1">
        <v>898195.09815450676</v>
      </c>
      <c r="K77" s="5">
        <v>4.1859264218259096</v>
      </c>
      <c r="L77" s="1">
        <v>55436.09</v>
      </c>
      <c r="M77" s="4">
        <v>6.6258767379906054E-3</v>
      </c>
      <c r="N77" t="str">
        <f>VLOOKUP(C77,'year to year_divison'!C:C,1,FALSE)</f>
        <v>WIN BBB</v>
      </c>
    </row>
    <row r="78" spans="1:14">
      <c r="A78" t="str">
        <f t="shared" ref="A78:A81" si="9">A77</f>
        <v xml:space="preserve">WIN </v>
      </c>
      <c r="B78" t="s">
        <v>255</v>
      </c>
      <c r="C78" s="39" t="str">
        <f t="shared" si="8"/>
        <v>WIN Kohls</v>
      </c>
      <c r="D78" s="3">
        <v>186929</v>
      </c>
      <c r="E78" s="3">
        <v>186885</v>
      </c>
      <c r="F78" s="4">
        <v>0.99976461651215165</v>
      </c>
      <c r="G78" s="1">
        <v>1676474.5999999992</v>
      </c>
      <c r="H78" s="3">
        <v>86809.640769230857</v>
      </c>
      <c r="I78" s="1">
        <v>775090.67015384603</v>
      </c>
      <c r="J78" s="1">
        <v>435905.82848870073</v>
      </c>
      <c r="K78" s="5">
        <v>2.1629399818052764</v>
      </c>
      <c r="L78" s="1">
        <v>0</v>
      </c>
      <c r="M78" s="4">
        <v>0</v>
      </c>
      <c r="N78" t="str">
        <f>VLOOKUP(C78,'year to year_divison'!C:C,1,FALSE)</f>
        <v>WIN Kohls</v>
      </c>
    </row>
    <row r="79" spans="1:14">
      <c r="A79" t="str">
        <f t="shared" si="9"/>
        <v xml:space="preserve">WIN </v>
      </c>
      <c r="B79" t="s">
        <v>798</v>
      </c>
      <c r="C79" s="39" t="str">
        <f t="shared" si="8"/>
        <v>WIN Shopko</v>
      </c>
      <c r="D79" s="3">
        <v>39004</v>
      </c>
      <c r="E79" s="3">
        <v>38988</v>
      </c>
      <c r="F79" s="4">
        <v>0.99958978566300893</v>
      </c>
      <c r="G79" s="1">
        <v>449070.12</v>
      </c>
      <c r="H79" s="3">
        <v>13012.307692307695</v>
      </c>
      <c r="I79" s="1">
        <v>135286.66538461536</v>
      </c>
      <c r="J79" s="1">
        <v>70849.855344769239</v>
      </c>
      <c r="K79" s="5">
        <v>3.3193967692477968</v>
      </c>
      <c r="L79" s="1">
        <v>71820.56</v>
      </c>
      <c r="M79" s="4">
        <v>0.15993172736587327</v>
      </c>
      <c r="N79" t="str">
        <f>VLOOKUP(C79,'year to year_divison'!C:C,1,FALSE)</f>
        <v>WIN Shopko</v>
      </c>
    </row>
    <row r="80" spans="1:14">
      <c r="A80" t="str">
        <f t="shared" si="9"/>
        <v xml:space="preserve">WIN </v>
      </c>
      <c r="B80" t="s">
        <v>2515</v>
      </c>
      <c r="C80" s="39" t="str">
        <f t="shared" si="8"/>
        <v>WIN WMCA</v>
      </c>
      <c r="D80" s="3">
        <v>7356</v>
      </c>
      <c r="E80" s="3">
        <v>7212</v>
      </c>
      <c r="F80" s="4">
        <v>0.9804241435562806</v>
      </c>
      <c r="G80" s="1">
        <v>70894.399999999994</v>
      </c>
      <c r="H80" s="3">
        <v>1370.4230769230769</v>
      </c>
      <c r="I80" s="1">
        <v>14687.190384615384</v>
      </c>
      <c r="J80" s="1">
        <v>7084.1819701923068</v>
      </c>
      <c r="K80" s="5">
        <v>4.82695451910672</v>
      </c>
      <c r="L80" s="1">
        <v>0</v>
      </c>
      <c r="M80" s="4">
        <v>0</v>
      </c>
      <c r="N80" t="str">
        <f>VLOOKUP(C80,'year to year_divison'!C:C,1,FALSE)</f>
        <v>WIN WMCA</v>
      </c>
    </row>
    <row r="81" spans="1:14">
      <c r="A81" t="str">
        <f t="shared" si="9"/>
        <v xml:space="preserve">WIN </v>
      </c>
      <c r="B81" t="s">
        <v>179</v>
      </c>
      <c r="C81" s="39" t="str">
        <f t="shared" si="8"/>
        <v>WIN Pool Product</v>
      </c>
      <c r="D81" s="3">
        <v>22390</v>
      </c>
      <c r="E81" s="3">
        <v>20578</v>
      </c>
      <c r="F81" s="4">
        <v>0.91907101384546674</v>
      </c>
      <c r="G81" s="1">
        <v>292870.78000000009</v>
      </c>
      <c r="H81" s="3">
        <v>5178.7884615384628</v>
      </c>
      <c r="I81" s="1">
        <v>73481.823076923043</v>
      </c>
      <c r="J81" s="1">
        <v>24105.158075243584</v>
      </c>
      <c r="K81" s="5">
        <v>3.9856221271676113</v>
      </c>
      <c r="L81" s="1">
        <v>7089.87</v>
      </c>
      <c r="M81" s="4">
        <v>2.4208184920325605E-2</v>
      </c>
      <c r="N81" t="str">
        <f>VLOOKUP(C81,'year to year_divison'!C:C,1,FALSE)</f>
        <v>WIN Pool Product</v>
      </c>
    </row>
    <row r="82" spans="1:14">
      <c r="A82" t="s">
        <v>8676</v>
      </c>
      <c r="C82" s="39" t="str">
        <f t="shared" si="8"/>
        <v>WIN  Total</v>
      </c>
      <c r="D82" s="3">
        <v>696734</v>
      </c>
      <c r="E82" s="3">
        <v>691234</v>
      </c>
      <c r="F82" s="4">
        <v>0.99210602611613619</v>
      </c>
      <c r="G82" s="1">
        <v>10855914.379999999</v>
      </c>
      <c r="H82" s="3">
        <v>210357.79846153856</v>
      </c>
      <c r="I82" s="1">
        <v>2997292.5372692309</v>
      </c>
      <c r="J82" s="1">
        <v>1436140.1220334126</v>
      </c>
      <c r="K82" s="5">
        <v>3.6219068526059215</v>
      </c>
      <c r="L82" s="1">
        <v>134346.51999999999</v>
      </c>
      <c r="M82" s="4">
        <v>1.2375421848159403E-2</v>
      </c>
      <c r="N82" t="str">
        <f>VLOOKUP(C82,'year to year_divison'!C:C,1,FALSE)</f>
        <v>WIN  Total</v>
      </c>
    </row>
    <row r="83" spans="1:14">
      <c r="A83" t="s">
        <v>7933</v>
      </c>
      <c r="B83" t="s">
        <v>251</v>
      </c>
      <c r="C83" s="39" t="str">
        <f t="shared" si="8"/>
        <v>YOUTBBB</v>
      </c>
      <c r="D83" s="3">
        <v>155640</v>
      </c>
      <c r="E83" s="3">
        <v>151865</v>
      </c>
      <c r="F83" s="4">
        <v>0.97574530968902595</v>
      </c>
      <c r="G83" s="1">
        <v>5251291.8699999982</v>
      </c>
      <c r="H83" s="3">
        <v>18888.249999999993</v>
      </c>
      <c r="I83" s="1">
        <v>564300.83403846121</v>
      </c>
      <c r="J83" s="1">
        <v>207114.3791668558</v>
      </c>
      <c r="K83" s="5">
        <v>9.3058375129782007</v>
      </c>
      <c r="L83" s="1">
        <v>182348.12000000002</v>
      </c>
      <c r="M83" s="4">
        <v>3.4724430580926766E-2</v>
      </c>
      <c r="N83" t="str">
        <f>VLOOKUP(C83,'year to year_divison'!C:C,1,FALSE)</f>
        <v>YOUTBBB</v>
      </c>
    </row>
    <row r="84" spans="1:14">
      <c r="A84" t="str">
        <f t="shared" ref="A84:A86" si="10">A83</f>
        <v>YOUT</v>
      </c>
      <c r="B84" t="s">
        <v>273</v>
      </c>
      <c r="C84" s="39" t="str">
        <f t="shared" si="8"/>
        <v>YOUTJCP</v>
      </c>
      <c r="D84" s="3">
        <v>36553</v>
      </c>
      <c r="E84" s="3">
        <v>36228</v>
      </c>
      <c r="F84" s="4">
        <v>0.99110880091921316</v>
      </c>
      <c r="G84" s="1">
        <v>954583.87000000011</v>
      </c>
      <c r="H84" s="3">
        <v>18768.211538461543</v>
      </c>
      <c r="I84" s="1">
        <v>445702.96807692287</v>
      </c>
      <c r="J84" s="1">
        <v>189670.7321336731</v>
      </c>
      <c r="K84" s="5">
        <v>2.1417489637072613</v>
      </c>
      <c r="L84" s="1">
        <v>0</v>
      </c>
      <c r="M84" s="4">
        <v>0</v>
      </c>
      <c r="N84" t="str">
        <f>VLOOKUP(C84,'year to year_divison'!C:C,1,FALSE)</f>
        <v>YOUTJCP</v>
      </c>
    </row>
    <row r="85" spans="1:14">
      <c r="A85" t="str">
        <f t="shared" si="10"/>
        <v>YOUT</v>
      </c>
      <c r="B85" t="s">
        <v>301</v>
      </c>
      <c r="C85" s="39" t="str">
        <f t="shared" si="8"/>
        <v>YOUTWalmart dot com</v>
      </c>
      <c r="D85" s="3">
        <v>2153</v>
      </c>
      <c r="E85" s="3">
        <v>2153</v>
      </c>
      <c r="F85" s="4">
        <v>1</v>
      </c>
      <c r="G85" s="1">
        <v>55917.43</v>
      </c>
      <c r="H85" s="3">
        <v>3472</v>
      </c>
      <c r="I85" s="1">
        <v>91478.799999999988</v>
      </c>
      <c r="J85" s="1">
        <v>42114.142778333342</v>
      </c>
      <c r="K85" s="5">
        <v>0.61126107906968619</v>
      </c>
      <c r="L85" s="1">
        <v>0</v>
      </c>
      <c r="M85" s="4">
        <v>0</v>
      </c>
      <c r="N85" t="str">
        <f>VLOOKUP(C85,'year to year_divison'!C:C,1,FALSE)</f>
        <v>YOUTWalmart dot com</v>
      </c>
    </row>
    <row r="86" spans="1:14">
      <c r="A86" t="str">
        <f t="shared" si="10"/>
        <v>YOUT</v>
      </c>
      <c r="B86" t="s">
        <v>1551</v>
      </c>
      <c r="C86" s="39" t="str">
        <f t="shared" si="8"/>
        <v>YOUTFred Meyer</v>
      </c>
      <c r="D86" s="3">
        <v>2844</v>
      </c>
      <c r="E86" s="3">
        <v>2678</v>
      </c>
      <c r="F86" s="4">
        <v>0.94163150492264414</v>
      </c>
      <c r="G86" s="1">
        <v>28280.2</v>
      </c>
      <c r="H86" s="3">
        <v>1115.0769230769231</v>
      </c>
      <c r="I86" s="1">
        <v>18508.642307692306</v>
      </c>
      <c r="J86" s="1">
        <v>8576.1317196346135</v>
      </c>
      <c r="K86" s="5">
        <v>1.5279456769363668</v>
      </c>
      <c r="L86" s="1">
        <v>9340</v>
      </c>
      <c r="M86" s="4">
        <v>0.33026640547096553</v>
      </c>
      <c r="N86" t="str">
        <f>VLOOKUP(C86,'year to year_divison'!C:C,1,FALSE)</f>
        <v>YOUTFred Meyer</v>
      </c>
    </row>
    <row r="87" spans="1:14">
      <c r="A87" t="s">
        <v>8677</v>
      </c>
      <c r="C87" s="39" t="str">
        <f t="shared" si="8"/>
        <v>YOUT Total</v>
      </c>
      <c r="D87" s="3">
        <v>197190</v>
      </c>
      <c r="E87" s="3">
        <v>192924</v>
      </c>
      <c r="F87" s="4">
        <v>0.97836604290278417</v>
      </c>
      <c r="G87" s="1">
        <v>6290073.3699999982</v>
      </c>
      <c r="H87" s="3">
        <v>42243.538461538454</v>
      </c>
      <c r="I87" s="1">
        <v>1119991.2444230763</v>
      </c>
      <c r="J87" s="1">
        <v>447475.38579849683</v>
      </c>
      <c r="K87" s="5">
        <v>5.6161808418780153</v>
      </c>
      <c r="L87" s="1">
        <v>191688.12000000002</v>
      </c>
      <c r="M87" s="4">
        <v>3.047470334992293E-2</v>
      </c>
      <c r="N87" t="str">
        <f>VLOOKUP(C87,'year to year_divison'!C:C,1,FALSE)</f>
        <v>YOUT Total</v>
      </c>
    </row>
    <row r="88" spans="1:14">
      <c r="A88" t="s">
        <v>320</v>
      </c>
      <c r="C88" s="39" t="str">
        <f t="shared" si="8"/>
        <v>Grand Total</v>
      </c>
      <c r="D88" s="3">
        <v>14119561.350000001</v>
      </c>
      <c r="E88" s="3">
        <v>13795278.399999999</v>
      </c>
      <c r="F88" s="4">
        <v>0.97703307192330135</v>
      </c>
      <c r="G88" s="1">
        <v>206650551.17531297</v>
      </c>
      <c r="H88" s="3">
        <v>2352527.0733304122</v>
      </c>
      <c r="I88" s="1">
        <v>34501789.559294805</v>
      </c>
      <c r="J88" s="1">
        <v>16422282.626249535</v>
      </c>
      <c r="K88" s="5">
        <v>5.9895603623737532</v>
      </c>
      <c r="L88" s="1">
        <v>1030586.3705798408</v>
      </c>
      <c r="M88" s="4">
        <v>4.9870971295186061E-3</v>
      </c>
      <c r="N88" t="str">
        <f>VLOOKUP(C88,'year to year_divison'!C:C,1,FALSE)</f>
        <v>Grand Total</v>
      </c>
    </row>
  </sheetData>
  <phoneticPr fontId="16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85"/>
  <sheetViews>
    <sheetView topLeftCell="A5384" workbookViewId="0">
      <selection activeCell="M5690" sqref="M5690"/>
    </sheetView>
  </sheetViews>
  <sheetFormatPr defaultRowHeight="12.75"/>
  <sheetData>
    <row r="1" spans="1:7" ht="15">
      <c r="A1" s="40" t="s">
        <v>302</v>
      </c>
      <c r="B1" s="40" t="s">
        <v>303</v>
      </c>
      <c r="C1" s="40" t="s">
        <v>304</v>
      </c>
      <c r="D1" s="40" t="s">
        <v>305</v>
      </c>
      <c r="E1" s="40" t="s">
        <v>306</v>
      </c>
      <c r="F1" s="40" t="s">
        <v>307</v>
      </c>
      <c r="G1" s="40" t="s">
        <v>7878</v>
      </c>
    </row>
    <row r="2" spans="1:7" ht="30">
      <c r="A2" s="41" t="s">
        <v>251</v>
      </c>
      <c r="B2" s="41" t="s">
        <v>308</v>
      </c>
      <c r="C2" s="41" t="s">
        <v>308</v>
      </c>
      <c r="D2" s="41" t="s">
        <v>3398</v>
      </c>
      <c r="E2" s="41" t="s">
        <v>7576</v>
      </c>
      <c r="F2" s="41" t="s">
        <v>310</v>
      </c>
      <c r="G2" s="41" t="s">
        <v>7879</v>
      </c>
    </row>
    <row r="3" spans="1:7" ht="30">
      <c r="A3" s="41" t="s">
        <v>251</v>
      </c>
      <c r="B3" s="41" t="s">
        <v>308</v>
      </c>
      <c r="C3" s="41" t="s">
        <v>308</v>
      </c>
      <c r="D3" s="41" t="s">
        <v>3399</v>
      </c>
      <c r="E3" s="41" t="s">
        <v>7576</v>
      </c>
      <c r="F3" s="41" t="s">
        <v>310</v>
      </c>
      <c r="G3" s="41" t="s">
        <v>7879</v>
      </c>
    </row>
    <row r="4" spans="1:7" ht="30">
      <c r="A4" s="41" t="s">
        <v>251</v>
      </c>
      <c r="B4" s="41" t="s">
        <v>308</v>
      </c>
      <c r="C4" s="41" t="s">
        <v>308</v>
      </c>
      <c r="D4" s="41" t="s">
        <v>3400</v>
      </c>
      <c r="E4" s="41" t="s">
        <v>7576</v>
      </c>
      <c r="F4" s="41" t="s">
        <v>310</v>
      </c>
      <c r="G4" s="41" t="s">
        <v>7879</v>
      </c>
    </row>
    <row r="5" spans="1:7" ht="30">
      <c r="A5" s="41" t="s">
        <v>251</v>
      </c>
      <c r="B5" s="41" t="s">
        <v>308</v>
      </c>
      <c r="C5" s="41" t="s">
        <v>308</v>
      </c>
      <c r="D5" s="41" t="s">
        <v>3401</v>
      </c>
      <c r="E5" s="41" t="s">
        <v>7576</v>
      </c>
      <c r="F5" s="41" t="s">
        <v>310</v>
      </c>
      <c r="G5" s="41" t="s">
        <v>7879</v>
      </c>
    </row>
    <row r="6" spans="1:7" ht="30">
      <c r="A6" s="41" t="s">
        <v>251</v>
      </c>
      <c r="B6" s="41" t="s">
        <v>308</v>
      </c>
      <c r="C6" s="41" t="s">
        <v>308</v>
      </c>
      <c r="D6" s="41" t="s">
        <v>3402</v>
      </c>
      <c r="E6" s="41" t="s">
        <v>7576</v>
      </c>
      <c r="F6" s="41" t="s">
        <v>310</v>
      </c>
      <c r="G6" s="41" t="s">
        <v>7879</v>
      </c>
    </row>
    <row r="7" spans="1:7" ht="60">
      <c r="A7" s="41" t="s">
        <v>251</v>
      </c>
      <c r="B7" s="41" t="s">
        <v>308</v>
      </c>
      <c r="C7" s="41" t="s">
        <v>7640</v>
      </c>
      <c r="D7" s="41" t="s">
        <v>6213</v>
      </c>
      <c r="E7" s="41" t="s">
        <v>7641</v>
      </c>
      <c r="F7" s="41" t="s">
        <v>310</v>
      </c>
      <c r="G7" s="41" t="s">
        <v>7880</v>
      </c>
    </row>
    <row r="8" spans="1:7" ht="60">
      <c r="A8" s="41" t="s">
        <v>251</v>
      </c>
      <c r="B8" s="41" t="s">
        <v>308</v>
      </c>
      <c r="C8" s="41" t="s">
        <v>7640</v>
      </c>
      <c r="D8" s="41" t="s">
        <v>6214</v>
      </c>
      <c r="E8" s="41" t="s">
        <v>7642</v>
      </c>
      <c r="F8" s="41" t="s">
        <v>310</v>
      </c>
      <c r="G8" s="41" t="s">
        <v>7880</v>
      </c>
    </row>
    <row r="9" spans="1:7" ht="60">
      <c r="A9" s="41" t="s">
        <v>251</v>
      </c>
      <c r="B9" s="41" t="s">
        <v>308</v>
      </c>
      <c r="C9" s="41" t="s">
        <v>7640</v>
      </c>
      <c r="D9" s="41" t="s">
        <v>6215</v>
      </c>
      <c r="E9" s="41" t="s">
        <v>7643</v>
      </c>
      <c r="F9" s="41" t="s">
        <v>310</v>
      </c>
      <c r="G9" s="41" t="s">
        <v>7880</v>
      </c>
    </row>
    <row r="10" spans="1:7" ht="60">
      <c r="A10" s="41" t="s">
        <v>251</v>
      </c>
      <c r="B10" s="41" t="s">
        <v>308</v>
      </c>
      <c r="C10" s="41" t="s">
        <v>7640</v>
      </c>
      <c r="D10" s="41" t="s">
        <v>6216</v>
      </c>
      <c r="E10" s="41" t="s">
        <v>7641</v>
      </c>
      <c r="F10" s="41" t="s">
        <v>310</v>
      </c>
      <c r="G10" s="41" t="s">
        <v>7880</v>
      </c>
    </row>
    <row r="11" spans="1:7" ht="60">
      <c r="A11" s="41" t="s">
        <v>251</v>
      </c>
      <c r="B11" s="41" t="s">
        <v>308</v>
      </c>
      <c r="C11" s="41" t="s">
        <v>7640</v>
      </c>
      <c r="D11" s="41" t="s">
        <v>6218</v>
      </c>
      <c r="E11" s="41" t="s">
        <v>7642</v>
      </c>
      <c r="F11" s="41" t="s">
        <v>310</v>
      </c>
      <c r="G11" s="41" t="s">
        <v>7880</v>
      </c>
    </row>
    <row r="12" spans="1:7" ht="60">
      <c r="A12" s="41" t="s">
        <v>251</v>
      </c>
      <c r="B12" s="41" t="s">
        <v>308</v>
      </c>
      <c r="C12" s="41" t="s">
        <v>7640</v>
      </c>
      <c r="D12" s="41" t="s">
        <v>6220</v>
      </c>
      <c r="E12" s="41" t="s">
        <v>7643</v>
      </c>
      <c r="F12" s="41" t="s">
        <v>310</v>
      </c>
      <c r="G12" s="41" t="s">
        <v>7880</v>
      </c>
    </row>
    <row r="13" spans="1:7" ht="60">
      <c r="A13" s="41" t="s">
        <v>251</v>
      </c>
      <c r="B13" s="41" t="s">
        <v>308</v>
      </c>
      <c r="C13" s="41" t="s">
        <v>7640</v>
      </c>
      <c r="D13" s="41" t="s">
        <v>6217</v>
      </c>
      <c r="E13" s="41" t="s">
        <v>7641</v>
      </c>
      <c r="F13" s="41" t="s">
        <v>310</v>
      </c>
      <c r="G13" s="41" t="s">
        <v>7880</v>
      </c>
    </row>
    <row r="14" spans="1:7" ht="60">
      <c r="A14" s="41" t="s">
        <v>251</v>
      </c>
      <c r="B14" s="41" t="s">
        <v>308</v>
      </c>
      <c r="C14" s="41" t="s">
        <v>7640</v>
      </c>
      <c r="D14" s="41" t="s">
        <v>6219</v>
      </c>
      <c r="E14" s="41" t="s">
        <v>7642</v>
      </c>
      <c r="F14" s="41" t="s">
        <v>310</v>
      </c>
      <c r="G14" s="41" t="s">
        <v>7880</v>
      </c>
    </row>
    <row r="15" spans="1:7" ht="60">
      <c r="A15" s="41" t="s">
        <v>251</v>
      </c>
      <c r="B15" s="41" t="s">
        <v>308</v>
      </c>
      <c r="C15" s="41" t="s">
        <v>7640</v>
      </c>
      <c r="D15" s="41" t="s">
        <v>6221</v>
      </c>
      <c r="E15" s="41" t="s">
        <v>7643</v>
      </c>
      <c r="F15" s="41" t="s">
        <v>310</v>
      </c>
      <c r="G15" s="41" t="s">
        <v>7880</v>
      </c>
    </row>
    <row r="16" spans="1:7" ht="45">
      <c r="A16" s="41" t="s">
        <v>251</v>
      </c>
      <c r="B16" s="41" t="s">
        <v>308</v>
      </c>
      <c r="C16" s="41" t="s">
        <v>7631</v>
      </c>
      <c r="D16" s="41" t="s">
        <v>3495</v>
      </c>
      <c r="E16" s="41" t="s">
        <v>7632</v>
      </c>
      <c r="F16" s="41" t="s">
        <v>309</v>
      </c>
      <c r="G16" s="41" t="s">
        <v>7881</v>
      </c>
    </row>
    <row r="17" spans="1:7" ht="30">
      <c r="A17" s="41" t="s">
        <v>251</v>
      </c>
      <c r="B17" s="41" t="s">
        <v>308</v>
      </c>
      <c r="C17" s="41" t="s">
        <v>7631</v>
      </c>
      <c r="D17" s="41" t="s">
        <v>3496</v>
      </c>
      <c r="E17" s="41" t="s">
        <v>7633</v>
      </c>
      <c r="F17" s="41" t="s">
        <v>309</v>
      </c>
      <c r="G17" s="41" t="s">
        <v>7881</v>
      </c>
    </row>
    <row r="18" spans="1:7" ht="30">
      <c r="A18" s="41" t="s">
        <v>251</v>
      </c>
      <c r="B18" s="41" t="s">
        <v>308</v>
      </c>
      <c r="C18" s="41" t="s">
        <v>7631</v>
      </c>
      <c r="D18" s="41" t="s">
        <v>3497</v>
      </c>
      <c r="E18" s="41" t="s">
        <v>7634</v>
      </c>
      <c r="F18" s="41" t="s">
        <v>309</v>
      </c>
      <c r="G18" s="41" t="s">
        <v>7881</v>
      </c>
    </row>
    <row r="19" spans="1:7" ht="45">
      <c r="A19" s="41" t="s">
        <v>251</v>
      </c>
      <c r="B19" s="41" t="s">
        <v>308</v>
      </c>
      <c r="C19" s="41" t="s">
        <v>7631</v>
      </c>
      <c r="D19" s="41" t="s">
        <v>3498</v>
      </c>
      <c r="E19" s="41" t="s">
        <v>7635</v>
      </c>
      <c r="F19" s="41" t="s">
        <v>309</v>
      </c>
      <c r="G19" s="41" t="s">
        <v>7881</v>
      </c>
    </row>
    <row r="20" spans="1:7" ht="45">
      <c r="A20" s="41" t="s">
        <v>251</v>
      </c>
      <c r="B20" s="41" t="s">
        <v>308</v>
      </c>
      <c r="C20" s="41" t="s">
        <v>7631</v>
      </c>
      <c r="D20" s="41" t="s">
        <v>3499</v>
      </c>
      <c r="E20" s="41" t="s">
        <v>7636</v>
      </c>
      <c r="F20" s="41" t="s">
        <v>309</v>
      </c>
      <c r="G20" s="41" t="s">
        <v>7881</v>
      </c>
    </row>
    <row r="21" spans="1:7" ht="45">
      <c r="A21" s="41" t="s">
        <v>251</v>
      </c>
      <c r="B21" s="41" t="s">
        <v>308</v>
      </c>
      <c r="C21" s="41" t="s">
        <v>7631</v>
      </c>
      <c r="D21" s="41" t="s">
        <v>3500</v>
      </c>
      <c r="E21" s="41" t="s">
        <v>7637</v>
      </c>
      <c r="F21" s="41" t="s">
        <v>309</v>
      </c>
      <c r="G21" s="41" t="s">
        <v>7881</v>
      </c>
    </row>
    <row r="22" spans="1:7" ht="45">
      <c r="A22" s="41" t="s">
        <v>251</v>
      </c>
      <c r="B22" s="41" t="s">
        <v>308</v>
      </c>
      <c r="C22" s="41" t="s">
        <v>7624</v>
      </c>
      <c r="D22" s="41" t="s">
        <v>3489</v>
      </c>
      <c r="E22" s="41" t="s">
        <v>7625</v>
      </c>
      <c r="F22" s="41" t="s">
        <v>310</v>
      </c>
      <c r="G22" s="41" t="s">
        <v>7881</v>
      </c>
    </row>
    <row r="23" spans="1:7" ht="45">
      <c r="A23" s="41" t="s">
        <v>251</v>
      </c>
      <c r="B23" s="41" t="s">
        <v>308</v>
      </c>
      <c r="C23" s="41" t="s">
        <v>7624</v>
      </c>
      <c r="D23" s="41" t="s">
        <v>3490</v>
      </c>
      <c r="E23" s="41" t="s">
        <v>7626</v>
      </c>
      <c r="F23" s="41" t="s">
        <v>310</v>
      </c>
      <c r="G23" s="41" t="s">
        <v>7881</v>
      </c>
    </row>
    <row r="24" spans="1:7" ht="30">
      <c r="A24" s="41" t="s">
        <v>251</v>
      </c>
      <c r="B24" s="41" t="s">
        <v>308</v>
      </c>
      <c r="C24" s="41" t="s">
        <v>7624</v>
      </c>
      <c r="D24" s="41" t="s">
        <v>3491</v>
      </c>
      <c r="E24" s="41" t="s">
        <v>7627</v>
      </c>
      <c r="F24" s="41" t="s">
        <v>310</v>
      </c>
      <c r="G24" s="41" t="s">
        <v>7881</v>
      </c>
    </row>
    <row r="25" spans="1:7" ht="45">
      <c r="A25" s="41" t="s">
        <v>251</v>
      </c>
      <c r="B25" s="41" t="s">
        <v>308</v>
      </c>
      <c r="C25" s="41" t="s">
        <v>7624</v>
      </c>
      <c r="D25" s="41" t="s">
        <v>3492</v>
      </c>
      <c r="E25" s="41" t="s">
        <v>7628</v>
      </c>
      <c r="F25" s="41" t="s">
        <v>310</v>
      </c>
      <c r="G25" s="41" t="s">
        <v>7881</v>
      </c>
    </row>
    <row r="26" spans="1:7" ht="45">
      <c r="A26" s="41" t="s">
        <v>251</v>
      </c>
      <c r="B26" s="41" t="s">
        <v>308</v>
      </c>
      <c r="C26" s="41" t="s">
        <v>7624</v>
      </c>
      <c r="D26" s="41" t="s">
        <v>3493</v>
      </c>
      <c r="E26" s="41" t="s">
        <v>7629</v>
      </c>
      <c r="F26" s="41" t="s">
        <v>310</v>
      </c>
      <c r="G26" s="41" t="s">
        <v>7881</v>
      </c>
    </row>
    <row r="27" spans="1:7" ht="45">
      <c r="A27" s="41" t="s">
        <v>251</v>
      </c>
      <c r="B27" s="41" t="s">
        <v>308</v>
      </c>
      <c r="C27" s="41" t="s">
        <v>7624</v>
      </c>
      <c r="D27" s="41" t="s">
        <v>3494</v>
      </c>
      <c r="E27" s="41" t="s">
        <v>7630</v>
      </c>
      <c r="F27" s="41" t="s">
        <v>310</v>
      </c>
      <c r="G27" s="41" t="s">
        <v>7881</v>
      </c>
    </row>
    <row r="28" spans="1:7" ht="60">
      <c r="A28" s="41" t="s">
        <v>251</v>
      </c>
      <c r="B28" s="41" t="s">
        <v>308</v>
      </c>
      <c r="C28" s="41" t="s">
        <v>7476</v>
      </c>
      <c r="D28" s="41" t="s">
        <v>3439</v>
      </c>
      <c r="E28" s="41" t="s">
        <v>7477</v>
      </c>
      <c r="F28" s="41" t="s">
        <v>309</v>
      </c>
      <c r="G28" s="41" t="s">
        <v>7881</v>
      </c>
    </row>
    <row r="29" spans="1:7" ht="45">
      <c r="A29" s="41" t="s">
        <v>251</v>
      </c>
      <c r="B29" s="41" t="s">
        <v>308</v>
      </c>
      <c r="C29" s="41" t="s">
        <v>7439</v>
      </c>
      <c r="D29" s="41" t="s">
        <v>3412</v>
      </c>
      <c r="E29" s="41" t="s">
        <v>7440</v>
      </c>
      <c r="F29" s="41" t="s">
        <v>309</v>
      </c>
      <c r="G29" s="41" t="s">
        <v>7881</v>
      </c>
    </row>
    <row r="30" spans="1:7" ht="30">
      <c r="A30" s="41" t="s">
        <v>251</v>
      </c>
      <c r="B30" s="41" t="s">
        <v>308</v>
      </c>
      <c r="C30" s="41" t="s">
        <v>7439</v>
      </c>
      <c r="D30" s="41" t="s">
        <v>3501</v>
      </c>
      <c r="E30" s="41" t="s">
        <v>7457</v>
      </c>
      <c r="F30" s="41" t="s">
        <v>309</v>
      </c>
      <c r="G30" s="41" t="s">
        <v>7881</v>
      </c>
    </row>
    <row r="31" spans="1:7" ht="45">
      <c r="A31" s="41" t="s">
        <v>251</v>
      </c>
      <c r="B31" s="41" t="s">
        <v>308</v>
      </c>
      <c r="C31" s="41" t="s">
        <v>7439</v>
      </c>
      <c r="D31" s="41" t="s">
        <v>3507</v>
      </c>
      <c r="E31" s="41" t="s">
        <v>7454</v>
      </c>
      <c r="F31" s="41" t="s">
        <v>309</v>
      </c>
      <c r="G31" s="41" t="s">
        <v>7881</v>
      </c>
    </row>
    <row r="32" spans="1:7" ht="45">
      <c r="A32" s="41" t="s">
        <v>251</v>
      </c>
      <c r="B32" s="41" t="s">
        <v>308</v>
      </c>
      <c r="C32" s="41" t="s">
        <v>7439</v>
      </c>
      <c r="D32" s="41" t="s">
        <v>3508</v>
      </c>
      <c r="E32" s="41" t="s">
        <v>7455</v>
      </c>
      <c r="F32" s="41" t="s">
        <v>309</v>
      </c>
      <c r="G32" s="41" t="s">
        <v>7881</v>
      </c>
    </row>
    <row r="33" spans="1:7" ht="30">
      <c r="A33" s="41" t="s">
        <v>251</v>
      </c>
      <c r="B33" s="41" t="s">
        <v>308</v>
      </c>
      <c r="C33" s="41" t="s">
        <v>7439</v>
      </c>
      <c r="D33" s="41" t="s">
        <v>3509</v>
      </c>
      <c r="E33" s="41" t="s">
        <v>7456</v>
      </c>
      <c r="F33" s="41" t="s">
        <v>309</v>
      </c>
      <c r="G33" s="41" t="s">
        <v>7881</v>
      </c>
    </row>
    <row r="34" spans="1:7" ht="45">
      <c r="A34" s="41" t="s">
        <v>251</v>
      </c>
      <c r="B34" s="41" t="s">
        <v>308</v>
      </c>
      <c r="C34" s="41" t="s">
        <v>7839</v>
      </c>
      <c r="D34" s="41" t="s">
        <v>3203</v>
      </c>
      <c r="E34" s="41" t="s">
        <v>7840</v>
      </c>
      <c r="F34" s="41" t="s">
        <v>309</v>
      </c>
      <c r="G34" s="41" t="s">
        <v>7882</v>
      </c>
    </row>
    <row r="35" spans="1:7" ht="45">
      <c r="A35" s="41" t="s">
        <v>251</v>
      </c>
      <c r="B35" s="41" t="s">
        <v>308</v>
      </c>
      <c r="C35" s="41" t="s">
        <v>7839</v>
      </c>
      <c r="D35" s="41" t="s">
        <v>3204</v>
      </c>
      <c r="E35" s="41" t="s">
        <v>7840</v>
      </c>
      <c r="F35" s="41" t="s">
        <v>309</v>
      </c>
      <c r="G35" s="41" t="s">
        <v>7882</v>
      </c>
    </row>
    <row r="36" spans="1:7" ht="45">
      <c r="A36" s="41" t="s">
        <v>251</v>
      </c>
      <c r="B36" s="41" t="s">
        <v>308</v>
      </c>
      <c r="C36" s="41" t="s">
        <v>7839</v>
      </c>
      <c r="D36" s="41" t="s">
        <v>3205</v>
      </c>
      <c r="E36" s="41" t="s">
        <v>7840</v>
      </c>
      <c r="F36" s="41" t="s">
        <v>309</v>
      </c>
      <c r="G36" s="41" t="s">
        <v>7882</v>
      </c>
    </row>
    <row r="37" spans="1:7" ht="45">
      <c r="A37" s="41" t="s">
        <v>251</v>
      </c>
      <c r="B37" s="41" t="s">
        <v>308</v>
      </c>
      <c r="C37" s="41" t="s">
        <v>7839</v>
      </c>
      <c r="D37" s="41" t="s">
        <v>3206</v>
      </c>
      <c r="E37" s="41" t="s">
        <v>7840</v>
      </c>
      <c r="F37" s="41" t="s">
        <v>309</v>
      </c>
      <c r="G37" s="41" t="s">
        <v>7882</v>
      </c>
    </row>
    <row r="38" spans="1:7" ht="45">
      <c r="A38" s="41" t="s">
        <v>251</v>
      </c>
      <c r="B38" s="41" t="s">
        <v>308</v>
      </c>
      <c r="C38" s="41" t="s">
        <v>7839</v>
      </c>
      <c r="D38" s="41" t="s">
        <v>3207</v>
      </c>
      <c r="E38" s="41" t="s">
        <v>7840</v>
      </c>
      <c r="F38" s="41" t="s">
        <v>309</v>
      </c>
      <c r="G38" s="41" t="s">
        <v>7882</v>
      </c>
    </row>
    <row r="39" spans="1:7" ht="45">
      <c r="A39" s="41" t="s">
        <v>251</v>
      </c>
      <c r="B39" s="41" t="s">
        <v>308</v>
      </c>
      <c r="C39" s="41" t="s">
        <v>7839</v>
      </c>
      <c r="D39" s="41" t="s">
        <v>3208</v>
      </c>
      <c r="E39" s="41" t="s">
        <v>7840</v>
      </c>
      <c r="F39" s="41" t="s">
        <v>309</v>
      </c>
      <c r="G39" s="41" t="s">
        <v>7882</v>
      </c>
    </row>
    <row r="40" spans="1:7" ht="45">
      <c r="A40" s="41" t="s">
        <v>251</v>
      </c>
      <c r="B40" s="41" t="s">
        <v>308</v>
      </c>
      <c r="C40" s="41" t="s">
        <v>7839</v>
      </c>
      <c r="D40" s="41" t="s">
        <v>3209</v>
      </c>
      <c r="E40" s="41" t="s">
        <v>7840</v>
      </c>
      <c r="F40" s="41" t="s">
        <v>309</v>
      </c>
      <c r="G40" s="41" t="s">
        <v>7882</v>
      </c>
    </row>
    <row r="41" spans="1:7" ht="45">
      <c r="A41" s="41" t="s">
        <v>251</v>
      </c>
      <c r="B41" s="41" t="s">
        <v>308</v>
      </c>
      <c r="C41" s="41" t="s">
        <v>7839</v>
      </c>
      <c r="D41" s="41" t="s">
        <v>3210</v>
      </c>
      <c r="E41" s="41" t="s">
        <v>7840</v>
      </c>
      <c r="F41" s="41" t="s">
        <v>309</v>
      </c>
      <c r="G41" s="41" t="s">
        <v>7882</v>
      </c>
    </row>
    <row r="42" spans="1:7" ht="45">
      <c r="A42" s="41" t="s">
        <v>251</v>
      </c>
      <c r="B42" s="41" t="s">
        <v>308</v>
      </c>
      <c r="C42" s="41" t="s">
        <v>7839</v>
      </c>
      <c r="D42" s="41" t="s">
        <v>3211</v>
      </c>
      <c r="E42" s="41" t="s">
        <v>7840</v>
      </c>
      <c r="F42" s="41" t="s">
        <v>309</v>
      </c>
      <c r="G42" s="41" t="s">
        <v>7882</v>
      </c>
    </row>
    <row r="43" spans="1:7" ht="45">
      <c r="A43" s="41" t="s">
        <v>251</v>
      </c>
      <c r="B43" s="41" t="s">
        <v>308</v>
      </c>
      <c r="C43" s="41" t="s">
        <v>7839</v>
      </c>
      <c r="D43" s="41" t="s">
        <v>3212</v>
      </c>
      <c r="E43" s="41" t="s">
        <v>7840</v>
      </c>
      <c r="F43" s="41" t="s">
        <v>309</v>
      </c>
      <c r="G43" s="41" t="s">
        <v>7882</v>
      </c>
    </row>
    <row r="44" spans="1:7" ht="60">
      <c r="A44" s="41" t="s">
        <v>251</v>
      </c>
      <c r="B44" s="41" t="s">
        <v>308</v>
      </c>
      <c r="C44" s="41" t="s">
        <v>7609</v>
      </c>
      <c r="D44" s="41" t="s">
        <v>3476</v>
      </c>
      <c r="E44" s="41" t="s">
        <v>7610</v>
      </c>
      <c r="F44" s="41" t="s">
        <v>310</v>
      </c>
      <c r="G44" s="41" t="s">
        <v>7881</v>
      </c>
    </row>
    <row r="45" spans="1:7" ht="45">
      <c r="A45" s="41" t="s">
        <v>251</v>
      </c>
      <c r="B45" s="41" t="s">
        <v>308</v>
      </c>
      <c r="C45" s="41" t="s">
        <v>7609</v>
      </c>
      <c r="D45" s="41" t="s">
        <v>3477</v>
      </c>
      <c r="E45" s="41" t="s">
        <v>7612</v>
      </c>
      <c r="F45" s="41" t="s">
        <v>310</v>
      </c>
      <c r="G45" s="41" t="s">
        <v>7881</v>
      </c>
    </row>
    <row r="46" spans="1:7" ht="60">
      <c r="A46" s="41" t="s">
        <v>251</v>
      </c>
      <c r="B46" s="41" t="s">
        <v>308</v>
      </c>
      <c r="C46" s="41" t="s">
        <v>7609</v>
      </c>
      <c r="D46" s="41" t="s">
        <v>3478</v>
      </c>
      <c r="E46" s="41" t="s">
        <v>7613</v>
      </c>
      <c r="F46" s="41" t="s">
        <v>310</v>
      </c>
      <c r="G46" s="41" t="s">
        <v>7881</v>
      </c>
    </row>
    <row r="47" spans="1:7" ht="60">
      <c r="A47" s="41" t="s">
        <v>251</v>
      </c>
      <c r="B47" s="41" t="s">
        <v>308</v>
      </c>
      <c r="C47" s="41" t="s">
        <v>7883</v>
      </c>
      <c r="D47" s="41" t="s">
        <v>6052</v>
      </c>
      <c r="E47" s="41" t="s">
        <v>7884</v>
      </c>
      <c r="F47" s="41" t="s">
        <v>309</v>
      </c>
      <c r="G47" s="41" t="s">
        <v>7881</v>
      </c>
    </row>
    <row r="48" spans="1:7" ht="30">
      <c r="A48" s="41" t="s">
        <v>251</v>
      </c>
      <c r="B48" s="41" t="s">
        <v>308</v>
      </c>
      <c r="C48" s="41" t="s">
        <v>7883</v>
      </c>
      <c r="D48" s="41" t="s">
        <v>6062</v>
      </c>
      <c r="E48" s="41" t="s">
        <v>7885</v>
      </c>
      <c r="F48" s="41" t="s">
        <v>309</v>
      </c>
      <c r="G48" s="41" t="s">
        <v>7881</v>
      </c>
    </row>
    <row r="49" spans="1:7" ht="45">
      <c r="A49" s="41" t="s">
        <v>251</v>
      </c>
      <c r="B49" s="41" t="s">
        <v>308</v>
      </c>
      <c r="C49" s="41" t="s">
        <v>7883</v>
      </c>
      <c r="D49" s="41" t="s">
        <v>6065</v>
      </c>
      <c r="E49" s="41" t="s">
        <v>7886</v>
      </c>
      <c r="F49" s="41" t="s">
        <v>309</v>
      </c>
      <c r="G49" s="41" t="s">
        <v>7881</v>
      </c>
    </row>
    <row r="50" spans="1:7" ht="45">
      <c r="A50" s="41" t="s">
        <v>251</v>
      </c>
      <c r="B50" s="41" t="s">
        <v>308</v>
      </c>
      <c r="C50" s="41" t="s">
        <v>7883</v>
      </c>
      <c r="D50" s="41" t="s">
        <v>6067</v>
      </c>
      <c r="E50" s="41" t="s">
        <v>7887</v>
      </c>
      <c r="F50" s="41" t="s">
        <v>309</v>
      </c>
      <c r="G50" s="41" t="s">
        <v>7881</v>
      </c>
    </row>
    <row r="51" spans="1:7" ht="30">
      <c r="A51" s="41" t="s">
        <v>251</v>
      </c>
      <c r="B51" s="41" t="s">
        <v>308</v>
      </c>
      <c r="C51" s="41" t="s">
        <v>7883</v>
      </c>
      <c r="D51" s="41" t="s">
        <v>6069</v>
      </c>
      <c r="E51" s="41" t="s">
        <v>7888</v>
      </c>
      <c r="F51" s="41" t="s">
        <v>309</v>
      </c>
      <c r="G51" s="41" t="s">
        <v>7881</v>
      </c>
    </row>
    <row r="52" spans="1:7" ht="45">
      <c r="A52" s="41" t="s">
        <v>251</v>
      </c>
      <c r="B52" s="41" t="s">
        <v>308</v>
      </c>
      <c r="C52" s="41" t="s">
        <v>7883</v>
      </c>
      <c r="D52" s="41" t="s">
        <v>6070</v>
      </c>
      <c r="E52" s="41" t="s">
        <v>7889</v>
      </c>
      <c r="F52" s="41" t="s">
        <v>309</v>
      </c>
      <c r="G52" s="41" t="s">
        <v>7881</v>
      </c>
    </row>
    <row r="53" spans="1:7" ht="45">
      <c r="A53" s="41" t="s">
        <v>251</v>
      </c>
      <c r="B53" s="41" t="s">
        <v>308</v>
      </c>
      <c r="C53" s="41" t="s">
        <v>7883</v>
      </c>
      <c r="D53" s="41" t="s">
        <v>6072</v>
      </c>
      <c r="E53" s="41" t="s">
        <v>7890</v>
      </c>
      <c r="F53" s="41" t="s">
        <v>309</v>
      </c>
      <c r="G53" s="41" t="s">
        <v>7881</v>
      </c>
    </row>
    <row r="54" spans="1:7" ht="30">
      <c r="A54" s="41" t="s">
        <v>251</v>
      </c>
      <c r="B54" s="41" t="s">
        <v>308</v>
      </c>
      <c r="C54" s="41" t="s">
        <v>7883</v>
      </c>
      <c r="D54" s="41" t="s">
        <v>6030</v>
      </c>
      <c r="E54" s="41" t="s">
        <v>7891</v>
      </c>
      <c r="F54" s="41" t="s">
        <v>309</v>
      </c>
      <c r="G54" s="41" t="s">
        <v>7881</v>
      </c>
    </row>
    <row r="55" spans="1:7" ht="45">
      <c r="A55" s="41" t="s">
        <v>251</v>
      </c>
      <c r="B55" s="41" t="s">
        <v>308</v>
      </c>
      <c r="C55" s="41" t="s">
        <v>7883</v>
      </c>
      <c r="D55" s="41" t="s">
        <v>6055</v>
      </c>
      <c r="E55" s="41" t="s">
        <v>7892</v>
      </c>
      <c r="F55" s="41" t="s">
        <v>309</v>
      </c>
      <c r="G55" s="41" t="s">
        <v>7881</v>
      </c>
    </row>
    <row r="56" spans="1:7" ht="45">
      <c r="A56" s="41" t="s">
        <v>251</v>
      </c>
      <c r="B56" s="41" t="s">
        <v>308</v>
      </c>
      <c r="C56" s="41" t="s">
        <v>7883</v>
      </c>
      <c r="D56" s="41" t="s">
        <v>6057</v>
      </c>
      <c r="E56" s="41" t="s">
        <v>7893</v>
      </c>
      <c r="F56" s="41" t="s">
        <v>309</v>
      </c>
      <c r="G56" s="41" t="s">
        <v>7881</v>
      </c>
    </row>
    <row r="57" spans="1:7" ht="45">
      <c r="A57" s="41" t="s">
        <v>251</v>
      </c>
      <c r="B57" s="41" t="s">
        <v>308</v>
      </c>
      <c r="C57" s="41" t="s">
        <v>7883</v>
      </c>
      <c r="D57" s="41" t="s">
        <v>6059</v>
      </c>
      <c r="E57" s="41" t="s">
        <v>7894</v>
      </c>
      <c r="F57" s="41" t="s">
        <v>309</v>
      </c>
      <c r="G57" s="41" t="s">
        <v>7881</v>
      </c>
    </row>
    <row r="58" spans="1:7" ht="45">
      <c r="A58" s="41" t="s">
        <v>251</v>
      </c>
      <c r="B58" s="41" t="s">
        <v>308</v>
      </c>
      <c r="C58" s="41" t="s">
        <v>7697</v>
      </c>
      <c r="D58" s="41" t="s">
        <v>6286</v>
      </c>
      <c r="E58" s="41" t="s">
        <v>7698</v>
      </c>
      <c r="F58" s="41" t="s">
        <v>310</v>
      </c>
      <c r="G58" s="41" t="s">
        <v>7895</v>
      </c>
    </row>
    <row r="59" spans="1:7" ht="45">
      <c r="A59" s="41" t="s">
        <v>251</v>
      </c>
      <c r="B59" s="41" t="s">
        <v>308</v>
      </c>
      <c r="C59" s="41" t="s">
        <v>7697</v>
      </c>
      <c r="D59" s="41" t="s">
        <v>6287</v>
      </c>
      <c r="E59" s="41" t="s">
        <v>7699</v>
      </c>
      <c r="F59" s="41" t="s">
        <v>310</v>
      </c>
      <c r="G59" s="41" t="s">
        <v>7895</v>
      </c>
    </row>
    <row r="60" spans="1:7" ht="45">
      <c r="A60" s="41" t="s">
        <v>251</v>
      </c>
      <c r="B60" s="41" t="s">
        <v>308</v>
      </c>
      <c r="C60" s="41" t="s">
        <v>7697</v>
      </c>
      <c r="D60" s="41" t="s">
        <v>6288</v>
      </c>
      <c r="E60" s="41" t="s">
        <v>7700</v>
      </c>
      <c r="F60" s="41" t="s">
        <v>310</v>
      </c>
      <c r="G60" s="41" t="s">
        <v>7895</v>
      </c>
    </row>
    <row r="61" spans="1:7" ht="75">
      <c r="A61" s="41" t="s">
        <v>251</v>
      </c>
      <c r="B61" s="41" t="s">
        <v>308</v>
      </c>
      <c r="C61" s="41" t="s">
        <v>7697</v>
      </c>
      <c r="D61" s="41" t="s">
        <v>6289</v>
      </c>
      <c r="E61" s="41" t="s">
        <v>7701</v>
      </c>
      <c r="F61" s="41" t="s">
        <v>310</v>
      </c>
      <c r="G61" s="41" t="s">
        <v>7895</v>
      </c>
    </row>
    <row r="62" spans="1:7" ht="45">
      <c r="A62" s="41" t="s">
        <v>251</v>
      </c>
      <c r="B62" s="41" t="s">
        <v>308</v>
      </c>
      <c r="C62" s="41" t="s">
        <v>7697</v>
      </c>
      <c r="D62" s="41" t="s">
        <v>6337</v>
      </c>
      <c r="E62" s="41" t="s">
        <v>7718</v>
      </c>
      <c r="F62" s="41" t="s">
        <v>310</v>
      </c>
      <c r="G62" s="41" t="s">
        <v>7895</v>
      </c>
    </row>
    <row r="63" spans="1:7" ht="30">
      <c r="A63" s="41" t="s">
        <v>251</v>
      </c>
      <c r="B63" s="41" t="s">
        <v>308</v>
      </c>
      <c r="C63" s="41" t="s">
        <v>7697</v>
      </c>
      <c r="D63" s="41" t="s">
        <v>6338</v>
      </c>
      <c r="E63" s="41" t="s">
        <v>7719</v>
      </c>
      <c r="F63" s="41" t="s">
        <v>310</v>
      </c>
      <c r="G63" s="41" t="s">
        <v>7895</v>
      </c>
    </row>
    <row r="64" spans="1:7" ht="75">
      <c r="A64" s="41" t="s">
        <v>251</v>
      </c>
      <c r="B64" s="41" t="s">
        <v>308</v>
      </c>
      <c r="C64" s="41" t="s">
        <v>7697</v>
      </c>
      <c r="D64" s="41" t="s">
        <v>6290</v>
      </c>
      <c r="E64" s="41" t="s">
        <v>7702</v>
      </c>
      <c r="F64" s="41" t="s">
        <v>310</v>
      </c>
      <c r="G64" s="41" t="s">
        <v>7895</v>
      </c>
    </row>
    <row r="65" spans="1:7" ht="60">
      <c r="A65" s="41" t="s">
        <v>251</v>
      </c>
      <c r="B65" s="41" t="s">
        <v>308</v>
      </c>
      <c r="C65" s="41" t="s">
        <v>7697</v>
      </c>
      <c r="D65" s="41" t="s">
        <v>6291</v>
      </c>
      <c r="E65" s="41" t="s">
        <v>7703</v>
      </c>
      <c r="F65" s="41" t="s">
        <v>310</v>
      </c>
      <c r="G65" s="41" t="s">
        <v>7895</v>
      </c>
    </row>
    <row r="66" spans="1:7" ht="60">
      <c r="A66" s="41" t="s">
        <v>251</v>
      </c>
      <c r="B66" s="41" t="s">
        <v>308</v>
      </c>
      <c r="C66" s="41" t="s">
        <v>7260</v>
      </c>
      <c r="D66" s="41" t="s">
        <v>2516</v>
      </c>
      <c r="E66" s="41" t="s">
        <v>7313</v>
      </c>
      <c r="F66" s="41" t="s">
        <v>310</v>
      </c>
      <c r="G66" s="41" t="s">
        <v>7895</v>
      </c>
    </row>
    <row r="67" spans="1:7" ht="60">
      <c r="A67" s="41" t="s">
        <v>251</v>
      </c>
      <c r="B67" s="41" t="s">
        <v>308</v>
      </c>
      <c r="C67" s="41" t="s">
        <v>7260</v>
      </c>
      <c r="D67" s="41" t="s">
        <v>2517</v>
      </c>
      <c r="E67" s="41" t="s">
        <v>7314</v>
      </c>
      <c r="F67" s="41" t="s">
        <v>310</v>
      </c>
      <c r="G67" s="41" t="s">
        <v>7895</v>
      </c>
    </row>
    <row r="68" spans="1:7" ht="30">
      <c r="A68" s="41" t="s">
        <v>251</v>
      </c>
      <c r="B68" s="41" t="s">
        <v>308</v>
      </c>
      <c r="C68" s="41" t="s">
        <v>7260</v>
      </c>
      <c r="D68" s="41" t="s">
        <v>1029</v>
      </c>
      <c r="E68" s="41" t="s">
        <v>7260</v>
      </c>
      <c r="F68" s="41" t="s">
        <v>310</v>
      </c>
      <c r="G68" s="41" t="s">
        <v>7896</v>
      </c>
    </row>
    <row r="69" spans="1:7" ht="30">
      <c r="A69" s="41" t="s">
        <v>251</v>
      </c>
      <c r="B69" s="41" t="s">
        <v>308</v>
      </c>
      <c r="C69" s="41" t="s">
        <v>7260</v>
      </c>
      <c r="D69" s="41" t="s">
        <v>1030</v>
      </c>
      <c r="E69" s="41" t="s">
        <v>7260</v>
      </c>
      <c r="F69" s="41" t="s">
        <v>310</v>
      </c>
      <c r="G69" s="41" t="s">
        <v>7896</v>
      </c>
    </row>
    <row r="70" spans="1:7" ht="30">
      <c r="A70" s="41" t="s">
        <v>251</v>
      </c>
      <c r="B70" s="41" t="s">
        <v>308</v>
      </c>
      <c r="C70" s="41" t="s">
        <v>7260</v>
      </c>
      <c r="D70" s="41" t="s">
        <v>1031</v>
      </c>
      <c r="E70" s="41" t="s">
        <v>7260</v>
      </c>
      <c r="F70" s="41" t="s">
        <v>310</v>
      </c>
      <c r="G70" s="41" t="s">
        <v>7896</v>
      </c>
    </row>
    <row r="71" spans="1:7" ht="30">
      <c r="A71" s="41" t="s">
        <v>251</v>
      </c>
      <c r="B71" s="41" t="s">
        <v>308</v>
      </c>
      <c r="C71" s="41" t="s">
        <v>7260</v>
      </c>
      <c r="D71" s="41" t="s">
        <v>1032</v>
      </c>
      <c r="E71" s="41" t="s">
        <v>7260</v>
      </c>
      <c r="F71" s="41" t="s">
        <v>310</v>
      </c>
      <c r="G71" s="41" t="s">
        <v>7896</v>
      </c>
    </row>
    <row r="72" spans="1:7" ht="30">
      <c r="A72" s="41" t="s">
        <v>251</v>
      </c>
      <c r="B72" s="41" t="s">
        <v>308</v>
      </c>
      <c r="C72" s="41" t="s">
        <v>7260</v>
      </c>
      <c r="D72" s="41" t="s">
        <v>1033</v>
      </c>
      <c r="E72" s="41" t="s">
        <v>7260</v>
      </c>
      <c r="F72" s="41" t="s">
        <v>310</v>
      </c>
      <c r="G72" s="41" t="s">
        <v>7896</v>
      </c>
    </row>
    <row r="73" spans="1:7" ht="30">
      <c r="A73" s="41" t="s">
        <v>251</v>
      </c>
      <c r="B73" s="41" t="s">
        <v>308</v>
      </c>
      <c r="C73" s="41" t="s">
        <v>7260</v>
      </c>
      <c r="D73" s="41" t="s">
        <v>1034</v>
      </c>
      <c r="E73" s="41" t="s">
        <v>7260</v>
      </c>
      <c r="F73" s="41" t="s">
        <v>310</v>
      </c>
      <c r="G73" s="41" t="s">
        <v>7896</v>
      </c>
    </row>
    <row r="74" spans="1:7" ht="45">
      <c r="A74" s="41" t="s">
        <v>251</v>
      </c>
      <c r="B74" s="41" t="s">
        <v>308</v>
      </c>
      <c r="C74" s="41" t="s">
        <v>7897</v>
      </c>
      <c r="D74" s="41" t="s">
        <v>5940</v>
      </c>
      <c r="E74" s="41" t="s">
        <v>7898</v>
      </c>
      <c r="F74" s="41" t="s">
        <v>309</v>
      </c>
      <c r="G74" s="41" t="s">
        <v>7881</v>
      </c>
    </row>
    <row r="75" spans="1:7" ht="60">
      <c r="A75" s="41" t="s">
        <v>251</v>
      </c>
      <c r="B75" s="41" t="s">
        <v>308</v>
      </c>
      <c r="C75" s="41" t="s">
        <v>7897</v>
      </c>
      <c r="D75" s="41" t="s">
        <v>5944</v>
      </c>
      <c r="E75" s="41" t="s">
        <v>7899</v>
      </c>
      <c r="F75" s="41" t="s">
        <v>309</v>
      </c>
      <c r="G75" s="41" t="s">
        <v>7881</v>
      </c>
    </row>
    <row r="76" spans="1:7" ht="45">
      <c r="A76" s="41" t="s">
        <v>251</v>
      </c>
      <c r="B76" s="41" t="s">
        <v>308</v>
      </c>
      <c r="C76" s="41" t="s">
        <v>7897</v>
      </c>
      <c r="D76" s="41" t="s">
        <v>5957</v>
      </c>
      <c r="E76" s="41" t="s">
        <v>7900</v>
      </c>
      <c r="F76" s="41" t="s">
        <v>309</v>
      </c>
      <c r="G76" s="41" t="s">
        <v>7881</v>
      </c>
    </row>
    <row r="77" spans="1:7" ht="60">
      <c r="A77" s="41" t="s">
        <v>251</v>
      </c>
      <c r="B77" s="41" t="s">
        <v>308</v>
      </c>
      <c r="C77" s="41" t="s">
        <v>7897</v>
      </c>
      <c r="D77" s="41" t="s">
        <v>5958</v>
      </c>
      <c r="E77" s="41" t="s">
        <v>7901</v>
      </c>
      <c r="F77" s="41" t="s">
        <v>309</v>
      </c>
      <c r="G77" s="41" t="s">
        <v>7881</v>
      </c>
    </row>
    <row r="78" spans="1:7" ht="30">
      <c r="A78" s="41" t="s">
        <v>251</v>
      </c>
      <c r="B78" s="41" t="s">
        <v>308</v>
      </c>
      <c r="C78" s="41" t="s">
        <v>7897</v>
      </c>
      <c r="D78" s="41" t="s">
        <v>5959</v>
      </c>
      <c r="E78" s="41" t="s">
        <v>7902</v>
      </c>
      <c r="F78" s="41" t="s">
        <v>309</v>
      </c>
      <c r="G78" s="41" t="s">
        <v>7881</v>
      </c>
    </row>
    <row r="79" spans="1:7" ht="45">
      <c r="A79" s="41" t="s">
        <v>251</v>
      </c>
      <c r="B79" s="41" t="s">
        <v>308</v>
      </c>
      <c r="C79" s="41" t="s">
        <v>7897</v>
      </c>
      <c r="D79" s="41" t="s">
        <v>5960</v>
      </c>
      <c r="E79" s="41" t="s">
        <v>7903</v>
      </c>
      <c r="F79" s="41" t="s">
        <v>309</v>
      </c>
      <c r="G79" s="41" t="s">
        <v>7881</v>
      </c>
    </row>
    <row r="80" spans="1:7" ht="45">
      <c r="A80" s="41" t="s">
        <v>251</v>
      </c>
      <c r="B80" s="41" t="s">
        <v>308</v>
      </c>
      <c r="C80" s="41" t="s">
        <v>7897</v>
      </c>
      <c r="D80" s="41" t="s">
        <v>5961</v>
      </c>
      <c r="E80" s="41" t="s">
        <v>7904</v>
      </c>
      <c r="F80" s="41" t="s">
        <v>309</v>
      </c>
      <c r="G80" s="41" t="s">
        <v>7881</v>
      </c>
    </row>
    <row r="81" spans="1:7" ht="30">
      <c r="A81" s="41" t="s">
        <v>251</v>
      </c>
      <c r="B81" s="41" t="s">
        <v>308</v>
      </c>
      <c r="C81" s="41" t="s">
        <v>7897</v>
      </c>
      <c r="D81" s="41" t="s">
        <v>5962</v>
      </c>
      <c r="E81" s="41" t="s">
        <v>7905</v>
      </c>
      <c r="F81" s="41" t="s">
        <v>309</v>
      </c>
      <c r="G81" s="41" t="s">
        <v>7881</v>
      </c>
    </row>
    <row r="82" spans="1:7" ht="45">
      <c r="A82" s="41" t="s">
        <v>251</v>
      </c>
      <c r="B82" s="41" t="s">
        <v>308</v>
      </c>
      <c r="C82" s="41" t="s">
        <v>7897</v>
      </c>
      <c r="D82" s="41" t="s">
        <v>5948</v>
      </c>
      <c r="E82" s="41" t="s">
        <v>7906</v>
      </c>
      <c r="F82" s="41" t="s">
        <v>309</v>
      </c>
      <c r="G82" s="41" t="s">
        <v>7881</v>
      </c>
    </row>
    <row r="83" spans="1:7" ht="45">
      <c r="A83" s="41" t="s">
        <v>251</v>
      </c>
      <c r="B83" s="41" t="s">
        <v>308</v>
      </c>
      <c r="C83" s="41" t="s">
        <v>7897</v>
      </c>
      <c r="D83" s="41" t="s">
        <v>5951</v>
      </c>
      <c r="E83" s="41" t="s">
        <v>7907</v>
      </c>
      <c r="F83" s="41" t="s">
        <v>309</v>
      </c>
      <c r="G83" s="41" t="s">
        <v>7881</v>
      </c>
    </row>
    <row r="84" spans="1:7" ht="45">
      <c r="A84" s="41" t="s">
        <v>251</v>
      </c>
      <c r="B84" s="41" t="s">
        <v>308</v>
      </c>
      <c r="C84" s="41" t="s">
        <v>7897</v>
      </c>
      <c r="D84" s="41" t="s">
        <v>5953</v>
      </c>
      <c r="E84" s="41" t="s">
        <v>7908</v>
      </c>
      <c r="F84" s="41" t="s">
        <v>309</v>
      </c>
      <c r="G84" s="41" t="s">
        <v>7881</v>
      </c>
    </row>
    <row r="85" spans="1:7" ht="75">
      <c r="A85" s="41" t="s">
        <v>251</v>
      </c>
      <c r="B85" s="41" t="s">
        <v>308</v>
      </c>
      <c r="C85" s="41" t="s">
        <v>7520</v>
      </c>
      <c r="D85" s="41" t="s">
        <v>3146</v>
      </c>
      <c r="E85" s="41" t="s">
        <v>7521</v>
      </c>
      <c r="F85" s="41" t="s">
        <v>310</v>
      </c>
      <c r="G85" s="41" t="s">
        <v>7895</v>
      </c>
    </row>
    <row r="86" spans="1:7" ht="60">
      <c r="A86" s="41" t="s">
        <v>251</v>
      </c>
      <c r="B86" s="41" t="s">
        <v>308</v>
      </c>
      <c r="C86" s="41" t="s">
        <v>7520</v>
      </c>
      <c r="D86" s="41" t="s">
        <v>3147</v>
      </c>
      <c r="E86" s="41" t="s">
        <v>7522</v>
      </c>
      <c r="F86" s="41" t="s">
        <v>310</v>
      </c>
      <c r="G86" s="41" t="s">
        <v>7895</v>
      </c>
    </row>
    <row r="87" spans="1:7" ht="45">
      <c r="A87" s="41" t="s">
        <v>251</v>
      </c>
      <c r="B87" s="41" t="s">
        <v>308</v>
      </c>
      <c r="C87" s="41" t="s">
        <v>7441</v>
      </c>
      <c r="D87" s="41" t="s">
        <v>3218</v>
      </c>
      <c r="E87" s="41" t="s">
        <v>7460</v>
      </c>
      <c r="F87" s="41" t="s">
        <v>310</v>
      </c>
      <c r="G87" s="41" t="s">
        <v>7881</v>
      </c>
    </row>
    <row r="88" spans="1:7" ht="45">
      <c r="A88" s="41" t="s">
        <v>251</v>
      </c>
      <c r="B88" s="41" t="s">
        <v>308</v>
      </c>
      <c r="C88" s="41" t="s">
        <v>7441</v>
      </c>
      <c r="D88" s="41" t="s">
        <v>3386</v>
      </c>
      <c r="E88" s="41" t="s">
        <v>7461</v>
      </c>
      <c r="F88" s="41" t="s">
        <v>310</v>
      </c>
      <c r="G88" s="41" t="s">
        <v>7881</v>
      </c>
    </row>
    <row r="89" spans="1:7" ht="45">
      <c r="A89" s="41" t="s">
        <v>251</v>
      </c>
      <c r="B89" s="41" t="s">
        <v>308</v>
      </c>
      <c r="C89" s="41" t="s">
        <v>7441</v>
      </c>
      <c r="D89" s="41" t="s">
        <v>3413</v>
      </c>
      <c r="E89" s="41" t="s">
        <v>7442</v>
      </c>
      <c r="F89" s="41" t="s">
        <v>310</v>
      </c>
      <c r="G89" s="41" t="s">
        <v>7881</v>
      </c>
    </row>
    <row r="90" spans="1:7" ht="45">
      <c r="A90" s="41" t="s">
        <v>251</v>
      </c>
      <c r="B90" s="41" t="s">
        <v>308</v>
      </c>
      <c r="C90" s="41" t="s">
        <v>7441</v>
      </c>
      <c r="D90" s="41" t="s">
        <v>3420</v>
      </c>
      <c r="E90" s="41" t="s">
        <v>7442</v>
      </c>
      <c r="F90" s="41" t="s">
        <v>310</v>
      </c>
      <c r="G90" s="41" t="s">
        <v>7881</v>
      </c>
    </row>
    <row r="91" spans="1:7" ht="45">
      <c r="A91" s="41" t="s">
        <v>251</v>
      </c>
      <c r="B91" s="41" t="s">
        <v>308</v>
      </c>
      <c r="C91" s="41" t="s">
        <v>7441</v>
      </c>
      <c r="D91" s="41" t="s">
        <v>3421</v>
      </c>
      <c r="E91" s="41" t="s">
        <v>7442</v>
      </c>
      <c r="F91" s="41" t="s">
        <v>310</v>
      </c>
      <c r="G91" s="41" t="s">
        <v>7881</v>
      </c>
    </row>
    <row r="92" spans="1:7" ht="45">
      <c r="A92" s="41" t="s">
        <v>251</v>
      </c>
      <c r="B92" s="41" t="s">
        <v>308</v>
      </c>
      <c r="C92" s="41" t="s">
        <v>7441</v>
      </c>
      <c r="D92" s="41" t="s">
        <v>3422</v>
      </c>
      <c r="E92" s="41" t="s">
        <v>7442</v>
      </c>
      <c r="F92" s="41" t="s">
        <v>310</v>
      </c>
      <c r="G92" s="41" t="s">
        <v>7881</v>
      </c>
    </row>
    <row r="93" spans="1:7" ht="30">
      <c r="A93" s="41" t="s">
        <v>251</v>
      </c>
      <c r="B93" s="41" t="s">
        <v>308</v>
      </c>
      <c r="C93" s="41" t="s">
        <v>7441</v>
      </c>
      <c r="D93" s="41" t="s">
        <v>3502</v>
      </c>
      <c r="E93" s="41" t="s">
        <v>7465</v>
      </c>
      <c r="F93" s="41" t="s">
        <v>310</v>
      </c>
      <c r="G93" s="41" t="s">
        <v>7881</v>
      </c>
    </row>
    <row r="94" spans="1:7" ht="45">
      <c r="A94" s="41" t="s">
        <v>251</v>
      </c>
      <c r="B94" s="41" t="s">
        <v>308</v>
      </c>
      <c r="C94" s="41" t="s">
        <v>7441</v>
      </c>
      <c r="D94" s="41" t="s">
        <v>3510</v>
      </c>
      <c r="E94" s="41" t="s">
        <v>7462</v>
      </c>
      <c r="F94" s="41" t="s">
        <v>310</v>
      </c>
      <c r="G94" s="41" t="s">
        <v>7881</v>
      </c>
    </row>
    <row r="95" spans="1:7" ht="45">
      <c r="A95" s="41" t="s">
        <v>251</v>
      </c>
      <c r="B95" s="41" t="s">
        <v>308</v>
      </c>
      <c r="C95" s="41" t="s">
        <v>7441</v>
      </c>
      <c r="D95" s="41" t="s">
        <v>3511</v>
      </c>
      <c r="E95" s="41" t="s">
        <v>7463</v>
      </c>
      <c r="F95" s="41" t="s">
        <v>310</v>
      </c>
      <c r="G95" s="41" t="s">
        <v>7881</v>
      </c>
    </row>
    <row r="96" spans="1:7" ht="45">
      <c r="A96" s="41" t="s">
        <v>251</v>
      </c>
      <c r="B96" s="41" t="s">
        <v>308</v>
      </c>
      <c r="C96" s="41" t="s">
        <v>7441</v>
      </c>
      <c r="D96" s="41" t="s">
        <v>3512</v>
      </c>
      <c r="E96" s="41" t="s">
        <v>7464</v>
      </c>
      <c r="F96" s="41" t="s">
        <v>310</v>
      </c>
      <c r="G96" s="41" t="s">
        <v>7881</v>
      </c>
    </row>
    <row r="97" spans="1:7" ht="45">
      <c r="A97" s="41" t="s">
        <v>251</v>
      </c>
      <c r="B97" s="41" t="s">
        <v>308</v>
      </c>
      <c r="C97" s="41" t="s">
        <v>7335</v>
      </c>
      <c r="D97" s="41" t="s">
        <v>2599</v>
      </c>
      <c r="E97" s="41" t="s">
        <v>7336</v>
      </c>
      <c r="F97" s="41" t="s">
        <v>309</v>
      </c>
      <c r="G97" s="41" t="s">
        <v>7881</v>
      </c>
    </row>
    <row r="98" spans="1:7" ht="60">
      <c r="A98" s="41" t="s">
        <v>251</v>
      </c>
      <c r="B98" s="41" t="s">
        <v>308</v>
      </c>
      <c r="C98" s="41" t="s">
        <v>7335</v>
      </c>
      <c r="D98" s="41" t="s">
        <v>2600</v>
      </c>
      <c r="E98" s="41" t="s">
        <v>7337</v>
      </c>
      <c r="F98" s="41" t="s">
        <v>309</v>
      </c>
      <c r="G98" s="41" t="s">
        <v>7881</v>
      </c>
    </row>
    <row r="99" spans="1:7" ht="45">
      <c r="A99" s="41" t="s">
        <v>251</v>
      </c>
      <c r="B99" s="41" t="s">
        <v>308</v>
      </c>
      <c r="C99" s="41" t="s">
        <v>7335</v>
      </c>
      <c r="D99" s="41" t="s">
        <v>2601</v>
      </c>
      <c r="E99" s="41" t="s">
        <v>7340</v>
      </c>
      <c r="F99" s="41" t="s">
        <v>309</v>
      </c>
      <c r="G99" s="41" t="s">
        <v>7881</v>
      </c>
    </row>
    <row r="100" spans="1:7" ht="45">
      <c r="A100" s="41" t="s">
        <v>251</v>
      </c>
      <c r="B100" s="41" t="s">
        <v>308</v>
      </c>
      <c r="C100" s="41" t="s">
        <v>7335</v>
      </c>
      <c r="D100" s="41" t="s">
        <v>2602</v>
      </c>
      <c r="E100" s="41" t="s">
        <v>7341</v>
      </c>
      <c r="F100" s="41" t="s">
        <v>309</v>
      </c>
      <c r="G100" s="41" t="s">
        <v>7881</v>
      </c>
    </row>
    <row r="101" spans="1:7" ht="45">
      <c r="A101" s="41" t="s">
        <v>251</v>
      </c>
      <c r="B101" s="41" t="s">
        <v>308</v>
      </c>
      <c r="C101" s="41" t="s">
        <v>7335</v>
      </c>
      <c r="D101" s="41" t="s">
        <v>2603</v>
      </c>
      <c r="E101" s="41" t="s">
        <v>7342</v>
      </c>
      <c r="F101" s="41" t="s">
        <v>309</v>
      </c>
      <c r="G101" s="41" t="s">
        <v>7881</v>
      </c>
    </row>
    <row r="102" spans="1:7" ht="60">
      <c r="A102" s="41" t="s">
        <v>251</v>
      </c>
      <c r="B102" s="41" t="s">
        <v>308</v>
      </c>
      <c r="C102" s="41" t="s">
        <v>7335</v>
      </c>
      <c r="D102" s="41" t="s">
        <v>2604</v>
      </c>
      <c r="E102" s="41" t="s">
        <v>7343</v>
      </c>
      <c r="F102" s="41" t="s">
        <v>309</v>
      </c>
      <c r="G102" s="41" t="s">
        <v>7881</v>
      </c>
    </row>
    <row r="103" spans="1:7" ht="60">
      <c r="A103" s="41" t="s">
        <v>251</v>
      </c>
      <c r="B103" s="41" t="s">
        <v>308</v>
      </c>
      <c r="C103" s="41" t="s">
        <v>7823</v>
      </c>
      <c r="D103" s="41" t="s">
        <v>1687</v>
      </c>
      <c r="E103" s="41" t="s">
        <v>7824</v>
      </c>
      <c r="F103" s="41" t="s">
        <v>310</v>
      </c>
      <c r="G103" s="41" t="s">
        <v>7882</v>
      </c>
    </row>
    <row r="104" spans="1:7" ht="60">
      <c r="A104" s="41" t="s">
        <v>251</v>
      </c>
      <c r="B104" s="41" t="s">
        <v>308</v>
      </c>
      <c r="C104" s="41" t="s">
        <v>7823</v>
      </c>
      <c r="D104" s="41" t="s">
        <v>1688</v>
      </c>
      <c r="E104" s="41" t="s">
        <v>7824</v>
      </c>
      <c r="F104" s="41" t="s">
        <v>310</v>
      </c>
      <c r="G104" s="41" t="s">
        <v>7882</v>
      </c>
    </row>
    <row r="105" spans="1:7" ht="60">
      <c r="A105" s="41" t="s">
        <v>251</v>
      </c>
      <c r="B105" s="41" t="s">
        <v>308</v>
      </c>
      <c r="C105" s="41" t="s">
        <v>7823</v>
      </c>
      <c r="D105" s="41" t="s">
        <v>1689</v>
      </c>
      <c r="E105" s="41" t="s">
        <v>7825</v>
      </c>
      <c r="F105" s="41" t="s">
        <v>310</v>
      </c>
      <c r="G105" s="41" t="s">
        <v>7882</v>
      </c>
    </row>
    <row r="106" spans="1:7" ht="60">
      <c r="A106" s="41" t="s">
        <v>251</v>
      </c>
      <c r="B106" s="41" t="s">
        <v>308</v>
      </c>
      <c r="C106" s="41" t="s">
        <v>7823</v>
      </c>
      <c r="D106" s="41" t="s">
        <v>1690</v>
      </c>
      <c r="E106" s="41" t="s">
        <v>7825</v>
      </c>
      <c r="F106" s="41" t="s">
        <v>310</v>
      </c>
      <c r="G106" s="41" t="s">
        <v>7882</v>
      </c>
    </row>
    <row r="107" spans="1:7" ht="60">
      <c r="A107" s="41" t="s">
        <v>251</v>
      </c>
      <c r="B107" s="41" t="s">
        <v>308</v>
      </c>
      <c r="C107" s="41" t="s">
        <v>7823</v>
      </c>
      <c r="D107" s="41" t="s">
        <v>1691</v>
      </c>
      <c r="E107" s="41" t="s">
        <v>7825</v>
      </c>
      <c r="F107" s="41" t="s">
        <v>310</v>
      </c>
      <c r="G107" s="41" t="s">
        <v>7882</v>
      </c>
    </row>
    <row r="108" spans="1:7" ht="60">
      <c r="A108" s="41" t="s">
        <v>251</v>
      </c>
      <c r="B108" s="41" t="s">
        <v>308</v>
      </c>
      <c r="C108" s="41" t="s">
        <v>7823</v>
      </c>
      <c r="D108" s="41" t="s">
        <v>1692</v>
      </c>
      <c r="E108" s="41" t="s">
        <v>7824</v>
      </c>
      <c r="F108" s="41" t="s">
        <v>310</v>
      </c>
      <c r="G108" s="41" t="s">
        <v>7882</v>
      </c>
    </row>
    <row r="109" spans="1:7" ht="60">
      <c r="A109" s="41" t="s">
        <v>251</v>
      </c>
      <c r="B109" s="41" t="s">
        <v>308</v>
      </c>
      <c r="C109" s="41" t="s">
        <v>7823</v>
      </c>
      <c r="D109" s="41" t="s">
        <v>1693</v>
      </c>
      <c r="E109" s="41" t="s">
        <v>7825</v>
      </c>
      <c r="F109" s="41" t="s">
        <v>310</v>
      </c>
      <c r="G109" s="41" t="s">
        <v>7882</v>
      </c>
    </row>
    <row r="110" spans="1:7" ht="60">
      <c r="A110" s="41" t="s">
        <v>251</v>
      </c>
      <c r="B110" s="41" t="s">
        <v>308</v>
      </c>
      <c r="C110" s="41" t="s">
        <v>7823</v>
      </c>
      <c r="D110" s="41" t="s">
        <v>1694</v>
      </c>
      <c r="E110" s="41" t="s">
        <v>7825</v>
      </c>
      <c r="F110" s="41" t="s">
        <v>310</v>
      </c>
      <c r="G110" s="41" t="s">
        <v>7882</v>
      </c>
    </row>
    <row r="111" spans="1:7" ht="60">
      <c r="A111" s="41" t="s">
        <v>251</v>
      </c>
      <c r="B111" s="41" t="s">
        <v>308</v>
      </c>
      <c r="C111" s="41" t="s">
        <v>7823</v>
      </c>
      <c r="D111" s="41" t="s">
        <v>1695</v>
      </c>
      <c r="E111" s="41" t="s">
        <v>7824</v>
      </c>
      <c r="F111" s="41" t="s">
        <v>310</v>
      </c>
      <c r="G111" s="41" t="s">
        <v>7882</v>
      </c>
    </row>
    <row r="112" spans="1:7" ht="60">
      <c r="A112" s="41" t="s">
        <v>251</v>
      </c>
      <c r="B112" s="41" t="s">
        <v>308</v>
      </c>
      <c r="C112" s="41" t="s">
        <v>7823</v>
      </c>
      <c r="D112" s="41" t="s">
        <v>1696</v>
      </c>
      <c r="E112" s="41" t="s">
        <v>7825</v>
      </c>
      <c r="F112" s="41" t="s">
        <v>310</v>
      </c>
      <c r="G112" s="41" t="s">
        <v>7882</v>
      </c>
    </row>
    <row r="113" spans="1:7" ht="45">
      <c r="A113" s="41" t="s">
        <v>251</v>
      </c>
      <c r="B113" s="41" t="s">
        <v>308</v>
      </c>
      <c r="C113" s="41" t="s">
        <v>7823</v>
      </c>
      <c r="D113" s="41" t="s">
        <v>6442</v>
      </c>
      <c r="E113" s="41" t="s">
        <v>7909</v>
      </c>
      <c r="F113" s="41" t="s">
        <v>310</v>
      </c>
      <c r="G113" s="41" t="s">
        <v>7882</v>
      </c>
    </row>
    <row r="114" spans="1:7" ht="45">
      <c r="A114" s="41" t="s">
        <v>251</v>
      </c>
      <c r="B114" s="41" t="s">
        <v>308</v>
      </c>
      <c r="C114" s="41" t="s">
        <v>7823</v>
      </c>
      <c r="D114" s="41" t="s">
        <v>6444</v>
      </c>
      <c r="E114" s="41" t="s">
        <v>7909</v>
      </c>
      <c r="F114" s="41" t="s">
        <v>310</v>
      </c>
      <c r="G114" s="41" t="s">
        <v>7882</v>
      </c>
    </row>
    <row r="115" spans="1:7" ht="45">
      <c r="A115" s="41" t="s">
        <v>251</v>
      </c>
      <c r="B115" s="41" t="s">
        <v>308</v>
      </c>
      <c r="C115" s="41" t="s">
        <v>7823</v>
      </c>
      <c r="D115" s="41" t="s">
        <v>6446</v>
      </c>
      <c r="E115" s="41" t="s">
        <v>7909</v>
      </c>
      <c r="F115" s="41" t="s">
        <v>310</v>
      </c>
      <c r="G115" s="41" t="s">
        <v>7882</v>
      </c>
    </row>
    <row r="116" spans="1:7" ht="45">
      <c r="A116" s="41" t="s">
        <v>251</v>
      </c>
      <c r="B116" s="41" t="s">
        <v>308</v>
      </c>
      <c r="C116" s="41" t="s">
        <v>7823</v>
      </c>
      <c r="D116" s="41" t="s">
        <v>6448</v>
      </c>
      <c r="E116" s="41" t="s">
        <v>7909</v>
      </c>
      <c r="F116" s="41" t="s">
        <v>310</v>
      </c>
      <c r="G116" s="41" t="s">
        <v>7882</v>
      </c>
    </row>
    <row r="117" spans="1:7" ht="45">
      <c r="A117" s="41" t="s">
        <v>251</v>
      </c>
      <c r="B117" s="41" t="s">
        <v>308</v>
      </c>
      <c r="C117" s="41" t="s">
        <v>7823</v>
      </c>
      <c r="D117" s="41" t="s">
        <v>6443</v>
      </c>
      <c r="E117" s="41" t="s">
        <v>7909</v>
      </c>
      <c r="F117" s="41" t="s">
        <v>310</v>
      </c>
      <c r="G117" s="41" t="s">
        <v>7882</v>
      </c>
    </row>
    <row r="118" spans="1:7" ht="45">
      <c r="A118" s="41" t="s">
        <v>251</v>
      </c>
      <c r="B118" s="41" t="s">
        <v>308</v>
      </c>
      <c r="C118" s="41" t="s">
        <v>7823</v>
      </c>
      <c r="D118" s="41" t="s">
        <v>6445</v>
      </c>
      <c r="E118" s="41" t="s">
        <v>7909</v>
      </c>
      <c r="F118" s="41" t="s">
        <v>310</v>
      </c>
      <c r="G118" s="41" t="s">
        <v>7882</v>
      </c>
    </row>
    <row r="119" spans="1:7" ht="45">
      <c r="A119" s="41" t="s">
        <v>251</v>
      </c>
      <c r="B119" s="41" t="s">
        <v>308</v>
      </c>
      <c r="C119" s="41" t="s">
        <v>7823</v>
      </c>
      <c r="D119" s="41" t="s">
        <v>6447</v>
      </c>
      <c r="E119" s="41" t="s">
        <v>7909</v>
      </c>
      <c r="F119" s="41" t="s">
        <v>310</v>
      </c>
      <c r="G119" s="41" t="s">
        <v>7882</v>
      </c>
    </row>
    <row r="120" spans="1:7" ht="45">
      <c r="A120" s="41" t="s">
        <v>251</v>
      </c>
      <c r="B120" s="41" t="s">
        <v>308</v>
      </c>
      <c r="C120" s="41" t="s">
        <v>7823</v>
      </c>
      <c r="D120" s="41" t="s">
        <v>6449</v>
      </c>
      <c r="E120" s="41" t="s">
        <v>7909</v>
      </c>
      <c r="F120" s="41" t="s">
        <v>310</v>
      </c>
      <c r="G120" s="41" t="s">
        <v>7882</v>
      </c>
    </row>
    <row r="121" spans="1:7" ht="45">
      <c r="A121" s="41" t="s">
        <v>251</v>
      </c>
      <c r="B121" s="41" t="s">
        <v>308</v>
      </c>
      <c r="C121" s="41" t="s">
        <v>7823</v>
      </c>
      <c r="D121" s="41" t="s">
        <v>6514</v>
      </c>
      <c r="E121" s="41" t="s">
        <v>7910</v>
      </c>
      <c r="F121" s="41" t="s">
        <v>310</v>
      </c>
      <c r="G121" s="41" t="s">
        <v>7882</v>
      </c>
    </row>
    <row r="122" spans="1:7" ht="45">
      <c r="A122" s="41" t="s">
        <v>251</v>
      </c>
      <c r="B122" s="41" t="s">
        <v>308</v>
      </c>
      <c r="C122" s="41" t="s">
        <v>7823</v>
      </c>
      <c r="D122" s="41" t="s">
        <v>6515</v>
      </c>
      <c r="E122" s="41" t="s">
        <v>7910</v>
      </c>
      <c r="F122" s="41" t="s">
        <v>310</v>
      </c>
      <c r="G122" s="41" t="s">
        <v>7882</v>
      </c>
    </row>
    <row r="123" spans="1:7" ht="75">
      <c r="A123" s="41" t="s">
        <v>251</v>
      </c>
      <c r="B123" s="41" t="s">
        <v>308</v>
      </c>
      <c r="C123" s="41" t="s">
        <v>7552</v>
      </c>
      <c r="D123" s="41" t="s">
        <v>3533</v>
      </c>
      <c r="E123" s="41" t="s">
        <v>7553</v>
      </c>
      <c r="F123" s="41" t="s">
        <v>310</v>
      </c>
      <c r="G123" s="41" t="s">
        <v>7911</v>
      </c>
    </row>
    <row r="124" spans="1:7" ht="75">
      <c r="A124" s="41" t="s">
        <v>251</v>
      </c>
      <c r="B124" s="41" t="s">
        <v>308</v>
      </c>
      <c r="C124" s="41" t="s">
        <v>7546</v>
      </c>
      <c r="D124" s="41" t="s">
        <v>3532</v>
      </c>
      <c r="E124" s="41" t="s">
        <v>7547</v>
      </c>
      <c r="F124" s="41" t="s">
        <v>310</v>
      </c>
      <c r="G124" s="41" t="s">
        <v>7911</v>
      </c>
    </row>
    <row r="125" spans="1:7" ht="60">
      <c r="A125" s="41" t="s">
        <v>251</v>
      </c>
      <c r="B125" s="41" t="s">
        <v>308</v>
      </c>
      <c r="C125" s="41" t="s">
        <v>7548</v>
      </c>
      <c r="D125" s="41" t="s">
        <v>3528</v>
      </c>
      <c r="E125" s="41" t="s">
        <v>7549</v>
      </c>
      <c r="F125" s="41" t="s">
        <v>310</v>
      </c>
      <c r="G125" s="41" t="s">
        <v>7911</v>
      </c>
    </row>
    <row r="126" spans="1:7" ht="60">
      <c r="A126" s="41" t="s">
        <v>251</v>
      </c>
      <c r="B126" s="41" t="s">
        <v>308</v>
      </c>
      <c r="C126" s="41" t="s">
        <v>7554</v>
      </c>
      <c r="D126" s="41" t="s">
        <v>3525</v>
      </c>
      <c r="E126" s="41" t="s">
        <v>7555</v>
      </c>
      <c r="F126" s="41" t="s">
        <v>310</v>
      </c>
      <c r="G126" s="41" t="s">
        <v>7911</v>
      </c>
    </row>
    <row r="127" spans="1:7" ht="60">
      <c r="A127" s="41" t="s">
        <v>251</v>
      </c>
      <c r="B127" s="41" t="s">
        <v>308</v>
      </c>
      <c r="C127" s="41" t="s">
        <v>7550</v>
      </c>
      <c r="D127" s="41" t="s">
        <v>3529</v>
      </c>
      <c r="E127" s="41" t="s">
        <v>7551</v>
      </c>
      <c r="F127" s="41" t="s">
        <v>310</v>
      </c>
      <c r="G127" s="41" t="s">
        <v>7911</v>
      </c>
    </row>
    <row r="128" spans="1:7" ht="60">
      <c r="A128" s="41" t="s">
        <v>251</v>
      </c>
      <c r="B128" s="41" t="s">
        <v>308</v>
      </c>
      <c r="C128" s="41" t="s">
        <v>7815</v>
      </c>
      <c r="D128" s="41" t="s">
        <v>1697</v>
      </c>
      <c r="E128" s="41" t="s">
        <v>7816</v>
      </c>
      <c r="F128" s="41" t="s">
        <v>309</v>
      </c>
      <c r="G128" s="41" t="s">
        <v>7882</v>
      </c>
    </row>
    <row r="129" spans="1:7" ht="60">
      <c r="A129" s="41" t="s">
        <v>251</v>
      </c>
      <c r="B129" s="41" t="s">
        <v>308</v>
      </c>
      <c r="C129" s="41" t="s">
        <v>7815</v>
      </c>
      <c r="D129" s="41" t="s">
        <v>1698</v>
      </c>
      <c r="E129" s="41" t="s">
        <v>7818</v>
      </c>
      <c r="F129" s="41" t="s">
        <v>309</v>
      </c>
      <c r="G129" s="41" t="s">
        <v>7882</v>
      </c>
    </row>
    <row r="130" spans="1:7" ht="60">
      <c r="A130" s="41" t="s">
        <v>251</v>
      </c>
      <c r="B130" s="41" t="s">
        <v>308</v>
      </c>
      <c r="C130" s="41" t="s">
        <v>7815</v>
      </c>
      <c r="D130" s="41" t="s">
        <v>1699</v>
      </c>
      <c r="E130" s="41" t="s">
        <v>7816</v>
      </c>
      <c r="F130" s="41" t="s">
        <v>309</v>
      </c>
      <c r="G130" s="41" t="s">
        <v>7882</v>
      </c>
    </row>
    <row r="131" spans="1:7" ht="60">
      <c r="A131" s="41" t="s">
        <v>251</v>
      </c>
      <c r="B131" s="41" t="s">
        <v>308</v>
      </c>
      <c r="C131" s="41" t="s">
        <v>7815</v>
      </c>
      <c r="D131" s="41" t="s">
        <v>1700</v>
      </c>
      <c r="E131" s="41" t="s">
        <v>7818</v>
      </c>
      <c r="F131" s="41" t="s">
        <v>309</v>
      </c>
      <c r="G131" s="41" t="s">
        <v>7882</v>
      </c>
    </row>
    <row r="132" spans="1:7" ht="45">
      <c r="A132" s="41" t="s">
        <v>251</v>
      </c>
      <c r="B132" s="41" t="s">
        <v>308</v>
      </c>
      <c r="C132" s="41" t="s">
        <v>7690</v>
      </c>
      <c r="D132" s="41" t="s">
        <v>6280</v>
      </c>
      <c r="E132" s="41" t="s">
        <v>7691</v>
      </c>
      <c r="F132" s="41" t="s">
        <v>310</v>
      </c>
      <c r="G132" s="41" t="s">
        <v>7895</v>
      </c>
    </row>
    <row r="133" spans="1:7" ht="45">
      <c r="A133" s="41" t="s">
        <v>251</v>
      </c>
      <c r="B133" s="41" t="s">
        <v>308</v>
      </c>
      <c r="C133" s="41" t="s">
        <v>7690</v>
      </c>
      <c r="D133" s="41" t="s">
        <v>6281</v>
      </c>
      <c r="E133" s="41" t="s">
        <v>7692</v>
      </c>
      <c r="F133" s="41" t="s">
        <v>310</v>
      </c>
      <c r="G133" s="41" t="s">
        <v>7895</v>
      </c>
    </row>
    <row r="134" spans="1:7" ht="45">
      <c r="A134" s="41" t="s">
        <v>251</v>
      </c>
      <c r="B134" s="41" t="s">
        <v>308</v>
      </c>
      <c r="C134" s="41" t="s">
        <v>7690</v>
      </c>
      <c r="D134" s="41" t="s">
        <v>6282</v>
      </c>
      <c r="E134" s="41" t="s">
        <v>7693</v>
      </c>
      <c r="F134" s="41" t="s">
        <v>310</v>
      </c>
      <c r="G134" s="41" t="s">
        <v>7895</v>
      </c>
    </row>
    <row r="135" spans="1:7" ht="75">
      <c r="A135" s="41" t="s">
        <v>251</v>
      </c>
      <c r="B135" s="41" t="s">
        <v>308</v>
      </c>
      <c r="C135" s="41" t="s">
        <v>7690</v>
      </c>
      <c r="D135" s="41" t="s">
        <v>6283</v>
      </c>
      <c r="E135" s="41" t="s">
        <v>7694</v>
      </c>
      <c r="F135" s="41" t="s">
        <v>310</v>
      </c>
      <c r="G135" s="41" t="s">
        <v>7895</v>
      </c>
    </row>
    <row r="136" spans="1:7" ht="45">
      <c r="A136" s="41" t="s">
        <v>251</v>
      </c>
      <c r="B136" s="41" t="s">
        <v>308</v>
      </c>
      <c r="C136" s="41" t="s">
        <v>7690</v>
      </c>
      <c r="D136" s="41" t="s">
        <v>6335</v>
      </c>
      <c r="E136" s="41" t="s">
        <v>7716</v>
      </c>
      <c r="F136" s="41" t="s">
        <v>310</v>
      </c>
      <c r="G136" s="41" t="s">
        <v>7895</v>
      </c>
    </row>
    <row r="137" spans="1:7" ht="30">
      <c r="A137" s="41" t="s">
        <v>251</v>
      </c>
      <c r="B137" s="41" t="s">
        <v>308</v>
      </c>
      <c r="C137" s="41" t="s">
        <v>7690</v>
      </c>
      <c r="D137" s="41" t="s">
        <v>6336</v>
      </c>
      <c r="E137" s="41" t="s">
        <v>7717</v>
      </c>
      <c r="F137" s="41" t="s">
        <v>310</v>
      </c>
      <c r="G137" s="41" t="s">
        <v>7895</v>
      </c>
    </row>
    <row r="138" spans="1:7" ht="60">
      <c r="A138" s="41" t="s">
        <v>251</v>
      </c>
      <c r="B138" s="41" t="s">
        <v>308</v>
      </c>
      <c r="C138" s="41" t="s">
        <v>7690</v>
      </c>
      <c r="D138" s="41" t="s">
        <v>6284</v>
      </c>
      <c r="E138" s="41" t="s">
        <v>7695</v>
      </c>
      <c r="F138" s="41" t="s">
        <v>310</v>
      </c>
      <c r="G138" s="41" t="s">
        <v>7895</v>
      </c>
    </row>
    <row r="139" spans="1:7" ht="75">
      <c r="A139" s="41" t="s">
        <v>251</v>
      </c>
      <c r="B139" s="41" t="s">
        <v>308</v>
      </c>
      <c r="C139" s="41" t="s">
        <v>7690</v>
      </c>
      <c r="D139" s="41" t="s">
        <v>6285</v>
      </c>
      <c r="E139" s="41" t="s">
        <v>7696</v>
      </c>
      <c r="F139" s="41" t="s">
        <v>310</v>
      </c>
      <c r="G139" s="41" t="s">
        <v>7895</v>
      </c>
    </row>
    <row r="140" spans="1:7" ht="45">
      <c r="A140" s="41" t="s">
        <v>251</v>
      </c>
      <c r="B140" s="41" t="s">
        <v>308</v>
      </c>
      <c r="C140" s="41" t="s">
        <v>7556</v>
      </c>
      <c r="D140" s="41" t="s">
        <v>3842</v>
      </c>
      <c r="E140" s="41" t="s">
        <v>7557</v>
      </c>
      <c r="F140" s="41" t="s">
        <v>310</v>
      </c>
      <c r="G140" s="41" t="s">
        <v>7895</v>
      </c>
    </row>
    <row r="141" spans="1:7" ht="60">
      <c r="A141" s="41" t="s">
        <v>251</v>
      </c>
      <c r="B141" s="41" t="s">
        <v>308</v>
      </c>
      <c r="C141" s="41" t="s">
        <v>7556</v>
      </c>
      <c r="D141" s="41" t="s">
        <v>3843</v>
      </c>
      <c r="E141" s="41" t="s">
        <v>7558</v>
      </c>
      <c r="F141" s="41" t="s">
        <v>310</v>
      </c>
      <c r="G141" s="41" t="s">
        <v>7895</v>
      </c>
    </row>
    <row r="142" spans="1:7" ht="45">
      <c r="A142" s="41" t="s">
        <v>251</v>
      </c>
      <c r="B142" s="41" t="s">
        <v>308</v>
      </c>
      <c r="C142" s="41" t="s">
        <v>7556</v>
      </c>
      <c r="D142" s="41" t="s">
        <v>3844</v>
      </c>
      <c r="E142" s="41" t="s">
        <v>7559</v>
      </c>
      <c r="F142" s="41" t="s">
        <v>310</v>
      </c>
      <c r="G142" s="41" t="s">
        <v>7895</v>
      </c>
    </row>
    <row r="143" spans="1:7" ht="45">
      <c r="A143" s="41" t="s">
        <v>251</v>
      </c>
      <c r="B143" s="41" t="s">
        <v>308</v>
      </c>
      <c r="C143" s="41" t="s">
        <v>7556</v>
      </c>
      <c r="D143" s="41" t="s">
        <v>3848</v>
      </c>
      <c r="E143" s="41" t="s">
        <v>7560</v>
      </c>
      <c r="F143" s="41" t="s">
        <v>310</v>
      </c>
      <c r="G143" s="41" t="s">
        <v>7895</v>
      </c>
    </row>
    <row r="144" spans="1:7" ht="45">
      <c r="A144" s="41" t="s">
        <v>251</v>
      </c>
      <c r="B144" s="41" t="s">
        <v>308</v>
      </c>
      <c r="C144" s="41" t="s">
        <v>7556</v>
      </c>
      <c r="D144" s="41" t="s">
        <v>3850</v>
      </c>
      <c r="E144" s="41" t="s">
        <v>7561</v>
      </c>
      <c r="F144" s="41" t="s">
        <v>310</v>
      </c>
      <c r="G144" s="41" t="s">
        <v>7895</v>
      </c>
    </row>
    <row r="145" spans="1:7" ht="45">
      <c r="A145" s="41" t="s">
        <v>251</v>
      </c>
      <c r="B145" s="41" t="s">
        <v>308</v>
      </c>
      <c r="C145" s="41" t="s">
        <v>7556</v>
      </c>
      <c r="D145" s="41" t="s">
        <v>3851</v>
      </c>
      <c r="E145" s="41" t="s">
        <v>7562</v>
      </c>
      <c r="F145" s="41" t="s">
        <v>310</v>
      </c>
      <c r="G145" s="41" t="s">
        <v>7895</v>
      </c>
    </row>
    <row r="146" spans="1:7" ht="45">
      <c r="A146" s="41" t="s">
        <v>251</v>
      </c>
      <c r="B146" s="41" t="s">
        <v>308</v>
      </c>
      <c r="C146" s="41" t="s">
        <v>7556</v>
      </c>
      <c r="D146" s="41" t="s">
        <v>3852</v>
      </c>
      <c r="E146" s="41" t="s">
        <v>7561</v>
      </c>
      <c r="F146" s="41" t="s">
        <v>310</v>
      </c>
      <c r="G146" s="41" t="s">
        <v>7895</v>
      </c>
    </row>
    <row r="147" spans="1:7" ht="45">
      <c r="A147" s="41" t="s">
        <v>251</v>
      </c>
      <c r="B147" s="41" t="s">
        <v>308</v>
      </c>
      <c r="C147" s="41" t="s">
        <v>7912</v>
      </c>
      <c r="D147" s="41" t="s">
        <v>6016</v>
      </c>
      <c r="E147" s="41" t="s">
        <v>7913</v>
      </c>
      <c r="F147" s="41" t="s">
        <v>309</v>
      </c>
      <c r="G147" s="41" t="s">
        <v>7881</v>
      </c>
    </row>
    <row r="148" spans="1:7" ht="30">
      <c r="A148" s="41" t="s">
        <v>251</v>
      </c>
      <c r="B148" s="41" t="s">
        <v>308</v>
      </c>
      <c r="C148" s="41" t="s">
        <v>7912</v>
      </c>
      <c r="D148" s="41" t="s">
        <v>6020</v>
      </c>
      <c r="E148" s="41" t="s">
        <v>7914</v>
      </c>
      <c r="F148" s="41" t="s">
        <v>309</v>
      </c>
      <c r="G148" s="41" t="s">
        <v>7881</v>
      </c>
    </row>
    <row r="149" spans="1:7" ht="45">
      <c r="A149" s="41" t="s">
        <v>251</v>
      </c>
      <c r="B149" s="41" t="s">
        <v>308</v>
      </c>
      <c r="C149" s="41" t="s">
        <v>7912</v>
      </c>
      <c r="D149" s="41" t="s">
        <v>6017</v>
      </c>
      <c r="E149" s="41" t="s">
        <v>7915</v>
      </c>
      <c r="F149" s="41" t="s">
        <v>309</v>
      </c>
      <c r="G149" s="41" t="s">
        <v>7881</v>
      </c>
    </row>
    <row r="150" spans="1:7" ht="45">
      <c r="A150" s="41" t="s">
        <v>251</v>
      </c>
      <c r="B150" s="41" t="s">
        <v>308</v>
      </c>
      <c r="C150" s="41" t="s">
        <v>7912</v>
      </c>
      <c r="D150" s="41" t="s">
        <v>6018</v>
      </c>
      <c r="E150" s="41" t="s">
        <v>7916</v>
      </c>
      <c r="F150" s="41" t="s">
        <v>309</v>
      </c>
      <c r="G150" s="41" t="s">
        <v>7881</v>
      </c>
    </row>
    <row r="151" spans="1:7" ht="45">
      <c r="A151" s="41" t="s">
        <v>251</v>
      </c>
      <c r="B151" s="41" t="s">
        <v>308</v>
      </c>
      <c r="C151" s="41" t="s">
        <v>7912</v>
      </c>
      <c r="D151" s="41" t="s">
        <v>6019</v>
      </c>
      <c r="E151" s="41" t="s">
        <v>7917</v>
      </c>
      <c r="F151" s="41" t="s">
        <v>309</v>
      </c>
      <c r="G151" s="41" t="s">
        <v>7881</v>
      </c>
    </row>
    <row r="152" spans="1:7" ht="60">
      <c r="A152" s="41" t="s">
        <v>251</v>
      </c>
      <c r="B152" s="41" t="s">
        <v>308</v>
      </c>
      <c r="C152" s="41" t="s">
        <v>7918</v>
      </c>
      <c r="D152" s="41" t="s">
        <v>991</v>
      </c>
      <c r="E152" s="41" t="s">
        <v>7919</v>
      </c>
      <c r="F152" s="41" t="s">
        <v>309</v>
      </c>
      <c r="G152" s="41" t="s">
        <v>7881</v>
      </c>
    </row>
    <row r="153" spans="1:7" ht="45">
      <c r="A153" s="41" t="s">
        <v>251</v>
      </c>
      <c r="B153" s="41" t="s">
        <v>308</v>
      </c>
      <c r="C153" s="41" t="s">
        <v>7918</v>
      </c>
      <c r="D153" s="41" t="s">
        <v>992</v>
      </c>
      <c r="E153" s="41" t="s">
        <v>7920</v>
      </c>
      <c r="F153" s="41" t="s">
        <v>309</v>
      </c>
      <c r="G153" s="41" t="s">
        <v>7881</v>
      </c>
    </row>
    <row r="154" spans="1:7" ht="45">
      <c r="A154" s="41" t="s">
        <v>251</v>
      </c>
      <c r="B154" s="41" t="s">
        <v>308</v>
      </c>
      <c r="C154" s="41" t="s">
        <v>7918</v>
      </c>
      <c r="D154" s="41" t="s">
        <v>993</v>
      </c>
      <c r="E154" s="41" t="s">
        <v>7921</v>
      </c>
      <c r="F154" s="41" t="s">
        <v>309</v>
      </c>
      <c r="G154" s="41" t="s">
        <v>7881</v>
      </c>
    </row>
    <row r="155" spans="1:7" ht="30">
      <c r="A155" s="41" t="s">
        <v>251</v>
      </c>
      <c r="B155" s="41" t="s">
        <v>308</v>
      </c>
      <c r="C155" s="41" t="s">
        <v>7918</v>
      </c>
      <c r="D155" s="41" t="s">
        <v>994</v>
      </c>
      <c r="E155" s="41" t="s">
        <v>7922</v>
      </c>
      <c r="F155" s="41" t="s">
        <v>309</v>
      </c>
      <c r="G155" s="41" t="s">
        <v>7881</v>
      </c>
    </row>
    <row r="156" spans="1:7" ht="45">
      <c r="A156" s="41" t="s">
        <v>251</v>
      </c>
      <c r="B156" s="41" t="s">
        <v>308</v>
      </c>
      <c r="C156" s="41" t="s">
        <v>7918</v>
      </c>
      <c r="D156" s="41" t="s">
        <v>995</v>
      </c>
      <c r="E156" s="41" t="s">
        <v>7923</v>
      </c>
      <c r="F156" s="41" t="s">
        <v>309</v>
      </c>
      <c r="G156" s="41" t="s">
        <v>7881</v>
      </c>
    </row>
    <row r="157" spans="1:7" ht="45">
      <c r="A157" s="41" t="s">
        <v>251</v>
      </c>
      <c r="B157" s="41" t="s">
        <v>308</v>
      </c>
      <c r="C157" s="41" t="s">
        <v>7918</v>
      </c>
      <c r="D157" s="41" t="s">
        <v>996</v>
      </c>
      <c r="E157" s="41" t="s">
        <v>7924</v>
      </c>
      <c r="F157" s="41" t="s">
        <v>309</v>
      </c>
      <c r="G157" s="41" t="s">
        <v>7881</v>
      </c>
    </row>
    <row r="158" spans="1:7" ht="45">
      <c r="A158" s="41" t="s">
        <v>251</v>
      </c>
      <c r="B158" s="41" t="s">
        <v>308</v>
      </c>
      <c r="C158" s="41" t="s">
        <v>7811</v>
      </c>
      <c r="D158" s="41" t="s">
        <v>1701</v>
      </c>
      <c r="E158" s="41" t="s">
        <v>7812</v>
      </c>
      <c r="F158" s="41" t="s">
        <v>309</v>
      </c>
      <c r="G158" s="41" t="s">
        <v>7882</v>
      </c>
    </row>
    <row r="159" spans="1:7" ht="45">
      <c r="A159" s="41" t="s">
        <v>251</v>
      </c>
      <c r="B159" s="41" t="s">
        <v>308</v>
      </c>
      <c r="C159" s="41" t="s">
        <v>7811</v>
      </c>
      <c r="D159" s="41" t="s">
        <v>1702</v>
      </c>
      <c r="E159" s="41" t="s">
        <v>7812</v>
      </c>
      <c r="F159" s="41" t="s">
        <v>309</v>
      </c>
      <c r="G159" s="41" t="s">
        <v>7882</v>
      </c>
    </row>
    <row r="160" spans="1:7" ht="75">
      <c r="A160" s="41" t="s">
        <v>251</v>
      </c>
      <c r="B160" s="41" t="s">
        <v>308</v>
      </c>
      <c r="C160" s="41" t="s">
        <v>7584</v>
      </c>
      <c r="D160" s="41" t="s">
        <v>3531</v>
      </c>
      <c r="E160" s="41" t="s">
        <v>7585</v>
      </c>
      <c r="F160" s="41" t="s">
        <v>310</v>
      </c>
      <c r="G160" s="41" t="s">
        <v>7911</v>
      </c>
    </row>
    <row r="161" spans="1:7" ht="60">
      <c r="A161" s="41" t="s">
        <v>251</v>
      </c>
      <c r="B161" s="41" t="s">
        <v>308</v>
      </c>
      <c r="C161" s="41" t="s">
        <v>7262</v>
      </c>
      <c r="D161" s="41" t="s">
        <v>997</v>
      </c>
      <c r="E161" s="41" t="s">
        <v>7263</v>
      </c>
      <c r="F161" s="41" t="s">
        <v>309</v>
      </c>
      <c r="G161" s="41" t="s">
        <v>7881</v>
      </c>
    </row>
    <row r="162" spans="1:7" ht="60">
      <c r="A162" s="41" t="s">
        <v>251</v>
      </c>
      <c r="B162" s="41" t="s">
        <v>308</v>
      </c>
      <c r="C162" s="41" t="s">
        <v>7262</v>
      </c>
      <c r="D162" s="41" t="s">
        <v>998</v>
      </c>
      <c r="E162" s="41" t="s">
        <v>7264</v>
      </c>
      <c r="F162" s="41" t="s">
        <v>309</v>
      </c>
      <c r="G162" s="41" t="s">
        <v>7881</v>
      </c>
    </row>
    <row r="163" spans="1:7" ht="60">
      <c r="A163" s="41" t="s">
        <v>251</v>
      </c>
      <c r="B163" s="41" t="s">
        <v>308</v>
      </c>
      <c r="C163" s="41" t="s">
        <v>7262</v>
      </c>
      <c r="D163" s="41" t="s">
        <v>999</v>
      </c>
      <c r="E163" s="41" t="s">
        <v>7265</v>
      </c>
      <c r="F163" s="41" t="s">
        <v>309</v>
      </c>
      <c r="G163" s="41" t="s">
        <v>7881</v>
      </c>
    </row>
    <row r="164" spans="1:7" ht="45">
      <c r="A164" s="41" t="s">
        <v>251</v>
      </c>
      <c r="B164" s="41" t="s">
        <v>308</v>
      </c>
      <c r="C164" s="41" t="s">
        <v>7262</v>
      </c>
      <c r="D164" s="41" t="s">
        <v>1000</v>
      </c>
      <c r="E164" s="41" t="s">
        <v>7266</v>
      </c>
      <c r="F164" s="41" t="s">
        <v>309</v>
      </c>
      <c r="G164" s="41" t="s">
        <v>7881</v>
      </c>
    </row>
    <row r="165" spans="1:7" ht="60">
      <c r="A165" s="41" t="s">
        <v>251</v>
      </c>
      <c r="B165" s="41" t="s">
        <v>308</v>
      </c>
      <c r="C165" s="41" t="s">
        <v>7262</v>
      </c>
      <c r="D165" s="41" t="s">
        <v>1001</v>
      </c>
      <c r="E165" s="41" t="s">
        <v>7267</v>
      </c>
      <c r="F165" s="41" t="s">
        <v>309</v>
      </c>
      <c r="G165" s="41" t="s">
        <v>7881</v>
      </c>
    </row>
    <row r="166" spans="1:7" ht="60">
      <c r="A166" s="41" t="s">
        <v>251</v>
      </c>
      <c r="B166" s="41" t="s">
        <v>308</v>
      </c>
      <c r="C166" s="41" t="s">
        <v>7262</v>
      </c>
      <c r="D166" s="41" t="s">
        <v>1002</v>
      </c>
      <c r="E166" s="41" t="s">
        <v>7268</v>
      </c>
      <c r="F166" s="41" t="s">
        <v>309</v>
      </c>
      <c r="G166" s="41" t="s">
        <v>7881</v>
      </c>
    </row>
    <row r="167" spans="1:7" ht="45">
      <c r="A167" s="41" t="s">
        <v>251</v>
      </c>
      <c r="B167" s="41" t="s">
        <v>308</v>
      </c>
      <c r="C167" s="41" t="s">
        <v>7262</v>
      </c>
      <c r="D167" s="41" t="s">
        <v>1010</v>
      </c>
      <c r="E167" s="41" t="s">
        <v>7290</v>
      </c>
      <c r="F167" s="41" t="s">
        <v>309</v>
      </c>
      <c r="G167" s="41" t="s">
        <v>7881</v>
      </c>
    </row>
    <row r="168" spans="1:7" ht="30">
      <c r="A168" s="41" t="s">
        <v>251</v>
      </c>
      <c r="B168" s="41" t="s">
        <v>308</v>
      </c>
      <c r="C168" s="41" t="s">
        <v>7210</v>
      </c>
      <c r="D168" s="41" t="s">
        <v>2592</v>
      </c>
      <c r="E168" s="41" t="s">
        <v>7255</v>
      </c>
      <c r="F168" s="41" t="s">
        <v>310</v>
      </c>
      <c r="G168" s="41" t="s">
        <v>7911</v>
      </c>
    </row>
    <row r="169" spans="1:7" ht="30">
      <c r="A169" s="41" t="s">
        <v>251</v>
      </c>
      <c r="B169" s="41" t="s">
        <v>308</v>
      </c>
      <c r="C169" s="41" t="s">
        <v>7210</v>
      </c>
      <c r="D169" s="41" t="s">
        <v>2593</v>
      </c>
      <c r="E169" s="41" t="s">
        <v>7256</v>
      </c>
      <c r="F169" s="41" t="s">
        <v>310</v>
      </c>
      <c r="G169" s="41" t="s">
        <v>7911</v>
      </c>
    </row>
    <row r="170" spans="1:7" ht="60">
      <c r="A170" s="41" t="s">
        <v>251</v>
      </c>
      <c r="B170" s="41" t="s">
        <v>308</v>
      </c>
      <c r="C170" s="41" t="s">
        <v>7210</v>
      </c>
      <c r="D170" s="41" t="s">
        <v>2594</v>
      </c>
      <c r="E170" s="41" t="s">
        <v>7211</v>
      </c>
      <c r="F170" s="41" t="s">
        <v>310</v>
      </c>
      <c r="G170" s="41" t="s">
        <v>7911</v>
      </c>
    </row>
    <row r="171" spans="1:7" ht="75">
      <c r="A171" s="41" t="s">
        <v>251</v>
      </c>
      <c r="B171" s="41" t="s">
        <v>308</v>
      </c>
      <c r="C171" s="41" t="s">
        <v>7282</v>
      </c>
      <c r="D171" s="41" t="s">
        <v>1703</v>
      </c>
      <c r="E171" s="41" t="s">
        <v>7296</v>
      </c>
      <c r="F171" s="41" t="s">
        <v>310</v>
      </c>
      <c r="G171" s="41" t="s">
        <v>7895</v>
      </c>
    </row>
    <row r="172" spans="1:7" ht="75">
      <c r="A172" s="41" t="s">
        <v>251</v>
      </c>
      <c r="B172" s="41" t="s">
        <v>308</v>
      </c>
      <c r="C172" s="41" t="s">
        <v>7282</v>
      </c>
      <c r="D172" s="41" t="s">
        <v>1704</v>
      </c>
      <c r="E172" s="41" t="s">
        <v>7283</v>
      </c>
      <c r="F172" s="41" t="s">
        <v>310</v>
      </c>
      <c r="G172" s="41" t="s">
        <v>7895</v>
      </c>
    </row>
    <row r="173" spans="1:7" ht="75">
      <c r="A173" s="41" t="s">
        <v>251</v>
      </c>
      <c r="B173" s="41" t="s">
        <v>308</v>
      </c>
      <c r="C173" s="41" t="s">
        <v>7282</v>
      </c>
      <c r="D173" s="41" t="s">
        <v>1705</v>
      </c>
      <c r="E173" s="41" t="s">
        <v>7284</v>
      </c>
      <c r="F173" s="41" t="s">
        <v>310</v>
      </c>
      <c r="G173" s="41" t="s">
        <v>7895</v>
      </c>
    </row>
    <row r="174" spans="1:7" ht="75">
      <c r="A174" s="41" t="s">
        <v>251</v>
      </c>
      <c r="B174" s="41" t="s">
        <v>308</v>
      </c>
      <c r="C174" s="41" t="s">
        <v>7282</v>
      </c>
      <c r="D174" s="41" t="s">
        <v>1706</v>
      </c>
      <c r="E174" s="41" t="s">
        <v>7285</v>
      </c>
      <c r="F174" s="41" t="s">
        <v>310</v>
      </c>
      <c r="G174" s="41" t="s">
        <v>7895</v>
      </c>
    </row>
    <row r="175" spans="1:7" ht="60">
      <c r="A175" s="41" t="s">
        <v>251</v>
      </c>
      <c r="B175" s="41" t="s">
        <v>308</v>
      </c>
      <c r="C175" s="41" t="s">
        <v>7282</v>
      </c>
      <c r="D175" s="41" t="s">
        <v>1707</v>
      </c>
      <c r="E175" s="41" t="s">
        <v>7297</v>
      </c>
      <c r="F175" s="41" t="s">
        <v>310</v>
      </c>
      <c r="G175" s="41" t="s">
        <v>7895</v>
      </c>
    </row>
    <row r="176" spans="1:7" ht="30">
      <c r="A176" s="41" t="s">
        <v>251</v>
      </c>
      <c r="B176" s="41" t="s">
        <v>308</v>
      </c>
      <c r="C176" s="41" t="s">
        <v>7282</v>
      </c>
      <c r="D176" s="41" t="s">
        <v>1708</v>
      </c>
      <c r="E176" s="41" t="s">
        <v>7298</v>
      </c>
      <c r="F176" s="41" t="s">
        <v>310</v>
      </c>
      <c r="G176" s="41" t="s">
        <v>7895</v>
      </c>
    </row>
    <row r="177" spans="1:7" ht="30">
      <c r="A177" s="41" t="s">
        <v>251</v>
      </c>
      <c r="B177" s="41" t="s">
        <v>308</v>
      </c>
      <c r="C177" s="41" t="s">
        <v>7257</v>
      </c>
      <c r="D177" s="41" t="s">
        <v>2595</v>
      </c>
      <c r="E177" s="41" t="s">
        <v>7257</v>
      </c>
      <c r="F177" s="41" t="s">
        <v>310</v>
      </c>
      <c r="G177" s="41" t="s">
        <v>7911</v>
      </c>
    </row>
    <row r="178" spans="1:7" ht="45">
      <c r="A178" s="41" t="s">
        <v>251</v>
      </c>
      <c r="B178" s="41" t="s">
        <v>308</v>
      </c>
      <c r="C178" s="41" t="s">
        <v>7257</v>
      </c>
      <c r="D178" s="41" t="s">
        <v>2596</v>
      </c>
      <c r="E178" s="41" t="s">
        <v>7258</v>
      </c>
      <c r="F178" s="41" t="s">
        <v>310</v>
      </c>
      <c r="G178" s="41" t="s">
        <v>7911</v>
      </c>
    </row>
    <row r="179" spans="1:7" ht="75">
      <c r="A179" s="41" t="s">
        <v>251</v>
      </c>
      <c r="B179" s="41" t="s">
        <v>308</v>
      </c>
      <c r="C179" s="41" t="s">
        <v>7235</v>
      </c>
      <c r="D179" s="41" t="s">
        <v>2597</v>
      </c>
      <c r="E179" s="41" t="s">
        <v>7236</v>
      </c>
      <c r="F179" s="41" t="s">
        <v>310</v>
      </c>
      <c r="G179" s="41" t="s">
        <v>7911</v>
      </c>
    </row>
    <row r="180" spans="1:7" ht="30">
      <c r="A180" s="41" t="s">
        <v>251</v>
      </c>
      <c r="B180" s="41" t="s">
        <v>308</v>
      </c>
      <c r="C180" s="41" t="s">
        <v>7873</v>
      </c>
      <c r="D180" s="41" t="s">
        <v>3266</v>
      </c>
      <c r="E180" s="41" t="s">
        <v>7874</v>
      </c>
      <c r="F180" s="41" t="s">
        <v>310</v>
      </c>
      <c r="G180" s="41" t="s">
        <v>7882</v>
      </c>
    </row>
    <row r="181" spans="1:7" ht="30">
      <c r="A181" s="41" t="s">
        <v>251</v>
      </c>
      <c r="B181" s="41" t="s">
        <v>308</v>
      </c>
      <c r="C181" s="41" t="s">
        <v>7873</v>
      </c>
      <c r="D181" s="41" t="s">
        <v>3267</v>
      </c>
      <c r="E181" s="41" t="s">
        <v>7874</v>
      </c>
      <c r="F181" s="41" t="s">
        <v>310</v>
      </c>
      <c r="G181" s="41" t="s">
        <v>7882</v>
      </c>
    </row>
    <row r="182" spans="1:7" ht="30">
      <c r="A182" s="41" t="s">
        <v>251</v>
      </c>
      <c r="B182" s="41" t="s">
        <v>308</v>
      </c>
      <c r="C182" s="41" t="s">
        <v>7873</v>
      </c>
      <c r="D182" s="41" t="s">
        <v>3268</v>
      </c>
      <c r="E182" s="41" t="s">
        <v>7874</v>
      </c>
      <c r="F182" s="41" t="s">
        <v>310</v>
      </c>
      <c r="G182" s="41" t="s">
        <v>7882</v>
      </c>
    </row>
    <row r="183" spans="1:7" ht="30">
      <c r="A183" s="41" t="s">
        <v>251</v>
      </c>
      <c r="B183" s="41" t="s">
        <v>308</v>
      </c>
      <c r="C183" s="41" t="s">
        <v>7873</v>
      </c>
      <c r="D183" s="41" t="s">
        <v>3269</v>
      </c>
      <c r="E183" s="41" t="s">
        <v>7874</v>
      </c>
      <c r="F183" s="41" t="s">
        <v>310</v>
      </c>
      <c r="G183" s="41" t="s">
        <v>7882</v>
      </c>
    </row>
    <row r="184" spans="1:7" ht="30">
      <c r="A184" s="41" t="s">
        <v>251</v>
      </c>
      <c r="B184" s="41" t="s">
        <v>308</v>
      </c>
      <c r="C184" s="41" t="s">
        <v>7873</v>
      </c>
      <c r="D184" s="41" t="s">
        <v>3270</v>
      </c>
      <c r="E184" s="41" t="s">
        <v>7874</v>
      </c>
      <c r="F184" s="41" t="s">
        <v>310</v>
      </c>
      <c r="G184" s="41" t="s">
        <v>7882</v>
      </c>
    </row>
    <row r="185" spans="1:7" ht="30">
      <c r="A185" s="41" t="s">
        <v>251</v>
      </c>
      <c r="B185" s="41" t="s">
        <v>308</v>
      </c>
      <c r="C185" s="41" t="s">
        <v>7873</v>
      </c>
      <c r="D185" s="41" t="s">
        <v>3271</v>
      </c>
      <c r="E185" s="41" t="s">
        <v>7874</v>
      </c>
      <c r="F185" s="41" t="s">
        <v>310</v>
      </c>
      <c r="G185" s="41" t="s">
        <v>7882</v>
      </c>
    </row>
    <row r="186" spans="1:7" ht="30">
      <c r="A186" s="41" t="s">
        <v>251</v>
      </c>
      <c r="B186" s="41" t="s">
        <v>308</v>
      </c>
      <c r="C186" s="41" t="s">
        <v>7873</v>
      </c>
      <c r="D186" s="41" t="s">
        <v>3272</v>
      </c>
      <c r="E186" s="41" t="s">
        <v>7874</v>
      </c>
      <c r="F186" s="41" t="s">
        <v>310</v>
      </c>
      <c r="G186" s="41" t="s">
        <v>7882</v>
      </c>
    </row>
    <row r="187" spans="1:7" ht="30">
      <c r="A187" s="41" t="s">
        <v>251</v>
      </c>
      <c r="B187" s="41" t="s">
        <v>308</v>
      </c>
      <c r="C187" s="41" t="s">
        <v>7873</v>
      </c>
      <c r="D187" s="41" t="s">
        <v>3273</v>
      </c>
      <c r="E187" s="41" t="s">
        <v>7874</v>
      </c>
      <c r="F187" s="41" t="s">
        <v>310</v>
      </c>
      <c r="G187" s="41" t="s">
        <v>7882</v>
      </c>
    </row>
    <row r="188" spans="1:7" ht="30">
      <c r="A188" s="41" t="s">
        <v>251</v>
      </c>
      <c r="B188" s="41" t="s">
        <v>308</v>
      </c>
      <c r="C188" s="41" t="s">
        <v>7873</v>
      </c>
      <c r="D188" s="41" t="s">
        <v>3274</v>
      </c>
      <c r="E188" s="41" t="s">
        <v>7874</v>
      </c>
      <c r="F188" s="41" t="s">
        <v>310</v>
      </c>
      <c r="G188" s="41" t="s">
        <v>7882</v>
      </c>
    </row>
    <row r="189" spans="1:7" ht="30">
      <c r="A189" s="41" t="s">
        <v>251</v>
      </c>
      <c r="B189" s="41" t="s">
        <v>308</v>
      </c>
      <c r="C189" s="41" t="s">
        <v>7873</v>
      </c>
      <c r="D189" s="41" t="s">
        <v>3275</v>
      </c>
      <c r="E189" s="41" t="s">
        <v>7874</v>
      </c>
      <c r="F189" s="41" t="s">
        <v>310</v>
      </c>
      <c r="G189" s="41" t="s">
        <v>7882</v>
      </c>
    </row>
    <row r="190" spans="1:7" ht="30">
      <c r="A190" s="41" t="s">
        <v>251</v>
      </c>
      <c r="B190" s="41" t="s">
        <v>308</v>
      </c>
      <c r="C190" s="41" t="s">
        <v>7873</v>
      </c>
      <c r="D190" s="41" t="s">
        <v>3276</v>
      </c>
      <c r="E190" s="41" t="s">
        <v>7874</v>
      </c>
      <c r="F190" s="41" t="s">
        <v>310</v>
      </c>
      <c r="G190" s="41" t="s">
        <v>7882</v>
      </c>
    </row>
    <row r="191" spans="1:7" ht="30">
      <c r="A191" s="41" t="s">
        <v>251</v>
      </c>
      <c r="B191" s="41" t="s">
        <v>308</v>
      </c>
      <c r="C191" s="41" t="s">
        <v>7873</v>
      </c>
      <c r="D191" s="41" t="s">
        <v>3277</v>
      </c>
      <c r="E191" s="41" t="s">
        <v>7874</v>
      </c>
      <c r="F191" s="41" t="s">
        <v>310</v>
      </c>
      <c r="G191" s="41" t="s">
        <v>7882</v>
      </c>
    </row>
    <row r="192" spans="1:7" ht="30">
      <c r="A192" s="41" t="s">
        <v>251</v>
      </c>
      <c r="B192" s="41" t="s">
        <v>308</v>
      </c>
      <c r="C192" s="41" t="s">
        <v>7873</v>
      </c>
      <c r="D192" s="41" t="s">
        <v>3278</v>
      </c>
      <c r="E192" s="41" t="s">
        <v>7874</v>
      </c>
      <c r="F192" s="41" t="s">
        <v>310</v>
      </c>
      <c r="G192" s="41" t="s">
        <v>7882</v>
      </c>
    </row>
    <row r="193" spans="1:7" ht="30">
      <c r="A193" s="41" t="s">
        <v>251</v>
      </c>
      <c r="B193" s="41" t="s">
        <v>308</v>
      </c>
      <c r="C193" s="41" t="s">
        <v>7873</v>
      </c>
      <c r="D193" s="41" t="s">
        <v>3279</v>
      </c>
      <c r="E193" s="41" t="s">
        <v>7874</v>
      </c>
      <c r="F193" s="41" t="s">
        <v>310</v>
      </c>
      <c r="G193" s="41" t="s">
        <v>7882</v>
      </c>
    </row>
    <row r="194" spans="1:7" ht="30">
      <c r="A194" s="41" t="s">
        <v>251</v>
      </c>
      <c r="B194" s="41" t="s">
        <v>308</v>
      </c>
      <c r="C194" s="41" t="s">
        <v>7873</v>
      </c>
      <c r="D194" s="41" t="s">
        <v>3280</v>
      </c>
      <c r="E194" s="41" t="s">
        <v>7874</v>
      </c>
      <c r="F194" s="41" t="s">
        <v>310</v>
      </c>
      <c r="G194" s="41" t="s">
        <v>7882</v>
      </c>
    </row>
    <row r="195" spans="1:7" ht="30">
      <c r="A195" s="41" t="s">
        <v>251</v>
      </c>
      <c r="B195" s="41" t="s">
        <v>308</v>
      </c>
      <c r="C195" s="41" t="s">
        <v>7873</v>
      </c>
      <c r="D195" s="41" t="s">
        <v>3281</v>
      </c>
      <c r="E195" s="41" t="s">
        <v>7874</v>
      </c>
      <c r="F195" s="41" t="s">
        <v>310</v>
      </c>
      <c r="G195" s="41" t="s">
        <v>7882</v>
      </c>
    </row>
    <row r="196" spans="1:7" ht="30">
      <c r="A196" s="41" t="s">
        <v>251</v>
      </c>
      <c r="B196" s="41" t="s">
        <v>308</v>
      </c>
      <c r="C196" s="41" t="s">
        <v>7873</v>
      </c>
      <c r="D196" s="41" t="s">
        <v>3282</v>
      </c>
      <c r="E196" s="41" t="s">
        <v>7874</v>
      </c>
      <c r="F196" s="41" t="s">
        <v>310</v>
      </c>
      <c r="G196" s="41" t="s">
        <v>7882</v>
      </c>
    </row>
    <row r="197" spans="1:7" ht="30">
      <c r="A197" s="41" t="s">
        <v>251</v>
      </c>
      <c r="B197" s="41" t="s">
        <v>308</v>
      </c>
      <c r="C197" s="41" t="s">
        <v>7873</v>
      </c>
      <c r="D197" s="41" t="s">
        <v>3283</v>
      </c>
      <c r="E197" s="41" t="s">
        <v>7874</v>
      </c>
      <c r="F197" s="41" t="s">
        <v>310</v>
      </c>
      <c r="G197" s="41" t="s">
        <v>7882</v>
      </c>
    </row>
    <row r="198" spans="1:7" ht="30">
      <c r="A198" s="41" t="s">
        <v>251</v>
      </c>
      <c r="B198" s="41" t="s">
        <v>308</v>
      </c>
      <c r="C198" s="41" t="s">
        <v>7873</v>
      </c>
      <c r="D198" s="41" t="s">
        <v>3284</v>
      </c>
      <c r="E198" s="41" t="s">
        <v>7874</v>
      </c>
      <c r="F198" s="41" t="s">
        <v>310</v>
      </c>
      <c r="G198" s="41" t="s">
        <v>7882</v>
      </c>
    </row>
    <row r="199" spans="1:7" ht="30">
      <c r="A199" s="41" t="s">
        <v>251</v>
      </c>
      <c r="B199" s="41" t="s">
        <v>308</v>
      </c>
      <c r="C199" s="41" t="s">
        <v>7873</v>
      </c>
      <c r="D199" s="41" t="s">
        <v>3285</v>
      </c>
      <c r="E199" s="41" t="s">
        <v>7874</v>
      </c>
      <c r="F199" s="41" t="s">
        <v>310</v>
      </c>
      <c r="G199" s="41" t="s">
        <v>7882</v>
      </c>
    </row>
    <row r="200" spans="1:7" ht="30">
      <c r="A200" s="41" t="s">
        <v>251</v>
      </c>
      <c r="B200" s="41" t="s">
        <v>308</v>
      </c>
      <c r="C200" s="41" t="s">
        <v>7873</v>
      </c>
      <c r="D200" s="41" t="s">
        <v>3286</v>
      </c>
      <c r="E200" s="41" t="s">
        <v>7874</v>
      </c>
      <c r="F200" s="41" t="s">
        <v>310</v>
      </c>
      <c r="G200" s="41" t="s">
        <v>7882</v>
      </c>
    </row>
    <row r="201" spans="1:7" ht="30">
      <c r="A201" s="41" t="s">
        <v>251</v>
      </c>
      <c r="B201" s="41" t="s">
        <v>308</v>
      </c>
      <c r="C201" s="41" t="s">
        <v>7873</v>
      </c>
      <c r="D201" s="41" t="s">
        <v>3287</v>
      </c>
      <c r="E201" s="41" t="s">
        <v>7874</v>
      </c>
      <c r="F201" s="41" t="s">
        <v>310</v>
      </c>
      <c r="G201" s="41" t="s">
        <v>7882</v>
      </c>
    </row>
    <row r="202" spans="1:7" ht="30">
      <c r="A202" s="41" t="s">
        <v>251</v>
      </c>
      <c r="B202" s="41" t="s">
        <v>308</v>
      </c>
      <c r="C202" s="41" t="s">
        <v>7873</v>
      </c>
      <c r="D202" s="41" t="s">
        <v>3288</v>
      </c>
      <c r="E202" s="41" t="s">
        <v>7874</v>
      </c>
      <c r="F202" s="41" t="s">
        <v>310</v>
      </c>
      <c r="G202" s="41" t="s">
        <v>7882</v>
      </c>
    </row>
    <row r="203" spans="1:7" ht="30">
      <c r="A203" s="41" t="s">
        <v>251</v>
      </c>
      <c r="B203" s="41" t="s">
        <v>308</v>
      </c>
      <c r="C203" s="41" t="s">
        <v>7873</v>
      </c>
      <c r="D203" s="41" t="s">
        <v>3289</v>
      </c>
      <c r="E203" s="41" t="s">
        <v>7874</v>
      </c>
      <c r="F203" s="41" t="s">
        <v>310</v>
      </c>
      <c r="G203" s="41" t="s">
        <v>7882</v>
      </c>
    </row>
    <row r="204" spans="1:7" ht="30">
      <c r="A204" s="41" t="s">
        <v>251</v>
      </c>
      <c r="B204" s="41" t="s">
        <v>308</v>
      </c>
      <c r="C204" s="41" t="s">
        <v>7873</v>
      </c>
      <c r="D204" s="41" t="s">
        <v>3290</v>
      </c>
      <c r="E204" s="41" t="s">
        <v>7874</v>
      </c>
      <c r="F204" s="41" t="s">
        <v>310</v>
      </c>
      <c r="G204" s="41" t="s">
        <v>7882</v>
      </c>
    </row>
    <row r="205" spans="1:7" ht="30">
      <c r="A205" s="41" t="s">
        <v>251</v>
      </c>
      <c r="B205" s="41" t="s">
        <v>308</v>
      </c>
      <c r="C205" s="41" t="s">
        <v>7873</v>
      </c>
      <c r="D205" s="41" t="s">
        <v>3291</v>
      </c>
      <c r="E205" s="41" t="s">
        <v>7874</v>
      </c>
      <c r="F205" s="41" t="s">
        <v>310</v>
      </c>
      <c r="G205" s="41" t="s">
        <v>7882</v>
      </c>
    </row>
    <row r="206" spans="1:7" ht="30">
      <c r="A206" s="41" t="s">
        <v>251</v>
      </c>
      <c r="B206" s="41" t="s">
        <v>308</v>
      </c>
      <c r="C206" s="41" t="s">
        <v>7873</v>
      </c>
      <c r="D206" s="41" t="s">
        <v>3292</v>
      </c>
      <c r="E206" s="41" t="s">
        <v>7874</v>
      </c>
      <c r="F206" s="41" t="s">
        <v>310</v>
      </c>
      <c r="G206" s="41" t="s">
        <v>7882</v>
      </c>
    </row>
    <row r="207" spans="1:7" ht="30">
      <c r="A207" s="41" t="s">
        <v>251</v>
      </c>
      <c r="B207" s="41" t="s">
        <v>308</v>
      </c>
      <c r="C207" s="41" t="s">
        <v>7873</v>
      </c>
      <c r="D207" s="41" t="s">
        <v>3293</v>
      </c>
      <c r="E207" s="41" t="s">
        <v>7874</v>
      </c>
      <c r="F207" s="41" t="s">
        <v>310</v>
      </c>
      <c r="G207" s="41" t="s">
        <v>7882</v>
      </c>
    </row>
    <row r="208" spans="1:7" ht="75">
      <c r="A208" s="41" t="s">
        <v>251</v>
      </c>
      <c r="B208" s="41" t="s">
        <v>308</v>
      </c>
      <c r="C208" s="41" t="s">
        <v>7269</v>
      </c>
      <c r="D208" s="41" t="s">
        <v>7925</v>
      </c>
      <c r="E208" s="41" t="s">
        <v>7270</v>
      </c>
      <c r="F208" s="41" t="s">
        <v>310</v>
      </c>
      <c r="G208" s="41" t="s">
        <v>7911</v>
      </c>
    </row>
    <row r="209" spans="1:7" ht="75">
      <c r="A209" s="41" t="s">
        <v>251</v>
      </c>
      <c r="B209" s="41" t="s">
        <v>308</v>
      </c>
      <c r="C209" s="41" t="s">
        <v>7269</v>
      </c>
      <c r="D209" s="41" t="s">
        <v>2598</v>
      </c>
      <c r="E209" s="41" t="s">
        <v>7271</v>
      </c>
      <c r="F209" s="41" t="s">
        <v>310</v>
      </c>
      <c r="G209" s="41" t="s">
        <v>7911</v>
      </c>
    </row>
    <row r="210" spans="1:7" ht="45">
      <c r="A210" s="41" t="s">
        <v>251</v>
      </c>
      <c r="B210" s="41" t="s">
        <v>308</v>
      </c>
      <c r="C210" s="41" t="s">
        <v>7732</v>
      </c>
      <c r="D210" s="41" t="s">
        <v>6345</v>
      </c>
      <c r="E210" s="41" t="s">
        <v>7733</v>
      </c>
      <c r="F210" s="41" t="s">
        <v>310</v>
      </c>
      <c r="G210" s="41" t="s">
        <v>7881</v>
      </c>
    </row>
    <row r="211" spans="1:7" ht="60">
      <c r="A211" s="41" t="s">
        <v>251</v>
      </c>
      <c r="B211" s="41" t="s">
        <v>308</v>
      </c>
      <c r="C211" s="41" t="s">
        <v>7926</v>
      </c>
      <c r="D211" s="41" t="s">
        <v>6025</v>
      </c>
      <c r="E211" s="41" t="s">
        <v>7927</v>
      </c>
      <c r="F211" s="41" t="s">
        <v>309</v>
      </c>
      <c r="G211" s="41" t="s">
        <v>7881</v>
      </c>
    </row>
    <row r="212" spans="1:7" ht="60">
      <c r="A212" s="41" t="s">
        <v>251</v>
      </c>
      <c r="B212" s="41" t="s">
        <v>308</v>
      </c>
      <c r="C212" s="41" t="s">
        <v>7926</v>
      </c>
      <c r="D212" s="41" t="s">
        <v>6021</v>
      </c>
      <c r="E212" s="41" t="s">
        <v>7928</v>
      </c>
      <c r="F212" s="41" t="s">
        <v>309</v>
      </c>
      <c r="G212" s="41" t="s">
        <v>7881</v>
      </c>
    </row>
    <row r="213" spans="1:7" ht="60">
      <c r="A213" s="41" t="s">
        <v>251</v>
      </c>
      <c r="B213" s="41" t="s">
        <v>308</v>
      </c>
      <c r="C213" s="41" t="s">
        <v>7926</v>
      </c>
      <c r="D213" s="41" t="s">
        <v>6022</v>
      </c>
      <c r="E213" s="41" t="s">
        <v>7929</v>
      </c>
      <c r="F213" s="41" t="s">
        <v>309</v>
      </c>
      <c r="G213" s="41" t="s">
        <v>7881</v>
      </c>
    </row>
    <row r="214" spans="1:7" ht="60">
      <c r="A214" s="41" t="s">
        <v>251</v>
      </c>
      <c r="B214" s="41" t="s">
        <v>308</v>
      </c>
      <c r="C214" s="41" t="s">
        <v>7926</v>
      </c>
      <c r="D214" s="41" t="s">
        <v>6023</v>
      </c>
      <c r="E214" s="41" t="s">
        <v>7930</v>
      </c>
      <c r="F214" s="41" t="s">
        <v>309</v>
      </c>
      <c r="G214" s="41" t="s">
        <v>7881</v>
      </c>
    </row>
    <row r="215" spans="1:7" ht="45">
      <c r="A215" s="41" t="s">
        <v>251</v>
      </c>
      <c r="B215" s="41" t="s">
        <v>308</v>
      </c>
      <c r="C215" s="41" t="s">
        <v>7926</v>
      </c>
      <c r="D215" s="41" t="s">
        <v>6026</v>
      </c>
      <c r="E215" s="41" t="s">
        <v>7931</v>
      </c>
      <c r="F215" s="41" t="s">
        <v>309</v>
      </c>
      <c r="G215" s="41" t="s">
        <v>7881</v>
      </c>
    </row>
    <row r="216" spans="1:7" ht="60">
      <c r="A216" s="41" t="s">
        <v>251</v>
      </c>
      <c r="B216" s="41" t="s">
        <v>308</v>
      </c>
      <c r="C216" s="41" t="s">
        <v>7926</v>
      </c>
      <c r="D216" s="41" t="s">
        <v>6024</v>
      </c>
      <c r="E216" s="41" t="s">
        <v>7932</v>
      </c>
      <c r="F216" s="41" t="s">
        <v>309</v>
      </c>
      <c r="G216" s="41" t="s">
        <v>7881</v>
      </c>
    </row>
    <row r="217" spans="1:7" ht="60">
      <c r="A217" s="41" t="s">
        <v>251</v>
      </c>
      <c r="B217" s="41" t="s">
        <v>308</v>
      </c>
      <c r="C217" s="41" t="s">
        <v>7491</v>
      </c>
      <c r="D217" s="41" t="s">
        <v>3452</v>
      </c>
      <c r="E217" s="41" t="s">
        <v>7492</v>
      </c>
      <c r="F217" s="41" t="s">
        <v>310</v>
      </c>
      <c r="G217" s="41" t="s">
        <v>7881</v>
      </c>
    </row>
    <row r="218" spans="1:7" ht="60">
      <c r="A218" s="41" t="s">
        <v>251</v>
      </c>
      <c r="B218" s="41" t="s">
        <v>308</v>
      </c>
      <c r="C218" s="41" t="s">
        <v>7491</v>
      </c>
      <c r="D218" s="41" t="s">
        <v>3453</v>
      </c>
      <c r="E218" s="41" t="s">
        <v>7493</v>
      </c>
      <c r="F218" s="41" t="s">
        <v>310</v>
      </c>
      <c r="G218" s="41" t="s">
        <v>7881</v>
      </c>
    </row>
    <row r="219" spans="1:7" ht="45">
      <c r="A219" s="41" t="s">
        <v>251</v>
      </c>
      <c r="B219" s="41" t="s">
        <v>308</v>
      </c>
      <c r="C219" s="41" t="s">
        <v>7491</v>
      </c>
      <c r="D219" s="41" t="s">
        <v>3454</v>
      </c>
      <c r="E219" s="41" t="s">
        <v>7494</v>
      </c>
      <c r="F219" s="41" t="s">
        <v>310</v>
      </c>
      <c r="G219" s="41" t="s">
        <v>7881</v>
      </c>
    </row>
    <row r="220" spans="1:7" ht="60">
      <c r="A220" s="41" t="s">
        <v>251</v>
      </c>
      <c r="B220" s="41" t="s">
        <v>308</v>
      </c>
      <c r="C220" s="41" t="s">
        <v>7491</v>
      </c>
      <c r="D220" s="41" t="s">
        <v>3455</v>
      </c>
      <c r="E220" s="41" t="s">
        <v>7495</v>
      </c>
      <c r="F220" s="41" t="s">
        <v>310</v>
      </c>
      <c r="G220" s="41" t="s">
        <v>7881</v>
      </c>
    </row>
    <row r="221" spans="1:7" ht="60">
      <c r="A221" s="41" t="s">
        <v>251</v>
      </c>
      <c r="B221" s="41" t="s">
        <v>308</v>
      </c>
      <c r="C221" s="41" t="s">
        <v>7491</v>
      </c>
      <c r="D221" s="41" t="s">
        <v>3456</v>
      </c>
      <c r="E221" s="41" t="s">
        <v>7496</v>
      </c>
      <c r="F221" s="41" t="s">
        <v>310</v>
      </c>
      <c r="G221" s="41" t="s">
        <v>7881</v>
      </c>
    </row>
    <row r="222" spans="1:7" ht="60">
      <c r="A222" s="41" t="s">
        <v>251</v>
      </c>
      <c r="B222" s="41" t="s">
        <v>308</v>
      </c>
      <c r="C222" s="41" t="s">
        <v>7491</v>
      </c>
      <c r="D222" s="41" t="s">
        <v>3457</v>
      </c>
      <c r="E222" s="41" t="s">
        <v>7497</v>
      </c>
      <c r="F222" s="41" t="s">
        <v>310</v>
      </c>
      <c r="G222" s="41" t="s">
        <v>7881</v>
      </c>
    </row>
    <row r="223" spans="1:7" ht="60">
      <c r="A223" s="41" t="s">
        <v>251</v>
      </c>
      <c r="B223" s="41" t="s">
        <v>308</v>
      </c>
      <c r="C223" s="41" t="s">
        <v>7728</v>
      </c>
      <c r="D223" s="41" t="s">
        <v>6343</v>
      </c>
      <c r="E223" s="41" t="s">
        <v>7729</v>
      </c>
      <c r="F223" s="41" t="s">
        <v>310</v>
      </c>
      <c r="G223" s="41" t="s">
        <v>7881</v>
      </c>
    </row>
    <row r="224" spans="1:7" ht="75">
      <c r="A224" s="41" t="s">
        <v>251</v>
      </c>
      <c r="B224" s="41" t="s">
        <v>308</v>
      </c>
      <c r="C224" s="41" t="s">
        <v>7293</v>
      </c>
      <c r="D224" s="41" t="s">
        <v>1709</v>
      </c>
      <c r="E224" s="41" t="s">
        <v>7294</v>
      </c>
      <c r="F224" s="41" t="s">
        <v>310</v>
      </c>
      <c r="G224" s="41" t="s">
        <v>7933</v>
      </c>
    </row>
    <row r="225" spans="1:7" ht="60">
      <c r="A225" s="41" t="s">
        <v>251</v>
      </c>
      <c r="B225" s="41" t="s">
        <v>308</v>
      </c>
      <c r="C225" s="41" t="s">
        <v>7292</v>
      </c>
      <c r="D225" s="41" t="s">
        <v>1710</v>
      </c>
      <c r="E225" s="41" t="s">
        <v>7934</v>
      </c>
      <c r="F225" s="41" t="s">
        <v>310</v>
      </c>
      <c r="G225" s="41" t="s">
        <v>7933</v>
      </c>
    </row>
    <row r="226" spans="1:7" ht="75">
      <c r="A226" s="41" t="s">
        <v>251</v>
      </c>
      <c r="B226" s="41" t="s">
        <v>308</v>
      </c>
      <c r="C226" s="41" t="s">
        <v>7292</v>
      </c>
      <c r="D226" s="41" t="s">
        <v>1711</v>
      </c>
      <c r="E226" s="41" t="s">
        <v>7935</v>
      </c>
      <c r="F226" s="41" t="s">
        <v>310</v>
      </c>
      <c r="G226" s="41" t="s">
        <v>7933</v>
      </c>
    </row>
    <row r="227" spans="1:7" ht="45">
      <c r="A227" s="41" t="s">
        <v>251</v>
      </c>
      <c r="B227" s="41" t="s">
        <v>308</v>
      </c>
      <c r="C227" s="41" t="s">
        <v>7292</v>
      </c>
      <c r="D227" s="41" t="s">
        <v>1712</v>
      </c>
      <c r="E227" s="41" t="s">
        <v>7936</v>
      </c>
      <c r="F227" s="41" t="s">
        <v>310</v>
      </c>
      <c r="G227" s="41" t="s">
        <v>7933</v>
      </c>
    </row>
    <row r="228" spans="1:7" ht="60">
      <c r="A228" s="41" t="s">
        <v>251</v>
      </c>
      <c r="B228" s="41" t="s">
        <v>308</v>
      </c>
      <c r="C228" s="41" t="s">
        <v>7292</v>
      </c>
      <c r="D228" s="41" t="s">
        <v>1713</v>
      </c>
      <c r="E228" s="41" t="s">
        <v>7295</v>
      </c>
      <c r="F228" s="41" t="s">
        <v>310</v>
      </c>
      <c r="G228" s="41" t="s">
        <v>7933</v>
      </c>
    </row>
    <row r="229" spans="1:7" ht="45">
      <c r="A229" s="41" t="s">
        <v>251</v>
      </c>
      <c r="B229" s="41" t="s">
        <v>308</v>
      </c>
      <c r="C229" s="41" t="s">
        <v>7292</v>
      </c>
      <c r="D229" s="41" t="s">
        <v>1714</v>
      </c>
      <c r="E229" s="41" t="s">
        <v>7937</v>
      </c>
      <c r="F229" s="41" t="s">
        <v>310</v>
      </c>
      <c r="G229" s="41" t="s">
        <v>7933</v>
      </c>
    </row>
    <row r="230" spans="1:7" ht="75">
      <c r="A230" s="41" t="s">
        <v>251</v>
      </c>
      <c r="B230" s="41" t="s">
        <v>308</v>
      </c>
      <c r="C230" s="41" t="s">
        <v>7399</v>
      </c>
      <c r="D230" s="41" t="s">
        <v>2518</v>
      </c>
      <c r="E230" s="41" t="s">
        <v>7400</v>
      </c>
      <c r="F230" s="41" t="s">
        <v>310</v>
      </c>
      <c r="G230" s="41" t="s">
        <v>7933</v>
      </c>
    </row>
    <row r="231" spans="1:7" ht="60">
      <c r="A231" s="41" t="s">
        <v>251</v>
      </c>
      <c r="B231" s="41" t="s">
        <v>308</v>
      </c>
      <c r="C231" s="41" t="s">
        <v>7399</v>
      </c>
      <c r="D231" s="41" t="s">
        <v>2519</v>
      </c>
      <c r="E231" s="41" t="s">
        <v>7401</v>
      </c>
      <c r="F231" s="41" t="s">
        <v>310</v>
      </c>
      <c r="G231" s="41" t="s">
        <v>7933</v>
      </c>
    </row>
    <row r="232" spans="1:7" ht="60">
      <c r="A232" s="41" t="s">
        <v>251</v>
      </c>
      <c r="B232" s="41" t="s">
        <v>308</v>
      </c>
      <c r="C232" s="41" t="s">
        <v>7399</v>
      </c>
      <c r="D232" s="41" t="s">
        <v>2520</v>
      </c>
      <c r="E232" s="41" t="s">
        <v>7413</v>
      </c>
      <c r="F232" s="41" t="s">
        <v>310</v>
      </c>
      <c r="G232" s="41" t="s">
        <v>7933</v>
      </c>
    </row>
    <row r="233" spans="1:7" ht="60">
      <c r="A233" s="41" t="s">
        <v>251</v>
      </c>
      <c r="B233" s="41" t="s">
        <v>308</v>
      </c>
      <c r="C233" s="41" t="s">
        <v>7399</v>
      </c>
      <c r="D233" s="41" t="s">
        <v>2521</v>
      </c>
      <c r="E233" s="41" t="s">
        <v>7414</v>
      </c>
      <c r="F233" s="41" t="s">
        <v>310</v>
      </c>
      <c r="G233" s="41" t="s">
        <v>7933</v>
      </c>
    </row>
    <row r="234" spans="1:7" ht="75">
      <c r="A234" s="41" t="s">
        <v>251</v>
      </c>
      <c r="B234" s="41" t="s">
        <v>308</v>
      </c>
      <c r="C234" s="41" t="s">
        <v>7399</v>
      </c>
      <c r="D234" s="41" t="s">
        <v>2522</v>
      </c>
      <c r="E234" s="41" t="s">
        <v>7407</v>
      </c>
      <c r="F234" s="41" t="s">
        <v>310</v>
      </c>
      <c r="G234" s="41" t="s">
        <v>7933</v>
      </c>
    </row>
    <row r="235" spans="1:7" ht="60">
      <c r="A235" s="41" t="s">
        <v>251</v>
      </c>
      <c r="B235" s="41" t="s">
        <v>308</v>
      </c>
      <c r="C235" s="41" t="s">
        <v>7399</v>
      </c>
      <c r="D235" s="41" t="s">
        <v>2523</v>
      </c>
      <c r="E235" s="41" t="s">
        <v>7408</v>
      </c>
      <c r="F235" s="41" t="s">
        <v>310</v>
      </c>
      <c r="G235" s="41" t="s">
        <v>7933</v>
      </c>
    </row>
    <row r="236" spans="1:7" ht="45">
      <c r="A236" s="41" t="s">
        <v>251</v>
      </c>
      <c r="B236" s="41" t="s">
        <v>308</v>
      </c>
      <c r="C236" s="41" t="s">
        <v>7452</v>
      </c>
      <c r="D236" s="41" t="s">
        <v>3416</v>
      </c>
      <c r="E236" s="41" t="s">
        <v>7453</v>
      </c>
      <c r="F236" s="41" t="s">
        <v>310</v>
      </c>
      <c r="G236" s="41" t="s">
        <v>7881</v>
      </c>
    </row>
    <row r="237" spans="1:7" ht="45">
      <c r="A237" s="41" t="s">
        <v>251</v>
      </c>
      <c r="B237" s="41" t="s">
        <v>308</v>
      </c>
      <c r="C237" s="41" t="s">
        <v>7445</v>
      </c>
      <c r="D237" s="41" t="s">
        <v>3217</v>
      </c>
      <c r="E237" s="41" t="s">
        <v>7458</v>
      </c>
      <c r="F237" s="41" t="s">
        <v>310</v>
      </c>
      <c r="G237" s="41" t="s">
        <v>7881</v>
      </c>
    </row>
    <row r="238" spans="1:7" ht="45">
      <c r="A238" s="41" t="s">
        <v>251</v>
      </c>
      <c r="B238" s="41" t="s">
        <v>308</v>
      </c>
      <c r="C238" s="41" t="s">
        <v>7445</v>
      </c>
      <c r="D238" s="41" t="s">
        <v>3385</v>
      </c>
      <c r="E238" s="41" t="s">
        <v>7459</v>
      </c>
      <c r="F238" s="41" t="s">
        <v>310</v>
      </c>
      <c r="G238" s="41" t="s">
        <v>7881</v>
      </c>
    </row>
    <row r="239" spans="1:7" ht="45">
      <c r="A239" s="41" t="s">
        <v>251</v>
      </c>
      <c r="B239" s="41" t="s">
        <v>308</v>
      </c>
      <c r="C239" s="41" t="s">
        <v>7445</v>
      </c>
      <c r="D239" s="41" t="s">
        <v>3415</v>
      </c>
      <c r="E239" s="41" t="s">
        <v>7446</v>
      </c>
      <c r="F239" s="41" t="s">
        <v>310</v>
      </c>
      <c r="G239" s="41" t="s">
        <v>7881</v>
      </c>
    </row>
    <row r="240" spans="1:7" ht="45">
      <c r="A240" s="41" t="s">
        <v>251</v>
      </c>
      <c r="B240" s="41" t="s">
        <v>308</v>
      </c>
      <c r="C240" s="41" t="s">
        <v>7445</v>
      </c>
      <c r="D240" s="41" t="s">
        <v>3417</v>
      </c>
      <c r="E240" s="41" t="s">
        <v>7446</v>
      </c>
      <c r="F240" s="41" t="s">
        <v>310</v>
      </c>
      <c r="G240" s="41" t="s">
        <v>7881</v>
      </c>
    </row>
    <row r="241" spans="1:7" ht="45">
      <c r="A241" s="41" t="s">
        <v>251</v>
      </c>
      <c r="B241" s="41" t="s">
        <v>308</v>
      </c>
      <c r="C241" s="41" t="s">
        <v>7445</v>
      </c>
      <c r="D241" s="41" t="s">
        <v>3418</v>
      </c>
      <c r="E241" s="41" t="s">
        <v>7446</v>
      </c>
      <c r="F241" s="41" t="s">
        <v>310</v>
      </c>
      <c r="G241" s="41" t="s">
        <v>7881</v>
      </c>
    </row>
    <row r="242" spans="1:7" ht="45">
      <c r="A242" s="41" t="s">
        <v>251</v>
      </c>
      <c r="B242" s="41" t="s">
        <v>308</v>
      </c>
      <c r="C242" s="41" t="s">
        <v>7445</v>
      </c>
      <c r="D242" s="41" t="s">
        <v>3419</v>
      </c>
      <c r="E242" s="41" t="s">
        <v>7446</v>
      </c>
      <c r="F242" s="41" t="s">
        <v>310</v>
      </c>
      <c r="G242" s="41" t="s">
        <v>7881</v>
      </c>
    </row>
    <row r="243" spans="1:7" ht="45">
      <c r="A243" s="41" t="s">
        <v>251</v>
      </c>
      <c r="B243" s="41" t="s">
        <v>308</v>
      </c>
      <c r="C243" s="41" t="s">
        <v>7445</v>
      </c>
      <c r="D243" s="41" t="s">
        <v>3470</v>
      </c>
      <c r="E243" s="41" t="s">
        <v>7512</v>
      </c>
      <c r="F243" s="41" t="s">
        <v>309</v>
      </c>
      <c r="G243" s="41" t="s">
        <v>7881</v>
      </c>
    </row>
    <row r="244" spans="1:7" ht="45">
      <c r="A244" s="41" t="s">
        <v>251</v>
      </c>
      <c r="B244" s="41" t="s">
        <v>308</v>
      </c>
      <c r="C244" s="41" t="s">
        <v>7445</v>
      </c>
      <c r="D244" s="41" t="s">
        <v>3471</v>
      </c>
      <c r="E244" s="41" t="s">
        <v>7513</v>
      </c>
      <c r="F244" s="41" t="s">
        <v>309</v>
      </c>
      <c r="G244" s="41" t="s">
        <v>7881</v>
      </c>
    </row>
    <row r="245" spans="1:7" ht="30">
      <c r="A245" s="41" t="s">
        <v>251</v>
      </c>
      <c r="B245" s="41" t="s">
        <v>308</v>
      </c>
      <c r="C245" s="41" t="s">
        <v>7445</v>
      </c>
      <c r="D245" s="41" t="s">
        <v>3472</v>
      </c>
      <c r="E245" s="41" t="s">
        <v>7514</v>
      </c>
      <c r="F245" s="41" t="s">
        <v>309</v>
      </c>
      <c r="G245" s="41" t="s">
        <v>7881</v>
      </c>
    </row>
    <row r="246" spans="1:7" ht="45">
      <c r="A246" s="41" t="s">
        <v>251</v>
      </c>
      <c r="B246" s="41" t="s">
        <v>308</v>
      </c>
      <c r="C246" s="41" t="s">
        <v>7445</v>
      </c>
      <c r="D246" s="41" t="s">
        <v>3473</v>
      </c>
      <c r="E246" s="41" t="s">
        <v>7515</v>
      </c>
      <c r="F246" s="41" t="s">
        <v>309</v>
      </c>
      <c r="G246" s="41" t="s">
        <v>7881</v>
      </c>
    </row>
    <row r="247" spans="1:7" ht="45">
      <c r="A247" s="41" t="s">
        <v>251</v>
      </c>
      <c r="B247" s="41" t="s">
        <v>308</v>
      </c>
      <c r="C247" s="41" t="s">
        <v>7445</v>
      </c>
      <c r="D247" s="41" t="s">
        <v>3474</v>
      </c>
      <c r="E247" s="41" t="s">
        <v>7516</v>
      </c>
      <c r="F247" s="41" t="s">
        <v>309</v>
      </c>
      <c r="G247" s="41" t="s">
        <v>7881</v>
      </c>
    </row>
    <row r="248" spans="1:7" ht="45">
      <c r="A248" s="41" t="s">
        <v>251</v>
      </c>
      <c r="B248" s="41" t="s">
        <v>308</v>
      </c>
      <c r="C248" s="41" t="s">
        <v>7445</v>
      </c>
      <c r="D248" s="41" t="s">
        <v>3475</v>
      </c>
      <c r="E248" s="41" t="s">
        <v>7938</v>
      </c>
      <c r="F248" s="41" t="s">
        <v>309</v>
      </c>
      <c r="G248" s="41" t="s">
        <v>7881</v>
      </c>
    </row>
    <row r="249" spans="1:7" ht="30">
      <c r="A249" s="41" t="s">
        <v>251</v>
      </c>
      <c r="B249" s="41" t="s">
        <v>308</v>
      </c>
      <c r="C249" s="41" t="s">
        <v>7445</v>
      </c>
      <c r="D249" s="41" t="s">
        <v>3504</v>
      </c>
      <c r="E249" s="41" t="s">
        <v>7475</v>
      </c>
      <c r="F249" s="41" t="s">
        <v>309</v>
      </c>
      <c r="G249" s="41" t="s">
        <v>7881</v>
      </c>
    </row>
    <row r="250" spans="1:7" ht="45">
      <c r="A250" s="41" t="s">
        <v>251</v>
      </c>
      <c r="B250" s="41" t="s">
        <v>308</v>
      </c>
      <c r="C250" s="41" t="s">
        <v>7445</v>
      </c>
      <c r="D250" s="41" t="s">
        <v>3516</v>
      </c>
      <c r="E250" s="41" t="s">
        <v>7472</v>
      </c>
      <c r="F250" s="41" t="s">
        <v>309</v>
      </c>
      <c r="G250" s="41" t="s">
        <v>7881</v>
      </c>
    </row>
    <row r="251" spans="1:7" ht="45">
      <c r="A251" s="41" t="s">
        <v>251</v>
      </c>
      <c r="B251" s="41" t="s">
        <v>308</v>
      </c>
      <c r="C251" s="41" t="s">
        <v>7445</v>
      </c>
      <c r="D251" s="41" t="s">
        <v>3517</v>
      </c>
      <c r="E251" s="41" t="s">
        <v>7473</v>
      </c>
      <c r="F251" s="41" t="s">
        <v>309</v>
      </c>
      <c r="G251" s="41" t="s">
        <v>7881</v>
      </c>
    </row>
    <row r="252" spans="1:7" ht="30">
      <c r="A252" s="41" t="s">
        <v>251</v>
      </c>
      <c r="B252" s="41" t="s">
        <v>308</v>
      </c>
      <c r="C252" s="41" t="s">
        <v>7445</v>
      </c>
      <c r="D252" s="41" t="s">
        <v>3518</v>
      </c>
      <c r="E252" s="41" t="s">
        <v>7474</v>
      </c>
      <c r="F252" s="41" t="s">
        <v>309</v>
      </c>
      <c r="G252" s="41" t="s">
        <v>7881</v>
      </c>
    </row>
    <row r="253" spans="1:7" ht="60">
      <c r="A253" s="41" t="s">
        <v>251</v>
      </c>
      <c r="B253" s="41" t="s">
        <v>308</v>
      </c>
      <c r="C253" s="41" t="s">
        <v>7819</v>
      </c>
      <c r="D253" s="41" t="s">
        <v>1715</v>
      </c>
      <c r="E253" s="41" t="s">
        <v>7820</v>
      </c>
      <c r="F253" s="41" t="s">
        <v>309</v>
      </c>
      <c r="G253" s="41" t="s">
        <v>7882</v>
      </c>
    </row>
    <row r="254" spans="1:7" ht="60">
      <c r="A254" s="41" t="s">
        <v>251</v>
      </c>
      <c r="B254" s="41" t="s">
        <v>308</v>
      </c>
      <c r="C254" s="41" t="s">
        <v>7819</v>
      </c>
      <c r="D254" s="41" t="s">
        <v>1716</v>
      </c>
      <c r="E254" s="41" t="s">
        <v>7820</v>
      </c>
      <c r="F254" s="41" t="s">
        <v>309</v>
      </c>
      <c r="G254" s="41" t="s">
        <v>7882</v>
      </c>
    </row>
    <row r="255" spans="1:7" ht="45">
      <c r="A255" s="41" t="s">
        <v>251</v>
      </c>
      <c r="B255" s="41" t="s">
        <v>308</v>
      </c>
      <c r="C255" s="41" t="s">
        <v>7819</v>
      </c>
      <c r="D255" s="41" t="s">
        <v>2629</v>
      </c>
      <c r="E255" s="41" t="s">
        <v>7829</v>
      </c>
      <c r="F255" s="41" t="s">
        <v>309</v>
      </c>
      <c r="G255" s="41" t="s">
        <v>7882</v>
      </c>
    </row>
    <row r="256" spans="1:7" ht="30">
      <c r="A256" s="41" t="s">
        <v>251</v>
      </c>
      <c r="B256" s="41" t="s">
        <v>308</v>
      </c>
      <c r="C256" s="41" t="s">
        <v>7299</v>
      </c>
      <c r="D256" s="41" t="s">
        <v>3535</v>
      </c>
      <c r="E256" s="41" t="s">
        <v>7300</v>
      </c>
      <c r="F256" s="41" t="s">
        <v>310</v>
      </c>
      <c r="G256" s="41" t="s">
        <v>7896</v>
      </c>
    </row>
    <row r="257" spans="1:7" ht="60">
      <c r="A257" s="41" t="s">
        <v>251</v>
      </c>
      <c r="B257" s="41" t="s">
        <v>308</v>
      </c>
      <c r="C257" s="41" t="s">
        <v>7939</v>
      </c>
      <c r="D257" s="41" t="s">
        <v>6077</v>
      </c>
      <c r="E257" s="41" t="s">
        <v>7940</v>
      </c>
      <c r="F257" s="41" t="s">
        <v>309</v>
      </c>
      <c r="G257" s="41" t="s">
        <v>7881</v>
      </c>
    </row>
    <row r="258" spans="1:7" ht="75">
      <c r="A258" s="41" t="s">
        <v>251</v>
      </c>
      <c r="B258" s="41" t="s">
        <v>308</v>
      </c>
      <c r="C258" s="41" t="s">
        <v>7646</v>
      </c>
      <c r="D258" s="41" t="s">
        <v>3136</v>
      </c>
      <c r="E258" s="41" t="s">
        <v>7647</v>
      </c>
      <c r="F258" s="41" t="s">
        <v>310</v>
      </c>
      <c r="G258" s="41" t="s">
        <v>7933</v>
      </c>
    </row>
    <row r="259" spans="1:7" ht="75">
      <c r="A259" s="41" t="s">
        <v>251</v>
      </c>
      <c r="B259" s="41" t="s">
        <v>308</v>
      </c>
      <c r="C259" s="41" t="s">
        <v>7646</v>
      </c>
      <c r="D259" s="41" t="s">
        <v>3137</v>
      </c>
      <c r="E259" s="41" t="s">
        <v>7648</v>
      </c>
      <c r="F259" s="41" t="s">
        <v>310</v>
      </c>
      <c r="G259" s="41" t="s">
        <v>7933</v>
      </c>
    </row>
    <row r="260" spans="1:7" ht="60">
      <c r="A260" s="41" t="s">
        <v>251</v>
      </c>
      <c r="B260" s="41" t="s">
        <v>308</v>
      </c>
      <c r="C260" s="41" t="s">
        <v>7646</v>
      </c>
      <c r="D260" s="41" t="s">
        <v>3152</v>
      </c>
      <c r="E260" s="41" t="s">
        <v>7665</v>
      </c>
      <c r="F260" s="41" t="s">
        <v>310</v>
      </c>
      <c r="G260" s="41" t="s">
        <v>7933</v>
      </c>
    </row>
    <row r="261" spans="1:7" ht="60">
      <c r="A261" s="41" t="s">
        <v>251</v>
      </c>
      <c r="B261" s="41" t="s">
        <v>308</v>
      </c>
      <c r="C261" s="41" t="s">
        <v>7646</v>
      </c>
      <c r="D261" s="41" t="s">
        <v>3153</v>
      </c>
      <c r="E261" s="41" t="s">
        <v>7666</v>
      </c>
      <c r="F261" s="41" t="s">
        <v>310</v>
      </c>
      <c r="G261" s="41" t="s">
        <v>7933</v>
      </c>
    </row>
    <row r="262" spans="1:7" ht="60">
      <c r="A262" s="41" t="s">
        <v>251</v>
      </c>
      <c r="B262" s="41" t="s">
        <v>308</v>
      </c>
      <c r="C262" s="41" t="s">
        <v>7646</v>
      </c>
      <c r="D262" s="41" t="s">
        <v>3160</v>
      </c>
      <c r="E262" s="41" t="s">
        <v>7657</v>
      </c>
      <c r="F262" s="41" t="s">
        <v>310</v>
      </c>
      <c r="G262" s="41" t="s">
        <v>7933</v>
      </c>
    </row>
    <row r="263" spans="1:7" ht="60">
      <c r="A263" s="41" t="s">
        <v>251</v>
      </c>
      <c r="B263" s="41" t="s">
        <v>308</v>
      </c>
      <c r="C263" s="41" t="s">
        <v>7646</v>
      </c>
      <c r="D263" s="41" t="s">
        <v>3161</v>
      </c>
      <c r="E263" s="41" t="s">
        <v>7658</v>
      </c>
      <c r="F263" s="41" t="s">
        <v>310</v>
      </c>
      <c r="G263" s="41" t="s">
        <v>7933</v>
      </c>
    </row>
    <row r="264" spans="1:7" ht="75">
      <c r="A264" s="41" t="s">
        <v>251</v>
      </c>
      <c r="B264" s="41" t="s">
        <v>308</v>
      </c>
      <c r="C264" s="41" t="s">
        <v>7684</v>
      </c>
      <c r="D264" s="41" t="s">
        <v>6275</v>
      </c>
      <c r="E264" s="41" t="s">
        <v>7685</v>
      </c>
      <c r="F264" s="41" t="s">
        <v>310</v>
      </c>
      <c r="G264" s="41" t="s">
        <v>7895</v>
      </c>
    </row>
    <row r="265" spans="1:7" ht="60">
      <c r="A265" s="41" t="s">
        <v>251</v>
      </c>
      <c r="B265" s="41" t="s">
        <v>308</v>
      </c>
      <c r="C265" s="41" t="s">
        <v>7684</v>
      </c>
      <c r="D265" s="41" t="s">
        <v>6276</v>
      </c>
      <c r="E265" s="41" t="s">
        <v>7686</v>
      </c>
      <c r="F265" s="41" t="s">
        <v>310</v>
      </c>
      <c r="G265" s="41" t="s">
        <v>7895</v>
      </c>
    </row>
    <row r="266" spans="1:7" ht="60">
      <c r="A266" s="41" t="s">
        <v>251</v>
      </c>
      <c r="B266" s="41" t="s">
        <v>308</v>
      </c>
      <c r="C266" s="41" t="s">
        <v>7684</v>
      </c>
      <c r="D266" s="41" t="s">
        <v>6277</v>
      </c>
      <c r="E266" s="41" t="s">
        <v>7687</v>
      </c>
      <c r="F266" s="41" t="s">
        <v>310</v>
      </c>
      <c r="G266" s="41" t="s">
        <v>7895</v>
      </c>
    </row>
    <row r="267" spans="1:7" ht="45">
      <c r="A267" s="41" t="s">
        <v>251</v>
      </c>
      <c r="B267" s="41" t="s">
        <v>308</v>
      </c>
      <c r="C267" s="41" t="s">
        <v>7941</v>
      </c>
      <c r="D267" s="41" t="s">
        <v>5975</v>
      </c>
      <c r="E267" s="41" t="s">
        <v>7942</v>
      </c>
      <c r="F267" s="41" t="s">
        <v>309</v>
      </c>
      <c r="G267" s="41" t="s">
        <v>7881</v>
      </c>
    </row>
    <row r="268" spans="1:7" ht="45">
      <c r="A268" s="41" t="s">
        <v>251</v>
      </c>
      <c r="B268" s="41" t="s">
        <v>308</v>
      </c>
      <c r="C268" s="41" t="s">
        <v>7941</v>
      </c>
      <c r="D268" s="41" t="s">
        <v>5980</v>
      </c>
      <c r="E268" s="41" t="s">
        <v>7943</v>
      </c>
      <c r="F268" s="41" t="s">
        <v>309</v>
      </c>
      <c r="G268" s="41" t="s">
        <v>7881</v>
      </c>
    </row>
    <row r="269" spans="1:7" ht="45">
      <c r="A269" s="41" t="s">
        <v>251</v>
      </c>
      <c r="B269" s="41" t="s">
        <v>308</v>
      </c>
      <c r="C269" s="41" t="s">
        <v>7941</v>
      </c>
      <c r="D269" s="41" t="s">
        <v>5981</v>
      </c>
      <c r="E269" s="41" t="s">
        <v>7944</v>
      </c>
      <c r="F269" s="41" t="s">
        <v>309</v>
      </c>
      <c r="G269" s="41" t="s">
        <v>7881</v>
      </c>
    </row>
    <row r="270" spans="1:7" ht="45">
      <c r="A270" s="41" t="s">
        <v>251</v>
      </c>
      <c r="B270" s="41" t="s">
        <v>308</v>
      </c>
      <c r="C270" s="41" t="s">
        <v>7941</v>
      </c>
      <c r="D270" s="41" t="s">
        <v>5982</v>
      </c>
      <c r="E270" s="41" t="s">
        <v>7945</v>
      </c>
      <c r="F270" s="41" t="s">
        <v>309</v>
      </c>
      <c r="G270" s="41" t="s">
        <v>7881</v>
      </c>
    </row>
    <row r="271" spans="1:7" ht="30">
      <c r="A271" s="41" t="s">
        <v>251</v>
      </c>
      <c r="B271" s="41" t="s">
        <v>308</v>
      </c>
      <c r="C271" s="41" t="s">
        <v>7941</v>
      </c>
      <c r="D271" s="41" t="s">
        <v>5983</v>
      </c>
      <c r="E271" s="41" t="s">
        <v>7946</v>
      </c>
      <c r="F271" s="41" t="s">
        <v>309</v>
      </c>
      <c r="G271" s="41" t="s">
        <v>7881</v>
      </c>
    </row>
    <row r="272" spans="1:7" ht="45">
      <c r="A272" s="41" t="s">
        <v>251</v>
      </c>
      <c r="B272" s="41" t="s">
        <v>308</v>
      </c>
      <c r="C272" s="41" t="s">
        <v>7941</v>
      </c>
      <c r="D272" s="41" t="s">
        <v>5984</v>
      </c>
      <c r="E272" s="41" t="s">
        <v>7947</v>
      </c>
      <c r="F272" s="41" t="s">
        <v>309</v>
      </c>
      <c r="G272" s="41" t="s">
        <v>7881</v>
      </c>
    </row>
    <row r="273" spans="1:7" ht="45">
      <c r="A273" s="41" t="s">
        <v>251</v>
      </c>
      <c r="B273" s="41" t="s">
        <v>308</v>
      </c>
      <c r="C273" s="41" t="s">
        <v>7941</v>
      </c>
      <c r="D273" s="41" t="s">
        <v>5985</v>
      </c>
      <c r="E273" s="41" t="s">
        <v>7948</v>
      </c>
      <c r="F273" s="41" t="s">
        <v>309</v>
      </c>
      <c r="G273" s="41" t="s">
        <v>7881</v>
      </c>
    </row>
    <row r="274" spans="1:7" ht="30">
      <c r="A274" s="41" t="s">
        <v>251</v>
      </c>
      <c r="B274" s="41" t="s">
        <v>308</v>
      </c>
      <c r="C274" s="41" t="s">
        <v>7941</v>
      </c>
      <c r="D274" s="41" t="s">
        <v>5976</v>
      </c>
      <c r="E274" s="41" t="s">
        <v>7949</v>
      </c>
      <c r="F274" s="41" t="s">
        <v>309</v>
      </c>
      <c r="G274" s="41" t="s">
        <v>7881</v>
      </c>
    </row>
    <row r="275" spans="1:7" ht="45">
      <c r="A275" s="41" t="s">
        <v>251</v>
      </c>
      <c r="B275" s="41" t="s">
        <v>308</v>
      </c>
      <c r="C275" s="41" t="s">
        <v>7941</v>
      </c>
      <c r="D275" s="41" t="s">
        <v>5977</v>
      </c>
      <c r="E275" s="41" t="s">
        <v>7950</v>
      </c>
      <c r="F275" s="41" t="s">
        <v>309</v>
      </c>
      <c r="G275" s="41" t="s">
        <v>7881</v>
      </c>
    </row>
    <row r="276" spans="1:7" ht="45">
      <c r="A276" s="41" t="s">
        <v>251</v>
      </c>
      <c r="B276" s="41" t="s">
        <v>308</v>
      </c>
      <c r="C276" s="41" t="s">
        <v>7941</v>
      </c>
      <c r="D276" s="41" t="s">
        <v>5978</v>
      </c>
      <c r="E276" s="41" t="s">
        <v>7951</v>
      </c>
      <c r="F276" s="41" t="s">
        <v>309</v>
      </c>
      <c r="G276" s="41" t="s">
        <v>7881</v>
      </c>
    </row>
    <row r="277" spans="1:7" ht="45">
      <c r="A277" s="41" t="s">
        <v>251</v>
      </c>
      <c r="B277" s="41" t="s">
        <v>308</v>
      </c>
      <c r="C277" s="41" t="s">
        <v>7941</v>
      </c>
      <c r="D277" s="41" t="s">
        <v>5979</v>
      </c>
      <c r="E277" s="41" t="s">
        <v>7952</v>
      </c>
      <c r="F277" s="41" t="s">
        <v>309</v>
      </c>
      <c r="G277" s="41" t="s">
        <v>7881</v>
      </c>
    </row>
    <row r="278" spans="1:7" ht="45">
      <c r="A278" s="41" t="s">
        <v>251</v>
      </c>
      <c r="B278" s="41" t="s">
        <v>308</v>
      </c>
      <c r="C278" s="41" t="s">
        <v>7953</v>
      </c>
      <c r="D278" s="41" t="s">
        <v>1005</v>
      </c>
      <c r="E278" s="41" t="s">
        <v>7954</v>
      </c>
      <c r="F278" s="41" t="s">
        <v>309</v>
      </c>
      <c r="G278" s="41" t="s">
        <v>7881</v>
      </c>
    </row>
    <row r="279" spans="1:7" ht="45">
      <c r="A279" s="41" t="s">
        <v>251</v>
      </c>
      <c r="B279" s="41" t="s">
        <v>308</v>
      </c>
      <c r="C279" s="41" t="s">
        <v>7953</v>
      </c>
      <c r="D279" s="41" t="s">
        <v>1006</v>
      </c>
      <c r="E279" s="41" t="s">
        <v>7955</v>
      </c>
      <c r="F279" s="41" t="s">
        <v>309</v>
      </c>
      <c r="G279" s="41" t="s">
        <v>7881</v>
      </c>
    </row>
    <row r="280" spans="1:7" ht="45">
      <c r="A280" s="41" t="s">
        <v>251</v>
      </c>
      <c r="B280" s="41" t="s">
        <v>308</v>
      </c>
      <c r="C280" s="41" t="s">
        <v>7953</v>
      </c>
      <c r="D280" s="41" t="s">
        <v>1007</v>
      </c>
      <c r="E280" s="41" t="s">
        <v>7956</v>
      </c>
      <c r="F280" s="41" t="s">
        <v>309</v>
      </c>
      <c r="G280" s="41" t="s">
        <v>7881</v>
      </c>
    </row>
    <row r="281" spans="1:7" ht="60">
      <c r="A281" s="41" t="s">
        <v>251</v>
      </c>
      <c r="B281" s="41" t="s">
        <v>308</v>
      </c>
      <c r="C281" s="41" t="s">
        <v>7953</v>
      </c>
      <c r="D281" s="41" t="s">
        <v>1008</v>
      </c>
      <c r="E281" s="41" t="s">
        <v>7957</v>
      </c>
      <c r="F281" s="41" t="s">
        <v>309</v>
      </c>
      <c r="G281" s="41" t="s">
        <v>7881</v>
      </c>
    </row>
    <row r="282" spans="1:7" ht="60">
      <c r="A282" s="41" t="s">
        <v>251</v>
      </c>
      <c r="B282" s="41" t="s">
        <v>308</v>
      </c>
      <c r="C282" s="41" t="s">
        <v>7953</v>
      </c>
      <c r="D282" s="41" t="s">
        <v>1009</v>
      </c>
      <c r="E282" s="41" t="s">
        <v>7958</v>
      </c>
      <c r="F282" s="41" t="s">
        <v>309</v>
      </c>
      <c r="G282" s="41" t="s">
        <v>7881</v>
      </c>
    </row>
    <row r="283" spans="1:7" ht="30">
      <c r="A283" s="41" t="s">
        <v>251</v>
      </c>
      <c r="B283" s="41" t="s">
        <v>308</v>
      </c>
      <c r="C283" s="41" t="s">
        <v>7953</v>
      </c>
      <c r="D283" s="41" t="s">
        <v>1017</v>
      </c>
      <c r="E283" s="41" t="s">
        <v>7959</v>
      </c>
      <c r="F283" s="41" t="s">
        <v>309</v>
      </c>
      <c r="G283" s="41" t="s">
        <v>7881</v>
      </c>
    </row>
    <row r="284" spans="1:7" ht="30">
      <c r="A284" s="41" t="s">
        <v>251</v>
      </c>
      <c r="B284" s="41" t="s">
        <v>308</v>
      </c>
      <c r="C284" s="41" t="s">
        <v>7864</v>
      </c>
      <c r="D284" s="41" t="s">
        <v>3327</v>
      </c>
      <c r="E284" s="41" t="s">
        <v>7865</v>
      </c>
      <c r="F284" s="41" t="s">
        <v>310</v>
      </c>
      <c r="G284" s="41" t="s">
        <v>7882</v>
      </c>
    </row>
    <row r="285" spans="1:7" ht="30">
      <c r="A285" s="41" t="s">
        <v>251</v>
      </c>
      <c r="B285" s="41" t="s">
        <v>308</v>
      </c>
      <c r="C285" s="41" t="s">
        <v>7864</v>
      </c>
      <c r="D285" s="41" t="s">
        <v>3328</v>
      </c>
      <c r="E285" s="41" t="s">
        <v>7865</v>
      </c>
      <c r="F285" s="41" t="s">
        <v>310</v>
      </c>
      <c r="G285" s="41" t="s">
        <v>7882</v>
      </c>
    </row>
    <row r="286" spans="1:7" ht="30">
      <c r="A286" s="41" t="s">
        <v>251</v>
      </c>
      <c r="B286" s="41" t="s">
        <v>308</v>
      </c>
      <c r="C286" s="41" t="s">
        <v>7864</v>
      </c>
      <c r="D286" s="41" t="s">
        <v>3329</v>
      </c>
      <c r="E286" s="41" t="s">
        <v>7865</v>
      </c>
      <c r="F286" s="41" t="s">
        <v>310</v>
      </c>
      <c r="G286" s="41" t="s">
        <v>7882</v>
      </c>
    </row>
    <row r="287" spans="1:7" ht="30">
      <c r="A287" s="41" t="s">
        <v>251</v>
      </c>
      <c r="B287" s="41" t="s">
        <v>308</v>
      </c>
      <c r="C287" s="41" t="s">
        <v>7864</v>
      </c>
      <c r="D287" s="41" t="s">
        <v>3330</v>
      </c>
      <c r="E287" s="41" t="s">
        <v>7865</v>
      </c>
      <c r="F287" s="41" t="s">
        <v>310</v>
      </c>
      <c r="G287" s="41" t="s">
        <v>7882</v>
      </c>
    </row>
    <row r="288" spans="1:7" ht="30">
      <c r="A288" s="41" t="s">
        <v>251</v>
      </c>
      <c r="B288" s="41" t="s">
        <v>308</v>
      </c>
      <c r="C288" s="41" t="s">
        <v>7864</v>
      </c>
      <c r="D288" s="41" t="s">
        <v>3331</v>
      </c>
      <c r="E288" s="41" t="s">
        <v>7865</v>
      </c>
      <c r="F288" s="41" t="s">
        <v>310</v>
      </c>
      <c r="G288" s="41" t="s">
        <v>7882</v>
      </c>
    </row>
    <row r="289" spans="1:7" ht="30">
      <c r="A289" s="41" t="s">
        <v>251</v>
      </c>
      <c r="B289" s="41" t="s">
        <v>308</v>
      </c>
      <c r="C289" s="41" t="s">
        <v>7864</v>
      </c>
      <c r="D289" s="41" t="s">
        <v>3332</v>
      </c>
      <c r="E289" s="41" t="s">
        <v>7865</v>
      </c>
      <c r="F289" s="41" t="s">
        <v>310</v>
      </c>
      <c r="G289" s="41" t="s">
        <v>7882</v>
      </c>
    </row>
    <row r="290" spans="1:7" ht="30">
      <c r="A290" s="41" t="s">
        <v>251</v>
      </c>
      <c r="B290" s="41" t="s">
        <v>308</v>
      </c>
      <c r="C290" s="41" t="s">
        <v>7864</v>
      </c>
      <c r="D290" s="41" t="s">
        <v>3333</v>
      </c>
      <c r="E290" s="41" t="s">
        <v>7865</v>
      </c>
      <c r="F290" s="41" t="s">
        <v>310</v>
      </c>
      <c r="G290" s="41" t="s">
        <v>7882</v>
      </c>
    </row>
    <row r="291" spans="1:7" ht="30">
      <c r="A291" s="41" t="s">
        <v>251</v>
      </c>
      <c r="B291" s="41" t="s">
        <v>308</v>
      </c>
      <c r="C291" s="41" t="s">
        <v>7864</v>
      </c>
      <c r="D291" s="41" t="s">
        <v>3334</v>
      </c>
      <c r="E291" s="41" t="s">
        <v>7865</v>
      </c>
      <c r="F291" s="41" t="s">
        <v>310</v>
      </c>
      <c r="G291" s="41" t="s">
        <v>7882</v>
      </c>
    </row>
    <row r="292" spans="1:7" ht="30">
      <c r="A292" s="41" t="s">
        <v>251</v>
      </c>
      <c r="B292" s="41" t="s">
        <v>308</v>
      </c>
      <c r="C292" s="41" t="s">
        <v>7864</v>
      </c>
      <c r="D292" s="41" t="s">
        <v>3335</v>
      </c>
      <c r="E292" s="41" t="s">
        <v>7865</v>
      </c>
      <c r="F292" s="41" t="s">
        <v>310</v>
      </c>
      <c r="G292" s="41" t="s">
        <v>7882</v>
      </c>
    </row>
    <row r="293" spans="1:7" ht="30">
      <c r="A293" s="41" t="s">
        <v>251</v>
      </c>
      <c r="B293" s="41" t="s">
        <v>308</v>
      </c>
      <c r="C293" s="41" t="s">
        <v>7864</v>
      </c>
      <c r="D293" s="41" t="s">
        <v>3336</v>
      </c>
      <c r="E293" s="41" t="s">
        <v>7865</v>
      </c>
      <c r="F293" s="41" t="s">
        <v>310</v>
      </c>
      <c r="G293" s="41" t="s">
        <v>7882</v>
      </c>
    </row>
    <row r="294" spans="1:7" ht="30">
      <c r="A294" s="41" t="s">
        <v>251</v>
      </c>
      <c r="B294" s="41" t="s">
        <v>308</v>
      </c>
      <c r="C294" s="41" t="s">
        <v>7864</v>
      </c>
      <c r="D294" s="41" t="s">
        <v>3337</v>
      </c>
      <c r="E294" s="41" t="s">
        <v>7865</v>
      </c>
      <c r="F294" s="41" t="s">
        <v>310</v>
      </c>
      <c r="G294" s="41" t="s">
        <v>7882</v>
      </c>
    </row>
    <row r="295" spans="1:7" ht="30">
      <c r="A295" s="41" t="s">
        <v>251</v>
      </c>
      <c r="B295" s="41" t="s">
        <v>308</v>
      </c>
      <c r="C295" s="41" t="s">
        <v>7864</v>
      </c>
      <c r="D295" s="41" t="s">
        <v>3338</v>
      </c>
      <c r="E295" s="41" t="s">
        <v>7865</v>
      </c>
      <c r="F295" s="41" t="s">
        <v>310</v>
      </c>
      <c r="G295" s="41" t="s">
        <v>7882</v>
      </c>
    </row>
    <row r="296" spans="1:7" ht="30">
      <c r="A296" s="41" t="s">
        <v>251</v>
      </c>
      <c r="B296" s="41" t="s">
        <v>308</v>
      </c>
      <c r="C296" s="41" t="s">
        <v>7864</v>
      </c>
      <c r="D296" s="41" t="s">
        <v>3339</v>
      </c>
      <c r="E296" s="41" t="s">
        <v>7865</v>
      </c>
      <c r="F296" s="41" t="s">
        <v>310</v>
      </c>
      <c r="G296" s="41" t="s">
        <v>7882</v>
      </c>
    </row>
    <row r="297" spans="1:7" ht="30">
      <c r="A297" s="41" t="s">
        <v>251</v>
      </c>
      <c r="B297" s="41" t="s">
        <v>308</v>
      </c>
      <c r="C297" s="41" t="s">
        <v>7864</v>
      </c>
      <c r="D297" s="41" t="s">
        <v>3340</v>
      </c>
      <c r="E297" s="41" t="s">
        <v>7865</v>
      </c>
      <c r="F297" s="41" t="s">
        <v>310</v>
      </c>
      <c r="G297" s="41" t="s">
        <v>7882</v>
      </c>
    </row>
    <row r="298" spans="1:7" ht="30">
      <c r="A298" s="41" t="s">
        <v>251</v>
      </c>
      <c r="B298" s="41" t="s">
        <v>308</v>
      </c>
      <c r="C298" s="41" t="s">
        <v>7864</v>
      </c>
      <c r="D298" s="41" t="s">
        <v>3341</v>
      </c>
      <c r="E298" s="41" t="s">
        <v>7865</v>
      </c>
      <c r="F298" s="41" t="s">
        <v>310</v>
      </c>
      <c r="G298" s="41" t="s">
        <v>7882</v>
      </c>
    </row>
    <row r="299" spans="1:7" ht="30">
      <c r="A299" s="41" t="s">
        <v>251</v>
      </c>
      <c r="B299" s="41" t="s">
        <v>308</v>
      </c>
      <c r="C299" s="41" t="s">
        <v>7864</v>
      </c>
      <c r="D299" s="41" t="s">
        <v>3342</v>
      </c>
      <c r="E299" s="41" t="s">
        <v>7865</v>
      </c>
      <c r="F299" s="41" t="s">
        <v>310</v>
      </c>
      <c r="G299" s="41" t="s">
        <v>7882</v>
      </c>
    </row>
    <row r="300" spans="1:7" ht="30">
      <c r="A300" s="41" t="s">
        <v>251</v>
      </c>
      <c r="B300" s="41" t="s">
        <v>308</v>
      </c>
      <c r="C300" s="41" t="s">
        <v>7864</v>
      </c>
      <c r="D300" s="41" t="s">
        <v>3343</v>
      </c>
      <c r="E300" s="41" t="s">
        <v>7865</v>
      </c>
      <c r="F300" s="41" t="s">
        <v>310</v>
      </c>
      <c r="G300" s="41" t="s">
        <v>7882</v>
      </c>
    </row>
    <row r="301" spans="1:7" ht="30">
      <c r="A301" s="41" t="s">
        <v>251</v>
      </c>
      <c r="B301" s="41" t="s">
        <v>308</v>
      </c>
      <c r="C301" s="41" t="s">
        <v>7864</v>
      </c>
      <c r="D301" s="41" t="s">
        <v>3344</v>
      </c>
      <c r="E301" s="41" t="s">
        <v>7865</v>
      </c>
      <c r="F301" s="41" t="s">
        <v>310</v>
      </c>
      <c r="G301" s="41" t="s">
        <v>7882</v>
      </c>
    </row>
    <row r="302" spans="1:7" ht="30">
      <c r="A302" s="41" t="s">
        <v>251</v>
      </c>
      <c r="B302" s="41" t="s">
        <v>308</v>
      </c>
      <c r="C302" s="41" t="s">
        <v>7864</v>
      </c>
      <c r="D302" s="41" t="s">
        <v>3345</v>
      </c>
      <c r="E302" s="41" t="s">
        <v>7865</v>
      </c>
      <c r="F302" s="41" t="s">
        <v>310</v>
      </c>
      <c r="G302" s="41" t="s">
        <v>7882</v>
      </c>
    </row>
    <row r="303" spans="1:7" ht="30">
      <c r="A303" s="41" t="s">
        <v>251</v>
      </c>
      <c r="B303" s="41" t="s">
        <v>308</v>
      </c>
      <c r="C303" s="41" t="s">
        <v>7864</v>
      </c>
      <c r="D303" s="41" t="s">
        <v>3346</v>
      </c>
      <c r="E303" s="41" t="s">
        <v>7865</v>
      </c>
      <c r="F303" s="41" t="s">
        <v>310</v>
      </c>
      <c r="G303" s="41" t="s">
        <v>7882</v>
      </c>
    </row>
    <row r="304" spans="1:7" ht="30">
      <c r="A304" s="41" t="s">
        <v>251</v>
      </c>
      <c r="B304" s="41" t="s">
        <v>308</v>
      </c>
      <c r="C304" s="41" t="s">
        <v>7864</v>
      </c>
      <c r="D304" s="41" t="s">
        <v>3347</v>
      </c>
      <c r="E304" s="41" t="s">
        <v>7865</v>
      </c>
      <c r="F304" s="41" t="s">
        <v>310</v>
      </c>
      <c r="G304" s="41" t="s">
        <v>7882</v>
      </c>
    </row>
    <row r="305" spans="1:7" ht="30">
      <c r="A305" s="41" t="s">
        <v>251</v>
      </c>
      <c r="B305" s="41" t="s">
        <v>308</v>
      </c>
      <c r="C305" s="41" t="s">
        <v>7864</v>
      </c>
      <c r="D305" s="41" t="s">
        <v>3348</v>
      </c>
      <c r="E305" s="41" t="s">
        <v>7865</v>
      </c>
      <c r="F305" s="41" t="s">
        <v>310</v>
      </c>
      <c r="G305" s="41" t="s">
        <v>7882</v>
      </c>
    </row>
    <row r="306" spans="1:7" ht="30">
      <c r="A306" s="41" t="s">
        <v>251</v>
      </c>
      <c r="B306" s="41" t="s">
        <v>308</v>
      </c>
      <c r="C306" s="41" t="s">
        <v>7864</v>
      </c>
      <c r="D306" s="41" t="s">
        <v>3349</v>
      </c>
      <c r="E306" s="41" t="s">
        <v>7865</v>
      </c>
      <c r="F306" s="41" t="s">
        <v>310</v>
      </c>
      <c r="G306" s="41" t="s">
        <v>7882</v>
      </c>
    </row>
    <row r="307" spans="1:7" ht="30">
      <c r="A307" s="41" t="s">
        <v>251</v>
      </c>
      <c r="B307" s="41" t="s">
        <v>308</v>
      </c>
      <c r="C307" s="41" t="s">
        <v>7864</v>
      </c>
      <c r="D307" s="41" t="s">
        <v>3350</v>
      </c>
      <c r="E307" s="41" t="s">
        <v>7865</v>
      </c>
      <c r="F307" s="41" t="s">
        <v>310</v>
      </c>
      <c r="G307" s="41" t="s">
        <v>7882</v>
      </c>
    </row>
    <row r="308" spans="1:7" ht="30">
      <c r="A308" s="41" t="s">
        <v>251</v>
      </c>
      <c r="B308" s="41" t="s">
        <v>308</v>
      </c>
      <c r="C308" s="41" t="s">
        <v>7864</v>
      </c>
      <c r="D308" s="41" t="s">
        <v>3351</v>
      </c>
      <c r="E308" s="41" t="s">
        <v>7866</v>
      </c>
      <c r="F308" s="41" t="s">
        <v>310</v>
      </c>
      <c r="G308" s="41" t="s">
        <v>7882</v>
      </c>
    </row>
    <row r="309" spans="1:7" ht="30">
      <c r="A309" s="41" t="s">
        <v>251</v>
      </c>
      <c r="B309" s="41" t="s">
        <v>308</v>
      </c>
      <c r="C309" s="41" t="s">
        <v>7864</v>
      </c>
      <c r="D309" s="41" t="s">
        <v>3352</v>
      </c>
      <c r="E309" s="41" t="s">
        <v>7866</v>
      </c>
      <c r="F309" s="41" t="s">
        <v>310</v>
      </c>
      <c r="G309" s="41" t="s">
        <v>7882</v>
      </c>
    </row>
    <row r="310" spans="1:7" ht="30">
      <c r="A310" s="41" t="s">
        <v>251</v>
      </c>
      <c r="B310" s="41" t="s">
        <v>308</v>
      </c>
      <c r="C310" s="41" t="s">
        <v>7864</v>
      </c>
      <c r="D310" s="41" t="s">
        <v>3353</v>
      </c>
      <c r="E310" s="41" t="s">
        <v>7866</v>
      </c>
      <c r="F310" s="41" t="s">
        <v>310</v>
      </c>
      <c r="G310" s="41" t="s">
        <v>7882</v>
      </c>
    </row>
    <row r="311" spans="1:7" ht="30">
      <c r="A311" s="41" t="s">
        <v>251</v>
      </c>
      <c r="B311" s="41" t="s">
        <v>308</v>
      </c>
      <c r="C311" s="41" t="s">
        <v>7864</v>
      </c>
      <c r="D311" s="41" t="s">
        <v>3354</v>
      </c>
      <c r="E311" s="41" t="s">
        <v>7866</v>
      </c>
      <c r="F311" s="41" t="s">
        <v>310</v>
      </c>
      <c r="G311" s="41" t="s">
        <v>7882</v>
      </c>
    </row>
    <row r="312" spans="1:7" ht="45">
      <c r="A312" s="41" t="s">
        <v>251</v>
      </c>
      <c r="B312" s="41" t="s">
        <v>308</v>
      </c>
      <c r="C312" s="41" t="s">
        <v>7864</v>
      </c>
      <c r="D312" s="41" t="s">
        <v>6450</v>
      </c>
      <c r="E312" s="41" t="s">
        <v>7960</v>
      </c>
      <c r="F312" s="41" t="s">
        <v>310</v>
      </c>
      <c r="G312" s="41" t="s">
        <v>7882</v>
      </c>
    </row>
    <row r="313" spans="1:7" ht="45">
      <c r="A313" s="41" t="s">
        <v>251</v>
      </c>
      <c r="B313" s="41" t="s">
        <v>308</v>
      </c>
      <c r="C313" s="41" t="s">
        <v>7864</v>
      </c>
      <c r="D313" s="41" t="s">
        <v>6451</v>
      </c>
      <c r="E313" s="41" t="s">
        <v>7960</v>
      </c>
      <c r="F313" s="41" t="s">
        <v>310</v>
      </c>
      <c r="G313" s="41" t="s">
        <v>7882</v>
      </c>
    </row>
    <row r="314" spans="1:7" ht="45">
      <c r="A314" s="41" t="s">
        <v>251</v>
      </c>
      <c r="B314" s="41" t="s">
        <v>308</v>
      </c>
      <c r="C314" s="41" t="s">
        <v>7864</v>
      </c>
      <c r="D314" s="41" t="s">
        <v>6452</v>
      </c>
      <c r="E314" s="41" t="s">
        <v>7960</v>
      </c>
      <c r="F314" s="41" t="s">
        <v>310</v>
      </c>
      <c r="G314" s="41" t="s">
        <v>7882</v>
      </c>
    </row>
    <row r="315" spans="1:7" ht="45">
      <c r="A315" s="41" t="s">
        <v>251</v>
      </c>
      <c r="B315" s="41" t="s">
        <v>308</v>
      </c>
      <c r="C315" s="41" t="s">
        <v>7864</v>
      </c>
      <c r="D315" s="41" t="s">
        <v>6453</v>
      </c>
      <c r="E315" s="41" t="s">
        <v>7960</v>
      </c>
      <c r="F315" s="41" t="s">
        <v>310</v>
      </c>
      <c r="G315" s="41" t="s">
        <v>7882</v>
      </c>
    </row>
    <row r="316" spans="1:7" ht="45">
      <c r="A316" s="41" t="s">
        <v>251</v>
      </c>
      <c r="B316" s="41" t="s">
        <v>308</v>
      </c>
      <c r="C316" s="41" t="s">
        <v>7864</v>
      </c>
      <c r="D316" s="41" t="s">
        <v>6454</v>
      </c>
      <c r="E316" s="41" t="s">
        <v>7960</v>
      </c>
      <c r="F316" s="41" t="s">
        <v>310</v>
      </c>
      <c r="G316" s="41" t="s">
        <v>7882</v>
      </c>
    </row>
    <row r="317" spans="1:7" ht="45">
      <c r="A317" s="41" t="s">
        <v>251</v>
      </c>
      <c r="B317" s="41" t="s">
        <v>308</v>
      </c>
      <c r="C317" s="41" t="s">
        <v>7864</v>
      </c>
      <c r="D317" s="41" t="s">
        <v>6455</v>
      </c>
      <c r="E317" s="41" t="s">
        <v>7960</v>
      </c>
      <c r="F317" s="41" t="s">
        <v>310</v>
      </c>
      <c r="G317" s="41" t="s">
        <v>7882</v>
      </c>
    </row>
    <row r="318" spans="1:7" ht="45">
      <c r="A318" s="41" t="s">
        <v>251</v>
      </c>
      <c r="B318" s="41" t="s">
        <v>308</v>
      </c>
      <c r="C318" s="41" t="s">
        <v>7864</v>
      </c>
      <c r="D318" s="41" t="s">
        <v>6456</v>
      </c>
      <c r="E318" s="41" t="s">
        <v>7960</v>
      </c>
      <c r="F318" s="41" t="s">
        <v>310</v>
      </c>
      <c r="G318" s="41" t="s">
        <v>7882</v>
      </c>
    </row>
    <row r="319" spans="1:7" ht="45">
      <c r="A319" s="41" t="s">
        <v>251</v>
      </c>
      <c r="B319" s="41" t="s">
        <v>308</v>
      </c>
      <c r="C319" s="41" t="s">
        <v>7864</v>
      </c>
      <c r="D319" s="41" t="s">
        <v>6457</v>
      </c>
      <c r="E319" s="41" t="s">
        <v>7960</v>
      </c>
      <c r="F319" s="41" t="s">
        <v>310</v>
      </c>
      <c r="G319" s="41" t="s">
        <v>7882</v>
      </c>
    </row>
    <row r="320" spans="1:7" ht="45">
      <c r="A320" s="41" t="s">
        <v>251</v>
      </c>
      <c r="B320" s="41" t="s">
        <v>308</v>
      </c>
      <c r="C320" s="41" t="s">
        <v>7864</v>
      </c>
      <c r="D320" s="41" t="s">
        <v>6458</v>
      </c>
      <c r="E320" s="41" t="s">
        <v>7960</v>
      </c>
      <c r="F320" s="41" t="s">
        <v>310</v>
      </c>
      <c r="G320" s="41" t="s">
        <v>7882</v>
      </c>
    </row>
    <row r="321" spans="1:7" ht="45">
      <c r="A321" s="41" t="s">
        <v>251</v>
      </c>
      <c r="B321" s="41" t="s">
        <v>308</v>
      </c>
      <c r="C321" s="41" t="s">
        <v>7864</v>
      </c>
      <c r="D321" s="41" t="s">
        <v>6459</v>
      </c>
      <c r="E321" s="41" t="s">
        <v>7960</v>
      </c>
      <c r="F321" s="41" t="s">
        <v>310</v>
      </c>
      <c r="G321" s="41" t="s">
        <v>7882</v>
      </c>
    </row>
    <row r="322" spans="1:7" ht="45">
      <c r="A322" s="41" t="s">
        <v>251</v>
      </c>
      <c r="B322" s="41" t="s">
        <v>308</v>
      </c>
      <c r="C322" s="41" t="s">
        <v>7864</v>
      </c>
      <c r="D322" s="41" t="s">
        <v>6460</v>
      </c>
      <c r="E322" s="41" t="s">
        <v>7960</v>
      </c>
      <c r="F322" s="41" t="s">
        <v>310</v>
      </c>
      <c r="G322" s="41" t="s">
        <v>7882</v>
      </c>
    </row>
    <row r="323" spans="1:7" ht="45">
      <c r="A323" s="41" t="s">
        <v>251</v>
      </c>
      <c r="B323" s="41" t="s">
        <v>308</v>
      </c>
      <c r="C323" s="41" t="s">
        <v>7864</v>
      </c>
      <c r="D323" s="41" t="s">
        <v>6488</v>
      </c>
      <c r="E323" s="41" t="s">
        <v>7960</v>
      </c>
      <c r="F323" s="41" t="s">
        <v>310</v>
      </c>
      <c r="G323" s="41" t="s">
        <v>7882</v>
      </c>
    </row>
    <row r="324" spans="1:7" ht="45">
      <c r="A324" s="41" t="s">
        <v>251</v>
      </c>
      <c r="B324" s="41" t="s">
        <v>308</v>
      </c>
      <c r="C324" s="41" t="s">
        <v>7864</v>
      </c>
      <c r="D324" s="41" t="s">
        <v>6470</v>
      </c>
      <c r="E324" s="41" t="s">
        <v>7960</v>
      </c>
      <c r="F324" s="41" t="s">
        <v>310</v>
      </c>
      <c r="G324" s="41" t="s">
        <v>7882</v>
      </c>
    </row>
    <row r="325" spans="1:7" ht="45">
      <c r="A325" s="41" t="s">
        <v>251</v>
      </c>
      <c r="B325" s="41" t="s">
        <v>308</v>
      </c>
      <c r="C325" s="41" t="s">
        <v>7864</v>
      </c>
      <c r="D325" s="41" t="s">
        <v>6479</v>
      </c>
      <c r="E325" s="41" t="s">
        <v>7960</v>
      </c>
      <c r="F325" s="41" t="s">
        <v>310</v>
      </c>
      <c r="G325" s="41" t="s">
        <v>7882</v>
      </c>
    </row>
    <row r="326" spans="1:7" ht="45">
      <c r="A326" s="41" t="s">
        <v>251</v>
      </c>
      <c r="B326" s="41" t="s">
        <v>308</v>
      </c>
      <c r="C326" s="41" t="s">
        <v>7864</v>
      </c>
      <c r="D326" s="41" t="s">
        <v>6461</v>
      </c>
      <c r="E326" s="41" t="s">
        <v>7960</v>
      </c>
      <c r="F326" s="41" t="s">
        <v>310</v>
      </c>
      <c r="G326" s="41" t="s">
        <v>7882</v>
      </c>
    </row>
    <row r="327" spans="1:7" ht="45">
      <c r="A327" s="41" t="s">
        <v>251</v>
      </c>
      <c r="B327" s="41" t="s">
        <v>308</v>
      </c>
      <c r="C327" s="41" t="s">
        <v>7864</v>
      </c>
      <c r="D327" s="41" t="s">
        <v>6489</v>
      </c>
      <c r="E327" s="41" t="s">
        <v>7960</v>
      </c>
      <c r="F327" s="41" t="s">
        <v>310</v>
      </c>
      <c r="G327" s="41" t="s">
        <v>7882</v>
      </c>
    </row>
    <row r="328" spans="1:7" ht="45">
      <c r="A328" s="41" t="s">
        <v>251</v>
      </c>
      <c r="B328" s="41" t="s">
        <v>308</v>
      </c>
      <c r="C328" s="41" t="s">
        <v>7864</v>
      </c>
      <c r="D328" s="41" t="s">
        <v>6471</v>
      </c>
      <c r="E328" s="41" t="s">
        <v>7960</v>
      </c>
      <c r="F328" s="41" t="s">
        <v>310</v>
      </c>
      <c r="G328" s="41" t="s">
        <v>7882</v>
      </c>
    </row>
    <row r="329" spans="1:7" ht="45">
      <c r="A329" s="41" t="s">
        <v>251</v>
      </c>
      <c r="B329" s="41" t="s">
        <v>308</v>
      </c>
      <c r="C329" s="41" t="s">
        <v>7864</v>
      </c>
      <c r="D329" s="41" t="s">
        <v>6480</v>
      </c>
      <c r="E329" s="41" t="s">
        <v>7960</v>
      </c>
      <c r="F329" s="41" t="s">
        <v>310</v>
      </c>
      <c r="G329" s="41" t="s">
        <v>7882</v>
      </c>
    </row>
    <row r="330" spans="1:7" ht="45">
      <c r="A330" s="41" t="s">
        <v>251</v>
      </c>
      <c r="B330" s="41" t="s">
        <v>308</v>
      </c>
      <c r="C330" s="41" t="s">
        <v>7864</v>
      </c>
      <c r="D330" s="41" t="s">
        <v>6462</v>
      </c>
      <c r="E330" s="41" t="s">
        <v>7960</v>
      </c>
      <c r="F330" s="41" t="s">
        <v>310</v>
      </c>
      <c r="G330" s="41" t="s">
        <v>7882</v>
      </c>
    </row>
    <row r="331" spans="1:7" ht="45">
      <c r="A331" s="41" t="s">
        <v>251</v>
      </c>
      <c r="B331" s="41" t="s">
        <v>308</v>
      </c>
      <c r="C331" s="41" t="s">
        <v>7864</v>
      </c>
      <c r="D331" s="41" t="s">
        <v>6490</v>
      </c>
      <c r="E331" s="41" t="s">
        <v>7960</v>
      </c>
      <c r="F331" s="41" t="s">
        <v>310</v>
      </c>
      <c r="G331" s="41" t="s">
        <v>7882</v>
      </c>
    </row>
    <row r="332" spans="1:7" ht="45">
      <c r="A332" s="41" t="s">
        <v>251</v>
      </c>
      <c r="B332" s="41" t="s">
        <v>308</v>
      </c>
      <c r="C332" s="41" t="s">
        <v>7864</v>
      </c>
      <c r="D332" s="41" t="s">
        <v>6472</v>
      </c>
      <c r="E332" s="41" t="s">
        <v>7960</v>
      </c>
      <c r="F332" s="41" t="s">
        <v>310</v>
      </c>
      <c r="G332" s="41" t="s">
        <v>7882</v>
      </c>
    </row>
    <row r="333" spans="1:7" ht="45">
      <c r="A333" s="41" t="s">
        <v>251</v>
      </c>
      <c r="B333" s="41" t="s">
        <v>308</v>
      </c>
      <c r="C333" s="41" t="s">
        <v>7864</v>
      </c>
      <c r="D333" s="41" t="s">
        <v>6481</v>
      </c>
      <c r="E333" s="41" t="s">
        <v>7960</v>
      </c>
      <c r="F333" s="41" t="s">
        <v>310</v>
      </c>
      <c r="G333" s="41" t="s">
        <v>7882</v>
      </c>
    </row>
    <row r="334" spans="1:7" ht="45">
      <c r="A334" s="41" t="s">
        <v>251</v>
      </c>
      <c r="B334" s="41" t="s">
        <v>308</v>
      </c>
      <c r="C334" s="41" t="s">
        <v>7864</v>
      </c>
      <c r="D334" s="41" t="s">
        <v>6463</v>
      </c>
      <c r="E334" s="41" t="s">
        <v>7960</v>
      </c>
      <c r="F334" s="41" t="s">
        <v>310</v>
      </c>
      <c r="G334" s="41" t="s">
        <v>7882</v>
      </c>
    </row>
    <row r="335" spans="1:7" ht="45">
      <c r="A335" s="41" t="s">
        <v>251</v>
      </c>
      <c r="B335" s="41" t="s">
        <v>308</v>
      </c>
      <c r="C335" s="41" t="s">
        <v>7864</v>
      </c>
      <c r="D335" s="41" t="s">
        <v>6491</v>
      </c>
      <c r="E335" s="41" t="s">
        <v>7960</v>
      </c>
      <c r="F335" s="41" t="s">
        <v>310</v>
      </c>
      <c r="G335" s="41" t="s">
        <v>7882</v>
      </c>
    </row>
    <row r="336" spans="1:7" ht="45">
      <c r="A336" s="41" t="s">
        <v>251</v>
      </c>
      <c r="B336" s="41" t="s">
        <v>308</v>
      </c>
      <c r="C336" s="41" t="s">
        <v>7864</v>
      </c>
      <c r="D336" s="41" t="s">
        <v>6473</v>
      </c>
      <c r="E336" s="41" t="s">
        <v>7960</v>
      </c>
      <c r="F336" s="41" t="s">
        <v>310</v>
      </c>
      <c r="G336" s="41" t="s">
        <v>7882</v>
      </c>
    </row>
    <row r="337" spans="1:7" ht="45">
      <c r="A337" s="41" t="s">
        <v>251</v>
      </c>
      <c r="B337" s="41" t="s">
        <v>308</v>
      </c>
      <c r="C337" s="41" t="s">
        <v>7864</v>
      </c>
      <c r="D337" s="41" t="s">
        <v>6482</v>
      </c>
      <c r="E337" s="41" t="s">
        <v>7960</v>
      </c>
      <c r="F337" s="41" t="s">
        <v>310</v>
      </c>
      <c r="G337" s="41" t="s">
        <v>7882</v>
      </c>
    </row>
    <row r="338" spans="1:7" ht="45">
      <c r="A338" s="41" t="s">
        <v>251</v>
      </c>
      <c r="B338" s="41" t="s">
        <v>308</v>
      </c>
      <c r="C338" s="41" t="s">
        <v>7864</v>
      </c>
      <c r="D338" s="41" t="s">
        <v>6464</v>
      </c>
      <c r="E338" s="41" t="s">
        <v>7960</v>
      </c>
      <c r="F338" s="41" t="s">
        <v>310</v>
      </c>
      <c r="G338" s="41" t="s">
        <v>7882</v>
      </c>
    </row>
    <row r="339" spans="1:7" ht="45">
      <c r="A339" s="41" t="s">
        <v>251</v>
      </c>
      <c r="B339" s="41" t="s">
        <v>308</v>
      </c>
      <c r="C339" s="41" t="s">
        <v>7864</v>
      </c>
      <c r="D339" s="41" t="s">
        <v>6492</v>
      </c>
      <c r="E339" s="41" t="s">
        <v>7960</v>
      </c>
      <c r="F339" s="41" t="s">
        <v>310</v>
      </c>
      <c r="G339" s="41" t="s">
        <v>7882</v>
      </c>
    </row>
    <row r="340" spans="1:7" ht="45">
      <c r="A340" s="41" t="s">
        <v>251</v>
      </c>
      <c r="B340" s="41" t="s">
        <v>308</v>
      </c>
      <c r="C340" s="41" t="s">
        <v>7864</v>
      </c>
      <c r="D340" s="41" t="s">
        <v>6474</v>
      </c>
      <c r="E340" s="41" t="s">
        <v>7960</v>
      </c>
      <c r="F340" s="41" t="s">
        <v>310</v>
      </c>
      <c r="G340" s="41" t="s">
        <v>7882</v>
      </c>
    </row>
    <row r="341" spans="1:7" ht="45">
      <c r="A341" s="41" t="s">
        <v>251</v>
      </c>
      <c r="B341" s="41" t="s">
        <v>308</v>
      </c>
      <c r="C341" s="41" t="s">
        <v>7864</v>
      </c>
      <c r="D341" s="41" t="s">
        <v>6483</v>
      </c>
      <c r="E341" s="41" t="s">
        <v>7960</v>
      </c>
      <c r="F341" s="41" t="s">
        <v>310</v>
      </c>
      <c r="G341" s="41" t="s">
        <v>7882</v>
      </c>
    </row>
    <row r="342" spans="1:7" ht="45">
      <c r="A342" s="41" t="s">
        <v>251</v>
      </c>
      <c r="B342" s="41" t="s">
        <v>308</v>
      </c>
      <c r="C342" s="41" t="s">
        <v>7864</v>
      </c>
      <c r="D342" s="41" t="s">
        <v>6465</v>
      </c>
      <c r="E342" s="41" t="s">
        <v>7960</v>
      </c>
      <c r="F342" s="41" t="s">
        <v>310</v>
      </c>
      <c r="G342" s="41" t="s">
        <v>7882</v>
      </c>
    </row>
    <row r="343" spans="1:7" ht="45">
      <c r="A343" s="41" t="s">
        <v>251</v>
      </c>
      <c r="B343" s="41" t="s">
        <v>308</v>
      </c>
      <c r="C343" s="41" t="s">
        <v>7864</v>
      </c>
      <c r="D343" s="41" t="s">
        <v>6493</v>
      </c>
      <c r="E343" s="41" t="s">
        <v>7960</v>
      </c>
      <c r="F343" s="41" t="s">
        <v>310</v>
      </c>
      <c r="G343" s="41" t="s">
        <v>7882</v>
      </c>
    </row>
    <row r="344" spans="1:7" ht="45">
      <c r="A344" s="41" t="s">
        <v>251</v>
      </c>
      <c r="B344" s="41" t="s">
        <v>308</v>
      </c>
      <c r="C344" s="41" t="s">
        <v>7864</v>
      </c>
      <c r="D344" s="41" t="s">
        <v>6475</v>
      </c>
      <c r="E344" s="41" t="s">
        <v>7960</v>
      </c>
      <c r="F344" s="41" t="s">
        <v>310</v>
      </c>
      <c r="G344" s="41" t="s">
        <v>7882</v>
      </c>
    </row>
    <row r="345" spans="1:7" ht="45">
      <c r="A345" s="41" t="s">
        <v>251</v>
      </c>
      <c r="B345" s="41" t="s">
        <v>308</v>
      </c>
      <c r="C345" s="41" t="s">
        <v>7864</v>
      </c>
      <c r="D345" s="41" t="s">
        <v>6484</v>
      </c>
      <c r="E345" s="41" t="s">
        <v>7960</v>
      </c>
      <c r="F345" s="41" t="s">
        <v>310</v>
      </c>
      <c r="G345" s="41" t="s">
        <v>7882</v>
      </c>
    </row>
    <row r="346" spans="1:7" ht="45">
      <c r="A346" s="41" t="s">
        <v>251</v>
      </c>
      <c r="B346" s="41" t="s">
        <v>308</v>
      </c>
      <c r="C346" s="41" t="s">
        <v>7864</v>
      </c>
      <c r="D346" s="41" t="s">
        <v>6466</v>
      </c>
      <c r="E346" s="41" t="s">
        <v>7960</v>
      </c>
      <c r="F346" s="41" t="s">
        <v>310</v>
      </c>
      <c r="G346" s="41" t="s">
        <v>7882</v>
      </c>
    </row>
    <row r="347" spans="1:7" ht="45">
      <c r="A347" s="41" t="s">
        <v>251</v>
      </c>
      <c r="B347" s="41" t="s">
        <v>308</v>
      </c>
      <c r="C347" s="41" t="s">
        <v>7864</v>
      </c>
      <c r="D347" s="41" t="s">
        <v>6494</v>
      </c>
      <c r="E347" s="41" t="s">
        <v>7960</v>
      </c>
      <c r="F347" s="41" t="s">
        <v>310</v>
      </c>
      <c r="G347" s="41" t="s">
        <v>7882</v>
      </c>
    </row>
    <row r="348" spans="1:7" ht="45">
      <c r="A348" s="41" t="s">
        <v>251</v>
      </c>
      <c r="B348" s="41" t="s">
        <v>308</v>
      </c>
      <c r="C348" s="41" t="s">
        <v>7864</v>
      </c>
      <c r="D348" s="41" t="s">
        <v>6476</v>
      </c>
      <c r="E348" s="41" t="s">
        <v>7960</v>
      </c>
      <c r="F348" s="41" t="s">
        <v>310</v>
      </c>
      <c r="G348" s="41" t="s">
        <v>7882</v>
      </c>
    </row>
    <row r="349" spans="1:7" ht="45">
      <c r="A349" s="41" t="s">
        <v>251</v>
      </c>
      <c r="B349" s="41" t="s">
        <v>308</v>
      </c>
      <c r="C349" s="41" t="s">
        <v>7864</v>
      </c>
      <c r="D349" s="41" t="s">
        <v>6485</v>
      </c>
      <c r="E349" s="41" t="s">
        <v>7960</v>
      </c>
      <c r="F349" s="41" t="s">
        <v>310</v>
      </c>
      <c r="G349" s="41" t="s">
        <v>7882</v>
      </c>
    </row>
    <row r="350" spans="1:7" ht="45">
      <c r="A350" s="41" t="s">
        <v>251</v>
      </c>
      <c r="B350" s="41" t="s">
        <v>308</v>
      </c>
      <c r="C350" s="41" t="s">
        <v>7864</v>
      </c>
      <c r="D350" s="41" t="s">
        <v>6467</v>
      </c>
      <c r="E350" s="41" t="s">
        <v>7960</v>
      </c>
      <c r="F350" s="41" t="s">
        <v>310</v>
      </c>
      <c r="G350" s="41" t="s">
        <v>7882</v>
      </c>
    </row>
    <row r="351" spans="1:7" ht="45">
      <c r="A351" s="41" t="s">
        <v>251</v>
      </c>
      <c r="B351" s="41" t="s">
        <v>308</v>
      </c>
      <c r="C351" s="41" t="s">
        <v>7864</v>
      </c>
      <c r="D351" s="41" t="s">
        <v>6495</v>
      </c>
      <c r="E351" s="41" t="s">
        <v>7960</v>
      </c>
      <c r="F351" s="41" t="s">
        <v>310</v>
      </c>
      <c r="G351" s="41" t="s">
        <v>7882</v>
      </c>
    </row>
    <row r="352" spans="1:7" ht="45">
      <c r="A352" s="41" t="s">
        <v>251</v>
      </c>
      <c r="B352" s="41" t="s">
        <v>308</v>
      </c>
      <c r="C352" s="41" t="s">
        <v>7864</v>
      </c>
      <c r="D352" s="41" t="s">
        <v>6477</v>
      </c>
      <c r="E352" s="41" t="s">
        <v>7960</v>
      </c>
      <c r="F352" s="41" t="s">
        <v>310</v>
      </c>
      <c r="G352" s="41" t="s">
        <v>7882</v>
      </c>
    </row>
    <row r="353" spans="1:7" ht="45">
      <c r="A353" s="41" t="s">
        <v>251</v>
      </c>
      <c r="B353" s="41" t="s">
        <v>308</v>
      </c>
      <c r="C353" s="41" t="s">
        <v>7864</v>
      </c>
      <c r="D353" s="41" t="s">
        <v>6486</v>
      </c>
      <c r="E353" s="41" t="s">
        <v>7960</v>
      </c>
      <c r="F353" s="41" t="s">
        <v>310</v>
      </c>
      <c r="G353" s="41" t="s">
        <v>7882</v>
      </c>
    </row>
    <row r="354" spans="1:7" ht="45">
      <c r="A354" s="41" t="s">
        <v>251</v>
      </c>
      <c r="B354" s="41" t="s">
        <v>308</v>
      </c>
      <c r="C354" s="41" t="s">
        <v>7864</v>
      </c>
      <c r="D354" s="41" t="s">
        <v>6468</v>
      </c>
      <c r="E354" s="41" t="s">
        <v>7960</v>
      </c>
      <c r="F354" s="41" t="s">
        <v>310</v>
      </c>
      <c r="G354" s="41" t="s">
        <v>7882</v>
      </c>
    </row>
    <row r="355" spans="1:7" ht="45">
      <c r="A355" s="41" t="s">
        <v>251</v>
      </c>
      <c r="B355" s="41" t="s">
        <v>308</v>
      </c>
      <c r="C355" s="41" t="s">
        <v>7864</v>
      </c>
      <c r="D355" s="41" t="s">
        <v>6496</v>
      </c>
      <c r="E355" s="41" t="s">
        <v>7960</v>
      </c>
      <c r="F355" s="41" t="s">
        <v>310</v>
      </c>
      <c r="G355" s="41" t="s">
        <v>7882</v>
      </c>
    </row>
    <row r="356" spans="1:7" ht="45">
      <c r="A356" s="41" t="s">
        <v>251</v>
      </c>
      <c r="B356" s="41" t="s">
        <v>308</v>
      </c>
      <c r="C356" s="41" t="s">
        <v>7864</v>
      </c>
      <c r="D356" s="41" t="s">
        <v>6478</v>
      </c>
      <c r="E356" s="41" t="s">
        <v>7960</v>
      </c>
      <c r="F356" s="41" t="s">
        <v>310</v>
      </c>
      <c r="G356" s="41" t="s">
        <v>7882</v>
      </c>
    </row>
    <row r="357" spans="1:7" ht="45">
      <c r="A357" s="41" t="s">
        <v>251</v>
      </c>
      <c r="B357" s="41" t="s">
        <v>308</v>
      </c>
      <c r="C357" s="41" t="s">
        <v>7864</v>
      </c>
      <c r="D357" s="41" t="s">
        <v>6487</v>
      </c>
      <c r="E357" s="41" t="s">
        <v>7960</v>
      </c>
      <c r="F357" s="41" t="s">
        <v>310</v>
      </c>
      <c r="G357" s="41" t="s">
        <v>7882</v>
      </c>
    </row>
    <row r="358" spans="1:7" ht="45">
      <c r="A358" s="41" t="s">
        <v>251</v>
      </c>
      <c r="B358" s="41" t="s">
        <v>308</v>
      </c>
      <c r="C358" s="41" t="s">
        <v>7864</v>
      </c>
      <c r="D358" s="41" t="s">
        <v>6469</v>
      </c>
      <c r="E358" s="41" t="s">
        <v>7960</v>
      </c>
      <c r="F358" s="41" t="s">
        <v>310</v>
      </c>
      <c r="G358" s="41" t="s">
        <v>7882</v>
      </c>
    </row>
    <row r="359" spans="1:7" ht="45">
      <c r="A359" s="41" t="s">
        <v>251</v>
      </c>
      <c r="B359" s="41" t="s">
        <v>308</v>
      </c>
      <c r="C359" s="41" t="s">
        <v>7864</v>
      </c>
      <c r="D359" s="41" t="s">
        <v>6497</v>
      </c>
      <c r="E359" s="41" t="s">
        <v>7960</v>
      </c>
      <c r="F359" s="41" t="s">
        <v>310</v>
      </c>
      <c r="G359" s="41" t="s">
        <v>7882</v>
      </c>
    </row>
    <row r="360" spans="1:7" ht="45">
      <c r="A360" s="41" t="s">
        <v>251</v>
      </c>
      <c r="B360" s="41" t="s">
        <v>308</v>
      </c>
      <c r="C360" s="41" t="s">
        <v>7864</v>
      </c>
      <c r="D360" s="41" t="s">
        <v>6498</v>
      </c>
      <c r="E360" s="41" t="s">
        <v>7961</v>
      </c>
      <c r="F360" s="41" t="s">
        <v>310</v>
      </c>
      <c r="G360" s="41" t="s">
        <v>7882</v>
      </c>
    </row>
    <row r="361" spans="1:7" ht="45">
      <c r="A361" s="41" t="s">
        <v>251</v>
      </c>
      <c r="B361" s="41" t="s">
        <v>308</v>
      </c>
      <c r="C361" s="41" t="s">
        <v>7864</v>
      </c>
      <c r="D361" s="41" t="s">
        <v>6499</v>
      </c>
      <c r="E361" s="41" t="s">
        <v>7961</v>
      </c>
      <c r="F361" s="41" t="s">
        <v>310</v>
      </c>
      <c r="G361" s="41" t="s">
        <v>7882</v>
      </c>
    </row>
    <row r="362" spans="1:7" ht="45">
      <c r="A362" s="41" t="s">
        <v>251</v>
      </c>
      <c r="B362" s="41" t="s">
        <v>308</v>
      </c>
      <c r="C362" s="41" t="s">
        <v>7864</v>
      </c>
      <c r="D362" s="41" t="s">
        <v>6500</v>
      </c>
      <c r="E362" s="41" t="s">
        <v>7961</v>
      </c>
      <c r="F362" s="41" t="s">
        <v>310</v>
      </c>
      <c r="G362" s="41" t="s">
        <v>7882</v>
      </c>
    </row>
    <row r="363" spans="1:7" ht="45">
      <c r="A363" s="41" t="s">
        <v>251</v>
      </c>
      <c r="B363" s="41" t="s">
        <v>308</v>
      </c>
      <c r="C363" s="41" t="s">
        <v>7864</v>
      </c>
      <c r="D363" s="41" t="s">
        <v>6501</v>
      </c>
      <c r="E363" s="41" t="s">
        <v>7961</v>
      </c>
      <c r="F363" s="41" t="s">
        <v>310</v>
      </c>
      <c r="G363" s="41" t="s">
        <v>7882</v>
      </c>
    </row>
    <row r="364" spans="1:7" ht="60">
      <c r="A364" s="41" t="s">
        <v>251</v>
      </c>
      <c r="B364" s="41" t="s">
        <v>308</v>
      </c>
      <c r="C364" s="41" t="s">
        <v>7517</v>
      </c>
      <c r="D364" s="41" t="s">
        <v>3144</v>
      </c>
      <c r="E364" s="41" t="s">
        <v>7518</v>
      </c>
      <c r="F364" s="41" t="s">
        <v>310</v>
      </c>
      <c r="G364" s="41" t="s">
        <v>7895</v>
      </c>
    </row>
    <row r="365" spans="1:7" ht="60">
      <c r="A365" s="41" t="s">
        <v>251</v>
      </c>
      <c r="B365" s="41" t="s">
        <v>308</v>
      </c>
      <c r="C365" s="41" t="s">
        <v>7517</v>
      </c>
      <c r="D365" s="41" t="s">
        <v>3145</v>
      </c>
      <c r="E365" s="41" t="s">
        <v>7519</v>
      </c>
      <c r="F365" s="41" t="s">
        <v>310</v>
      </c>
      <c r="G365" s="41" t="s">
        <v>7895</v>
      </c>
    </row>
    <row r="366" spans="1:7" ht="45">
      <c r="A366" s="41" t="s">
        <v>251</v>
      </c>
      <c r="B366" s="41" t="s">
        <v>308</v>
      </c>
      <c r="C366" s="41" t="s">
        <v>7443</v>
      </c>
      <c r="D366" s="41" t="s">
        <v>3219</v>
      </c>
      <c r="E366" s="41" t="s">
        <v>7466</v>
      </c>
      <c r="F366" s="41" t="s">
        <v>310</v>
      </c>
      <c r="G366" s="41" t="s">
        <v>7881</v>
      </c>
    </row>
    <row r="367" spans="1:7" ht="45">
      <c r="A367" s="41" t="s">
        <v>251</v>
      </c>
      <c r="B367" s="41" t="s">
        <v>308</v>
      </c>
      <c r="C367" s="41" t="s">
        <v>7443</v>
      </c>
      <c r="D367" s="41" t="s">
        <v>3387</v>
      </c>
      <c r="E367" s="41" t="s">
        <v>7467</v>
      </c>
      <c r="F367" s="41" t="s">
        <v>310</v>
      </c>
      <c r="G367" s="41" t="s">
        <v>7881</v>
      </c>
    </row>
    <row r="368" spans="1:7" ht="45">
      <c r="A368" s="41" t="s">
        <v>251</v>
      </c>
      <c r="B368" s="41" t="s">
        <v>308</v>
      </c>
      <c r="C368" s="41" t="s">
        <v>7443</v>
      </c>
      <c r="D368" s="41" t="s">
        <v>3414</v>
      </c>
      <c r="E368" s="41" t="s">
        <v>7444</v>
      </c>
      <c r="F368" s="41" t="s">
        <v>310</v>
      </c>
      <c r="G368" s="41" t="s">
        <v>7881</v>
      </c>
    </row>
    <row r="369" spans="1:7" ht="45">
      <c r="A369" s="41" t="s">
        <v>251</v>
      </c>
      <c r="B369" s="41" t="s">
        <v>308</v>
      </c>
      <c r="C369" s="41" t="s">
        <v>7443</v>
      </c>
      <c r="D369" s="41" t="s">
        <v>3423</v>
      </c>
      <c r="E369" s="41" t="s">
        <v>7444</v>
      </c>
      <c r="F369" s="41" t="s">
        <v>310</v>
      </c>
      <c r="G369" s="41" t="s">
        <v>7881</v>
      </c>
    </row>
    <row r="370" spans="1:7" ht="45">
      <c r="A370" s="41" t="s">
        <v>251</v>
      </c>
      <c r="B370" s="41" t="s">
        <v>308</v>
      </c>
      <c r="C370" s="41" t="s">
        <v>7443</v>
      </c>
      <c r="D370" s="41" t="s">
        <v>3424</v>
      </c>
      <c r="E370" s="41" t="s">
        <v>7444</v>
      </c>
      <c r="F370" s="41" t="s">
        <v>310</v>
      </c>
      <c r="G370" s="41" t="s">
        <v>7881</v>
      </c>
    </row>
    <row r="371" spans="1:7" ht="45">
      <c r="A371" s="41" t="s">
        <v>251</v>
      </c>
      <c r="B371" s="41" t="s">
        <v>308</v>
      </c>
      <c r="C371" s="41" t="s">
        <v>7443</v>
      </c>
      <c r="D371" s="41" t="s">
        <v>3425</v>
      </c>
      <c r="E371" s="41" t="s">
        <v>7444</v>
      </c>
      <c r="F371" s="41" t="s">
        <v>310</v>
      </c>
      <c r="G371" s="41" t="s">
        <v>7881</v>
      </c>
    </row>
    <row r="372" spans="1:7" ht="30">
      <c r="A372" s="41" t="s">
        <v>251</v>
      </c>
      <c r="B372" s="41" t="s">
        <v>308</v>
      </c>
      <c r="C372" s="41" t="s">
        <v>7443</v>
      </c>
      <c r="D372" s="41" t="s">
        <v>3503</v>
      </c>
      <c r="E372" s="41" t="s">
        <v>7471</v>
      </c>
      <c r="F372" s="41" t="s">
        <v>309</v>
      </c>
      <c r="G372" s="41" t="s">
        <v>7881</v>
      </c>
    </row>
    <row r="373" spans="1:7" ht="30">
      <c r="A373" s="41" t="s">
        <v>251</v>
      </c>
      <c r="B373" s="41" t="s">
        <v>308</v>
      </c>
      <c r="C373" s="41" t="s">
        <v>7443</v>
      </c>
      <c r="D373" s="41" t="s">
        <v>3513</v>
      </c>
      <c r="E373" s="41" t="s">
        <v>7468</v>
      </c>
      <c r="F373" s="41" t="s">
        <v>309</v>
      </c>
      <c r="G373" s="41" t="s">
        <v>7881</v>
      </c>
    </row>
    <row r="374" spans="1:7" ht="45">
      <c r="A374" s="41" t="s">
        <v>251</v>
      </c>
      <c r="B374" s="41" t="s">
        <v>308</v>
      </c>
      <c r="C374" s="41" t="s">
        <v>7443</v>
      </c>
      <c r="D374" s="41" t="s">
        <v>3514</v>
      </c>
      <c r="E374" s="41" t="s">
        <v>7469</v>
      </c>
      <c r="F374" s="41" t="s">
        <v>309</v>
      </c>
      <c r="G374" s="41" t="s">
        <v>7881</v>
      </c>
    </row>
    <row r="375" spans="1:7" ht="30">
      <c r="A375" s="41" t="s">
        <v>251</v>
      </c>
      <c r="B375" s="41" t="s">
        <v>308</v>
      </c>
      <c r="C375" s="41" t="s">
        <v>7443</v>
      </c>
      <c r="D375" s="41" t="s">
        <v>3515</v>
      </c>
      <c r="E375" s="41" t="s">
        <v>7470</v>
      </c>
      <c r="F375" s="41" t="s">
        <v>309</v>
      </c>
      <c r="G375" s="41" t="s">
        <v>7881</v>
      </c>
    </row>
    <row r="376" spans="1:7" ht="45">
      <c r="A376" s="41" t="s">
        <v>251</v>
      </c>
      <c r="B376" s="41" t="s">
        <v>308</v>
      </c>
      <c r="C376" s="41" t="s">
        <v>7962</v>
      </c>
      <c r="D376" s="41" t="s">
        <v>5988</v>
      </c>
      <c r="E376" s="41" t="s">
        <v>7963</v>
      </c>
      <c r="F376" s="41" t="s">
        <v>309</v>
      </c>
      <c r="G376" s="41" t="s">
        <v>7881</v>
      </c>
    </row>
    <row r="377" spans="1:7" ht="45">
      <c r="A377" s="41" t="s">
        <v>251</v>
      </c>
      <c r="B377" s="41" t="s">
        <v>308</v>
      </c>
      <c r="C377" s="41" t="s">
        <v>7964</v>
      </c>
      <c r="D377" s="41" t="s">
        <v>6118</v>
      </c>
      <c r="E377" s="41" t="s">
        <v>7965</v>
      </c>
      <c r="F377" s="41" t="s">
        <v>309</v>
      </c>
      <c r="G377" s="41" t="s">
        <v>7881</v>
      </c>
    </row>
    <row r="378" spans="1:7" ht="45">
      <c r="A378" s="41" t="s">
        <v>251</v>
      </c>
      <c r="B378" s="41" t="s">
        <v>308</v>
      </c>
      <c r="C378" s="41" t="s">
        <v>7964</v>
      </c>
      <c r="D378" s="41" t="s">
        <v>6127</v>
      </c>
      <c r="E378" s="41" t="s">
        <v>7966</v>
      </c>
      <c r="F378" s="41" t="s">
        <v>309</v>
      </c>
      <c r="G378" s="41" t="s">
        <v>7881</v>
      </c>
    </row>
    <row r="379" spans="1:7" ht="45">
      <c r="A379" s="41" t="s">
        <v>251</v>
      </c>
      <c r="B379" s="41" t="s">
        <v>308</v>
      </c>
      <c r="C379" s="41" t="s">
        <v>7964</v>
      </c>
      <c r="D379" s="41" t="s">
        <v>6128</v>
      </c>
      <c r="E379" s="41" t="s">
        <v>7967</v>
      </c>
      <c r="F379" s="41" t="s">
        <v>309</v>
      </c>
      <c r="G379" s="41" t="s">
        <v>7881</v>
      </c>
    </row>
    <row r="380" spans="1:7" ht="45">
      <c r="A380" s="41" t="s">
        <v>251</v>
      </c>
      <c r="B380" s="41" t="s">
        <v>308</v>
      </c>
      <c r="C380" s="41" t="s">
        <v>7964</v>
      </c>
      <c r="D380" s="41" t="s">
        <v>6131</v>
      </c>
      <c r="E380" s="41" t="s">
        <v>7968</v>
      </c>
      <c r="F380" s="41" t="s">
        <v>309</v>
      </c>
      <c r="G380" s="41" t="s">
        <v>7881</v>
      </c>
    </row>
    <row r="381" spans="1:7" ht="30">
      <c r="A381" s="41" t="s">
        <v>251</v>
      </c>
      <c r="B381" s="41" t="s">
        <v>308</v>
      </c>
      <c r="C381" s="41" t="s">
        <v>7964</v>
      </c>
      <c r="D381" s="41" t="s">
        <v>6132</v>
      </c>
      <c r="E381" s="41" t="s">
        <v>7969</v>
      </c>
      <c r="F381" s="41" t="s">
        <v>309</v>
      </c>
      <c r="G381" s="41" t="s">
        <v>7881</v>
      </c>
    </row>
    <row r="382" spans="1:7" ht="45">
      <c r="A382" s="41" t="s">
        <v>251</v>
      </c>
      <c r="B382" s="41" t="s">
        <v>308</v>
      </c>
      <c r="C382" s="41" t="s">
        <v>7964</v>
      </c>
      <c r="D382" s="41" t="s">
        <v>6135</v>
      </c>
      <c r="E382" s="41" t="s">
        <v>7970</v>
      </c>
      <c r="F382" s="41" t="s">
        <v>309</v>
      </c>
      <c r="G382" s="41" t="s">
        <v>7881</v>
      </c>
    </row>
    <row r="383" spans="1:7" ht="45">
      <c r="A383" s="41" t="s">
        <v>251</v>
      </c>
      <c r="B383" s="41" t="s">
        <v>308</v>
      </c>
      <c r="C383" s="41" t="s">
        <v>7964</v>
      </c>
      <c r="D383" s="41" t="s">
        <v>6136</v>
      </c>
      <c r="E383" s="41" t="s">
        <v>7971</v>
      </c>
      <c r="F383" s="41" t="s">
        <v>309</v>
      </c>
      <c r="G383" s="41" t="s">
        <v>7881</v>
      </c>
    </row>
    <row r="384" spans="1:7" ht="30">
      <c r="A384" s="41" t="s">
        <v>251</v>
      </c>
      <c r="B384" s="41" t="s">
        <v>308</v>
      </c>
      <c r="C384" s="41" t="s">
        <v>7964</v>
      </c>
      <c r="D384" s="41" t="s">
        <v>6116</v>
      </c>
      <c r="E384" s="41" t="s">
        <v>7972</v>
      </c>
      <c r="F384" s="41" t="s">
        <v>309</v>
      </c>
      <c r="G384" s="41" t="s">
        <v>7881</v>
      </c>
    </row>
    <row r="385" spans="1:7" ht="45">
      <c r="A385" s="41" t="s">
        <v>251</v>
      </c>
      <c r="B385" s="41" t="s">
        <v>308</v>
      </c>
      <c r="C385" s="41" t="s">
        <v>7964</v>
      </c>
      <c r="D385" s="41" t="s">
        <v>6120</v>
      </c>
      <c r="E385" s="41" t="s">
        <v>7973</v>
      </c>
      <c r="F385" s="41" t="s">
        <v>309</v>
      </c>
      <c r="G385" s="41" t="s">
        <v>7881</v>
      </c>
    </row>
    <row r="386" spans="1:7" ht="45">
      <c r="A386" s="41" t="s">
        <v>251</v>
      </c>
      <c r="B386" s="41" t="s">
        <v>308</v>
      </c>
      <c r="C386" s="41" t="s">
        <v>7964</v>
      </c>
      <c r="D386" s="41" t="s">
        <v>6121</v>
      </c>
      <c r="E386" s="41" t="s">
        <v>7974</v>
      </c>
      <c r="F386" s="41" t="s">
        <v>309</v>
      </c>
      <c r="G386" s="41" t="s">
        <v>7881</v>
      </c>
    </row>
    <row r="387" spans="1:7" ht="45">
      <c r="A387" s="41" t="s">
        <v>251</v>
      </c>
      <c r="B387" s="41" t="s">
        <v>308</v>
      </c>
      <c r="C387" s="41" t="s">
        <v>7964</v>
      </c>
      <c r="D387" s="41" t="s">
        <v>6122</v>
      </c>
      <c r="E387" s="41" t="s">
        <v>7975</v>
      </c>
      <c r="F387" s="41" t="s">
        <v>309</v>
      </c>
      <c r="G387" s="41" t="s">
        <v>7881</v>
      </c>
    </row>
    <row r="388" spans="1:7" ht="45">
      <c r="A388" s="41" t="s">
        <v>251</v>
      </c>
      <c r="B388" s="41" t="s">
        <v>308</v>
      </c>
      <c r="C388" s="41" t="s">
        <v>7594</v>
      </c>
      <c r="D388" s="41" t="s">
        <v>3355</v>
      </c>
      <c r="E388" s="41" t="s">
        <v>7599</v>
      </c>
      <c r="F388" s="41" t="s">
        <v>310</v>
      </c>
      <c r="G388" s="41" t="s">
        <v>7881</v>
      </c>
    </row>
    <row r="389" spans="1:7" ht="45">
      <c r="A389" s="41" t="s">
        <v>251</v>
      </c>
      <c r="B389" s="41" t="s">
        <v>308</v>
      </c>
      <c r="C389" s="41" t="s">
        <v>7594</v>
      </c>
      <c r="D389" s="41" t="s">
        <v>3396</v>
      </c>
      <c r="E389" s="41" t="s">
        <v>7600</v>
      </c>
      <c r="F389" s="41" t="s">
        <v>310</v>
      </c>
      <c r="G389" s="41" t="s">
        <v>7881</v>
      </c>
    </row>
    <row r="390" spans="1:7" ht="45">
      <c r="A390" s="41" t="s">
        <v>251</v>
      </c>
      <c r="B390" s="41" t="s">
        <v>308</v>
      </c>
      <c r="C390" s="41" t="s">
        <v>7594</v>
      </c>
      <c r="D390" s="41" t="s">
        <v>3426</v>
      </c>
      <c r="E390" s="41" t="s">
        <v>7595</v>
      </c>
      <c r="F390" s="41" t="s">
        <v>310</v>
      </c>
      <c r="G390" s="41" t="s">
        <v>7881</v>
      </c>
    </row>
    <row r="391" spans="1:7" ht="45">
      <c r="A391" s="41" t="s">
        <v>251</v>
      </c>
      <c r="B391" s="41" t="s">
        <v>308</v>
      </c>
      <c r="C391" s="41" t="s">
        <v>7594</v>
      </c>
      <c r="D391" s="41" t="s">
        <v>3427</v>
      </c>
      <c r="E391" s="41" t="s">
        <v>7595</v>
      </c>
      <c r="F391" s="41" t="s">
        <v>310</v>
      </c>
      <c r="G391" s="41" t="s">
        <v>7881</v>
      </c>
    </row>
    <row r="392" spans="1:7" ht="45">
      <c r="A392" s="41" t="s">
        <v>251</v>
      </c>
      <c r="B392" s="41" t="s">
        <v>308</v>
      </c>
      <c r="C392" s="41" t="s">
        <v>7594</v>
      </c>
      <c r="D392" s="41" t="s">
        <v>3428</v>
      </c>
      <c r="E392" s="41" t="s">
        <v>7595</v>
      </c>
      <c r="F392" s="41" t="s">
        <v>310</v>
      </c>
      <c r="G392" s="41" t="s">
        <v>7881</v>
      </c>
    </row>
    <row r="393" spans="1:7" ht="45">
      <c r="A393" s="41" t="s">
        <v>251</v>
      </c>
      <c r="B393" s="41" t="s">
        <v>308</v>
      </c>
      <c r="C393" s="41" t="s">
        <v>7594</v>
      </c>
      <c r="D393" s="41" t="s">
        <v>3429</v>
      </c>
      <c r="E393" s="41" t="s">
        <v>7595</v>
      </c>
      <c r="F393" s="41" t="s">
        <v>310</v>
      </c>
      <c r="G393" s="41" t="s">
        <v>7881</v>
      </c>
    </row>
    <row r="394" spans="1:7" ht="30">
      <c r="A394" s="41" t="s">
        <v>251</v>
      </c>
      <c r="B394" s="41" t="s">
        <v>308</v>
      </c>
      <c r="C394" s="41" t="s">
        <v>7594</v>
      </c>
      <c r="D394" s="41" t="s">
        <v>3505</v>
      </c>
      <c r="E394" s="41" t="s">
        <v>7604</v>
      </c>
      <c r="F394" s="41" t="s">
        <v>310</v>
      </c>
      <c r="G394" s="41" t="s">
        <v>7881</v>
      </c>
    </row>
    <row r="395" spans="1:7" ht="45">
      <c r="A395" s="41" t="s">
        <v>251</v>
      </c>
      <c r="B395" s="41" t="s">
        <v>308</v>
      </c>
      <c r="C395" s="41" t="s">
        <v>7594</v>
      </c>
      <c r="D395" s="41" t="s">
        <v>3519</v>
      </c>
      <c r="E395" s="41" t="s">
        <v>7601</v>
      </c>
      <c r="F395" s="41" t="s">
        <v>310</v>
      </c>
      <c r="G395" s="41" t="s">
        <v>7881</v>
      </c>
    </row>
    <row r="396" spans="1:7" ht="45">
      <c r="A396" s="41" t="s">
        <v>251</v>
      </c>
      <c r="B396" s="41" t="s">
        <v>308</v>
      </c>
      <c r="C396" s="41" t="s">
        <v>7594</v>
      </c>
      <c r="D396" s="41" t="s">
        <v>3520</v>
      </c>
      <c r="E396" s="41" t="s">
        <v>7602</v>
      </c>
      <c r="F396" s="41" t="s">
        <v>310</v>
      </c>
      <c r="G396" s="41" t="s">
        <v>7881</v>
      </c>
    </row>
    <row r="397" spans="1:7" ht="30">
      <c r="A397" s="41" t="s">
        <v>251</v>
      </c>
      <c r="B397" s="41" t="s">
        <v>308</v>
      </c>
      <c r="C397" s="41" t="s">
        <v>7594</v>
      </c>
      <c r="D397" s="41" t="s">
        <v>3521</v>
      </c>
      <c r="E397" s="41" t="s">
        <v>7603</v>
      </c>
      <c r="F397" s="41" t="s">
        <v>310</v>
      </c>
      <c r="G397" s="41" t="s">
        <v>7881</v>
      </c>
    </row>
    <row r="398" spans="1:7" ht="45">
      <c r="A398" s="41" t="s">
        <v>251</v>
      </c>
      <c r="B398" s="41" t="s">
        <v>308</v>
      </c>
      <c r="C398" s="41" t="s">
        <v>7505</v>
      </c>
      <c r="D398" s="41" t="s">
        <v>3464</v>
      </c>
      <c r="E398" s="41" t="s">
        <v>7506</v>
      </c>
      <c r="F398" s="41" t="s">
        <v>309</v>
      </c>
      <c r="G398" s="41" t="s">
        <v>7881</v>
      </c>
    </row>
    <row r="399" spans="1:7" ht="60">
      <c r="A399" s="41" t="s">
        <v>251</v>
      </c>
      <c r="B399" s="41" t="s">
        <v>308</v>
      </c>
      <c r="C399" s="41" t="s">
        <v>7505</v>
      </c>
      <c r="D399" s="41" t="s">
        <v>3465</v>
      </c>
      <c r="E399" s="41" t="s">
        <v>7507</v>
      </c>
      <c r="F399" s="41" t="s">
        <v>309</v>
      </c>
      <c r="G399" s="41" t="s">
        <v>7881</v>
      </c>
    </row>
    <row r="400" spans="1:7" ht="45">
      <c r="A400" s="41" t="s">
        <v>251</v>
      </c>
      <c r="B400" s="41" t="s">
        <v>308</v>
      </c>
      <c r="C400" s="41" t="s">
        <v>7505</v>
      </c>
      <c r="D400" s="41" t="s">
        <v>3466</v>
      </c>
      <c r="E400" s="41" t="s">
        <v>7508</v>
      </c>
      <c r="F400" s="41" t="s">
        <v>309</v>
      </c>
      <c r="G400" s="41" t="s">
        <v>7881</v>
      </c>
    </row>
    <row r="401" spans="1:7" ht="45">
      <c r="A401" s="41" t="s">
        <v>251</v>
      </c>
      <c r="B401" s="41" t="s">
        <v>308</v>
      </c>
      <c r="C401" s="41" t="s">
        <v>7505</v>
      </c>
      <c r="D401" s="41" t="s">
        <v>3467</v>
      </c>
      <c r="E401" s="41" t="s">
        <v>7509</v>
      </c>
      <c r="F401" s="41" t="s">
        <v>309</v>
      </c>
      <c r="G401" s="41" t="s">
        <v>7881</v>
      </c>
    </row>
    <row r="402" spans="1:7" ht="45">
      <c r="A402" s="41" t="s">
        <v>251</v>
      </c>
      <c r="B402" s="41" t="s">
        <v>308</v>
      </c>
      <c r="C402" s="41" t="s">
        <v>7505</v>
      </c>
      <c r="D402" s="41" t="s">
        <v>3468</v>
      </c>
      <c r="E402" s="41" t="s">
        <v>7510</v>
      </c>
      <c r="F402" s="41" t="s">
        <v>309</v>
      </c>
      <c r="G402" s="41" t="s">
        <v>7881</v>
      </c>
    </row>
    <row r="403" spans="1:7" ht="60">
      <c r="A403" s="41" t="s">
        <v>251</v>
      </c>
      <c r="B403" s="41" t="s">
        <v>308</v>
      </c>
      <c r="C403" s="41" t="s">
        <v>7505</v>
      </c>
      <c r="D403" s="41" t="s">
        <v>3469</v>
      </c>
      <c r="E403" s="41" t="s">
        <v>7511</v>
      </c>
      <c r="F403" s="41" t="s">
        <v>309</v>
      </c>
      <c r="G403" s="41" t="s">
        <v>7881</v>
      </c>
    </row>
    <row r="404" spans="1:7" ht="75">
      <c r="A404" s="41" t="s">
        <v>251</v>
      </c>
      <c r="B404" s="41" t="s">
        <v>308</v>
      </c>
      <c r="C404" s="41" t="s">
        <v>7976</v>
      </c>
      <c r="D404" s="41" t="s">
        <v>5941</v>
      </c>
      <c r="E404" s="41" t="s">
        <v>7977</v>
      </c>
      <c r="F404" s="41" t="s">
        <v>309</v>
      </c>
      <c r="G404" s="41" t="s">
        <v>7881</v>
      </c>
    </row>
    <row r="405" spans="1:7" ht="45">
      <c r="A405" s="41" t="s">
        <v>251</v>
      </c>
      <c r="B405" s="41" t="s">
        <v>308</v>
      </c>
      <c r="C405" s="41" t="s">
        <v>7976</v>
      </c>
      <c r="D405" s="41" t="s">
        <v>5942</v>
      </c>
      <c r="E405" s="41" t="s">
        <v>7978</v>
      </c>
      <c r="F405" s="41" t="s">
        <v>309</v>
      </c>
      <c r="G405" s="41" t="s">
        <v>7881</v>
      </c>
    </row>
    <row r="406" spans="1:7" ht="60">
      <c r="A406" s="41" t="s">
        <v>251</v>
      </c>
      <c r="B406" s="41" t="s">
        <v>308</v>
      </c>
      <c r="C406" s="41" t="s">
        <v>7976</v>
      </c>
      <c r="D406" s="41" t="s">
        <v>5943</v>
      </c>
      <c r="E406" s="41" t="s">
        <v>7979</v>
      </c>
      <c r="F406" s="41" t="s">
        <v>309</v>
      </c>
      <c r="G406" s="41" t="s">
        <v>7881</v>
      </c>
    </row>
    <row r="407" spans="1:7" ht="45">
      <c r="A407" s="41" t="s">
        <v>251</v>
      </c>
      <c r="B407" s="41" t="s">
        <v>308</v>
      </c>
      <c r="C407" s="41" t="s">
        <v>7976</v>
      </c>
      <c r="D407" s="41" t="s">
        <v>5946</v>
      </c>
      <c r="E407" s="41" t="s">
        <v>7980</v>
      </c>
      <c r="F407" s="41" t="s">
        <v>309</v>
      </c>
      <c r="G407" s="41" t="s">
        <v>7881</v>
      </c>
    </row>
    <row r="408" spans="1:7" ht="60">
      <c r="A408" s="41" t="s">
        <v>251</v>
      </c>
      <c r="B408" s="41" t="s">
        <v>308</v>
      </c>
      <c r="C408" s="41" t="s">
        <v>7976</v>
      </c>
      <c r="D408" s="41" t="s">
        <v>5947</v>
      </c>
      <c r="E408" s="41" t="s">
        <v>7981</v>
      </c>
      <c r="F408" s="41" t="s">
        <v>309</v>
      </c>
      <c r="G408" s="41" t="s">
        <v>7881</v>
      </c>
    </row>
    <row r="409" spans="1:7" ht="60">
      <c r="A409" s="41" t="s">
        <v>251</v>
      </c>
      <c r="B409" s="41" t="s">
        <v>308</v>
      </c>
      <c r="C409" s="41" t="s">
        <v>7976</v>
      </c>
      <c r="D409" s="41" t="s">
        <v>5950</v>
      </c>
      <c r="E409" s="41" t="s">
        <v>7982</v>
      </c>
      <c r="F409" s="41" t="s">
        <v>309</v>
      </c>
      <c r="G409" s="41" t="s">
        <v>7881</v>
      </c>
    </row>
    <row r="410" spans="1:7" ht="75">
      <c r="A410" s="41" t="s">
        <v>251</v>
      </c>
      <c r="B410" s="41" t="s">
        <v>308</v>
      </c>
      <c r="C410" s="41" t="s">
        <v>7644</v>
      </c>
      <c r="D410" s="41" t="s">
        <v>3138</v>
      </c>
      <c r="E410" s="41" t="s">
        <v>7649</v>
      </c>
      <c r="F410" s="41" t="s">
        <v>310</v>
      </c>
      <c r="G410" s="41" t="s">
        <v>7933</v>
      </c>
    </row>
    <row r="411" spans="1:7" ht="75">
      <c r="A411" s="41" t="s">
        <v>251</v>
      </c>
      <c r="B411" s="41" t="s">
        <v>308</v>
      </c>
      <c r="C411" s="41" t="s">
        <v>7644</v>
      </c>
      <c r="D411" s="41" t="s">
        <v>3139</v>
      </c>
      <c r="E411" s="41" t="s">
        <v>7654</v>
      </c>
      <c r="F411" s="41" t="s">
        <v>310</v>
      </c>
      <c r="G411" s="41" t="s">
        <v>7933</v>
      </c>
    </row>
    <row r="412" spans="1:7" ht="60">
      <c r="A412" s="41" t="s">
        <v>251</v>
      </c>
      <c r="B412" s="41" t="s">
        <v>308</v>
      </c>
      <c r="C412" s="41" t="s">
        <v>7644</v>
      </c>
      <c r="D412" s="41" t="s">
        <v>3154</v>
      </c>
      <c r="E412" s="41" t="s">
        <v>7667</v>
      </c>
      <c r="F412" s="41" t="s">
        <v>310</v>
      </c>
      <c r="G412" s="41" t="s">
        <v>7933</v>
      </c>
    </row>
    <row r="413" spans="1:7" ht="60">
      <c r="A413" s="41" t="s">
        <v>251</v>
      </c>
      <c r="B413" s="41" t="s">
        <v>308</v>
      </c>
      <c r="C413" s="41" t="s">
        <v>7644</v>
      </c>
      <c r="D413" s="41" t="s">
        <v>3155</v>
      </c>
      <c r="E413" s="41" t="s">
        <v>7670</v>
      </c>
      <c r="F413" s="41" t="s">
        <v>310</v>
      </c>
      <c r="G413" s="41" t="s">
        <v>7933</v>
      </c>
    </row>
    <row r="414" spans="1:7" ht="60">
      <c r="A414" s="41" t="s">
        <v>251</v>
      </c>
      <c r="B414" s="41" t="s">
        <v>308</v>
      </c>
      <c r="C414" s="41" t="s">
        <v>7644</v>
      </c>
      <c r="D414" s="41" t="s">
        <v>3162</v>
      </c>
      <c r="E414" s="41" t="s">
        <v>7659</v>
      </c>
      <c r="F414" s="41" t="s">
        <v>310</v>
      </c>
      <c r="G414" s="41" t="s">
        <v>7933</v>
      </c>
    </row>
    <row r="415" spans="1:7" ht="60">
      <c r="A415" s="41" t="s">
        <v>251</v>
      </c>
      <c r="B415" s="41" t="s">
        <v>308</v>
      </c>
      <c r="C415" s="41" t="s">
        <v>7644</v>
      </c>
      <c r="D415" s="41" t="s">
        <v>3163</v>
      </c>
      <c r="E415" s="41" t="s">
        <v>7662</v>
      </c>
      <c r="F415" s="41" t="s">
        <v>310</v>
      </c>
      <c r="G415" s="41" t="s">
        <v>7933</v>
      </c>
    </row>
    <row r="416" spans="1:7" ht="60">
      <c r="A416" s="41" t="s">
        <v>251</v>
      </c>
      <c r="B416" s="41" t="s">
        <v>308</v>
      </c>
      <c r="C416" s="41" t="s">
        <v>7644</v>
      </c>
      <c r="D416" s="41" t="s">
        <v>3434</v>
      </c>
      <c r="E416" s="41" t="s">
        <v>7645</v>
      </c>
      <c r="F416" s="41" t="s">
        <v>310</v>
      </c>
      <c r="G416" s="41" t="s">
        <v>7881</v>
      </c>
    </row>
    <row r="417" spans="1:7" ht="45">
      <c r="A417" s="41" t="s">
        <v>251</v>
      </c>
      <c r="B417" s="41" t="s">
        <v>308</v>
      </c>
      <c r="C417" s="41" t="s">
        <v>7983</v>
      </c>
      <c r="D417" s="41" t="s">
        <v>6167</v>
      </c>
      <c r="E417" s="41" t="s">
        <v>7984</v>
      </c>
      <c r="F417" s="41" t="s">
        <v>309</v>
      </c>
      <c r="G417" s="41" t="s">
        <v>7881</v>
      </c>
    </row>
    <row r="418" spans="1:7" ht="45">
      <c r="A418" s="41" t="s">
        <v>251</v>
      </c>
      <c r="B418" s="41" t="s">
        <v>308</v>
      </c>
      <c r="C418" s="41" t="s">
        <v>7983</v>
      </c>
      <c r="D418" s="41" t="s">
        <v>6168</v>
      </c>
      <c r="E418" s="41" t="s">
        <v>7985</v>
      </c>
      <c r="F418" s="41" t="s">
        <v>309</v>
      </c>
      <c r="G418" s="41" t="s">
        <v>7881</v>
      </c>
    </row>
    <row r="419" spans="1:7" ht="45">
      <c r="A419" s="41" t="s">
        <v>251</v>
      </c>
      <c r="B419" s="41" t="s">
        <v>308</v>
      </c>
      <c r="C419" s="41" t="s">
        <v>7983</v>
      </c>
      <c r="D419" s="41" t="s">
        <v>6169</v>
      </c>
      <c r="E419" s="41" t="s">
        <v>7986</v>
      </c>
      <c r="F419" s="41" t="s">
        <v>309</v>
      </c>
      <c r="G419" s="41" t="s">
        <v>7881</v>
      </c>
    </row>
    <row r="420" spans="1:7" ht="30">
      <c r="A420" s="41" t="s">
        <v>251</v>
      </c>
      <c r="B420" s="41" t="s">
        <v>308</v>
      </c>
      <c r="C420" s="41" t="s">
        <v>7983</v>
      </c>
      <c r="D420" s="41" t="s">
        <v>6170</v>
      </c>
      <c r="E420" s="41" t="s">
        <v>7987</v>
      </c>
      <c r="F420" s="41" t="s">
        <v>309</v>
      </c>
      <c r="G420" s="41" t="s">
        <v>7881</v>
      </c>
    </row>
    <row r="421" spans="1:7" ht="45">
      <c r="A421" s="41" t="s">
        <v>251</v>
      </c>
      <c r="B421" s="41" t="s">
        <v>308</v>
      </c>
      <c r="C421" s="41" t="s">
        <v>7983</v>
      </c>
      <c r="D421" s="41" t="s">
        <v>6171</v>
      </c>
      <c r="E421" s="41" t="s">
        <v>7988</v>
      </c>
      <c r="F421" s="41" t="s">
        <v>309</v>
      </c>
      <c r="G421" s="41" t="s">
        <v>7881</v>
      </c>
    </row>
    <row r="422" spans="1:7" ht="45">
      <c r="A422" s="41" t="s">
        <v>251</v>
      </c>
      <c r="B422" s="41" t="s">
        <v>308</v>
      </c>
      <c r="C422" s="41" t="s">
        <v>7983</v>
      </c>
      <c r="D422" s="41" t="s">
        <v>6172</v>
      </c>
      <c r="E422" s="41" t="s">
        <v>7989</v>
      </c>
      <c r="F422" s="41" t="s">
        <v>309</v>
      </c>
      <c r="G422" s="41" t="s">
        <v>7881</v>
      </c>
    </row>
    <row r="423" spans="1:7" ht="45">
      <c r="A423" s="41" t="s">
        <v>251</v>
      </c>
      <c r="B423" s="41" t="s">
        <v>308</v>
      </c>
      <c r="C423" s="41" t="s">
        <v>7302</v>
      </c>
      <c r="D423" s="41" t="s">
        <v>1717</v>
      </c>
      <c r="E423" s="41" t="s">
        <v>7990</v>
      </c>
      <c r="F423" s="41" t="s">
        <v>309</v>
      </c>
      <c r="G423" s="41" t="s">
        <v>7881</v>
      </c>
    </row>
    <row r="424" spans="1:7" ht="45">
      <c r="A424" s="41" t="s">
        <v>251</v>
      </c>
      <c r="B424" s="41" t="s">
        <v>308</v>
      </c>
      <c r="C424" s="41" t="s">
        <v>7302</v>
      </c>
      <c r="D424" s="41" t="s">
        <v>1718</v>
      </c>
      <c r="E424" s="41" t="s">
        <v>7991</v>
      </c>
      <c r="F424" s="41" t="s">
        <v>309</v>
      </c>
      <c r="G424" s="41" t="s">
        <v>7881</v>
      </c>
    </row>
    <row r="425" spans="1:7" ht="30">
      <c r="A425" s="41" t="s">
        <v>251</v>
      </c>
      <c r="B425" s="41" t="s">
        <v>308</v>
      </c>
      <c r="C425" s="41" t="s">
        <v>7302</v>
      </c>
      <c r="D425" s="41" t="s">
        <v>1719</v>
      </c>
      <c r="E425" s="41" t="s">
        <v>7303</v>
      </c>
      <c r="F425" s="41" t="s">
        <v>309</v>
      </c>
      <c r="G425" s="41" t="s">
        <v>7881</v>
      </c>
    </row>
    <row r="426" spans="1:7" ht="45">
      <c r="A426" s="41" t="s">
        <v>251</v>
      </c>
      <c r="B426" s="41" t="s">
        <v>308</v>
      </c>
      <c r="C426" s="41" t="s">
        <v>7302</v>
      </c>
      <c r="D426" s="41" t="s">
        <v>1720</v>
      </c>
      <c r="E426" s="41" t="s">
        <v>7992</v>
      </c>
      <c r="F426" s="41" t="s">
        <v>309</v>
      </c>
      <c r="G426" s="41" t="s">
        <v>7881</v>
      </c>
    </row>
    <row r="427" spans="1:7" ht="45">
      <c r="A427" s="41" t="s">
        <v>251</v>
      </c>
      <c r="B427" s="41" t="s">
        <v>308</v>
      </c>
      <c r="C427" s="41" t="s">
        <v>7302</v>
      </c>
      <c r="D427" s="41" t="s">
        <v>1721</v>
      </c>
      <c r="E427" s="41" t="s">
        <v>7993</v>
      </c>
      <c r="F427" s="41" t="s">
        <v>309</v>
      </c>
      <c r="G427" s="41" t="s">
        <v>7881</v>
      </c>
    </row>
    <row r="428" spans="1:7" ht="45">
      <c r="A428" s="41" t="s">
        <v>251</v>
      </c>
      <c r="B428" s="41" t="s">
        <v>308</v>
      </c>
      <c r="C428" s="41" t="s">
        <v>7302</v>
      </c>
      <c r="D428" s="41" t="s">
        <v>1722</v>
      </c>
      <c r="E428" s="41" t="s">
        <v>7994</v>
      </c>
      <c r="F428" s="41" t="s">
        <v>309</v>
      </c>
      <c r="G428" s="41" t="s">
        <v>7881</v>
      </c>
    </row>
    <row r="429" spans="1:7" ht="45">
      <c r="A429" s="41" t="s">
        <v>251</v>
      </c>
      <c r="B429" s="41" t="s">
        <v>308</v>
      </c>
      <c r="C429" s="41" t="s">
        <v>7871</v>
      </c>
      <c r="D429" s="41" t="s">
        <v>6250</v>
      </c>
      <c r="E429" s="41" t="s">
        <v>7872</v>
      </c>
      <c r="F429" s="41" t="s">
        <v>310</v>
      </c>
      <c r="G429" s="41" t="s">
        <v>7882</v>
      </c>
    </row>
    <row r="430" spans="1:7" ht="45">
      <c r="A430" s="41" t="s">
        <v>251</v>
      </c>
      <c r="B430" s="41" t="s">
        <v>308</v>
      </c>
      <c r="C430" s="41" t="s">
        <v>7871</v>
      </c>
      <c r="D430" s="41" t="s">
        <v>6251</v>
      </c>
      <c r="E430" s="41" t="s">
        <v>7872</v>
      </c>
      <c r="F430" s="41" t="s">
        <v>310</v>
      </c>
      <c r="G430" s="41" t="s">
        <v>7882</v>
      </c>
    </row>
    <row r="431" spans="1:7" ht="45">
      <c r="A431" s="41" t="s">
        <v>251</v>
      </c>
      <c r="B431" s="41" t="s">
        <v>308</v>
      </c>
      <c r="C431" s="41" t="s">
        <v>7871</v>
      </c>
      <c r="D431" s="41" t="s">
        <v>6252</v>
      </c>
      <c r="E431" s="41" t="s">
        <v>7872</v>
      </c>
      <c r="F431" s="41" t="s">
        <v>310</v>
      </c>
      <c r="G431" s="41" t="s">
        <v>7882</v>
      </c>
    </row>
    <row r="432" spans="1:7" ht="45">
      <c r="A432" s="41" t="s">
        <v>251</v>
      </c>
      <c r="B432" s="41" t="s">
        <v>308</v>
      </c>
      <c r="C432" s="41" t="s">
        <v>7871</v>
      </c>
      <c r="D432" s="41" t="s">
        <v>6253</v>
      </c>
      <c r="E432" s="41" t="s">
        <v>7872</v>
      </c>
      <c r="F432" s="41" t="s">
        <v>310</v>
      </c>
      <c r="G432" s="41" t="s">
        <v>7882</v>
      </c>
    </row>
    <row r="433" spans="1:7" ht="45">
      <c r="A433" s="41" t="s">
        <v>251</v>
      </c>
      <c r="B433" s="41" t="s">
        <v>308</v>
      </c>
      <c r="C433" s="41" t="s">
        <v>7871</v>
      </c>
      <c r="D433" s="41" t="s">
        <v>6254</v>
      </c>
      <c r="E433" s="41" t="s">
        <v>7872</v>
      </c>
      <c r="F433" s="41" t="s">
        <v>310</v>
      </c>
      <c r="G433" s="41" t="s">
        <v>7882</v>
      </c>
    </row>
    <row r="434" spans="1:7" ht="45">
      <c r="A434" s="41" t="s">
        <v>251</v>
      </c>
      <c r="B434" s="41" t="s">
        <v>308</v>
      </c>
      <c r="C434" s="41" t="s">
        <v>7871</v>
      </c>
      <c r="D434" s="41" t="s">
        <v>6255</v>
      </c>
      <c r="E434" s="41" t="s">
        <v>7872</v>
      </c>
      <c r="F434" s="41" t="s">
        <v>310</v>
      </c>
      <c r="G434" s="41" t="s">
        <v>7882</v>
      </c>
    </row>
    <row r="435" spans="1:7" ht="45">
      <c r="A435" s="41" t="s">
        <v>251</v>
      </c>
      <c r="B435" s="41" t="s">
        <v>308</v>
      </c>
      <c r="C435" s="41" t="s">
        <v>7871</v>
      </c>
      <c r="D435" s="41" t="s">
        <v>6256</v>
      </c>
      <c r="E435" s="41" t="s">
        <v>7872</v>
      </c>
      <c r="F435" s="41" t="s">
        <v>310</v>
      </c>
      <c r="G435" s="41" t="s">
        <v>7882</v>
      </c>
    </row>
    <row r="436" spans="1:7" ht="45">
      <c r="A436" s="41" t="s">
        <v>251</v>
      </c>
      <c r="B436" s="41" t="s">
        <v>308</v>
      </c>
      <c r="C436" s="41" t="s">
        <v>7871</v>
      </c>
      <c r="D436" s="41" t="s">
        <v>6257</v>
      </c>
      <c r="E436" s="41" t="s">
        <v>7872</v>
      </c>
      <c r="F436" s="41" t="s">
        <v>310</v>
      </c>
      <c r="G436" s="41" t="s">
        <v>7882</v>
      </c>
    </row>
    <row r="437" spans="1:7" ht="45">
      <c r="A437" s="41" t="s">
        <v>251</v>
      </c>
      <c r="B437" s="41" t="s">
        <v>308</v>
      </c>
      <c r="C437" s="41" t="s">
        <v>7871</v>
      </c>
      <c r="D437" s="41" t="s">
        <v>6258</v>
      </c>
      <c r="E437" s="41" t="s">
        <v>7872</v>
      </c>
      <c r="F437" s="41" t="s">
        <v>310</v>
      </c>
      <c r="G437" s="41" t="s">
        <v>7882</v>
      </c>
    </row>
    <row r="438" spans="1:7" ht="45">
      <c r="A438" s="41" t="s">
        <v>251</v>
      </c>
      <c r="B438" s="41" t="s">
        <v>308</v>
      </c>
      <c r="C438" s="41" t="s">
        <v>7871</v>
      </c>
      <c r="D438" s="41" t="s">
        <v>6259</v>
      </c>
      <c r="E438" s="41" t="s">
        <v>7872</v>
      </c>
      <c r="F438" s="41" t="s">
        <v>310</v>
      </c>
      <c r="G438" s="41" t="s">
        <v>7882</v>
      </c>
    </row>
    <row r="439" spans="1:7" ht="45">
      <c r="A439" s="41" t="s">
        <v>251</v>
      </c>
      <c r="B439" s="41" t="s">
        <v>308</v>
      </c>
      <c r="C439" s="41" t="s">
        <v>7871</v>
      </c>
      <c r="D439" s="41" t="s">
        <v>6260</v>
      </c>
      <c r="E439" s="41" t="s">
        <v>7872</v>
      </c>
      <c r="F439" s="41" t="s">
        <v>310</v>
      </c>
      <c r="G439" s="41" t="s">
        <v>7882</v>
      </c>
    </row>
    <row r="440" spans="1:7" ht="45">
      <c r="A440" s="41" t="s">
        <v>251</v>
      </c>
      <c r="B440" s="41" t="s">
        <v>308</v>
      </c>
      <c r="C440" s="41" t="s">
        <v>7871</v>
      </c>
      <c r="D440" s="41" t="s">
        <v>6261</v>
      </c>
      <c r="E440" s="41" t="s">
        <v>7872</v>
      </c>
      <c r="F440" s="41" t="s">
        <v>310</v>
      </c>
      <c r="G440" s="41" t="s">
        <v>7882</v>
      </c>
    </row>
    <row r="441" spans="1:7" ht="45">
      <c r="A441" s="41" t="s">
        <v>251</v>
      </c>
      <c r="B441" s="41" t="s">
        <v>308</v>
      </c>
      <c r="C441" s="41" t="s">
        <v>7871</v>
      </c>
      <c r="D441" s="41" t="s">
        <v>6262</v>
      </c>
      <c r="E441" s="41" t="s">
        <v>7872</v>
      </c>
      <c r="F441" s="41" t="s">
        <v>310</v>
      </c>
      <c r="G441" s="41" t="s">
        <v>7882</v>
      </c>
    </row>
    <row r="442" spans="1:7" ht="45">
      <c r="A442" s="41" t="s">
        <v>251</v>
      </c>
      <c r="B442" s="41" t="s">
        <v>308</v>
      </c>
      <c r="C442" s="41" t="s">
        <v>7871</v>
      </c>
      <c r="D442" s="41" t="s">
        <v>6263</v>
      </c>
      <c r="E442" s="41" t="s">
        <v>7872</v>
      </c>
      <c r="F442" s="41" t="s">
        <v>310</v>
      </c>
      <c r="G442" s="41" t="s">
        <v>7882</v>
      </c>
    </row>
    <row r="443" spans="1:7" ht="45">
      <c r="A443" s="41" t="s">
        <v>251</v>
      </c>
      <c r="B443" s="41" t="s">
        <v>308</v>
      </c>
      <c r="C443" s="41" t="s">
        <v>7871</v>
      </c>
      <c r="D443" s="41" t="s">
        <v>6264</v>
      </c>
      <c r="E443" s="41" t="s">
        <v>7872</v>
      </c>
      <c r="F443" s="41" t="s">
        <v>310</v>
      </c>
      <c r="G443" s="41" t="s">
        <v>7882</v>
      </c>
    </row>
    <row r="444" spans="1:7" ht="45">
      <c r="A444" s="41" t="s">
        <v>251</v>
      </c>
      <c r="B444" s="41" t="s">
        <v>308</v>
      </c>
      <c r="C444" s="41" t="s">
        <v>7871</v>
      </c>
      <c r="D444" s="41" t="s">
        <v>6265</v>
      </c>
      <c r="E444" s="41" t="s">
        <v>7872</v>
      </c>
      <c r="F444" s="41" t="s">
        <v>310</v>
      </c>
      <c r="G444" s="41" t="s">
        <v>7882</v>
      </c>
    </row>
    <row r="445" spans="1:7" ht="45">
      <c r="A445" s="41" t="s">
        <v>251</v>
      </c>
      <c r="B445" s="41" t="s">
        <v>308</v>
      </c>
      <c r="C445" s="41" t="s">
        <v>7244</v>
      </c>
      <c r="D445" s="41" t="s">
        <v>901</v>
      </c>
      <c r="E445" s="41" t="s">
        <v>7245</v>
      </c>
      <c r="F445" s="41" t="s">
        <v>310</v>
      </c>
      <c r="G445" s="41" t="s">
        <v>7881</v>
      </c>
    </row>
    <row r="446" spans="1:7" ht="45">
      <c r="A446" s="41" t="s">
        <v>251</v>
      </c>
      <c r="B446" s="41" t="s">
        <v>308</v>
      </c>
      <c r="C446" s="41" t="s">
        <v>7244</v>
      </c>
      <c r="D446" s="41" t="s">
        <v>900</v>
      </c>
      <c r="E446" s="41" t="s">
        <v>7246</v>
      </c>
      <c r="F446" s="41" t="s">
        <v>310</v>
      </c>
      <c r="G446" s="41" t="s">
        <v>7881</v>
      </c>
    </row>
    <row r="447" spans="1:7" ht="30">
      <c r="A447" s="41" t="s">
        <v>251</v>
      </c>
      <c r="B447" s="41" t="s">
        <v>308</v>
      </c>
      <c r="C447" s="41" t="s">
        <v>7244</v>
      </c>
      <c r="D447" s="41" t="s">
        <v>899</v>
      </c>
      <c r="E447" s="41" t="s">
        <v>7247</v>
      </c>
      <c r="F447" s="41" t="s">
        <v>310</v>
      </c>
      <c r="G447" s="41" t="s">
        <v>7881</v>
      </c>
    </row>
    <row r="448" spans="1:7" ht="45">
      <c r="A448" s="41" t="s">
        <v>251</v>
      </c>
      <c r="B448" s="41" t="s">
        <v>308</v>
      </c>
      <c r="C448" s="41" t="s">
        <v>7244</v>
      </c>
      <c r="D448" s="41" t="s">
        <v>897</v>
      </c>
      <c r="E448" s="41" t="s">
        <v>7248</v>
      </c>
      <c r="F448" s="41" t="s">
        <v>310</v>
      </c>
      <c r="G448" s="41" t="s">
        <v>7881</v>
      </c>
    </row>
    <row r="449" spans="1:7" ht="45">
      <c r="A449" s="41" t="s">
        <v>251</v>
      </c>
      <c r="B449" s="41" t="s">
        <v>308</v>
      </c>
      <c r="C449" s="41" t="s">
        <v>7244</v>
      </c>
      <c r="D449" s="41" t="s">
        <v>898</v>
      </c>
      <c r="E449" s="41" t="s">
        <v>7249</v>
      </c>
      <c r="F449" s="41" t="s">
        <v>310</v>
      </c>
      <c r="G449" s="41" t="s">
        <v>7881</v>
      </c>
    </row>
    <row r="450" spans="1:7" ht="45">
      <c r="A450" s="41" t="s">
        <v>251</v>
      </c>
      <c r="B450" s="41" t="s">
        <v>308</v>
      </c>
      <c r="C450" s="41" t="s">
        <v>7244</v>
      </c>
      <c r="D450" s="41" t="s">
        <v>896</v>
      </c>
      <c r="E450" s="41" t="s">
        <v>7250</v>
      </c>
      <c r="F450" s="41" t="s">
        <v>310</v>
      </c>
      <c r="G450" s="41" t="s">
        <v>7881</v>
      </c>
    </row>
    <row r="451" spans="1:7" ht="45">
      <c r="A451" s="41" t="s">
        <v>251</v>
      </c>
      <c r="B451" s="41" t="s">
        <v>308</v>
      </c>
      <c r="C451" s="41" t="s">
        <v>7244</v>
      </c>
      <c r="D451" s="41" t="s">
        <v>1003</v>
      </c>
      <c r="E451" s="41" t="s">
        <v>7286</v>
      </c>
      <c r="F451" s="41" t="s">
        <v>310</v>
      </c>
      <c r="G451" s="41" t="s">
        <v>7881</v>
      </c>
    </row>
    <row r="452" spans="1:7" ht="45">
      <c r="A452" s="41" t="s">
        <v>251</v>
      </c>
      <c r="B452" s="41" t="s">
        <v>308</v>
      </c>
      <c r="C452" s="41" t="s">
        <v>7244</v>
      </c>
      <c r="D452" s="41" t="s">
        <v>1004</v>
      </c>
      <c r="E452" s="41" t="s">
        <v>7287</v>
      </c>
      <c r="F452" s="41" t="s">
        <v>310</v>
      </c>
      <c r="G452" s="41" t="s">
        <v>7881</v>
      </c>
    </row>
    <row r="453" spans="1:7" ht="45">
      <c r="A453" s="41" t="s">
        <v>251</v>
      </c>
      <c r="B453" s="41" t="s">
        <v>308</v>
      </c>
      <c r="C453" s="41" t="s">
        <v>7327</v>
      </c>
      <c r="D453" s="41" t="s">
        <v>2605</v>
      </c>
      <c r="E453" s="41" t="s">
        <v>7328</v>
      </c>
      <c r="F453" s="41" t="s">
        <v>309</v>
      </c>
      <c r="G453" s="41" t="s">
        <v>7881</v>
      </c>
    </row>
    <row r="454" spans="1:7" ht="45">
      <c r="A454" s="41" t="s">
        <v>251</v>
      </c>
      <c r="B454" s="41" t="s">
        <v>308</v>
      </c>
      <c r="C454" s="41" t="s">
        <v>7327</v>
      </c>
      <c r="D454" s="41" t="s">
        <v>3409</v>
      </c>
      <c r="E454" s="41" t="s">
        <v>7328</v>
      </c>
      <c r="F454" s="41" t="s">
        <v>309</v>
      </c>
      <c r="G454" s="41" t="s">
        <v>7881</v>
      </c>
    </row>
    <row r="455" spans="1:7" ht="45">
      <c r="A455" s="41" t="s">
        <v>251</v>
      </c>
      <c r="B455" s="41" t="s">
        <v>308</v>
      </c>
      <c r="C455" s="41" t="s">
        <v>7327</v>
      </c>
      <c r="D455" s="41" t="s">
        <v>3410</v>
      </c>
      <c r="E455" s="41" t="s">
        <v>7328</v>
      </c>
      <c r="F455" s="41" t="s">
        <v>309</v>
      </c>
      <c r="G455" s="41" t="s">
        <v>7881</v>
      </c>
    </row>
    <row r="456" spans="1:7" ht="45">
      <c r="A456" s="41" t="s">
        <v>251</v>
      </c>
      <c r="B456" s="41" t="s">
        <v>308</v>
      </c>
      <c r="C456" s="41" t="s">
        <v>7327</v>
      </c>
      <c r="D456" s="41" t="s">
        <v>3411</v>
      </c>
      <c r="E456" s="41" t="s">
        <v>7328</v>
      </c>
      <c r="F456" s="41" t="s">
        <v>309</v>
      </c>
      <c r="G456" s="41" t="s">
        <v>7881</v>
      </c>
    </row>
    <row r="457" spans="1:7" ht="30">
      <c r="A457" s="41" t="s">
        <v>251</v>
      </c>
      <c r="B457" s="41" t="s">
        <v>308</v>
      </c>
      <c r="C457" s="41" t="s">
        <v>7327</v>
      </c>
      <c r="D457" s="41" t="s">
        <v>2606</v>
      </c>
      <c r="E457" s="41" t="s">
        <v>7330</v>
      </c>
      <c r="F457" s="41" t="s">
        <v>309</v>
      </c>
      <c r="G457" s="41" t="s">
        <v>7881</v>
      </c>
    </row>
    <row r="458" spans="1:7" ht="45">
      <c r="A458" s="41" t="s">
        <v>251</v>
      </c>
      <c r="B458" s="41" t="s">
        <v>308</v>
      </c>
      <c r="C458" s="41" t="s">
        <v>7327</v>
      </c>
      <c r="D458" s="41" t="s">
        <v>2607</v>
      </c>
      <c r="E458" s="41" t="s">
        <v>7331</v>
      </c>
      <c r="F458" s="41" t="s">
        <v>309</v>
      </c>
      <c r="G458" s="41" t="s">
        <v>7881</v>
      </c>
    </row>
    <row r="459" spans="1:7" ht="45">
      <c r="A459" s="41" t="s">
        <v>251</v>
      </c>
      <c r="B459" s="41" t="s">
        <v>308</v>
      </c>
      <c r="C459" s="41" t="s">
        <v>7327</v>
      </c>
      <c r="D459" s="41" t="s">
        <v>2608</v>
      </c>
      <c r="E459" s="41" t="s">
        <v>7332</v>
      </c>
      <c r="F459" s="41" t="s">
        <v>309</v>
      </c>
      <c r="G459" s="41" t="s">
        <v>7881</v>
      </c>
    </row>
    <row r="460" spans="1:7" ht="30">
      <c r="A460" s="41" t="s">
        <v>251</v>
      </c>
      <c r="B460" s="41" t="s">
        <v>308</v>
      </c>
      <c r="C460" s="41" t="s">
        <v>7327</v>
      </c>
      <c r="D460" s="41" t="s">
        <v>2609</v>
      </c>
      <c r="E460" s="41" t="s">
        <v>7334</v>
      </c>
      <c r="F460" s="41" t="s">
        <v>309</v>
      </c>
      <c r="G460" s="41" t="s">
        <v>7881</v>
      </c>
    </row>
    <row r="461" spans="1:7" ht="45">
      <c r="A461" s="41" t="s">
        <v>251</v>
      </c>
      <c r="B461" s="41" t="s">
        <v>308</v>
      </c>
      <c r="C461" s="41" t="s">
        <v>7995</v>
      </c>
      <c r="D461" s="41" t="s">
        <v>6179</v>
      </c>
      <c r="E461" s="41" t="s">
        <v>7996</v>
      </c>
      <c r="F461" s="41" t="s">
        <v>309</v>
      </c>
      <c r="G461" s="41" t="s">
        <v>7881</v>
      </c>
    </row>
    <row r="462" spans="1:7" ht="75">
      <c r="A462" s="41" t="s">
        <v>251</v>
      </c>
      <c r="B462" s="41" t="s">
        <v>308</v>
      </c>
      <c r="C462" s="41" t="s">
        <v>7650</v>
      </c>
      <c r="D462" s="41" t="s">
        <v>3140</v>
      </c>
      <c r="E462" s="41" t="s">
        <v>7651</v>
      </c>
      <c r="F462" s="41" t="s">
        <v>310</v>
      </c>
      <c r="G462" s="41" t="s">
        <v>7933</v>
      </c>
    </row>
    <row r="463" spans="1:7" ht="60">
      <c r="A463" s="41" t="s">
        <v>251</v>
      </c>
      <c r="B463" s="41" t="s">
        <v>308</v>
      </c>
      <c r="C463" s="41" t="s">
        <v>7650</v>
      </c>
      <c r="D463" s="41" t="s">
        <v>3141</v>
      </c>
      <c r="E463" s="41" t="s">
        <v>7655</v>
      </c>
      <c r="F463" s="41" t="s">
        <v>310</v>
      </c>
      <c r="G463" s="41" t="s">
        <v>7933</v>
      </c>
    </row>
    <row r="464" spans="1:7" ht="60">
      <c r="A464" s="41" t="s">
        <v>251</v>
      </c>
      <c r="B464" s="41" t="s">
        <v>308</v>
      </c>
      <c r="C464" s="41" t="s">
        <v>7650</v>
      </c>
      <c r="D464" s="41" t="s">
        <v>3156</v>
      </c>
      <c r="E464" s="41" t="s">
        <v>7668</v>
      </c>
      <c r="F464" s="41" t="s">
        <v>310</v>
      </c>
      <c r="G464" s="41" t="s">
        <v>7933</v>
      </c>
    </row>
    <row r="465" spans="1:7" ht="45">
      <c r="A465" s="41" t="s">
        <v>251</v>
      </c>
      <c r="B465" s="41" t="s">
        <v>308</v>
      </c>
      <c r="C465" s="41" t="s">
        <v>7650</v>
      </c>
      <c r="D465" s="41" t="s">
        <v>3157</v>
      </c>
      <c r="E465" s="41" t="s">
        <v>7671</v>
      </c>
      <c r="F465" s="41" t="s">
        <v>310</v>
      </c>
      <c r="G465" s="41" t="s">
        <v>7933</v>
      </c>
    </row>
    <row r="466" spans="1:7" ht="60">
      <c r="A466" s="41" t="s">
        <v>251</v>
      </c>
      <c r="B466" s="41" t="s">
        <v>308</v>
      </c>
      <c r="C466" s="41" t="s">
        <v>7650</v>
      </c>
      <c r="D466" s="41" t="s">
        <v>3164</v>
      </c>
      <c r="E466" s="41" t="s">
        <v>7660</v>
      </c>
      <c r="F466" s="41" t="s">
        <v>310</v>
      </c>
      <c r="G466" s="41" t="s">
        <v>7933</v>
      </c>
    </row>
    <row r="467" spans="1:7" ht="45">
      <c r="A467" s="41" t="s">
        <v>251</v>
      </c>
      <c r="B467" s="41" t="s">
        <v>308</v>
      </c>
      <c r="C467" s="41" t="s">
        <v>7650</v>
      </c>
      <c r="D467" s="41" t="s">
        <v>3165</v>
      </c>
      <c r="E467" s="41" t="s">
        <v>7663</v>
      </c>
      <c r="F467" s="41" t="s">
        <v>310</v>
      </c>
      <c r="G467" s="41" t="s">
        <v>7933</v>
      </c>
    </row>
    <row r="468" spans="1:7" ht="45">
      <c r="A468" s="41" t="s">
        <v>251</v>
      </c>
      <c r="B468" s="41" t="s">
        <v>308</v>
      </c>
      <c r="C468" s="41" t="s">
        <v>7997</v>
      </c>
      <c r="D468" s="41" t="s">
        <v>6119</v>
      </c>
      <c r="E468" s="41" t="s">
        <v>7998</v>
      </c>
      <c r="F468" s="41" t="s">
        <v>309</v>
      </c>
      <c r="G468" s="41" t="s">
        <v>7881</v>
      </c>
    </row>
    <row r="469" spans="1:7" ht="45">
      <c r="A469" s="41" t="s">
        <v>251</v>
      </c>
      <c r="B469" s="41" t="s">
        <v>308</v>
      </c>
      <c r="C469" s="41" t="s">
        <v>7997</v>
      </c>
      <c r="D469" s="41" t="s">
        <v>6126</v>
      </c>
      <c r="E469" s="41" t="s">
        <v>7999</v>
      </c>
      <c r="F469" s="41" t="s">
        <v>309</v>
      </c>
      <c r="G469" s="41" t="s">
        <v>7881</v>
      </c>
    </row>
    <row r="470" spans="1:7" ht="45">
      <c r="A470" s="41" t="s">
        <v>251</v>
      </c>
      <c r="B470" s="41" t="s">
        <v>308</v>
      </c>
      <c r="C470" s="41" t="s">
        <v>7997</v>
      </c>
      <c r="D470" s="41" t="s">
        <v>6129</v>
      </c>
      <c r="E470" s="41" t="s">
        <v>8000</v>
      </c>
      <c r="F470" s="41" t="s">
        <v>309</v>
      </c>
      <c r="G470" s="41" t="s">
        <v>7881</v>
      </c>
    </row>
    <row r="471" spans="1:7" ht="45">
      <c r="A471" s="41" t="s">
        <v>251</v>
      </c>
      <c r="B471" s="41" t="s">
        <v>308</v>
      </c>
      <c r="C471" s="41" t="s">
        <v>7997</v>
      </c>
      <c r="D471" s="41" t="s">
        <v>6130</v>
      </c>
      <c r="E471" s="41" t="s">
        <v>8001</v>
      </c>
      <c r="F471" s="41" t="s">
        <v>309</v>
      </c>
      <c r="G471" s="41" t="s">
        <v>7881</v>
      </c>
    </row>
    <row r="472" spans="1:7" ht="30">
      <c r="A472" s="41" t="s">
        <v>251</v>
      </c>
      <c r="B472" s="41" t="s">
        <v>308</v>
      </c>
      <c r="C472" s="41" t="s">
        <v>7997</v>
      </c>
      <c r="D472" s="41" t="s">
        <v>6133</v>
      </c>
      <c r="E472" s="41" t="s">
        <v>8002</v>
      </c>
      <c r="F472" s="41" t="s">
        <v>309</v>
      </c>
      <c r="G472" s="41" t="s">
        <v>7881</v>
      </c>
    </row>
    <row r="473" spans="1:7" ht="45">
      <c r="A473" s="41" t="s">
        <v>251</v>
      </c>
      <c r="B473" s="41" t="s">
        <v>308</v>
      </c>
      <c r="C473" s="41" t="s">
        <v>7997</v>
      </c>
      <c r="D473" s="41" t="s">
        <v>6134</v>
      </c>
      <c r="E473" s="41" t="s">
        <v>8003</v>
      </c>
      <c r="F473" s="41" t="s">
        <v>309</v>
      </c>
      <c r="G473" s="41" t="s">
        <v>7881</v>
      </c>
    </row>
    <row r="474" spans="1:7" ht="45">
      <c r="A474" s="41" t="s">
        <v>251</v>
      </c>
      <c r="B474" s="41" t="s">
        <v>308</v>
      </c>
      <c r="C474" s="41" t="s">
        <v>7997</v>
      </c>
      <c r="D474" s="41" t="s">
        <v>6137</v>
      </c>
      <c r="E474" s="41" t="s">
        <v>8004</v>
      </c>
      <c r="F474" s="41" t="s">
        <v>309</v>
      </c>
      <c r="G474" s="41" t="s">
        <v>7881</v>
      </c>
    </row>
    <row r="475" spans="1:7" ht="30">
      <c r="A475" s="41" t="s">
        <v>251</v>
      </c>
      <c r="B475" s="41" t="s">
        <v>308</v>
      </c>
      <c r="C475" s="41" t="s">
        <v>7997</v>
      </c>
      <c r="D475" s="41" t="s">
        <v>6117</v>
      </c>
      <c r="E475" s="41" t="s">
        <v>8005</v>
      </c>
      <c r="F475" s="41" t="s">
        <v>309</v>
      </c>
      <c r="G475" s="41" t="s">
        <v>7881</v>
      </c>
    </row>
    <row r="476" spans="1:7" ht="45">
      <c r="A476" s="41" t="s">
        <v>251</v>
      </c>
      <c r="B476" s="41" t="s">
        <v>308</v>
      </c>
      <c r="C476" s="41" t="s">
        <v>7997</v>
      </c>
      <c r="D476" s="41" t="s">
        <v>6123</v>
      </c>
      <c r="E476" s="41" t="s">
        <v>8006</v>
      </c>
      <c r="F476" s="41" t="s">
        <v>309</v>
      </c>
      <c r="G476" s="41" t="s">
        <v>7881</v>
      </c>
    </row>
    <row r="477" spans="1:7" ht="45">
      <c r="A477" s="41" t="s">
        <v>251</v>
      </c>
      <c r="B477" s="41" t="s">
        <v>308</v>
      </c>
      <c r="C477" s="41" t="s">
        <v>7997</v>
      </c>
      <c r="D477" s="41" t="s">
        <v>6124</v>
      </c>
      <c r="E477" s="41" t="s">
        <v>8007</v>
      </c>
      <c r="F477" s="41" t="s">
        <v>309</v>
      </c>
      <c r="G477" s="41" t="s">
        <v>7881</v>
      </c>
    </row>
    <row r="478" spans="1:7" ht="45">
      <c r="A478" s="41" t="s">
        <v>251</v>
      </c>
      <c r="B478" s="41" t="s">
        <v>308</v>
      </c>
      <c r="C478" s="41" t="s">
        <v>7997</v>
      </c>
      <c r="D478" s="41" t="s">
        <v>6125</v>
      </c>
      <c r="E478" s="41" t="s">
        <v>8008</v>
      </c>
      <c r="F478" s="41" t="s">
        <v>309</v>
      </c>
      <c r="G478" s="41" t="s">
        <v>7881</v>
      </c>
    </row>
    <row r="479" spans="1:7" ht="75">
      <c r="A479" s="41" t="s">
        <v>251</v>
      </c>
      <c r="B479" s="41" t="s">
        <v>308</v>
      </c>
      <c r="C479" s="41" t="s">
        <v>7722</v>
      </c>
      <c r="D479" s="41" t="s">
        <v>6340</v>
      </c>
      <c r="E479" s="41" t="s">
        <v>7723</v>
      </c>
      <c r="F479" s="41" t="s">
        <v>310</v>
      </c>
      <c r="G479" s="41" t="s">
        <v>7911</v>
      </c>
    </row>
    <row r="480" spans="1:7" ht="60">
      <c r="A480" s="41" t="s">
        <v>251</v>
      </c>
      <c r="B480" s="41" t="s">
        <v>308</v>
      </c>
      <c r="C480" s="41" t="s">
        <v>8009</v>
      </c>
      <c r="D480" s="41" t="s">
        <v>6398</v>
      </c>
      <c r="E480" s="41" t="s">
        <v>8010</v>
      </c>
      <c r="F480" s="41" t="s">
        <v>310</v>
      </c>
      <c r="G480" s="41" t="s">
        <v>7881</v>
      </c>
    </row>
    <row r="481" spans="1:7" ht="60">
      <c r="A481" s="41" t="s">
        <v>251</v>
      </c>
      <c r="B481" s="41" t="s">
        <v>308</v>
      </c>
      <c r="C481" s="41" t="s">
        <v>8009</v>
      </c>
      <c r="D481" s="41" t="s">
        <v>6399</v>
      </c>
      <c r="E481" s="41" t="s">
        <v>8010</v>
      </c>
      <c r="F481" s="41" t="s">
        <v>310</v>
      </c>
      <c r="G481" s="41" t="s">
        <v>7881</v>
      </c>
    </row>
    <row r="482" spans="1:7" ht="45">
      <c r="A482" s="41" t="s">
        <v>251</v>
      </c>
      <c r="B482" s="41" t="s">
        <v>308</v>
      </c>
      <c r="C482" s="41" t="s">
        <v>7614</v>
      </c>
      <c r="D482" s="41" t="s">
        <v>3479</v>
      </c>
      <c r="E482" s="41" t="s">
        <v>7615</v>
      </c>
      <c r="F482" s="41" t="s">
        <v>310</v>
      </c>
      <c r="G482" s="41" t="s">
        <v>7881</v>
      </c>
    </row>
    <row r="483" spans="1:7" ht="45">
      <c r="A483" s="41" t="s">
        <v>251</v>
      </c>
      <c r="B483" s="41" t="s">
        <v>308</v>
      </c>
      <c r="C483" s="41" t="s">
        <v>7614</v>
      </c>
      <c r="D483" s="41" t="s">
        <v>3480</v>
      </c>
      <c r="E483" s="41" t="s">
        <v>7616</v>
      </c>
      <c r="F483" s="41" t="s">
        <v>310</v>
      </c>
      <c r="G483" s="41" t="s">
        <v>7881</v>
      </c>
    </row>
    <row r="484" spans="1:7" ht="45">
      <c r="A484" s="41" t="s">
        <v>251</v>
      </c>
      <c r="B484" s="41" t="s">
        <v>308</v>
      </c>
      <c r="C484" s="41" t="s">
        <v>7614</v>
      </c>
      <c r="D484" s="41" t="s">
        <v>3481</v>
      </c>
      <c r="E484" s="41" t="s">
        <v>7615</v>
      </c>
      <c r="F484" s="41" t="s">
        <v>310</v>
      </c>
      <c r="G484" s="41" t="s">
        <v>7881</v>
      </c>
    </row>
    <row r="485" spans="1:7" ht="45">
      <c r="A485" s="41" t="s">
        <v>251</v>
      </c>
      <c r="B485" s="41" t="s">
        <v>308</v>
      </c>
      <c r="C485" s="41" t="s">
        <v>7614</v>
      </c>
      <c r="D485" s="41" t="s">
        <v>3482</v>
      </c>
      <c r="E485" s="41" t="s">
        <v>7616</v>
      </c>
      <c r="F485" s="41" t="s">
        <v>310</v>
      </c>
      <c r="G485" s="41" t="s">
        <v>7881</v>
      </c>
    </row>
    <row r="486" spans="1:7" ht="60">
      <c r="A486" s="41" t="s">
        <v>251</v>
      </c>
      <c r="B486" s="41" t="s">
        <v>308</v>
      </c>
      <c r="C486" s="41" t="s">
        <v>8011</v>
      </c>
      <c r="D486" s="41" t="s">
        <v>5945</v>
      </c>
      <c r="E486" s="41" t="s">
        <v>8012</v>
      </c>
      <c r="F486" s="41" t="s">
        <v>309</v>
      </c>
      <c r="G486" s="41" t="s">
        <v>7881</v>
      </c>
    </row>
    <row r="487" spans="1:7" ht="45">
      <c r="A487" s="41" t="s">
        <v>251</v>
      </c>
      <c r="B487" s="41" t="s">
        <v>308</v>
      </c>
      <c r="C487" s="41" t="s">
        <v>8011</v>
      </c>
      <c r="D487" s="41" t="s">
        <v>5949</v>
      </c>
      <c r="E487" s="41" t="s">
        <v>8013</v>
      </c>
      <c r="F487" s="41" t="s">
        <v>309</v>
      </c>
      <c r="G487" s="41" t="s">
        <v>7881</v>
      </c>
    </row>
    <row r="488" spans="1:7" ht="60">
      <c r="A488" s="41" t="s">
        <v>251</v>
      </c>
      <c r="B488" s="41" t="s">
        <v>308</v>
      </c>
      <c r="C488" s="41" t="s">
        <v>8011</v>
      </c>
      <c r="D488" s="41" t="s">
        <v>5952</v>
      </c>
      <c r="E488" s="41" t="s">
        <v>8014</v>
      </c>
      <c r="F488" s="41" t="s">
        <v>309</v>
      </c>
      <c r="G488" s="41" t="s">
        <v>7881</v>
      </c>
    </row>
    <row r="489" spans="1:7" ht="30">
      <c r="A489" s="41" t="s">
        <v>251</v>
      </c>
      <c r="B489" s="41" t="s">
        <v>308</v>
      </c>
      <c r="C489" s="41" t="s">
        <v>8011</v>
      </c>
      <c r="D489" s="41" t="s">
        <v>5954</v>
      </c>
      <c r="E489" s="41" t="s">
        <v>8015</v>
      </c>
      <c r="F489" s="41" t="s">
        <v>309</v>
      </c>
      <c r="G489" s="41" t="s">
        <v>7881</v>
      </c>
    </row>
    <row r="490" spans="1:7" ht="45">
      <c r="A490" s="41" t="s">
        <v>251</v>
      </c>
      <c r="B490" s="41" t="s">
        <v>308</v>
      </c>
      <c r="C490" s="41" t="s">
        <v>8011</v>
      </c>
      <c r="D490" s="41" t="s">
        <v>5955</v>
      </c>
      <c r="E490" s="41" t="s">
        <v>8016</v>
      </c>
      <c r="F490" s="41" t="s">
        <v>309</v>
      </c>
      <c r="G490" s="41" t="s">
        <v>7881</v>
      </c>
    </row>
    <row r="491" spans="1:7" ht="45">
      <c r="A491" s="41" t="s">
        <v>251</v>
      </c>
      <c r="B491" s="41" t="s">
        <v>308</v>
      </c>
      <c r="C491" s="41" t="s">
        <v>8011</v>
      </c>
      <c r="D491" s="41" t="s">
        <v>5956</v>
      </c>
      <c r="E491" s="41" t="s">
        <v>8017</v>
      </c>
      <c r="F491" s="41" t="s">
        <v>309</v>
      </c>
      <c r="G491" s="41" t="s">
        <v>7881</v>
      </c>
    </row>
    <row r="492" spans="1:7" ht="45">
      <c r="A492" s="41" t="s">
        <v>251</v>
      </c>
      <c r="B492" s="41" t="s">
        <v>308</v>
      </c>
      <c r="C492" s="41" t="s">
        <v>7345</v>
      </c>
      <c r="D492" s="41" t="s">
        <v>2610</v>
      </c>
      <c r="E492" s="41" t="s">
        <v>7358</v>
      </c>
      <c r="F492" s="41" t="s">
        <v>310</v>
      </c>
      <c r="G492" s="41" t="s">
        <v>7881</v>
      </c>
    </row>
    <row r="493" spans="1:7" ht="60">
      <c r="A493" s="41" t="s">
        <v>251</v>
      </c>
      <c r="B493" s="41" t="s">
        <v>308</v>
      </c>
      <c r="C493" s="41" t="s">
        <v>7345</v>
      </c>
      <c r="D493" s="41" t="s">
        <v>2611</v>
      </c>
      <c r="E493" s="41" t="s">
        <v>7357</v>
      </c>
      <c r="F493" s="41" t="s">
        <v>310</v>
      </c>
      <c r="G493" s="41" t="s">
        <v>7881</v>
      </c>
    </row>
    <row r="494" spans="1:7" ht="60">
      <c r="A494" s="41" t="s">
        <v>251</v>
      </c>
      <c r="B494" s="41" t="s">
        <v>308</v>
      </c>
      <c r="C494" s="41" t="s">
        <v>7345</v>
      </c>
      <c r="D494" s="41" t="s">
        <v>2612</v>
      </c>
      <c r="E494" s="41" t="s">
        <v>7355</v>
      </c>
      <c r="F494" s="41" t="s">
        <v>310</v>
      </c>
      <c r="G494" s="41" t="s">
        <v>7881</v>
      </c>
    </row>
    <row r="495" spans="1:7" ht="60">
      <c r="A495" s="41" t="s">
        <v>251</v>
      </c>
      <c r="B495" s="41" t="s">
        <v>308</v>
      </c>
      <c r="C495" s="41" t="s">
        <v>7345</v>
      </c>
      <c r="D495" s="41" t="s">
        <v>2613</v>
      </c>
      <c r="E495" s="41" t="s">
        <v>7351</v>
      </c>
      <c r="F495" s="41" t="s">
        <v>310</v>
      </c>
      <c r="G495" s="41" t="s">
        <v>7881</v>
      </c>
    </row>
    <row r="496" spans="1:7" ht="45">
      <c r="A496" s="41" t="s">
        <v>251</v>
      </c>
      <c r="B496" s="41" t="s">
        <v>308</v>
      </c>
      <c r="C496" s="41" t="s">
        <v>7345</v>
      </c>
      <c r="D496" s="41" t="s">
        <v>2614</v>
      </c>
      <c r="E496" s="41" t="s">
        <v>7349</v>
      </c>
      <c r="F496" s="41" t="s">
        <v>310</v>
      </c>
      <c r="G496" s="41" t="s">
        <v>7881</v>
      </c>
    </row>
    <row r="497" spans="1:7" ht="60">
      <c r="A497" s="41" t="s">
        <v>251</v>
      </c>
      <c r="B497" s="41" t="s">
        <v>308</v>
      </c>
      <c r="C497" s="41" t="s">
        <v>7345</v>
      </c>
      <c r="D497" s="41" t="s">
        <v>2615</v>
      </c>
      <c r="E497" s="41" t="s">
        <v>7346</v>
      </c>
      <c r="F497" s="41" t="s">
        <v>310</v>
      </c>
      <c r="G497" s="41" t="s">
        <v>7881</v>
      </c>
    </row>
    <row r="498" spans="1:7" ht="75">
      <c r="A498" s="41" t="s">
        <v>251</v>
      </c>
      <c r="B498" s="41" t="s">
        <v>308</v>
      </c>
      <c r="C498" s="41" t="s">
        <v>7345</v>
      </c>
      <c r="D498" s="41" t="s">
        <v>3435</v>
      </c>
      <c r="E498" s="41" t="s">
        <v>7447</v>
      </c>
      <c r="F498" s="41" t="s">
        <v>309</v>
      </c>
      <c r="G498" s="41" t="s">
        <v>7881</v>
      </c>
    </row>
    <row r="499" spans="1:7" ht="60">
      <c r="A499" s="41" t="s">
        <v>251</v>
      </c>
      <c r="B499" s="41" t="s">
        <v>308</v>
      </c>
      <c r="C499" s="41" t="s">
        <v>7345</v>
      </c>
      <c r="D499" s="41" t="s">
        <v>3436</v>
      </c>
      <c r="E499" s="41" t="s">
        <v>7448</v>
      </c>
      <c r="F499" s="41" t="s">
        <v>309</v>
      </c>
      <c r="G499" s="41" t="s">
        <v>7881</v>
      </c>
    </row>
    <row r="500" spans="1:7" ht="75">
      <c r="A500" s="41" t="s">
        <v>251</v>
      </c>
      <c r="B500" s="41" t="s">
        <v>308</v>
      </c>
      <c r="C500" s="41" t="s">
        <v>7638</v>
      </c>
      <c r="D500" s="41" t="s">
        <v>3534</v>
      </c>
      <c r="E500" s="41" t="s">
        <v>7639</v>
      </c>
      <c r="F500" s="41" t="s">
        <v>310</v>
      </c>
      <c r="G500" s="41" t="s">
        <v>7911</v>
      </c>
    </row>
    <row r="501" spans="1:7" ht="45">
      <c r="A501" s="41" t="s">
        <v>251</v>
      </c>
      <c r="B501" s="41" t="s">
        <v>308</v>
      </c>
      <c r="C501" s="41" t="s">
        <v>7801</v>
      </c>
      <c r="D501" s="41" t="s">
        <v>968</v>
      </c>
      <c r="E501" s="41" t="s">
        <v>7802</v>
      </c>
      <c r="F501" s="41" t="s">
        <v>310</v>
      </c>
      <c r="G501" s="41" t="s">
        <v>7882</v>
      </c>
    </row>
    <row r="502" spans="1:7" ht="45">
      <c r="A502" s="41" t="s">
        <v>251</v>
      </c>
      <c r="B502" s="41" t="s">
        <v>308</v>
      </c>
      <c r="C502" s="41" t="s">
        <v>7801</v>
      </c>
      <c r="D502" s="41" t="s">
        <v>969</v>
      </c>
      <c r="E502" s="41" t="s">
        <v>7802</v>
      </c>
      <c r="F502" s="41" t="s">
        <v>310</v>
      </c>
      <c r="G502" s="41" t="s">
        <v>7882</v>
      </c>
    </row>
    <row r="503" spans="1:7" ht="45">
      <c r="A503" s="41" t="s">
        <v>251</v>
      </c>
      <c r="B503" s="41" t="s">
        <v>308</v>
      </c>
      <c r="C503" s="41" t="s">
        <v>7801</v>
      </c>
      <c r="D503" s="41" t="s">
        <v>970</v>
      </c>
      <c r="E503" s="41" t="s">
        <v>7802</v>
      </c>
      <c r="F503" s="41" t="s">
        <v>310</v>
      </c>
      <c r="G503" s="41" t="s">
        <v>7882</v>
      </c>
    </row>
    <row r="504" spans="1:7" ht="45">
      <c r="A504" s="41" t="s">
        <v>251</v>
      </c>
      <c r="B504" s="41" t="s">
        <v>308</v>
      </c>
      <c r="C504" s="41" t="s">
        <v>7801</v>
      </c>
      <c r="D504" s="41" t="s">
        <v>971</v>
      </c>
      <c r="E504" s="41" t="s">
        <v>7802</v>
      </c>
      <c r="F504" s="41" t="s">
        <v>310</v>
      </c>
      <c r="G504" s="41" t="s">
        <v>7882</v>
      </c>
    </row>
    <row r="505" spans="1:7" ht="45">
      <c r="A505" s="41" t="s">
        <v>251</v>
      </c>
      <c r="B505" s="41" t="s">
        <v>308</v>
      </c>
      <c r="C505" s="41" t="s">
        <v>7801</v>
      </c>
      <c r="D505" s="41" t="s">
        <v>984</v>
      </c>
      <c r="E505" s="41" t="s">
        <v>7802</v>
      </c>
      <c r="F505" s="41" t="s">
        <v>310</v>
      </c>
      <c r="G505" s="41" t="s">
        <v>7882</v>
      </c>
    </row>
    <row r="506" spans="1:7" ht="45">
      <c r="A506" s="41" t="s">
        <v>251</v>
      </c>
      <c r="B506" s="41" t="s">
        <v>308</v>
      </c>
      <c r="C506" s="41" t="s">
        <v>7801</v>
      </c>
      <c r="D506" s="41" t="s">
        <v>985</v>
      </c>
      <c r="E506" s="41" t="s">
        <v>7802</v>
      </c>
      <c r="F506" s="41" t="s">
        <v>310</v>
      </c>
      <c r="G506" s="41" t="s">
        <v>7882</v>
      </c>
    </row>
    <row r="507" spans="1:7" ht="45">
      <c r="A507" s="41" t="s">
        <v>251</v>
      </c>
      <c r="B507" s="41" t="s">
        <v>308</v>
      </c>
      <c r="C507" s="41" t="s">
        <v>7801</v>
      </c>
      <c r="D507" s="41" t="s">
        <v>1731</v>
      </c>
      <c r="E507" s="41" t="s">
        <v>7802</v>
      </c>
      <c r="F507" s="41" t="s">
        <v>310</v>
      </c>
      <c r="G507" s="41" t="s">
        <v>7882</v>
      </c>
    </row>
    <row r="508" spans="1:7" ht="45">
      <c r="A508" s="41" t="s">
        <v>251</v>
      </c>
      <c r="B508" s="41" t="s">
        <v>308</v>
      </c>
      <c r="C508" s="41" t="s">
        <v>7801</v>
      </c>
      <c r="D508" s="41" t="s">
        <v>1732</v>
      </c>
      <c r="E508" s="41" t="s">
        <v>7802</v>
      </c>
      <c r="F508" s="41" t="s">
        <v>310</v>
      </c>
      <c r="G508" s="41" t="s">
        <v>7882</v>
      </c>
    </row>
    <row r="509" spans="1:7" ht="45">
      <c r="A509" s="41" t="s">
        <v>251</v>
      </c>
      <c r="B509" s="41" t="s">
        <v>308</v>
      </c>
      <c r="C509" s="41" t="s">
        <v>7801</v>
      </c>
      <c r="D509" s="41" t="s">
        <v>1733</v>
      </c>
      <c r="E509" s="41" t="s">
        <v>7802</v>
      </c>
      <c r="F509" s="41" t="s">
        <v>310</v>
      </c>
      <c r="G509" s="41" t="s">
        <v>7882</v>
      </c>
    </row>
    <row r="510" spans="1:7" ht="45">
      <c r="A510" s="41" t="s">
        <v>251</v>
      </c>
      <c r="B510" s="41" t="s">
        <v>308</v>
      </c>
      <c r="C510" s="41" t="s">
        <v>7801</v>
      </c>
      <c r="D510" s="41" t="s">
        <v>1734</v>
      </c>
      <c r="E510" s="41" t="s">
        <v>7802</v>
      </c>
      <c r="F510" s="41" t="s">
        <v>310</v>
      </c>
      <c r="G510" s="41" t="s">
        <v>7882</v>
      </c>
    </row>
    <row r="511" spans="1:7" ht="45">
      <c r="A511" s="41" t="s">
        <v>251</v>
      </c>
      <c r="B511" s="41" t="s">
        <v>308</v>
      </c>
      <c r="C511" s="41" t="s">
        <v>7801</v>
      </c>
      <c r="D511" s="41" t="s">
        <v>1735</v>
      </c>
      <c r="E511" s="41" t="s">
        <v>7802</v>
      </c>
      <c r="F511" s="41" t="s">
        <v>310</v>
      </c>
      <c r="G511" s="41" t="s">
        <v>7882</v>
      </c>
    </row>
    <row r="512" spans="1:7" ht="45">
      <c r="A512" s="41" t="s">
        <v>251</v>
      </c>
      <c r="B512" s="41" t="s">
        <v>308</v>
      </c>
      <c r="C512" s="41" t="s">
        <v>7801</v>
      </c>
      <c r="D512" s="41" t="s">
        <v>1736</v>
      </c>
      <c r="E512" s="41" t="s">
        <v>7802</v>
      </c>
      <c r="F512" s="41" t="s">
        <v>310</v>
      </c>
      <c r="G512" s="41" t="s">
        <v>7882</v>
      </c>
    </row>
    <row r="513" spans="1:7" ht="45">
      <c r="A513" s="41" t="s">
        <v>251</v>
      </c>
      <c r="B513" s="41" t="s">
        <v>308</v>
      </c>
      <c r="C513" s="41" t="s">
        <v>7801</v>
      </c>
      <c r="D513" s="41" t="s">
        <v>1737</v>
      </c>
      <c r="E513" s="41" t="s">
        <v>7802</v>
      </c>
      <c r="F513" s="41" t="s">
        <v>310</v>
      </c>
      <c r="G513" s="41" t="s">
        <v>7882</v>
      </c>
    </row>
    <row r="514" spans="1:7" ht="45">
      <c r="A514" s="41" t="s">
        <v>251</v>
      </c>
      <c r="B514" s="41" t="s">
        <v>308</v>
      </c>
      <c r="C514" s="41" t="s">
        <v>7801</v>
      </c>
      <c r="D514" s="41" t="s">
        <v>1738</v>
      </c>
      <c r="E514" s="41" t="s">
        <v>7802</v>
      </c>
      <c r="F514" s="41" t="s">
        <v>310</v>
      </c>
      <c r="G514" s="41" t="s">
        <v>7882</v>
      </c>
    </row>
    <row r="515" spans="1:7" ht="45">
      <c r="A515" s="41" t="s">
        <v>251</v>
      </c>
      <c r="B515" s="41" t="s">
        <v>308</v>
      </c>
      <c r="C515" s="41" t="s">
        <v>7801</v>
      </c>
      <c r="D515" s="41" t="s">
        <v>1739</v>
      </c>
      <c r="E515" s="41" t="s">
        <v>7802</v>
      </c>
      <c r="F515" s="41" t="s">
        <v>310</v>
      </c>
      <c r="G515" s="41" t="s">
        <v>7882</v>
      </c>
    </row>
    <row r="516" spans="1:7" ht="45">
      <c r="A516" s="41" t="s">
        <v>251</v>
      </c>
      <c r="B516" s="41" t="s">
        <v>308</v>
      </c>
      <c r="C516" s="41" t="s">
        <v>7801</v>
      </c>
      <c r="D516" s="41" t="s">
        <v>1740</v>
      </c>
      <c r="E516" s="41" t="s">
        <v>7802</v>
      </c>
      <c r="F516" s="41" t="s">
        <v>310</v>
      </c>
      <c r="G516" s="41" t="s">
        <v>7882</v>
      </c>
    </row>
    <row r="517" spans="1:7" ht="45">
      <c r="A517" s="41" t="s">
        <v>251</v>
      </c>
      <c r="B517" s="41" t="s">
        <v>308</v>
      </c>
      <c r="C517" s="41" t="s">
        <v>7801</v>
      </c>
      <c r="D517" s="41" t="s">
        <v>1741</v>
      </c>
      <c r="E517" s="41" t="s">
        <v>7802</v>
      </c>
      <c r="F517" s="41" t="s">
        <v>310</v>
      </c>
      <c r="G517" s="41" t="s">
        <v>7882</v>
      </c>
    </row>
    <row r="518" spans="1:7" ht="45">
      <c r="A518" s="41" t="s">
        <v>251</v>
      </c>
      <c r="B518" s="41" t="s">
        <v>308</v>
      </c>
      <c r="C518" s="41" t="s">
        <v>7801</v>
      </c>
      <c r="D518" s="41" t="s">
        <v>1742</v>
      </c>
      <c r="E518" s="41" t="s">
        <v>7802</v>
      </c>
      <c r="F518" s="41" t="s">
        <v>310</v>
      </c>
      <c r="G518" s="41" t="s">
        <v>7882</v>
      </c>
    </row>
    <row r="519" spans="1:7" ht="45">
      <c r="A519" s="41" t="s">
        <v>251</v>
      </c>
      <c r="B519" s="41" t="s">
        <v>308</v>
      </c>
      <c r="C519" s="41" t="s">
        <v>7801</v>
      </c>
      <c r="D519" s="41" t="s">
        <v>1743</v>
      </c>
      <c r="E519" s="41" t="s">
        <v>7802</v>
      </c>
      <c r="F519" s="41" t="s">
        <v>310</v>
      </c>
      <c r="G519" s="41" t="s">
        <v>7882</v>
      </c>
    </row>
    <row r="520" spans="1:7" ht="45">
      <c r="A520" s="41" t="s">
        <v>251</v>
      </c>
      <c r="B520" s="41" t="s">
        <v>308</v>
      </c>
      <c r="C520" s="41" t="s">
        <v>7801</v>
      </c>
      <c r="D520" s="41" t="s">
        <v>1744</v>
      </c>
      <c r="E520" s="41" t="s">
        <v>7802</v>
      </c>
      <c r="F520" s="41" t="s">
        <v>310</v>
      </c>
      <c r="G520" s="41" t="s">
        <v>7882</v>
      </c>
    </row>
    <row r="521" spans="1:7" ht="45">
      <c r="A521" s="41" t="s">
        <v>251</v>
      </c>
      <c r="B521" s="41" t="s">
        <v>308</v>
      </c>
      <c r="C521" s="41" t="s">
        <v>7801</v>
      </c>
      <c r="D521" s="41" t="s">
        <v>1745</v>
      </c>
      <c r="E521" s="41" t="s">
        <v>7802</v>
      </c>
      <c r="F521" s="41" t="s">
        <v>310</v>
      </c>
      <c r="G521" s="41" t="s">
        <v>7882</v>
      </c>
    </row>
    <row r="522" spans="1:7" ht="45">
      <c r="A522" s="41" t="s">
        <v>251</v>
      </c>
      <c r="B522" s="41" t="s">
        <v>308</v>
      </c>
      <c r="C522" s="41" t="s">
        <v>7801</v>
      </c>
      <c r="D522" s="41" t="s">
        <v>1746</v>
      </c>
      <c r="E522" s="41" t="s">
        <v>7802</v>
      </c>
      <c r="F522" s="41" t="s">
        <v>310</v>
      </c>
      <c r="G522" s="41" t="s">
        <v>7882</v>
      </c>
    </row>
    <row r="523" spans="1:7" ht="45">
      <c r="A523" s="41" t="s">
        <v>251</v>
      </c>
      <c r="B523" s="41" t="s">
        <v>308</v>
      </c>
      <c r="C523" s="41" t="s">
        <v>7801</v>
      </c>
      <c r="D523" s="41" t="s">
        <v>1747</v>
      </c>
      <c r="E523" s="41" t="s">
        <v>7802</v>
      </c>
      <c r="F523" s="41" t="s">
        <v>310</v>
      </c>
      <c r="G523" s="41" t="s">
        <v>7882</v>
      </c>
    </row>
    <row r="524" spans="1:7" ht="45">
      <c r="A524" s="41" t="s">
        <v>251</v>
      </c>
      <c r="B524" s="41" t="s">
        <v>308</v>
      </c>
      <c r="C524" s="41" t="s">
        <v>7801</v>
      </c>
      <c r="D524" s="41" t="s">
        <v>1748</v>
      </c>
      <c r="E524" s="41" t="s">
        <v>7802</v>
      </c>
      <c r="F524" s="41" t="s">
        <v>310</v>
      </c>
      <c r="G524" s="41" t="s">
        <v>7882</v>
      </c>
    </row>
    <row r="525" spans="1:7" ht="45">
      <c r="A525" s="41" t="s">
        <v>251</v>
      </c>
      <c r="B525" s="41" t="s">
        <v>308</v>
      </c>
      <c r="C525" s="41" t="s">
        <v>7801</v>
      </c>
      <c r="D525" s="41" t="s">
        <v>1749</v>
      </c>
      <c r="E525" s="41" t="s">
        <v>7802</v>
      </c>
      <c r="F525" s="41" t="s">
        <v>310</v>
      </c>
      <c r="G525" s="41" t="s">
        <v>7882</v>
      </c>
    </row>
    <row r="526" spans="1:7" ht="45">
      <c r="A526" s="41" t="s">
        <v>251</v>
      </c>
      <c r="B526" s="41" t="s">
        <v>308</v>
      </c>
      <c r="C526" s="41" t="s">
        <v>7801</v>
      </c>
      <c r="D526" s="41" t="s">
        <v>1750</v>
      </c>
      <c r="E526" s="41" t="s">
        <v>7802</v>
      </c>
      <c r="F526" s="41" t="s">
        <v>310</v>
      </c>
      <c r="G526" s="41" t="s">
        <v>7882</v>
      </c>
    </row>
    <row r="527" spans="1:7" ht="45">
      <c r="A527" s="41" t="s">
        <v>251</v>
      </c>
      <c r="B527" s="41" t="s">
        <v>308</v>
      </c>
      <c r="C527" s="41" t="s">
        <v>7801</v>
      </c>
      <c r="D527" s="41" t="s">
        <v>1751</v>
      </c>
      <c r="E527" s="41" t="s">
        <v>7802</v>
      </c>
      <c r="F527" s="41" t="s">
        <v>310</v>
      </c>
      <c r="G527" s="41" t="s">
        <v>7882</v>
      </c>
    </row>
    <row r="528" spans="1:7" ht="45">
      <c r="A528" s="41" t="s">
        <v>251</v>
      </c>
      <c r="B528" s="41" t="s">
        <v>308</v>
      </c>
      <c r="C528" s="41" t="s">
        <v>7801</v>
      </c>
      <c r="D528" s="41" t="s">
        <v>1752</v>
      </c>
      <c r="E528" s="41" t="s">
        <v>7802</v>
      </c>
      <c r="F528" s="41" t="s">
        <v>310</v>
      </c>
      <c r="G528" s="41" t="s">
        <v>7882</v>
      </c>
    </row>
    <row r="529" spans="1:7" ht="45">
      <c r="A529" s="41" t="s">
        <v>251</v>
      </c>
      <c r="B529" s="41" t="s">
        <v>308</v>
      </c>
      <c r="C529" s="41" t="s">
        <v>7801</v>
      </c>
      <c r="D529" s="41" t="s">
        <v>1753</v>
      </c>
      <c r="E529" s="41" t="s">
        <v>7802</v>
      </c>
      <c r="F529" s="41" t="s">
        <v>310</v>
      </c>
      <c r="G529" s="41" t="s">
        <v>7882</v>
      </c>
    </row>
    <row r="530" spans="1:7" ht="45">
      <c r="A530" s="41" t="s">
        <v>251</v>
      </c>
      <c r="B530" s="41" t="s">
        <v>308</v>
      </c>
      <c r="C530" s="41" t="s">
        <v>7801</v>
      </c>
      <c r="D530" s="41" t="s">
        <v>1754</v>
      </c>
      <c r="E530" s="41" t="s">
        <v>7802</v>
      </c>
      <c r="F530" s="41" t="s">
        <v>310</v>
      </c>
      <c r="G530" s="41" t="s">
        <v>7882</v>
      </c>
    </row>
    <row r="531" spans="1:7" ht="45">
      <c r="A531" s="41" t="s">
        <v>251</v>
      </c>
      <c r="B531" s="41" t="s">
        <v>308</v>
      </c>
      <c r="C531" s="41" t="s">
        <v>7801</v>
      </c>
      <c r="D531" s="41" t="s">
        <v>1755</v>
      </c>
      <c r="E531" s="41" t="s">
        <v>7802</v>
      </c>
      <c r="F531" s="41" t="s">
        <v>310</v>
      </c>
      <c r="G531" s="41" t="s">
        <v>7882</v>
      </c>
    </row>
    <row r="532" spans="1:7" ht="45">
      <c r="A532" s="41" t="s">
        <v>251</v>
      </c>
      <c r="B532" s="41" t="s">
        <v>308</v>
      </c>
      <c r="C532" s="41" t="s">
        <v>7801</v>
      </c>
      <c r="D532" s="41" t="s">
        <v>1756</v>
      </c>
      <c r="E532" s="41" t="s">
        <v>7802</v>
      </c>
      <c r="F532" s="41" t="s">
        <v>310</v>
      </c>
      <c r="G532" s="41" t="s">
        <v>7882</v>
      </c>
    </row>
    <row r="533" spans="1:7" ht="45">
      <c r="A533" s="41" t="s">
        <v>251</v>
      </c>
      <c r="B533" s="41" t="s">
        <v>308</v>
      </c>
      <c r="C533" s="41" t="s">
        <v>7801</v>
      </c>
      <c r="D533" s="41" t="s">
        <v>1757</v>
      </c>
      <c r="E533" s="41" t="s">
        <v>7802</v>
      </c>
      <c r="F533" s="41" t="s">
        <v>310</v>
      </c>
      <c r="G533" s="41" t="s">
        <v>7882</v>
      </c>
    </row>
    <row r="534" spans="1:7" ht="45">
      <c r="A534" s="41" t="s">
        <v>251</v>
      </c>
      <c r="B534" s="41" t="s">
        <v>308</v>
      </c>
      <c r="C534" s="41" t="s">
        <v>7801</v>
      </c>
      <c r="D534" s="41" t="s">
        <v>1758</v>
      </c>
      <c r="E534" s="41" t="s">
        <v>7802</v>
      </c>
      <c r="F534" s="41" t="s">
        <v>310</v>
      </c>
      <c r="G534" s="41" t="s">
        <v>7882</v>
      </c>
    </row>
    <row r="535" spans="1:7" ht="45">
      <c r="A535" s="41" t="s">
        <v>251</v>
      </c>
      <c r="B535" s="41" t="s">
        <v>308</v>
      </c>
      <c r="C535" s="41" t="s">
        <v>7801</v>
      </c>
      <c r="D535" s="41" t="s">
        <v>1759</v>
      </c>
      <c r="E535" s="41" t="s">
        <v>7802</v>
      </c>
      <c r="F535" s="41" t="s">
        <v>310</v>
      </c>
      <c r="G535" s="41" t="s">
        <v>7882</v>
      </c>
    </row>
    <row r="536" spans="1:7" ht="45">
      <c r="A536" s="41" t="s">
        <v>251</v>
      </c>
      <c r="B536" s="41" t="s">
        <v>308</v>
      </c>
      <c r="C536" s="41" t="s">
        <v>7801</v>
      </c>
      <c r="D536" s="41" t="s">
        <v>1760</v>
      </c>
      <c r="E536" s="41" t="s">
        <v>7802</v>
      </c>
      <c r="F536" s="41" t="s">
        <v>310</v>
      </c>
      <c r="G536" s="41" t="s">
        <v>7882</v>
      </c>
    </row>
    <row r="537" spans="1:7" ht="45">
      <c r="A537" s="41" t="s">
        <v>251</v>
      </c>
      <c r="B537" s="41" t="s">
        <v>308</v>
      </c>
      <c r="C537" s="41" t="s">
        <v>7801</v>
      </c>
      <c r="D537" s="41" t="s">
        <v>3213</v>
      </c>
      <c r="E537" s="41" t="s">
        <v>7802</v>
      </c>
      <c r="F537" s="41" t="s">
        <v>310</v>
      </c>
      <c r="G537" s="41" t="s">
        <v>7882</v>
      </c>
    </row>
    <row r="538" spans="1:7" ht="45">
      <c r="A538" s="41" t="s">
        <v>251</v>
      </c>
      <c r="B538" s="41" t="s">
        <v>308</v>
      </c>
      <c r="C538" s="41" t="s">
        <v>7801</v>
      </c>
      <c r="D538" s="41" t="s">
        <v>3214</v>
      </c>
      <c r="E538" s="41" t="s">
        <v>7802</v>
      </c>
      <c r="F538" s="41" t="s">
        <v>310</v>
      </c>
      <c r="G538" s="41" t="s">
        <v>7882</v>
      </c>
    </row>
    <row r="539" spans="1:7" ht="45">
      <c r="A539" s="41" t="s">
        <v>251</v>
      </c>
      <c r="B539" s="41" t="s">
        <v>308</v>
      </c>
      <c r="C539" s="41" t="s">
        <v>7801</v>
      </c>
      <c r="D539" s="41" t="s">
        <v>3215</v>
      </c>
      <c r="E539" s="41" t="s">
        <v>7802</v>
      </c>
      <c r="F539" s="41" t="s">
        <v>310</v>
      </c>
      <c r="G539" s="41" t="s">
        <v>7882</v>
      </c>
    </row>
    <row r="540" spans="1:7" ht="45">
      <c r="A540" s="41" t="s">
        <v>251</v>
      </c>
      <c r="B540" s="41" t="s">
        <v>308</v>
      </c>
      <c r="C540" s="41" t="s">
        <v>7801</v>
      </c>
      <c r="D540" s="41" t="s">
        <v>3216</v>
      </c>
      <c r="E540" s="41" t="s">
        <v>7802</v>
      </c>
      <c r="F540" s="41" t="s">
        <v>310</v>
      </c>
      <c r="G540" s="41" t="s">
        <v>7882</v>
      </c>
    </row>
    <row r="541" spans="1:7" ht="45">
      <c r="A541" s="41" t="s">
        <v>251</v>
      </c>
      <c r="B541" s="41" t="s">
        <v>308</v>
      </c>
      <c r="C541" s="41" t="s">
        <v>7801</v>
      </c>
      <c r="D541" s="41" t="s">
        <v>6502</v>
      </c>
      <c r="E541" s="41" t="s">
        <v>7802</v>
      </c>
      <c r="F541" s="41" t="s">
        <v>310</v>
      </c>
      <c r="G541" s="41" t="s">
        <v>7882</v>
      </c>
    </row>
    <row r="542" spans="1:7" ht="45">
      <c r="A542" s="41" t="s">
        <v>251</v>
      </c>
      <c r="B542" s="41" t="s">
        <v>308</v>
      </c>
      <c r="C542" s="41" t="s">
        <v>7801</v>
      </c>
      <c r="D542" s="41" t="s">
        <v>6505</v>
      </c>
      <c r="E542" s="41" t="s">
        <v>7802</v>
      </c>
      <c r="F542" s="41" t="s">
        <v>310</v>
      </c>
      <c r="G542" s="41" t="s">
        <v>7882</v>
      </c>
    </row>
    <row r="543" spans="1:7" ht="45">
      <c r="A543" s="41" t="s">
        <v>251</v>
      </c>
      <c r="B543" s="41" t="s">
        <v>308</v>
      </c>
      <c r="C543" s="41" t="s">
        <v>7801</v>
      </c>
      <c r="D543" s="41" t="s">
        <v>6508</v>
      </c>
      <c r="E543" s="41" t="s">
        <v>7802</v>
      </c>
      <c r="F543" s="41" t="s">
        <v>310</v>
      </c>
      <c r="G543" s="41" t="s">
        <v>7882</v>
      </c>
    </row>
    <row r="544" spans="1:7" ht="45">
      <c r="A544" s="41" t="s">
        <v>251</v>
      </c>
      <c r="B544" s="41" t="s">
        <v>308</v>
      </c>
      <c r="C544" s="41" t="s">
        <v>7801</v>
      </c>
      <c r="D544" s="41" t="s">
        <v>6511</v>
      </c>
      <c r="E544" s="41" t="s">
        <v>7802</v>
      </c>
      <c r="F544" s="41" t="s">
        <v>310</v>
      </c>
      <c r="G544" s="41" t="s">
        <v>7882</v>
      </c>
    </row>
    <row r="545" spans="1:7" ht="45">
      <c r="A545" s="41" t="s">
        <v>251</v>
      </c>
      <c r="B545" s="41" t="s">
        <v>308</v>
      </c>
      <c r="C545" s="41" t="s">
        <v>7801</v>
      </c>
      <c r="D545" s="41" t="s">
        <v>6503</v>
      </c>
      <c r="E545" s="41" t="s">
        <v>7802</v>
      </c>
      <c r="F545" s="41" t="s">
        <v>310</v>
      </c>
      <c r="G545" s="41" t="s">
        <v>7882</v>
      </c>
    </row>
    <row r="546" spans="1:7" ht="45">
      <c r="A546" s="41" t="s">
        <v>251</v>
      </c>
      <c r="B546" s="41" t="s">
        <v>308</v>
      </c>
      <c r="C546" s="41" t="s">
        <v>7801</v>
      </c>
      <c r="D546" s="41" t="s">
        <v>6506</v>
      </c>
      <c r="E546" s="41" t="s">
        <v>7802</v>
      </c>
      <c r="F546" s="41" t="s">
        <v>310</v>
      </c>
      <c r="G546" s="41" t="s">
        <v>7882</v>
      </c>
    </row>
    <row r="547" spans="1:7" ht="45">
      <c r="A547" s="41" t="s">
        <v>251</v>
      </c>
      <c r="B547" s="41" t="s">
        <v>308</v>
      </c>
      <c r="C547" s="41" t="s">
        <v>7801</v>
      </c>
      <c r="D547" s="41" t="s">
        <v>6509</v>
      </c>
      <c r="E547" s="41" t="s">
        <v>7802</v>
      </c>
      <c r="F547" s="41" t="s">
        <v>310</v>
      </c>
      <c r="G547" s="41" t="s">
        <v>7882</v>
      </c>
    </row>
    <row r="548" spans="1:7" ht="45">
      <c r="A548" s="41" t="s">
        <v>251</v>
      </c>
      <c r="B548" s="41" t="s">
        <v>308</v>
      </c>
      <c r="C548" s="41" t="s">
        <v>7801</v>
      </c>
      <c r="D548" s="41" t="s">
        <v>6512</v>
      </c>
      <c r="E548" s="41" t="s">
        <v>7802</v>
      </c>
      <c r="F548" s="41" t="s">
        <v>310</v>
      </c>
      <c r="G548" s="41" t="s">
        <v>7882</v>
      </c>
    </row>
    <row r="549" spans="1:7" ht="45">
      <c r="A549" s="41" t="s">
        <v>251</v>
      </c>
      <c r="B549" s="41" t="s">
        <v>308</v>
      </c>
      <c r="C549" s="41" t="s">
        <v>7801</v>
      </c>
      <c r="D549" s="41" t="s">
        <v>6504</v>
      </c>
      <c r="E549" s="41" t="s">
        <v>7802</v>
      </c>
      <c r="F549" s="41" t="s">
        <v>310</v>
      </c>
      <c r="G549" s="41" t="s">
        <v>7882</v>
      </c>
    </row>
    <row r="550" spans="1:7" ht="45">
      <c r="A550" s="41" t="s">
        <v>251</v>
      </c>
      <c r="B550" s="41" t="s">
        <v>308</v>
      </c>
      <c r="C550" s="41" t="s">
        <v>7801</v>
      </c>
      <c r="D550" s="41" t="s">
        <v>6507</v>
      </c>
      <c r="E550" s="41" t="s">
        <v>7802</v>
      </c>
      <c r="F550" s="41" t="s">
        <v>310</v>
      </c>
      <c r="G550" s="41" t="s">
        <v>7882</v>
      </c>
    </row>
    <row r="551" spans="1:7" ht="45">
      <c r="A551" s="41" t="s">
        <v>251</v>
      </c>
      <c r="B551" s="41" t="s">
        <v>308</v>
      </c>
      <c r="C551" s="41" t="s">
        <v>7801</v>
      </c>
      <c r="D551" s="41" t="s">
        <v>6510</v>
      </c>
      <c r="E551" s="41" t="s">
        <v>7802</v>
      </c>
      <c r="F551" s="41" t="s">
        <v>310</v>
      </c>
      <c r="G551" s="41" t="s">
        <v>7882</v>
      </c>
    </row>
    <row r="552" spans="1:7" ht="45">
      <c r="A552" s="41" t="s">
        <v>251</v>
      </c>
      <c r="B552" s="41" t="s">
        <v>308</v>
      </c>
      <c r="C552" s="41" t="s">
        <v>7801</v>
      </c>
      <c r="D552" s="41" t="s">
        <v>6513</v>
      </c>
      <c r="E552" s="41" t="s">
        <v>7802</v>
      </c>
      <c r="F552" s="41" t="s">
        <v>310</v>
      </c>
      <c r="G552" s="41" t="s">
        <v>7882</v>
      </c>
    </row>
    <row r="553" spans="1:7" ht="45">
      <c r="A553" s="41" t="s">
        <v>251</v>
      </c>
      <c r="B553" s="41" t="s">
        <v>308</v>
      </c>
      <c r="C553" s="41" t="s">
        <v>7801</v>
      </c>
      <c r="D553" s="41" t="s">
        <v>499</v>
      </c>
      <c r="E553" s="41" t="s">
        <v>7802</v>
      </c>
      <c r="F553" s="41" t="s">
        <v>310</v>
      </c>
      <c r="G553" s="41" t="s">
        <v>7882</v>
      </c>
    </row>
    <row r="554" spans="1:7" ht="45">
      <c r="A554" s="41" t="s">
        <v>251</v>
      </c>
      <c r="B554" s="41" t="s">
        <v>308</v>
      </c>
      <c r="C554" s="41" t="s">
        <v>7801</v>
      </c>
      <c r="D554" s="41" t="s">
        <v>500</v>
      </c>
      <c r="E554" s="41" t="s">
        <v>7802</v>
      </c>
      <c r="F554" s="41" t="s">
        <v>310</v>
      </c>
      <c r="G554" s="41" t="s">
        <v>7882</v>
      </c>
    </row>
    <row r="555" spans="1:7" ht="45">
      <c r="A555" s="41" t="s">
        <v>251</v>
      </c>
      <c r="B555" s="41" t="s">
        <v>308</v>
      </c>
      <c r="C555" s="41" t="s">
        <v>7801</v>
      </c>
      <c r="D555" s="41" t="s">
        <v>501</v>
      </c>
      <c r="E555" s="41" t="s">
        <v>7802</v>
      </c>
      <c r="F555" s="41" t="s">
        <v>310</v>
      </c>
      <c r="G555" s="41" t="s">
        <v>7882</v>
      </c>
    </row>
    <row r="556" spans="1:7" ht="45">
      <c r="A556" s="41" t="s">
        <v>251</v>
      </c>
      <c r="B556" s="41" t="s">
        <v>308</v>
      </c>
      <c r="C556" s="41" t="s">
        <v>7801</v>
      </c>
      <c r="D556" s="41" t="s">
        <v>502</v>
      </c>
      <c r="E556" s="41" t="s">
        <v>7802</v>
      </c>
      <c r="F556" s="41" t="s">
        <v>310</v>
      </c>
      <c r="G556" s="41" t="s">
        <v>7882</v>
      </c>
    </row>
    <row r="557" spans="1:7" ht="45">
      <c r="A557" s="41" t="s">
        <v>251</v>
      </c>
      <c r="B557" s="41" t="s">
        <v>308</v>
      </c>
      <c r="C557" s="41" t="s">
        <v>7801</v>
      </c>
      <c r="D557" s="41" t="s">
        <v>503</v>
      </c>
      <c r="E557" s="41" t="s">
        <v>7802</v>
      </c>
      <c r="F557" s="41" t="s">
        <v>310</v>
      </c>
      <c r="G557" s="41" t="s">
        <v>7882</v>
      </c>
    </row>
    <row r="558" spans="1:7" ht="45">
      <c r="A558" s="41" t="s">
        <v>251</v>
      </c>
      <c r="B558" s="41" t="s">
        <v>308</v>
      </c>
      <c r="C558" s="41" t="s">
        <v>7801</v>
      </c>
      <c r="D558" s="41" t="s">
        <v>504</v>
      </c>
      <c r="E558" s="41" t="s">
        <v>7802</v>
      </c>
      <c r="F558" s="41" t="s">
        <v>310</v>
      </c>
      <c r="G558" s="41" t="s">
        <v>7882</v>
      </c>
    </row>
    <row r="559" spans="1:7" ht="45">
      <c r="A559" s="41" t="s">
        <v>251</v>
      </c>
      <c r="B559" s="41" t="s">
        <v>308</v>
      </c>
      <c r="C559" s="41" t="s">
        <v>7801</v>
      </c>
      <c r="D559" s="41" t="s">
        <v>505</v>
      </c>
      <c r="E559" s="41" t="s">
        <v>7802</v>
      </c>
      <c r="F559" s="41" t="s">
        <v>310</v>
      </c>
      <c r="G559" s="41" t="s">
        <v>7882</v>
      </c>
    </row>
    <row r="560" spans="1:7" ht="45">
      <c r="A560" s="41" t="s">
        <v>251</v>
      </c>
      <c r="B560" s="41" t="s">
        <v>308</v>
      </c>
      <c r="C560" s="41" t="s">
        <v>7801</v>
      </c>
      <c r="D560" s="41" t="s">
        <v>506</v>
      </c>
      <c r="E560" s="41" t="s">
        <v>7802</v>
      </c>
      <c r="F560" s="41" t="s">
        <v>310</v>
      </c>
      <c r="G560" s="41" t="s">
        <v>7882</v>
      </c>
    </row>
    <row r="561" spans="1:7" ht="45">
      <c r="A561" s="41" t="s">
        <v>251</v>
      </c>
      <c r="B561" s="41" t="s">
        <v>308</v>
      </c>
      <c r="C561" s="41" t="s">
        <v>7801</v>
      </c>
      <c r="D561" s="41" t="s">
        <v>507</v>
      </c>
      <c r="E561" s="41" t="s">
        <v>7802</v>
      </c>
      <c r="F561" s="41" t="s">
        <v>310</v>
      </c>
      <c r="G561" s="41" t="s">
        <v>7882</v>
      </c>
    </row>
    <row r="562" spans="1:7" ht="45">
      <c r="A562" s="41" t="s">
        <v>251</v>
      </c>
      <c r="B562" s="41" t="s">
        <v>308</v>
      </c>
      <c r="C562" s="41" t="s">
        <v>7801</v>
      </c>
      <c r="D562" s="41" t="s">
        <v>508</v>
      </c>
      <c r="E562" s="41" t="s">
        <v>7802</v>
      </c>
      <c r="F562" s="41" t="s">
        <v>310</v>
      </c>
      <c r="G562" s="41" t="s">
        <v>7882</v>
      </c>
    </row>
    <row r="563" spans="1:7" ht="45">
      <c r="A563" s="41" t="s">
        <v>251</v>
      </c>
      <c r="B563" s="41" t="s">
        <v>308</v>
      </c>
      <c r="C563" s="41" t="s">
        <v>7801</v>
      </c>
      <c r="D563" s="41" t="s">
        <v>509</v>
      </c>
      <c r="E563" s="41" t="s">
        <v>7802</v>
      </c>
      <c r="F563" s="41" t="s">
        <v>310</v>
      </c>
      <c r="G563" s="41" t="s">
        <v>7882</v>
      </c>
    </row>
    <row r="564" spans="1:7" ht="45">
      <c r="A564" s="41" t="s">
        <v>251</v>
      </c>
      <c r="B564" s="41" t="s">
        <v>308</v>
      </c>
      <c r="C564" s="41" t="s">
        <v>7801</v>
      </c>
      <c r="D564" s="41" t="s">
        <v>510</v>
      </c>
      <c r="E564" s="41" t="s">
        <v>7802</v>
      </c>
      <c r="F564" s="41" t="s">
        <v>310</v>
      </c>
      <c r="G564" s="41" t="s">
        <v>7882</v>
      </c>
    </row>
    <row r="565" spans="1:7" ht="45">
      <c r="A565" s="41" t="s">
        <v>251</v>
      </c>
      <c r="B565" s="41" t="s">
        <v>308</v>
      </c>
      <c r="C565" s="41" t="s">
        <v>7801</v>
      </c>
      <c r="D565" s="41" t="s">
        <v>511</v>
      </c>
      <c r="E565" s="41" t="s">
        <v>7802</v>
      </c>
      <c r="F565" s="41" t="s">
        <v>310</v>
      </c>
      <c r="G565" s="41" t="s">
        <v>7882</v>
      </c>
    </row>
    <row r="566" spans="1:7" ht="45">
      <c r="A566" s="41" t="s">
        <v>251</v>
      </c>
      <c r="B566" s="41" t="s">
        <v>308</v>
      </c>
      <c r="C566" s="41" t="s">
        <v>7801</v>
      </c>
      <c r="D566" s="41" t="s">
        <v>512</v>
      </c>
      <c r="E566" s="41" t="s">
        <v>7802</v>
      </c>
      <c r="F566" s="41" t="s">
        <v>310</v>
      </c>
      <c r="G566" s="41" t="s">
        <v>7882</v>
      </c>
    </row>
    <row r="567" spans="1:7" ht="45">
      <c r="A567" s="41" t="s">
        <v>251</v>
      </c>
      <c r="B567" s="41" t="s">
        <v>308</v>
      </c>
      <c r="C567" s="41" t="s">
        <v>7801</v>
      </c>
      <c r="D567" s="41" t="s">
        <v>513</v>
      </c>
      <c r="E567" s="41" t="s">
        <v>7802</v>
      </c>
      <c r="F567" s="41" t="s">
        <v>310</v>
      </c>
      <c r="G567" s="41" t="s">
        <v>7882</v>
      </c>
    </row>
    <row r="568" spans="1:7" ht="45">
      <c r="A568" s="41" t="s">
        <v>251</v>
      </c>
      <c r="B568" s="41" t="s">
        <v>308</v>
      </c>
      <c r="C568" s="41" t="s">
        <v>7801</v>
      </c>
      <c r="D568" s="41" t="s">
        <v>514</v>
      </c>
      <c r="E568" s="41" t="s">
        <v>7802</v>
      </c>
      <c r="F568" s="41" t="s">
        <v>310</v>
      </c>
      <c r="G568" s="41" t="s">
        <v>7882</v>
      </c>
    </row>
    <row r="569" spans="1:7" ht="45">
      <c r="A569" s="41" t="s">
        <v>251</v>
      </c>
      <c r="B569" s="41" t="s">
        <v>308</v>
      </c>
      <c r="C569" s="41" t="s">
        <v>7801</v>
      </c>
      <c r="D569" s="41" t="s">
        <v>515</v>
      </c>
      <c r="E569" s="41" t="s">
        <v>7802</v>
      </c>
      <c r="F569" s="41" t="s">
        <v>310</v>
      </c>
      <c r="G569" s="41" t="s">
        <v>7882</v>
      </c>
    </row>
    <row r="570" spans="1:7" ht="45">
      <c r="A570" s="41" t="s">
        <v>251</v>
      </c>
      <c r="B570" s="41" t="s">
        <v>308</v>
      </c>
      <c r="C570" s="41" t="s">
        <v>7801</v>
      </c>
      <c r="D570" s="41" t="s">
        <v>516</v>
      </c>
      <c r="E570" s="41" t="s">
        <v>7802</v>
      </c>
      <c r="F570" s="41" t="s">
        <v>310</v>
      </c>
      <c r="G570" s="41" t="s">
        <v>7882</v>
      </c>
    </row>
    <row r="571" spans="1:7" ht="45">
      <c r="A571" s="41" t="s">
        <v>251</v>
      </c>
      <c r="B571" s="41" t="s">
        <v>308</v>
      </c>
      <c r="C571" s="41" t="s">
        <v>7801</v>
      </c>
      <c r="D571" s="41" t="s">
        <v>517</v>
      </c>
      <c r="E571" s="41" t="s">
        <v>7802</v>
      </c>
      <c r="F571" s="41" t="s">
        <v>310</v>
      </c>
      <c r="G571" s="41" t="s">
        <v>7882</v>
      </c>
    </row>
    <row r="572" spans="1:7" ht="45">
      <c r="A572" s="41" t="s">
        <v>251</v>
      </c>
      <c r="B572" s="41" t="s">
        <v>308</v>
      </c>
      <c r="C572" s="41" t="s">
        <v>7801</v>
      </c>
      <c r="D572" s="41" t="s">
        <v>518</v>
      </c>
      <c r="E572" s="41" t="s">
        <v>7802</v>
      </c>
      <c r="F572" s="41" t="s">
        <v>310</v>
      </c>
      <c r="G572" s="41" t="s">
        <v>7882</v>
      </c>
    </row>
    <row r="573" spans="1:7" ht="45">
      <c r="A573" s="41" t="s">
        <v>251</v>
      </c>
      <c r="B573" s="41" t="s">
        <v>308</v>
      </c>
      <c r="C573" s="41" t="s">
        <v>7801</v>
      </c>
      <c r="D573" s="41" t="s">
        <v>519</v>
      </c>
      <c r="E573" s="41" t="s">
        <v>7802</v>
      </c>
      <c r="F573" s="41" t="s">
        <v>310</v>
      </c>
      <c r="G573" s="41" t="s">
        <v>7882</v>
      </c>
    </row>
    <row r="574" spans="1:7" ht="45">
      <c r="A574" s="41" t="s">
        <v>251</v>
      </c>
      <c r="B574" s="41" t="s">
        <v>308</v>
      </c>
      <c r="C574" s="41" t="s">
        <v>7801</v>
      </c>
      <c r="D574" s="41" t="s">
        <v>520</v>
      </c>
      <c r="E574" s="41" t="s">
        <v>7802</v>
      </c>
      <c r="F574" s="41" t="s">
        <v>310</v>
      </c>
      <c r="G574" s="41" t="s">
        <v>7882</v>
      </c>
    </row>
    <row r="575" spans="1:7" ht="45">
      <c r="A575" s="41" t="s">
        <v>251</v>
      </c>
      <c r="B575" s="41" t="s">
        <v>308</v>
      </c>
      <c r="C575" s="41" t="s">
        <v>7801</v>
      </c>
      <c r="D575" s="41" t="s">
        <v>521</v>
      </c>
      <c r="E575" s="41" t="s">
        <v>7802</v>
      </c>
      <c r="F575" s="41" t="s">
        <v>310</v>
      </c>
      <c r="G575" s="41" t="s">
        <v>7882</v>
      </c>
    </row>
    <row r="576" spans="1:7" ht="45">
      <c r="A576" s="41" t="s">
        <v>251</v>
      </c>
      <c r="B576" s="41" t="s">
        <v>308</v>
      </c>
      <c r="C576" s="41" t="s">
        <v>7801</v>
      </c>
      <c r="D576" s="41" t="s">
        <v>522</v>
      </c>
      <c r="E576" s="41" t="s">
        <v>7802</v>
      </c>
      <c r="F576" s="41" t="s">
        <v>310</v>
      </c>
      <c r="G576" s="41" t="s">
        <v>7882</v>
      </c>
    </row>
    <row r="577" spans="1:7" ht="45">
      <c r="A577" s="41" t="s">
        <v>251</v>
      </c>
      <c r="B577" s="41" t="s">
        <v>308</v>
      </c>
      <c r="C577" s="41" t="s">
        <v>7801</v>
      </c>
      <c r="D577" s="41" t="s">
        <v>523</v>
      </c>
      <c r="E577" s="41" t="s">
        <v>7802</v>
      </c>
      <c r="F577" s="41" t="s">
        <v>310</v>
      </c>
      <c r="G577" s="41" t="s">
        <v>7882</v>
      </c>
    </row>
    <row r="578" spans="1:7" ht="45">
      <c r="A578" s="41" t="s">
        <v>251</v>
      </c>
      <c r="B578" s="41" t="s">
        <v>308</v>
      </c>
      <c r="C578" s="41" t="s">
        <v>7801</v>
      </c>
      <c r="D578" s="41" t="s">
        <v>524</v>
      </c>
      <c r="E578" s="41" t="s">
        <v>7802</v>
      </c>
      <c r="F578" s="41" t="s">
        <v>310</v>
      </c>
      <c r="G578" s="41" t="s">
        <v>7882</v>
      </c>
    </row>
    <row r="579" spans="1:7" ht="45">
      <c r="A579" s="41" t="s">
        <v>251</v>
      </c>
      <c r="B579" s="41" t="s">
        <v>308</v>
      </c>
      <c r="C579" s="41" t="s">
        <v>7801</v>
      </c>
      <c r="D579" s="41" t="s">
        <v>525</v>
      </c>
      <c r="E579" s="41" t="s">
        <v>7802</v>
      </c>
      <c r="F579" s="41" t="s">
        <v>310</v>
      </c>
      <c r="G579" s="41" t="s">
        <v>7882</v>
      </c>
    </row>
    <row r="580" spans="1:7" ht="45">
      <c r="A580" s="41" t="s">
        <v>251</v>
      </c>
      <c r="B580" s="41" t="s">
        <v>308</v>
      </c>
      <c r="C580" s="41" t="s">
        <v>7801</v>
      </c>
      <c r="D580" s="41" t="s">
        <v>526</v>
      </c>
      <c r="E580" s="41" t="s">
        <v>7802</v>
      </c>
      <c r="F580" s="41" t="s">
        <v>310</v>
      </c>
      <c r="G580" s="41" t="s">
        <v>7882</v>
      </c>
    </row>
    <row r="581" spans="1:7" ht="60">
      <c r="A581" s="41" t="s">
        <v>251</v>
      </c>
      <c r="B581" s="41" t="s">
        <v>308</v>
      </c>
      <c r="C581" s="41" t="s">
        <v>8018</v>
      </c>
      <c r="D581" s="41" t="s">
        <v>6393</v>
      </c>
      <c r="E581" s="41" t="s">
        <v>8019</v>
      </c>
      <c r="F581" s="41" t="s">
        <v>310</v>
      </c>
      <c r="G581" s="41" t="s">
        <v>7881</v>
      </c>
    </row>
    <row r="582" spans="1:7" ht="60">
      <c r="A582" s="41" t="s">
        <v>251</v>
      </c>
      <c r="B582" s="41" t="s">
        <v>308</v>
      </c>
      <c r="C582" s="41" t="s">
        <v>8018</v>
      </c>
      <c r="D582" s="41" t="s">
        <v>6394</v>
      </c>
      <c r="E582" s="41" t="s">
        <v>8020</v>
      </c>
      <c r="F582" s="41" t="s">
        <v>310</v>
      </c>
      <c r="G582" s="41" t="s">
        <v>7881</v>
      </c>
    </row>
    <row r="583" spans="1:7" ht="45">
      <c r="A583" s="41" t="s">
        <v>251</v>
      </c>
      <c r="B583" s="41" t="s">
        <v>308</v>
      </c>
      <c r="C583" s="41" t="s">
        <v>8018</v>
      </c>
      <c r="D583" s="41" t="s">
        <v>6395</v>
      </c>
      <c r="E583" s="41" t="s">
        <v>8021</v>
      </c>
      <c r="F583" s="41" t="s">
        <v>310</v>
      </c>
      <c r="G583" s="41" t="s">
        <v>7881</v>
      </c>
    </row>
    <row r="584" spans="1:7" ht="75">
      <c r="A584" s="41" t="s">
        <v>251</v>
      </c>
      <c r="B584" s="41" t="s">
        <v>308</v>
      </c>
      <c r="C584" s="41" t="s">
        <v>8018</v>
      </c>
      <c r="D584" s="41" t="s">
        <v>6396</v>
      </c>
      <c r="E584" s="41" t="s">
        <v>8022</v>
      </c>
      <c r="F584" s="41" t="s">
        <v>310</v>
      </c>
      <c r="G584" s="41" t="s">
        <v>7881</v>
      </c>
    </row>
    <row r="585" spans="1:7" ht="60">
      <c r="A585" s="41" t="s">
        <v>251</v>
      </c>
      <c r="B585" s="41" t="s">
        <v>308</v>
      </c>
      <c r="C585" s="41" t="s">
        <v>8018</v>
      </c>
      <c r="D585" s="41" t="s">
        <v>6397</v>
      </c>
      <c r="E585" s="41" t="s">
        <v>8023</v>
      </c>
      <c r="F585" s="41" t="s">
        <v>310</v>
      </c>
      <c r="G585" s="41" t="s">
        <v>7881</v>
      </c>
    </row>
    <row r="586" spans="1:7" ht="60">
      <c r="A586" s="41" t="s">
        <v>251</v>
      </c>
      <c r="B586" s="41" t="s">
        <v>308</v>
      </c>
      <c r="C586" s="41" t="s">
        <v>7837</v>
      </c>
      <c r="D586" s="41" t="s">
        <v>2630</v>
      </c>
      <c r="E586" s="41" t="s">
        <v>7838</v>
      </c>
      <c r="F586" s="41" t="s">
        <v>309</v>
      </c>
      <c r="G586" s="41" t="s">
        <v>7882</v>
      </c>
    </row>
    <row r="587" spans="1:7" ht="60">
      <c r="A587" s="41" t="s">
        <v>251</v>
      </c>
      <c r="B587" s="41" t="s">
        <v>308</v>
      </c>
      <c r="C587" s="41" t="s">
        <v>7837</v>
      </c>
      <c r="D587" s="41" t="s">
        <v>2631</v>
      </c>
      <c r="E587" s="41" t="s">
        <v>7838</v>
      </c>
      <c r="F587" s="41" t="s">
        <v>309</v>
      </c>
      <c r="G587" s="41" t="s">
        <v>7882</v>
      </c>
    </row>
    <row r="588" spans="1:7" ht="60">
      <c r="A588" s="41" t="s">
        <v>251</v>
      </c>
      <c r="B588" s="41" t="s">
        <v>308</v>
      </c>
      <c r="C588" s="41" t="s">
        <v>7837</v>
      </c>
      <c r="D588" s="41" t="s">
        <v>2632</v>
      </c>
      <c r="E588" s="41" t="s">
        <v>7838</v>
      </c>
      <c r="F588" s="41" t="s">
        <v>309</v>
      </c>
      <c r="G588" s="41" t="s">
        <v>7882</v>
      </c>
    </row>
    <row r="589" spans="1:7" ht="60">
      <c r="A589" s="41" t="s">
        <v>251</v>
      </c>
      <c r="B589" s="41" t="s">
        <v>308</v>
      </c>
      <c r="C589" s="41" t="s">
        <v>7837</v>
      </c>
      <c r="D589" s="41" t="s">
        <v>2633</v>
      </c>
      <c r="E589" s="41" t="s">
        <v>7838</v>
      </c>
      <c r="F589" s="41" t="s">
        <v>309</v>
      </c>
      <c r="G589" s="41" t="s">
        <v>7882</v>
      </c>
    </row>
    <row r="590" spans="1:7" ht="60">
      <c r="A590" s="41" t="s">
        <v>251</v>
      </c>
      <c r="B590" s="41" t="s">
        <v>308</v>
      </c>
      <c r="C590" s="41" t="s">
        <v>7837</v>
      </c>
      <c r="D590" s="41" t="s">
        <v>2634</v>
      </c>
      <c r="E590" s="41" t="s">
        <v>7838</v>
      </c>
      <c r="F590" s="41" t="s">
        <v>309</v>
      </c>
      <c r="G590" s="41" t="s">
        <v>7882</v>
      </c>
    </row>
    <row r="591" spans="1:7" ht="60">
      <c r="A591" s="41" t="s">
        <v>251</v>
      </c>
      <c r="B591" s="41" t="s">
        <v>308</v>
      </c>
      <c r="C591" s="41" t="s">
        <v>7837</v>
      </c>
      <c r="D591" s="41" t="s">
        <v>2635</v>
      </c>
      <c r="E591" s="41" t="s">
        <v>7838</v>
      </c>
      <c r="F591" s="41" t="s">
        <v>309</v>
      </c>
      <c r="G591" s="41" t="s">
        <v>7882</v>
      </c>
    </row>
    <row r="592" spans="1:7" ht="60">
      <c r="A592" s="41" t="s">
        <v>251</v>
      </c>
      <c r="B592" s="41" t="s">
        <v>308</v>
      </c>
      <c r="C592" s="41" t="s">
        <v>7837</v>
      </c>
      <c r="D592" s="41" t="s">
        <v>2636</v>
      </c>
      <c r="E592" s="41" t="s">
        <v>7838</v>
      </c>
      <c r="F592" s="41" t="s">
        <v>309</v>
      </c>
      <c r="G592" s="41" t="s">
        <v>7882</v>
      </c>
    </row>
    <row r="593" spans="1:7" ht="60">
      <c r="A593" s="41" t="s">
        <v>251</v>
      </c>
      <c r="B593" s="41" t="s">
        <v>308</v>
      </c>
      <c r="C593" s="41" t="s">
        <v>7837</v>
      </c>
      <c r="D593" s="41" t="s">
        <v>2637</v>
      </c>
      <c r="E593" s="41" t="s">
        <v>7838</v>
      </c>
      <c r="F593" s="41" t="s">
        <v>309</v>
      </c>
      <c r="G593" s="41" t="s">
        <v>7882</v>
      </c>
    </row>
    <row r="594" spans="1:7" ht="45">
      <c r="A594" s="41" t="s">
        <v>251</v>
      </c>
      <c r="B594" s="41" t="s">
        <v>308</v>
      </c>
      <c r="C594" s="41" t="s">
        <v>7254</v>
      </c>
      <c r="D594" s="41" t="s">
        <v>6180</v>
      </c>
      <c r="E594" s="41" t="s">
        <v>8024</v>
      </c>
      <c r="F594" s="41" t="s">
        <v>309</v>
      </c>
      <c r="G594" s="41" t="s">
        <v>7881</v>
      </c>
    </row>
    <row r="595" spans="1:7" ht="45">
      <c r="A595" s="41" t="s">
        <v>251</v>
      </c>
      <c r="B595" s="41" t="s">
        <v>308</v>
      </c>
      <c r="C595" s="41" t="s">
        <v>7254</v>
      </c>
      <c r="D595" s="41" t="s">
        <v>6181</v>
      </c>
      <c r="E595" s="41" t="s">
        <v>8025</v>
      </c>
      <c r="F595" s="41" t="s">
        <v>309</v>
      </c>
      <c r="G595" s="41" t="s">
        <v>7881</v>
      </c>
    </row>
    <row r="596" spans="1:7" ht="45">
      <c r="A596" s="41" t="s">
        <v>251</v>
      </c>
      <c r="B596" s="41" t="s">
        <v>308</v>
      </c>
      <c r="C596" s="41" t="s">
        <v>7254</v>
      </c>
      <c r="D596" s="41" t="s">
        <v>6182</v>
      </c>
      <c r="E596" s="41" t="s">
        <v>8026</v>
      </c>
      <c r="F596" s="41" t="s">
        <v>309</v>
      </c>
      <c r="G596" s="41" t="s">
        <v>7881</v>
      </c>
    </row>
    <row r="597" spans="1:7" ht="30">
      <c r="A597" s="41" t="s">
        <v>251</v>
      </c>
      <c r="B597" s="41" t="s">
        <v>308</v>
      </c>
      <c r="C597" s="41" t="s">
        <v>7254</v>
      </c>
      <c r="D597" s="41" t="s">
        <v>6183</v>
      </c>
      <c r="E597" s="41" t="s">
        <v>8027</v>
      </c>
      <c r="F597" s="41" t="s">
        <v>309</v>
      </c>
      <c r="G597" s="41" t="s">
        <v>7881</v>
      </c>
    </row>
    <row r="598" spans="1:7" ht="45">
      <c r="A598" s="41" t="s">
        <v>251</v>
      </c>
      <c r="B598" s="41" t="s">
        <v>308</v>
      </c>
      <c r="C598" s="41" t="s">
        <v>7254</v>
      </c>
      <c r="D598" s="41" t="s">
        <v>6184</v>
      </c>
      <c r="E598" s="41" t="s">
        <v>8028</v>
      </c>
      <c r="F598" s="41" t="s">
        <v>309</v>
      </c>
      <c r="G598" s="41" t="s">
        <v>7881</v>
      </c>
    </row>
    <row r="599" spans="1:7" ht="45">
      <c r="A599" s="41" t="s">
        <v>251</v>
      </c>
      <c r="B599" s="41" t="s">
        <v>308</v>
      </c>
      <c r="C599" s="41" t="s">
        <v>7254</v>
      </c>
      <c r="D599" s="41" t="s">
        <v>6185</v>
      </c>
      <c r="E599" s="41" t="s">
        <v>8029</v>
      </c>
      <c r="F599" s="41" t="s">
        <v>309</v>
      </c>
      <c r="G599" s="41" t="s">
        <v>7881</v>
      </c>
    </row>
    <row r="600" spans="1:7" ht="45">
      <c r="A600" s="41" t="s">
        <v>251</v>
      </c>
      <c r="B600" s="41" t="s">
        <v>308</v>
      </c>
      <c r="C600" s="41" t="s">
        <v>7254</v>
      </c>
      <c r="D600" s="41" t="s">
        <v>3857</v>
      </c>
      <c r="E600" s="41" t="s">
        <v>7529</v>
      </c>
      <c r="F600" s="41" t="s">
        <v>310</v>
      </c>
      <c r="G600" s="41" t="s">
        <v>7933</v>
      </c>
    </row>
    <row r="601" spans="1:7" ht="45">
      <c r="A601" s="41" t="s">
        <v>251</v>
      </c>
      <c r="B601" s="41" t="s">
        <v>308</v>
      </c>
      <c r="C601" s="41" t="s">
        <v>7254</v>
      </c>
      <c r="D601" s="41" t="s">
        <v>3858</v>
      </c>
      <c r="E601" s="41" t="s">
        <v>7530</v>
      </c>
      <c r="F601" s="41" t="s">
        <v>310</v>
      </c>
      <c r="G601" s="41" t="s">
        <v>7933</v>
      </c>
    </row>
    <row r="602" spans="1:7" ht="45">
      <c r="A602" s="41" t="s">
        <v>251</v>
      </c>
      <c r="B602" s="41" t="s">
        <v>308</v>
      </c>
      <c r="C602" s="41" t="s">
        <v>7254</v>
      </c>
      <c r="D602" s="41" t="s">
        <v>3863</v>
      </c>
      <c r="E602" s="41" t="s">
        <v>7531</v>
      </c>
      <c r="F602" s="41" t="s">
        <v>310</v>
      </c>
      <c r="G602" s="41" t="s">
        <v>7933</v>
      </c>
    </row>
    <row r="603" spans="1:7" ht="45">
      <c r="A603" s="41" t="s">
        <v>251</v>
      </c>
      <c r="B603" s="41" t="s">
        <v>308</v>
      </c>
      <c r="C603" s="41" t="s">
        <v>7254</v>
      </c>
      <c r="D603" s="41" t="s">
        <v>3864</v>
      </c>
      <c r="E603" s="41" t="s">
        <v>7532</v>
      </c>
      <c r="F603" s="41" t="s">
        <v>310</v>
      </c>
      <c r="G603" s="41" t="s">
        <v>7933</v>
      </c>
    </row>
    <row r="604" spans="1:7" ht="45">
      <c r="A604" s="41" t="s">
        <v>251</v>
      </c>
      <c r="B604" s="41" t="s">
        <v>308</v>
      </c>
      <c r="C604" s="41" t="s">
        <v>7243</v>
      </c>
      <c r="D604" s="41" t="s">
        <v>890</v>
      </c>
      <c r="E604" s="41" t="s">
        <v>7252</v>
      </c>
      <c r="F604" s="41" t="s">
        <v>309</v>
      </c>
      <c r="G604" s="41" t="s">
        <v>7881</v>
      </c>
    </row>
    <row r="605" spans="1:7" ht="30">
      <c r="A605" s="41" t="s">
        <v>251</v>
      </c>
      <c r="B605" s="41" t="s">
        <v>308</v>
      </c>
      <c r="C605" s="41" t="s">
        <v>7243</v>
      </c>
      <c r="D605" s="41" t="s">
        <v>6186</v>
      </c>
      <c r="E605" s="41" t="s">
        <v>8030</v>
      </c>
      <c r="F605" s="41" t="s">
        <v>309</v>
      </c>
      <c r="G605" s="41" t="s">
        <v>7881</v>
      </c>
    </row>
    <row r="606" spans="1:7" ht="30">
      <c r="A606" s="41" t="s">
        <v>251</v>
      </c>
      <c r="B606" s="41" t="s">
        <v>308</v>
      </c>
      <c r="C606" s="41" t="s">
        <v>7243</v>
      </c>
      <c r="D606" s="41" t="s">
        <v>6166</v>
      </c>
      <c r="E606" s="41" t="s">
        <v>8031</v>
      </c>
      <c r="F606" s="41" t="s">
        <v>309</v>
      </c>
      <c r="G606" s="41" t="s">
        <v>7881</v>
      </c>
    </row>
    <row r="607" spans="1:7" ht="45">
      <c r="A607" s="41" t="s">
        <v>251</v>
      </c>
      <c r="B607" s="41" t="s">
        <v>308</v>
      </c>
      <c r="C607" s="41" t="s">
        <v>7243</v>
      </c>
      <c r="D607" s="41" t="s">
        <v>6163</v>
      </c>
      <c r="E607" s="41" t="s">
        <v>8032</v>
      </c>
      <c r="F607" s="41" t="s">
        <v>309</v>
      </c>
      <c r="G607" s="41" t="s">
        <v>7881</v>
      </c>
    </row>
    <row r="608" spans="1:7" ht="45">
      <c r="A608" s="41" t="s">
        <v>251</v>
      </c>
      <c r="B608" s="41" t="s">
        <v>308</v>
      </c>
      <c r="C608" s="41" t="s">
        <v>7243</v>
      </c>
      <c r="D608" s="41" t="s">
        <v>6164</v>
      </c>
      <c r="E608" s="41" t="s">
        <v>8033</v>
      </c>
      <c r="F608" s="41" t="s">
        <v>309</v>
      </c>
      <c r="G608" s="41" t="s">
        <v>7881</v>
      </c>
    </row>
    <row r="609" spans="1:7" ht="45">
      <c r="A609" s="41" t="s">
        <v>251</v>
      </c>
      <c r="B609" s="41" t="s">
        <v>308</v>
      </c>
      <c r="C609" s="41" t="s">
        <v>7243</v>
      </c>
      <c r="D609" s="41" t="s">
        <v>6165</v>
      </c>
      <c r="E609" s="41" t="s">
        <v>8034</v>
      </c>
      <c r="F609" s="41" t="s">
        <v>309</v>
      </c>
      <c r="G609" s="41" t="s">
        <v>7881</v>
      </c>
    </row>
    <row r="610" spans="1:7" ht="60">
      <c r="A610" s="41" t="s">
        <v>251</v>
      </c>
      <c r="B610" s="41" t="s">
        <v>308</v>
      </c>
      <c r="C610" s="41" t="s">
        <v>7208</v>
      </c>
      <c r="D610" s="41" t="s">
        <v>2638</v>
      </c>
      <c r="E610" s="41" t="s">
        <v>7833</v>
      </c>
      <c r="F610" s="41" t="s">
        <v>309</v>
      </c>
      <c r="G610" s="41" t="s">
        <v>7882</v>
      </c>
    </row>
    <row r="611" spans="1:7" ht="60">
      <c r="A611" s="41" t="s">
        <v>251</v>
      </c>
      <c r="B611" s="41" t="s">
        <v>308</v>
      </c>
      <c r="C611" s="41" t="s">
        <v>7208</v>
      </c>
      <c r="D611" s="41" t="s">
        <v>2639</v>
      </c>
      <c r="E611" s="41" t="s">
        <v>7833</v>
      </c>
      <c r="F611" s="41" t="s">
        <v>309</v>
      </c>
      <c r="G611" s="41" t="s">
        <v>7882</v>
      </c>
    </row>
    <row r="612" spans="1:7" ht="60">
      <c r="A612" s="41" t="s">
        <v>251</v>
      </c>
      <c r="B612" s="41" t="s">
        <v>308</v>
      </c>
      <c r="C612" s="41" t="s">
        <v>7208</v>
      </c>
      <c r="D612" s="41" t="s">
        <v>5964</v>
      </c>
      <c r="E612" s="41" t="s">
        <v>8035</v>
      </c>
      <c r="F612" s="41" t="s">
        <v>309</v>
      </c>
      <c r="G612" s="41" t="s">
        <v>7881</v>
      </c>
    </row>
    <row r="613" spans="1:7" ht="45">
      <c r="A613" s="41" t="s">
        <v>251</v>
      </c>
      <c r="B613" s="41" t="s">
        <v>308</v>
      </c>
      <c r="C613" s="41" t="s">
        <v>7208</v>
      </c>
      <c r="D613" s="41" t="s">
        <v>5969</v>
      </c>
      <c r="E613" s="41" t="s">
        <v>8036</v>
      </c>
      <c r="F613" s="41" t="s">
        <v>309</v>
      </c>
      <c r="G613" s="41" t="s">
        <v>7881</v>
      </c>
    </row>
    <row r="614" spans="1:7" ht="45">
      <c r="A614" s="41" t="s">
        <v>251</v>
      </c>
      <c r="B614" s="41" t="s">
        <v>308</v>
      </c>
      <c r="C614" s="41" t="s">
        <v>7208</v>
      </c>
      <c r="D614" s="41" t="s">
        <v>5970</v>
      </c>
      <c r="E614" s="41" t="s">
        <v>8037</v>
      </c>
      <c r="F614" s="41" t="s">
        <v>309</v>
      </c>
      <c r="G614" s="41" t="s">
        <v>7881</v>
      </c>
    </row>
    <row r="615" spans="1:7" ht="60">
      <c r="A615" s="41" t="s">
        <v>251</v>
      </c>
      <c r="B615" s="41" t="s">
        <v>308</v>
      </c>
      <c r="C615" s="41" t="s">
        <v>7208</v>
      </c>
      <c r="D615" s="41" t="s">
        <v>5971</v>
      </c>
      <c r="E615" s="41" t="s">
        <v>8038</v>
      </c>
      <c r="F615" s="41" t="s">
        <v>309</v>
      </c>
      <c r="G615" s="41" t="s">
        <v>7881</v>
      </c>
    </row>
    <row r="616" spans="1:7" ht="45">
      <c r="A616" s="41" t="s">
        <v>251</v>
      </c>
      <c r="B616" s="41" t="s">
        <v>308</v>
      </c>
      <c r="C616" s="41" t="s">
        <v>7208</v>
      </c>
      <c r="D616" s="41" t="s">
        <v>5972</v>
      </c>
      <c r="E616" s="41" t="s">
        <v>8039</v>
      </c>
      <c r="F616" s="41" t="s">
        <v>309</v>
      </c>
      <c r="G616" s="41" t="s">
        <v>7881</v>
      </c>
    </row>
    <row r="617" spans="1:7" ht="45">
      <c r="A617" s="41" t="s">
        <v>251</v>
      </c>
      <c r="B617" s="41" t="s">
        <v>308</v>
      </c>
      <c r="C617" s="41" t="s">
        <v>7208</v>
      </c>
      <c r="D617" s="41" t="s">
        <v>5973</v>
      </c>
      <c r="E617" s="41" t="s">
        <v>8040</v>
      </c>
      <c r="F617" s="41" t="s">
        <v>309</v>
      </c>
      <c r="G617" s="41" t="s">
        <v>7881</v>
      </c>
    </row>
    <row r="618" spans="1:7" ht="60">
      <c r="A618" s="41" t="s">
        <v>251</v>
      </c>
      <c r="B618" s="41" t="s">
        <v>308</v>
      </c>
      <c r="C618" s="41" t="s">
        <v>7208</v>
      </c>
      <c r="D618" s="41" t="s">
        <v>5974</v>
      </c>
      <c r="E618" s="41" t="s">
        <v>8041</v>
      </c>
      <c r="F618" s="41" t="s">
        <v>309</v>
      </c>
      <c r="G618" s="41" t="s">
        <v>7881</v>
      </c>
    </row>
    <row r="619" spans="1:7" ht="45">
      <c r="A619" s="41" t="s">
        <v>251</v>
      </c>
      <c r="B619" s="41" t="s">
        <v>308</v>
      </c>
      <c r="C619" s="41" t="s">
        <v>7208</v>
      </c>
      <c r="D619" s="41" t="s">
        <v>5965</v>
      </c>
      <c r="E619" s="41" t="s">
        <v>8042</v>
      </c>
      <c r="F619" s="41" t="s">
        <v>309</v>
      </c>
      <c r="G619" s="41" t="s">
        <v>7881</v>
      </c>
    </row>
    <row r="620" spans="1:7" ht="45">
      <c r="A620" s="41" t="s">
        <v>251</v>
      </c>
      <c r="B620" s="41" t="s">
        <v>308</v>
      </c>
      <c r="C620" s="41" t="s">
        <v>7208</v>
      </c>
      <c r="D620" s="41" t="s">
        <v>5966</v>
      </c>
      <c r="E620" s="41" t="s">
        <v>8043</v>
      </c>
      <c r="F620" s="41" t="s">
        <v>309</v>
      </c>
      <c r="G620" s="41" t="s">
        <v>7881</v>
      </c>
    </row>
    <row r="621" spans="1:7" ht="45">
      <c r="A621" s="41" t="s">
        <v>251</v>
      </c>
      <c r="B621" s="41" t="s">
        <v>308</v>
      </c>
      <c r="C621" s="41" t="s">
        <v>7208</v>
      </c>
      <c r="D621" s="41" t="s">
        <v>5967</v>
      </c>
      <c r="E621" s="41" t="s">
        <v>8044</v>
      </c>
      <c r="F621" s="41" t="s">
        <v>309</v>
      </c>
      <c r="G621" s="41" t="s">
        <v>7881</v>
      </c>
    </row>
    <row r="622" spans="1:7" ht="45">
      <c r="A622" s="41" t="s">
        <v>251</v>
      </c>
      <c r="B622" s="41" t="s">
        <v>308</v>
      </c>
      <c r="C622" s="41" t="s">
        <v>7208</v>
      </c>
      <c r="D622" s="41" t="s">
        <v>5968</v>
      </c>
      <c r="E622" s="41" t="s">
        <v>8045</v>
      </c>
      <c r="F622" s="41" t="s">
        <v>309</v>
      </c>
      <c r="G622" s="41" t="s">
        <v>7881</v>
      </c>
    </row>
    <row r="623" spans="1:7" ht="45">
      <c r="A623" s="41" t="s">
        <v>251</v>
      </c>
      <c r="B623" s="41" t="s">
        <v>308</v>
      </c>
      <c r="C623" s="41" t="s">
        <v>7826</v>
      </c>
      <c r="D623" s="41" t="s">
        <v>1761</v>
      </c>
      <c r="E623" s="41" t="s">
        <v>7827</v>
      </c>
      <c r="F623" s="41" t="s">
        <v>310</v>
      </c>
      <c r="G623" s="41" t="s">
        <v>7882</v>
      </c>
    </row>
    <row r="624" spans="1:7" ht="45">
      <c r="A624" s="41" t="s">
        <v>251</v>
      </c>
      <c r="B624" s="41" t="s">
        <v>308</v>
      </c>
      <c r="C624" s="41" t="s">
        <v>7826</v>
      </c>
      <c r="D624" s="41" t="s">
        <v>1762</v>
      </c>
      <c r="E624" s="41" t="s">
        <v>7828</v>
      </c>
      <c r="F624" s="41" t="s">
        <v>310</v>
      </c>
      <c r="G624" s="41" t="s">
        <v>7882</v>
      </c>
    </row>
    <row r="625" spans="1:7" ht="45">
      <c r="A625" s="41" t="s">
        <v>251</v>
      </c>
      <c r="B625" s="41" t="s">
        <v>308</v>
      </c>
      <c r="C625" s="41" t="s">
        <v>7826</v>
      </c>
      <c r="D625" s="41" t="s">
        <v>1763</v>
      </c>
      <c r="E625" s="41" t="s">
        <v>7828</v>
      </c>
      <c r="F625" s="41" t="s">
        <v>310</v>
      </c>
      <c r="G625" s="41" t="s">
        <v>7882</v>
      </c>
    </row>
    <row r="626" spans="1:7" ht="45">
      <c r="A626" s="41" t="s">
        <v>251</v>
      </c>
      <c r="B626" s="41" t="s">
        <v>308</v>
      </c>
      <c r="C626" s="41" t="s">
        <v>7826</v>
      </c>
      <c r="D626" s="41" t="s">
        <v>1764</v>
      </c>
      <c r="E626" s="41" t="s">
        <v>7828</v>
      </c>
      <c r="F626" s="41" t="s">
        <v>310</v>
      </c>
      <c r="G626" s="41" t="s">
        <v>7882</v>
      </c>
    </row>
    <row r="627" spans="1:7" ht="45">
      <c r="A627" s="41" t="s">
        <v>251</v>
      </c>
      <c r="B627" s="41" t="s">
        <v>308</v>
      </c>
      <c r="C627" s="41" t="s">
        <v>7826</v>
      </c>
      <c r="D627" s="41" t="s">
        <v>1765</v>
      </c>
      <c r="E627" s="41" t="s">
        <v>7828</v>
      </c>
      <c r="F627" s="41" t="s">
        <v>310</v>
      </c>
      <c r="G627" s="41" t="s">
        <v>7882</v>
      </c>
    </row>
    <row r="628" spans="1:7" ht="45">
      <c r="A628" s="41" t="s">
        <v>251</v>
      </c>
      <c r="B628" s="41" t="s">
        <v>308</v>
      </c>
      <c r="C628" s="41" t="s">
        <v>7826</v>
      </c>
      <c r="D628" s="41" t="s">
        <v>1766</v>
      </c>
      <c r="E628" s="41" t="s">
        <v>7828</v>
      </c>
      <c r="F628" s="41" t="s">
        <v>310</v>
      </c>
      <c r="G628" s="41" t="s">
        <v>7882</v>
      </c>
    </row>
    <row r="629" spans="1:7" ht="45">
      <c r="A629" s="41" t="s">
        <v>251</v>
      </c>
      <c r="B629" s="41" t="s">
        <v>308</v>
      </c>
      <c r="C629" s="41" t="s">
        <v>7826</v>
      </c>
      <c r="D629" s="41" t="s">
        <v>1767</v>
      </c>
      <c r="E629" s="41" t="s">
        <v>7828</v>
      </c>
      <c r="F629" s="41" t="s">
        <v>310</v>
      </c>
      <c r="G629" s="41" t="s">
        <v>7882</v>
      </c>
    </row>
    <row r="630" spans="1:7" ht="45">
      <c r="A630" s="41" t="s">
        <v>251</v>
      </c>
      <c r="B630" s="41" t="s">
        <v>308</v>
      </c>
      <c r="C630" s="41" t="s">
        <v>7826</v>
      </c>
      <c r="D630" s="41" t="s">
        <v>1768</v>
      </c>
      <c r="E630" s="41" t="s">
        <v>7828</v>
      </c>
      <c r="F630" s="41" t="s">
        <v>310</v>
      </c>
      <c r="G630" s="41" t="s">
        <v>7882</v>
      </c>
    </row>
    <row r="631" spans="1:7" ht="60">
      <c r="A631" s="41" t="s">
        <v>251</v>
      </c>
      <c r="B631" s="41" t="s">
        <v>308</v>
      </c>
      <c r="C631" s="41" t="s">
        <v>7676</v>
      </c>
      <c r="D631" s="41" t="s">
        <v>6269</v>
      </c>
      <c r="E631" s="41" t="s">
        <v>7677</v>
      </c>
      <c r="F631" s="41" t="s">
        <v>310</v>
      </c>
      <c r="G631" s="41" t="s">
        <v>7895</v>
      </c>
    </row>
    <row r="632" spans="1:7" ht="60">
      <c r="A632" s="41" t="s">
        <v>251</v>
      </c>
      <c r="B632" s="41" t="s">
        <v>308</v>
      </c>
      <c r="C632" s="41" t="s">
        <v>7676</v>
      </c>
      <c r="D632" s="41" t="s">
        <v>6270</v>
      </c>
      <c r="E632" s="41" t="s">
        <v>7678</v>
      </c>
      <c r="F632" s="41" t="s">
        <v>310</v>
      </c>
      <c r="G632" s="41" t="s">
        <v>7895</v>
      </c>
    </row>
    <row r="633" spans="1:7" ht="60">
      <c r="A633" s="41" t="s">
        <v>251</v>
      </c>
      <c r="B633" s="41" t="s">
        <v>308</v>
      </c>
      <c r="C633" s="41" t="s">
        <v>7676</v>
      </c>
      <c r="D633" s="41" t="s">
        <v>6271</v>
      </c>
      <c r="E633" s="41" t="s">
        <v>7679</v>
      </c>
      <c r="F633" s="41" t="s">
        <v>310</v>
      </c>
      <c r="G633" s="41" t="s">
        <v>7895</v>
      </c>
    </row>
    <row r="634" spans="1:7" ht="60">
      <c r="A634" s="41" t="s">
        <v>251</v>
      </c>
      <c r="B634" s="41" t="s">
        <v>308</v>
      </c>
      <c r="C634" s="41" t="s">
        <v>7680</v>
      </c>
      <c r="D634" s="41" t="s">
        <v>6272</v>
      </c>
      <c r="E634" s="41" t="s">
        <v>7681</v>
      </c>
      <c r="F634" s="41" t="s">
        <v>310</v>
      </c>
      <c r="G634" s="41" t="s">
        <v>7895</v>
      </c>
    </row>
    <row r="635" spans="1:7" ht="60">
      <c r="A635" s="41" t="s">
        <v>251</v>
      </c>
      <c r="B635" s="41" t="s">
        <v>308</v>
      </c>
      <c r="C635" s="41" t="s">
        <v>7680</v>
      </c>
      <c r="D635" s="41" t="s">
        <v>6273</v>
      </c>
      <c r="E635" s="41" t="s">
        <v>7682</v>
      </c>
      <c r="F635" s="41" t="s">
        <v>310</v>
      </c>
      <c r="G635" s="41" t="s">
        <v>7895</v>
      </c>
    </row>
    <row r="636" spans="1:7" ht="60">
      <c r="A636" s="41" t="s">
        <v>251</v>
      </c>
      <c r="B636" s="41" t="s">
        <v>308</v>
      </c>
      <c r="C636" s="41" t="s">
        <v>7680</v>
      </c>
      <c r="D636" s="41" t="s">
        <v>6274</v>
      </c>
      <c r="E636" s="41" t="s">
        <v>7683</v>
      </c>
      <c r="F636" s="41" t="s">
        <v>310</v>
      </c>
      <c r="G636" s="41" t="s">
        <v>7895</v>
      </c>
    </row>
    <row r="637" spans="1:7" ht="60">
      <c r="A637" s="41" t="s">
        <v>251</v>
      </c>
      <c r="B637" s="41" t="s">
        <v>308</v>
      </c>
      <c r="C637" s="41" t="s">
        <v>8046</v>
      </c>
      <c r="D637" s="41" t="s">
        <v>5987</v>
      </c>
      <c r="E637" s="41" t="s">
        <v>8047</v>
      </c>
      <c r="F637" s="41" t="s">
        <v>309</v>
      </c>
      <c r="G637" s="41" t="s">
        <v>7881</v>
      </c>
    </row>
    <row r="638" spans="1:7" ht="45">
      <c r="A638" s="41" t="s">
        <v>251</v>
      </c>
      <c r="B638" s="41" t="s">
        <v>308</v>
      </c>
      <c r="C638" s="41" t="s">
        <v>7537</v>
      </c>
      <c r="D638" s="41" t="s">
        <v>3861</v>
      </c>
      <c r="E638" s="41" t="s">
        <v>7538</v>
      </c>
      <c r="F638" s="41" t="s">
        <v>310</v>
      </c>
      <c r="G638" s="41" t="s">
        <v>7933</v>
      </c>
    </row>
    <row r="639" spans="1:7" ht="60">
      <c r="A639" s="41" t="s">
        <v>251</v>
      </c>
      <c r="B639" s="41" t="s">
        <v>308</v>
      </c>
      <c r="C639" s="41" t="s">
        <v>7537</v>
      </c>
      <c r="D639" s="41" t="s">
        <v>3862</v>
      </c>
      <c r="E639" s="41" t="s">
        <v>7539</v>
      </c>
      <c r="F639" s="41" t="s">
        <v>310</v>
      </c>
      <c r="G639" s="41" t="s">
        <v>7933</v>
      </c>
    </row>
    <row r="640" spans="1:7" ht="45">
      <c r="A640" s="41" t="s">
        <v>251</v>
      </c>
      <c r="B640" s="41" t="s">
        <v>308</v>
      </c>
      <c r="C640" s="41" t="s">
        <v>7537</v>
      </c>
      <c r="D640" s="41" t="s">
        <v>3867</v>
      </c>
      <c r="E640" s="41" t="s">
        <v>7540</v>
      </c>
      <c r="F640" s="41" t="s">
        <v>310</v>
      </c>
      <c r="G640" s="41" t="s">
        <v>7933</v>
      </c>
    </row>
    <row r="641" spans="1:7" ht="45">
      <c r="A641" s="41" t="s">
        <v>251</v>
      </c>
      <c r="B641" s="41" t="s">
        <v>308</v>
      </c>
      <c r="C641" s="41" t="s">
        <v>7537</v>
      </c>
      <c r="D641" s="41" t="s">
        <v>3868</v>
      </c>
      <c r="E641" s="41" t="s">
        <v>7540</v>
      </c>
      <c r="F641" s="41" t="s">
        <v>310</v>
      </c>
      <c r="G641" s="41" t="s">
        <v>7933</v>
      </c>
    </row>
    <row r="642" spans="1:7" ht="60">
      <c r="A642" s="41" t="s">
        <v>251</v>
      </c>
      <c r="B642" s="41" t="s">
        <v>308</v>
      </c>
      <c r="C642" s="41" t="s">
        <v>7672</v>
      </c>
      <c r="D642" s="41" t="s">
        <v>6266</v>
      </c>
      <c r="E642" s="41" t="s">
        <v>7673</v>
      </c>
      <c r="F642" s="41" t="s">
        <v>310</v>
      </c>
      <c r="G642" s="41" t="s">
        <v>7895</v>
      </c>
    </row>
    <row r="643" spans="1:7" ht="60">
      <c r="A643" s="41" t="s">
        <v>251</v>
      </c>
      <c r="B643" s="41" t="s">
        <v>308</v>
      </c>
      <c r="C643" s="41" t="s">
        <v>7672</v>
      </c>
      <c r="D643" s="41" t="s">
        <v>6267</v>
      </c>
      <c r="E643" s="41" t="s">
        <v>7674</v>
      </c>
      <c r="F643" s="41" t="s">
        <v>310</v>
      </c>
      <c r="G643" s="41" t="s">
        <v>7895</v>
      </c>
    </row>
    <row r="644" spans="1:7" ht="60">
      <c r="A644" s="41" t="s">
        <v>251</v>
      </c>
      <c r="B644" s="41" t="s">
        <v>308</v>
      </c>
      <c r="C644" s="41" t="s">
        <v>7672</v>
      </c>
      <c r="D644" s="41" t="s">
        <v>6268</v>
      </c>
      <c r="E644" s="41" t="s">
        <v>7675</v>
      </c>
      <c r="F644" s="41" t="s">
        <v>310</v>
      </c>
      <c r="G644" s="41" t="s">
        <v>7895</v>
      </c>
    </row>
    <row r="645" spans="1:7" ht="45">
      <c r="A645" s="41" t="s">
        <v>251</v>
      </c>
      <c r="B645" s="41" t="s">
        <v>308</v>
      </c>
      <c r="C645" s="41" t="s">
        <v>7813</v>
      </c>
      <c r="D645" s="41" t="s">
        <v>1769</v>
      </c>
      <c r="E645" s="41" t="s">
        <v>7814</v>
      </c>
      <c r="F645" s="41" t="s">
        <v>309</v>
      </c>
      <c r="G645" s="41" t="s">
        <v>7882</v>
      </c>
    </row>
    <row r="646" spans="1:7" ht="45">
      <c r="A646" s="41" t="s">
        <v>251</v>
      </c>
      <c r="B646" s="41" t="s">
        <v>308</v>
      </c>
      <c r="C646" s="41" t="s">
        <v>7813</v>
      </c>
      <c r="D646" s="41" t="s">
        <v>1770</v>
      </c>
      <c r="E646" s="41" t="s">
        <v>7817</v>
      </c>
      <c r="F646" s="41" t="s">
        <v>309</v>
      </c>
      <c r="G646" s="41" t="s">
        <v>7882</v>
      </c>
    </row>
    <row r="647" spans="1:7" ht="45">
      <c r="A647" s="41" t="s">
        <v>251</v>
      </c>
      <c r="B647" s="41" t="s">
        <v>308</v>
      </c>
      <c r="C647" s="41" t="s">
        <v>7726</v>
      </c>
      <c r="D647" s="41" t="s">
        <v>6342</v>
      </c>
      <c r="E647" s="41" t="s">
        <v>7727</v>
      </c>
      <c r="F647" s="41" t="s">
        <v>310</v>
      </c>
      <c r="G647" s="41" t="s">
        <v>7881</v>
      </c>
    </row>
    <row r="648" spans="1:7" ht="45">
      <c r="A648" s="41" t="s">
        <v>251</v>
      </c>
      <c r="B648" s="41" t="s">
        <v>308</v>
      </c>
      <c r="C648" s="41" t="s">
        <v>8048</v>
      </c>
      <c r="D648" s="41" t="s">
        <v>6373</v>
      </c>
      <c r="E648" s="41" t="s">
        <v>8049</v>
      </c>
      <c r="F648" s="41" t="s">
        <v>310</v>
      </c>
      <c r="G648" s="41" t="s">
        <v>7882</v>
      </c>
    </row>
    <row r="649" spans="1:7" ht="45">
      <c r="A649" s="41" t="s">
        <v>251</v>
      </c>
      <c r="B649" s="41" t="s">
        <v>308</v>
      </c>
      <c r="C649" s="41" t="s">
        <v>8048</v>
      </c>
      <c r="D649" s="41" t="s">
        <v>6374</v>
      </c>
      <c r="E649" s="41" t="s">
        <v>8049</v>
      </c>
      <c r="F649" s="41" t="s">
        <v>310</v>
      </c>
      <c r="G649" s="41" t="s">
        <v>7882</v>
      </c>
    </row>
    <row r="650" spans="1:7" ht="45">
      <c r="A650" s="41" t="s">
        <v>251</v>
      </c>
      <c r="B650" s="41" t="s">
        <v>308</v>
      </c>
      <c r="C650" s="41" t="s">
        <v>8048</v>
      </c>
      <c r="D650" s="41" t="s">
        <v>6375</v>
      </c>
      <c r="E650" s="41" t="s">
        <v>8049</v>
      </c>
      <c r="F650" s="41" t="s">
        <v>310</v>
      </c>
      <c r="G650" s="41" t="s">
        <v>7882</v>
      </c>
    </row>
    <row r="651" spans="1:7" ht="45">
      <c r="A651" s="41" t="s">
        <v>251</v>
      </c>
      <c r="B651" s="41" t="s">
        <v>308</v>
      </c>
      <c r="C651" s="41" t="s">
        <v>8048</v>
      </c>
      <c r="D651" s="41" t="s">
        <v>6376</v>
      </c>
      <c r="E651" s="41" t="s">
        <v>8049</v>
      </c>
      <c r="F651" s="41" t="s">
        <v>310</v>
      </c>
      <c r="G651" s="41" t="s">
        <v>7882</v>
      </c>
    </row>
    <row r="652" spans="1:7" ht="60">
      <c r="A652" s="41" t="s">
        <v>251</v>
      </c>
      <c r="B652" s="41" t="s">
        <v>308</v>
      </c>
      <c r="C652" s="41" t="s">
        <v>7272</v>
      </c>
      <c r="D652" s="41" t="s">
        <v>941</v>
      </c>
      <c r="E652" s="41" t="s">
        <v>7273</v>
      </c>
      <c r="F652" s="41" t="s">
        <v>310</v>
      </c>
      <c r="G652" s="41" t="s">
        <v>7933</v>
      </c>
    </row>
    <row r="653" spans="1:7" ht="60">
      <c r="A653" s="41" t="s">
        <v>251</v>
      </c>
      <c r="B653" s="41" t="s">
        <v>308</v>
      </c>
      <c r="C653" s="41" t="s">
        <v>7272</v>
      </c>
      <c r="D653" s="41" t="s">
        <v>942</v>
      </c>
      <c r="E653" s="41" t="s">
        <v>7274</v>
      </c>
      <c r="F653" s="41" t="s">
        <v>310</v>
      </c>
      <c r="G653" s="41" t="s">
        <v>7933</v>
      </c>
    </row>
    <row r="654" spans="1:7" ht="60">
      <c r="A654" s="41" t="s">
        <v>251</v>
      </c>
      <c r="B654" s="41" t="s">
        <v>308</v>
      </c>
      <c r="C654" s="41" t="s">
        <v>7272</v>
      </c>
      <c r="D654" s="41" t="s">
        <v>943</v>
      </c>
      <c r="E654" s="41" t="s">
        <v>7273</v>
      </c>
      <c r="F654" s="41" t="s">
        <v>310</v>
      </c>
      <c r="G654" s="41" t="s">
        <v>7933</v>
      </c>
    </row>
    <row r="655" spans="1:7" ht="60">
      <c r="A655" s="41" t="s">
        <v>251</v>
      </c>
      <c r="B655" s="41" t="s">
        <v>308</v>
      </c>
      <c r="C655" s="41" t="s">
        <v>7272</v>
      </c>
      <c r="D655" s="41" t="s">
        <v>944</v>
      </c>
      <c r="E655" s="41" t="s">
        <v>7274</v>
      </c>
      <c r="F655" s="41" t="s">
        <v>310</v>
      </c>
      <c r="G655" s="41" t="s">
        <v>7933</v>
      </c>
    </row>
    <row r="656" spans="1:7" ht="60">
      <c r="A656" s="41" t="s">
        <v>251</v>
      </c>
      <c r="B656" s="41" t="s">
        <v>308</v>
      </c>
      <c r="C656" s="41" t="s">
        <v>7272</v>
      </c>
      <c r="D656" s="41" t="s">
        <v>945</v>
      </c>
      <c r="E656" s="41" t="s">
        <v>7273</v>
      </c>
      <c r="F656" s="41" t="s">
        <v>310</v>
      </c>
      <c r="G656" s="41" t="s">
        <v>7933</v>
      </c>
    </row>
    <row r="657" spans="1:7" ht="60">
      <c r="A657" s="41" t="s">
        <v>251</v>
      </c>
      <c r="B657" s="41" t="s">
        <v>308</v>
      </c>
      <c r="C657" s="41" t="s">
        <v>7272</v>
      </c>
      <c r="D657" s="41" t="s">
        <v>946</v>
      </c>
      <c r="E657" s="41" t="s">
        <v>7274</v>
      </c>
      <c r="F657" s="41" t="s">
        <v>310</v>
      </c>
      <c r="G657" s="41" t="s">
        <v>7933</v>
      </c>
    </row>
    <row r="658" spans="1:7" ht="60">
      <c r="A658" s="41" t="s">
        <v>251</v>
      </c>
      <c r="B658" s="41" t="s">
        <v>308</v>
      </c>
      <c r="C658" s="41" t="s">
        <v>7272</v>
      </c>
      <c r="D658" s="41" t="s">
        <v>947</v>
      </c>
      <c r="E658" s="41" t="s">
        <v>7273</v>
      </c>
      <c r="F658" s="41" t="s">
        <v>310</v>
      </c>
      <c r="G658" s="41" t="s">
        <v>7933</v>
      </c>
    </row>
    <row r="659" spans="1:7" ht="60">
      <c r="A659" s="41" t="s">
        <v>251</v>
      </c>
      <c r="B659" s="41" t="s">
        <v>308</v>
      </c>
      <c r="C659" s="41" t="s">
        <v>7272</v>
      </c>
      <c r="D659" s="41" t="s">
        <v>948</v>
      </c>
      <c r="E659" s="41" t="s">
        <v>7274</v>
      </c>
      <c r="F659" s="41" t="s">
        <v>310</v>
      </c>
      <c r="G659" s="41" t="s">
        <v>7933</v>
      </c>
    </row>
    <row r="660" spans="1:7" ht="60">
      <c r="A660" s="41" t="s">
        <v>251</v>
      </c>
      <c r="B660" s="41" t="s">
        <v>308</v>
      </c>
      <c r="C660" s="41" t="s">
        <v>7272</v>
      </c>
      <c r="D660" s="41" t="s">
        <v>6328</v>
      </c>
      <c r="E660" s="41" t="s">
        <v>7273</v>
      </c>
      <c r="F660" s="41" t="s">
        <v>310</v>
      </c>
      <c r="G660" s="41" t="s">
        <v>7933</v>
      </c>
    </row>
    <row r="661" spans="1:7" ht="60">
      <c r="A661" s="41" t="s">
        <v>251</v>
      </c>
      <c r="B661" s="41" t="s">
        <v>308</v>
      </c>
      <c r="C661" s="41" t="s">
        <v>7272</v>
      </c>
      <c r="D661" s="41" t="s">
        <v>6329</v>
      </c>
      <c r="E661" s="41" t="s">
        <v>7274</v>
      </c>
      <c r="F661" s="41" t="s">
        <v>310</v>
      </c>
      <c r="G661" s="41" t="s">
        <v>7933</v>
      </c>
    </row>
    <row r="662" spans="1:7" ht="30">
      <c r="A662" s="41" t="s">
        <v>251</v>
      </c>
      <c r="B662" s="41" t="s">
        <v>308</v>
      </c>
      <c r="C662" s="41" t="s">
        <v>7272</v>
      </c>
      <c r="D662" s="41" t="s">
        <v>949</v>
      </c>
      <c r="E662" s="41" t="s">
        <v>7275</v>
      </c>
      <c r="F662" s="41" t="s">
        <v>310</v>
      </c>
      <c r="G662" s="41" t="s">
        <v>7933</v>
      </c>
    </row>
    <row r="663" spans="1:7" ht="45">
      <c r="A663" s="41" t="s">
        <v>251</v>
      </c>
      <c r="B663" s="41" t="s">
        <v>308</v>
      </c>
      <c r="C663" s="41" t="s">
        <v>7272</v>
      </c>
      <c r="D663" s="41" t="s">
        <v>950</v>
      </c>
      <c r="E663" s="41" t="s">
        <v>7276</v>
      </c>
      <c r="F663" s="41" t="s">
        <v>310</v>
      </c>
      <c r="G663" s="41" t="s">
        <v>7933</v>
      </c>
    </row>
    <row r="664" spans="1:7" ht="30">
      <c r="A664" s="41" t="s">
        <v>251</v>
      </c>
      <c r="B664" s="41" t="s">
        <v>308</v>
      </c>
      <c r="C664" s="41" t="s">
        <v>7272</v>
      </c>
      <c r="D664" s="41" t="s">
        <v>951</v>
      </c>
      <c r="E664" s="41" t="s">
        <v>7277</v>
      </c>
      <c r="F664" s="41" t="s">
        <v>310</v>
      </c>
      <c r="G664" s="41" t="s">
        <v>7933</v>
      </c>
    </row>
    <row r="665" spans="1:7" ht="30">
      <c r="A665" s="41" t="s">
        <v>251</v>
      </c>
      <c r="B665" s="41" t="s">
        <v>308</v>
      </c>
      <c r="C665" s="41" t="s">
        <v>7272</v>
      </c>
      <c r="D665" s="41" t="s">
        <v>952</v>
      </c>
      <c r="E665" s="41" t="s">
        <v>7278</v>
      </c>
      <c r="F665" s="41" t="s">
        <v>310</v>
      </c>
      <c r="G665" s="41" t="s">
        <v>7933</v>
      </c>
    </row>
    <row r="666" spans="1:7" ht="30">
      <c r="A666" s="41" t="s">
        <v>251</v>
      </c>
      <c r="B666" s="41" t="s">
        <v>308</v>
      </c>
      <c r="C666" s="41" t="s">
        <v>7272</v>
      </c>
      <c r="D666" s="41" t="s">
        <v>953</v>
      </c>
      <c r="E666" s="41" t="s">
        <v>7275</v>
      </c>
      <c r="F666" s="41" t="s">
        <v>310</v>
      </c>
      <c r="G666" s="41" t="s">
        <v>7933</v>
      </c>
    </row>
    <row r="667" spans="1:7" ht="45">
      <c r="A667" s="41" t="s">
        <v>251</v>
      </c>
      <c r="B667" s="41" t="s">
        <v>308</v>
      </c>
      <c r="C667" s="41" t="s">
        <v>7272</v>
      </c>
      <c r="D667" s="41" t="s">
        <v>954</v>
      </c>
      <c r="E667" s="41" t="s">
        <v>7276</v>
      </c>
      <c r="F667" s="41" t="s">
        <v>310</v>
      </c>
      <c r="G667" s="41" t="s">
        <v>7933</v>
      </c>
    </row>
    <row r="668" spans="1:7" ht="30">
      <c r="A668" s="41" t="s">
        <v>251</v>
      </c>
      <c r="B668" s="41" t="s">
        <v>308</v>
      </c>
      <c r="C668" s="41" t="s">
        <v>7272</v>
      </c>
      <c r="D668" s="41" t="s">
        <v>955</v>
      </c>
      <c r="E668" s="41" t="s">
        <v>7277</v>
      </c>
      <c r="F668" s="41" t="s">
        <v>310</v>
      </c>
      <c r="G668" s="41" t="s">
        <v>7933</v>
      </c>
    </row>
    <row r="669" spans="1:7" ht="30">
      <c r="A669" s="41" t="s">
        <v>251</v>
      </c>
      <c r="B669" s="41" t="s">
        <v>308</v>
      </c>
      <c r="C669" s="41" t="s">
        <v>7272</v>
      </c>
      <c r="D669" s="41" t="s">
        <v>956</v>
      </c>
      <c r="E669" s="41" t="s">
        <v>7278</v>
      </c>
      <c r="F669" s="41" t="s">
        <v>310</v>
      </c>
      <c r="G669" s="41" t="s">
        <v>7933</v>
      </c>
    </row>
    <row r="670" spans="1:7" ht="30">
      <c r="A670" s="41" t="s">
        <v>251</v>
      </c>
      <c r="B670" s="41" t="s">
        <v>308</v>
      </c>
      <c r="C670" s="41" t="s">
        <v>7272</v>
      </c>
      <c r="D670" s="41" t="s">
        <v>957</v>
      </c>
      <c r="E670" s="41" t="s">
        <v>7275</v>
      </c>
      <c r="F670" s="41" t="s">
        <v>310</v>
      </c>
      <c r="G670" s="41" t="s">
        <v>7933</v>
      </c>
    </row>
    <row r="671" spans="1:7" ht="45">
      <c r="A671" s="41" t="s">
        <v>251</v>
      </c>
      <c r="B671" s="41" t="s">
        <v>308</v>
      </c>
      <c r="C671" s="41" t="s">
        <v>7272</v>
      </c>
      <c r="D671" s="41" t="s">
        <v>958</v>
      </c>
      <c r="E671" s="41" t="s">
        <v>7276</v>
      </c>
      <c r="F671" s="41" t="s">
        <v>310</v>
      </c>
      <c r="G671" s="41" t="s">
        <v>7933</v>
      </c>
    </row>
    <row r="672" spans="1:7" ht="30">
      <c r="A672" s="41" t="s">
        <v>251</v>
      </c>
      <c r="B672" s="41" t="s">
        <v>308</v>
      </c>
      <c r="C672" s="41" t="s">
        <v>7272</v>
      </c>
      <c r="D672" s="41" t="s">
        <v>959</v>
      </c>
      <c r="E672" s="41" t="s">
        <v>7277</v>
      </c>
      <c r="F672" s="41" t="s">
        <v>310</v>
      </c>
      <c r="G672" s="41" t="s">
        <v>7933</v>
      </c>
    </row>
    <row r="673" spans="1:7" ht="30">
      <c r="A673" s="41" t="s">
        <v>251</v>
      </c>
      <c r="B673" s="41" t="s">
        <v>308</v>
      </c>
      <c r="C673" s="41" t="s">
        <v>7272</v>
      </c>
      <c r="D673" s="41" t="s">
        <v>960</v>
      </c>
      <c r="E673" s="41" t="s">
        <v>7278</v>
      </c>
      <c r="F673" s="41" t="s">
        <v>310</v>
      </c>
      <c r="G673" s="41" t="s">
        <v>7933</v>
      </c>
    </row>
    <row r="674" spans="1:7" ht="30">
      <c r="A674" s="41" t="s">
        <v>251</v>
      </c>
      <c r="B674" s="41" t="s">
        <v>308</v>
      </c>
      <c r="C674" s="41" t="s">
        <v>7272</v>
      </c>
      <c r="D674" s="41" t="s">
        <v>6330</v>
      </c>
      <c r="E674" s="41" t="s">
        <v>7275</v>
      </c>
      <c r="F674" s="41" t="s">
        <v>310</v>
      </c>
      <c r="G674" s="41" t="s">
        <v>7933</v>
      </c>
    </row>
    <row r="675" spans="1:7" ht="45">
      <c r="A675" s="41" t="s">
        <v>251</v>
      </c>
      <c r="B675" s="41" t="s">
        <v>308</v>
      </c>
      <c r="C675" s="41" t="s">
        <v>7272</v>
      </c>
      <c r="D675" s="41" t="s">
        <v>6331</v>
      </c>
      <c r="E675" s="41" t="s">
        <v>7714</v>
      </c>
      <c r="F675" s="41" t="s">
        <v>310</v>
      </c>
      <c r="G675" s="41" t="s">
        <v>7933</v>
      </c>
    </row>
    <row r="676" spans="1:7" ht="30">
      <c r="A676" s="41" t="s">
        <v>251</v>
      </c>
      <c r="B676" s="41" t="s">
        <v>308</v>
      </c>
      <c r="C676" s="41" t="s">
        <v>7272</v>
      </c>
      <c r="D676" s="41" t="s">
        <v>6332</v>
      </c>
      <c r="E676" s="41" t="s">
        <v>7277</v>
      </c>
      <c r="F676" s="41" t="s">
        <v>310</v>
      </c>
      <c r="G676" s="41" t="s">
        <v>7933</v>
      </c>
    </row>
    <row r="677" spans="1:7" ht="30">
      <c r="A677" s="41" t="s">
        <v>251</v>
      </c>
      <c r="B677" s="41" t="s">
        <v>308</v>
      </c>
      <c r="C677" s="41" t="s">
        <v>7272</v>
      </c>
      <c r="D677" s="41" t="s">
        <v>6333</v>
      </c>
      <c r="E677" s="41" t="s">
        <v>7278</v>
      </c>
      <c r="F677" s="41" t="s">
        <v>310</v>
      </c>
      <c r="G677" s="41" t="s">
        <v>7933</v>
      </c>
    </row>
    <row r="678" spans="1:7" ht="30">
      <c r="A678" s="41" t="s">
        <v>251</v>
      </c>
      <c r="B678" s="41" t="s">
        <v>308</v>
      </c>
      <c r="C678" s="41" t="s">
        <v>7272</v>
      </c>
      <c r="D678" s="41" t="s">
        <v>6427</v>
      </c>
      <c r="E678" s="41" t="s">
        <v>7275</v>
      </c>
      <c r="F678" s="41" t="s">
        <v>310</v>
      </c>
      <c r="G678" s="41" t="s">
        <v>7933</v>
      </c>
    </row>
    <row r="679" spans="1:7" ht="45">
      <c r="A679" s="41" t="s">
        <v>251</v>
      </c>
      <c r="B679" s="41" t="s">
        <v>308</v>
      </c>
      <c r="C679" s="41" t="s">
        <v>7272</v>
      </c>
      <c r="D679" s="41" t="s">
        <v>6428</v>
      </c>
      <c r="E679" s="41" t="s">
        <v>7276</v>
      </c>
      <c r="F679" s="41" t="s">
        <v>310</v>
      </c>
      <c r="G679" s="41" t="s">
        <v>7933</v>
      </c>
    </row>
    <row r="680" spans="1:7" ht="30">
      <c r="A680" s="41" t="s">
        <v>251</v>
      </c>
      <c r="B680" s="41" t="s">
        <v>308</v>
      </c>
      <c r="C680" s="41" t="s">
        <v>7272</v>
      </c>
      <c r="D680" s="41" t="s">
        <v>6429</v>
      </c>
      <c r="E680" s="41" t="s">
        <v>7277</v>
      </c>
      <c r="F680" s="41" t="s">
        <v>310</v>
      </c>
      <c r="G680" s="41" t="s">
        <v>7933</v>
      </c>
    </row>
    <row r="681" spans="1:7" ht="30">
      <c r="A681" s="41" t="s">
        <v>251</v>
      </c>
      <c r="B681" s="41" t="s">
        <v>308</v>
      </c>
      <c r="C681" s="41" t="s">
        <v>7272</v>
      </c>
      <c r="D681" s="41" t="s">
        <v>6430</v>
      </c>
      <c r="E681" s="41" t="s">
        <v>7278</v>
      </c>
      <c r="F681" s="41" t="s">
        <v>310</v>
      </c>
      <c r="G681" s="41" t="s">
        <v>7933</v>
      </c>
    </row>
    <row r="682" spans="1:7" ht="30">
      <c r="A682" s="41" t="s">
        <v>251</v>
      </c>
      <c r="B682" s="41" t="s">
        <v>308</v>
      </c>
      <c r="C682" s="41" t="s">
        <v>7272</v>
      </c>
      <c r="D682" s="41" t="s">
        <v>6431</v>
      </c>
      <c r="E682" s="41" t="s">
        <v>7275</v>
      </c>
      <c r="F682" s="41" t="s">
        <v>310</v>
      </c>
      <c r="G682" s="41" t="s">
        <v>7933</v>
      </c>
    </row>
    <row r="683" spans="1:7" ht="45">
      <c r="A683" s="41" t="s">
        <v>251</v>
      </c>
      <c r="B683" s="41" t="s">
        <v>308</v>
      </c>
      <c r="C683" s="41" t="s">
        <v>7272</v>
      </c>
      <c r="D683" s="41" t="s">
        <v>6432</v>
      </c>
      <c r="E683" s="41" t="s">
        <v>7276</v>
      </c>
      <c r="F683" s="41" t="s">
        <v>310</v>
      </c>
      <c r="G683" s="41" t="s">
        <v>7933</v>
      </c>
    </row>
    <row r="684" spans="1:7" ht="30">
      <c r="A684" s="41" t="s">
        <v>251</v>
      </c>
      <c r="B684" s="41" t="s">
        <v>308</v>
      </c>
      <c r="C684" s="41" t="s">
        <v>7272</v>
      </c>
      <c r="D684" s="41" t="s">
        <v>6433</v>
      </c>
      <c r="E684" s="41" t="s">
        <v>7277</v>
      </c>
      <c r="F684" s="41" t="s">
        <v>310</v>
      </c>
      <c r="G684" s="41" t="s">
        <v>7933</v>
      </c>
    </row>
    <row r="685" spans="1:7" ht="30">
      <c r="A685" s="41" t="s">
        <v>251</v>
      </c>
      <c r="B685" s="41" t="s">
        <v>308</v>
      </c>
      <c r="C685" s="41" t="s">
        <v>7272</v>
      </c>
      <c r="D685" s="41" t="s">
        <v>6434</v>
      </c>
      <c r="E685" s="41" t="s">
        <v>7278</v>
      </c>
      <c r="F685" s="41" t="s">
        <v>310</v>
      </c>
      <c r="G685" s="41" t="s">
        <v>7933</v>
      </c>
    </row>
    <row r="686" spans="1:7" ht="30">
      <c r="A686" s="41" t="s">
        <v>251</v>
      </c>
      <c r="B686" s="41" t="s">
        <v>308</v>
      </c>
      <c r="C686" s="41" t="s">
        <v>7272</v>
      </c>
      <c r="D686" s="41" t="s">
        <v>6435</v>
      </c>
      <c r="E686" s="41" t="s">
        <v>7275</v>
      </c>
      <c r="F686" s="41" t="s">
        <v>310</v>
      </c>
      <c r="G686" s="41" t="s">
        <v>7933</v>
      </c>
    </row>
    <row r="687" spans="1:7" ht="45">
      <c r="A687" s="41" t="s">
        <v>251</v>
      </c>
      <c r="B687" s="41" t="s">
        <v>308</v>
      </c>
      <c r="C687" s="41" t="s">
        <v>7272</v>
      </c>
      <c r="D687" s="41" t="s">
        <v>6436</v>
      </c>
      <c r="E687" s="41" t="s">
        <v>7276</v>
      </c>
      <c r="F687" s="41" t="s">
        <v>310</v>
      </c>
      <c r="G687" s="41" t="s">
        <v>7933</v>
      </c>
    </row>
    <row r="688" spans="1:7" ht="30">
      <c r="A688" s="41" t="s">
        <v>251</v>
      </c>
      <c r="B688" s="41" t="s">
        <v>308</v>
      </c>
      <c r="C688" s="41" t="s">
        <v>7272</v>
      </c>
      <c r="D688" s="41" t="s">
        <v>6437</v>
      </c>
      <c r="E688" s="41" t="s">
        <v>7277</v>
      </c>
      <c r="F688" s="41" t="s">
        <v>310</v>
      </c>
      <c r="G688" s="41" t="s">
        <v>7933</v>
      </c>
    </row>
    <row r="689" spans="1:7" ht="30">
      <c r="A689" s="41" t="s">
        <v>251</v>
      </c>
      <c r="B689" s="41" t="s">
        <v>308</v>
      </c>
      <c r="C689" s="41" t="s">
        <v>7272</v>
      </c>
      <c r="D689" s="41" t="s">
        <v>6438</v>
      </c>
      <c r="E689" s="41" t="s">
        <v>7278</v>
      </c>
      <c r="F689" s="41" t="s">
        <v>310</v>
      </c>
      <c r="G689" s="41" t="s">
        <v>7933</v>
      </c>
    </row>
    <row r="690" spans="1:7" ht="45">
      <c r="A690" s="41" t="s">
        <v>251</v>
      </c>
      <c r="B690" s="41" t="s">
        <v>308</v>
      </c>
      <c r="C690" s="41" t="s">
        <v>7272</v>
      </c>
      <c r="D690" s="41" t="s">
        <v>961</v>
      </c>
      <c r="E690" s="41" t="s">
        <v>7279</v>
      </c>
      <c r="F690" s="41" t="s">
        <v>310</v>
      </c>
      <c r="G690" s="41" t="s">
        <v>7933</v>
      </c>
    </row>
    <row r="691" spans="1:7" ht="45">
      <c r="A691" s="41" t="s">
        <v>251</v>
      </c>
      <c r="B691" s="41" t="s">
        <v>308</v>
      </c>
      <c r="C691" s="41" t="s">
        <v>7272</v>
      </c>
      <c r="D691" s="41" t="s">
        <v>962</v>
      </c>
      <c r="E691" s="41" t="s">
        <v>7280</v>
      </c>
      <c r="F691" s="41" t="s">
        <v>310</v>
      </c>
      <c r="G691" s="41" t="s">
        <v>7933</v>
      </c>
    </row>
    <row r="692" spans="1:7" ht="45">
      <c r="A692" s="41" t="s">
        <v>251</v>
      </c>
      <c r="B692" s="41" t="s">
        <v>308</v>
      </c>
      <c r="C692" s="41" t="s">
        <v>7272</v>
      </c>
      <c r="D692" s="41" t="s">
        <v>963</v>
      </c>
      <c r="E692" s="41" t="s">
        <v>7281</v>
      </c>
      <c r="F692" s="41" t="s">
        <v>310</v>
      </c>
      <c r="G692" s="41" t="s">
        <v>7933</v>
      </c>
    </row>
    <row r="693" spans="1:7" ht="30">
      <c r="A693" s="41" t="s">
        <v>251</v>
      </c>
      <c r="B693" s="41" t="s">
        <v>308</v>
      </c>
      <c r="C693" s="41" t="s">
        <v>7272</v>
      </c>
      <c r="D693" s="41" t="s">
        <v>6334</v>
      </c>
      <c r="E693" s="41" t="s">
        <v>7715</v>
      </c>
      <c r="F693" s="41" t="s">
        <v>310</v>
      </c>
      <c r="G693" s="41" t="s">
        <v>7933</v>
      </c>
    </row>
    <row r="694" spans="1:7" ht="60">
      <c r="A694" s="41" t="s">
        <v>251</v>
      </c>
      <c r="B694" s="41" t="s">
        <v>308</v>
      </c>
      <c r="C694" s="41" t="s">
        <v>7272</v>
      </c>
      <c r="D694" s="41" t="s">
        <v>6439</v>
      </c>
      <c r="E694" s="41" t="s">
        <v>8050</v>
      </c>
      <c r="F694" s="41" t="s">
        <v>310</v>
      </c>
      <c r="G694" s="41" t="s">
        <v>7933</v>
      </c>
    </row>
    <row r="695" spans="1:7" ht="60">
      <c r="A695" s="41" t="s">
        <v>251</v>
      </c>
      <c r="B695" s="41" t="s">
        <v>308</v>
      </c>
      <c r="C695" s="41" t="s">
        <v>7272</v>
      </c>
      <c r="D695" s="41" t="s">
        <v>6440</v>
      </c>
      <c r="E695" s="41" t="s">
        <v>8051</v>
      </c>
      <c r="F695" s="41" t="s">
        <v>310</v>
      </c>
      <c r="G695" s="41" t="s">
        <v>7933</v>
      </c>
    </row>
    <row r="696" spans="1:7" ht="60">
      <c r="A696" s="41" t="s">
        <v>251</v>
      </c>
      <c r="B696" s="41" t="s">
        <v>308</v>
      </c>
      <c r="C696" s="41" t="s">
        <v>7272</v>
      </c>
      <c r="D696" s="41" t="s">
        <v>6441</v>
      </c>
      <c r="E696" s="41" t="s">
        <v>8052</v>
      </c>
      <c r="F696" s="41" t="s">
        <v>310</v>
      </c>
      <c r="G696" s="41" t="s">
        <v>7933</v>
      </c>
    </row>
    <row r="697" spans="1:7" ht="45">
      <c r="A697" s="41" t="s">
        <v>251</v>
      </c>
      <c r="B697" s="41" t="s">
        <v>308</v>
      </c>
      <c r="C697" s="41" t="s">
        <v>8053</v>
      </c>
      <c r="D697" s="41" t="s">
        <v>6032</v>
      </c>
      <c r="E697" s="41" t="s">
        <v>8054</v>
      </c>
      <c r="F697" s="41" t="s">
        <v>309</v>
      </c>
      <c r="G697" s="41" t="s">
        <v>7881</v>
      </c>
    </row>
    <row r="698" spans="1:7" ht="45">
      <c r="A698" s="41" t="s">
        <v>251</v>
      </c>
      <c r="B698" s="41" t="s">
        <v>308</v>
      </c>
      <c r="C698" s="41" t="s">
        <v>8053</v>
      </c>
      <c r="D698" s="41" t="s">
        <v>6041</v>
      </c>
      <c r="E698" s="41" t="s">
        <v>8055</v>
      </c>
      <c r="F698" s="41" t="s">
        <v>309</v>
      </c>
      <c r="G698" s="41" t="s">
        <v>7881</v>
      </c>
    </row>
    <row r="699" spans="1:7" ht="45">
      <c r="A699" s="41" t="s">
        <v>251</v>
      </c>
      <c r="B699" s="41" t="s">
        <v>308</v>
      </c>
      <c r="C699" s="41" t="s">
        <v>8053</v>
      </c>
      <c r="D699" s="41" t="s">
        <v>6042</v>
      </c>
      <c r="E699" s="41" t="s">
        <v>8056</v>
      </c>
      <c r="F699" s="41" t="s">
        <v>309</v>
      </c>
      <c r="G699" s="41" t="s">
        <v>7881</v>
      </c>
    </row>
    <row r="700" spans="1:7" ht="45">
      <c r="A700" s="41" t="s">
        <v>251</v>
      </c>
      <c r="B700" s="41" t="s">
        <v>308</v>
      </c>
      <c r="C700" s="41" t="s">
        <v>8053</v>
      </c>
      <c r="D700" s="41" t="s">
        <v>6044</v>
      </c>
      <c r="E700" s="41" t="s">
        <v>8057</v>
      </c>
      <c r="F700" s="41" t="s">
        <v>309</v>
      </c>
      <c r="G700" s="41" t="s">
        <v>7881</v>
      </c>
    </row>
    <row r="701" spans="1:7" ht="30">
      <c r="A701" s="41" t="s">
        <v>251</v>
      </c>
      <c r="B701" s="41" t="s">
        <v>308</v>
      </c>
      <c r="C701" s="41" t="s">
        <v>8053</v>
      </c>
      <c r="D701" s="41" t="s">
        <v>6046</v>
      </c>
      <c r="E701" s="41" t="s">
        <v>8058</v>
      </c>
      <c r="F701" s="41" t="s">
        <v>309</v>
      </c>
      <c r="G701" s="41" t="s">
        <v>7881</v>
      </c>
    </row>
    <row r="702" spans="1:7" ht="45">
      <c r="A702" s="41" t="s">
        <v>251</v>
      </c>
      <c r="B702" s="41" t="s">
        <v>308</v>
      </c>
      <c r="C702" s="41" t="s">
        <v>8053</v>
      </c>
      <c r="D702" s="41" t="s">
        <v>6048</v>
      </c>
      <c r="E702" s="41" t="s">
        <v>8059</v>
      </c>
      <c r="F702" s="41" t="s">
        <v>309</v>
      </c>
      <c r="G702" s="41" t="s">
        <v>7881</v>
      </c>
    </row>
    <row r="703" spans="1:7" ht="45">
      <c r="A703" s="41" t="s">
        <v>251</v>
      </c>
      <c r="B703" s="41" t="s">
        <v>308</v>
      </c>
      <c r="C703" s="41" t="s">
        <v>8053</v>
      </c>
      <c r="D703" s="41" t="s">
        <v>6050</v>
      </c>
      <c r="E703" s="41" t="s">
        <v>8060</v>
      </c>
      <c r="F703" s="41" t="s">
        <v>309</v>
      </c>
      <c r="G703" s="41" t="s">
        <v>7881</v>
      </c>
    </row>
    <row r="704" spans="1:7" ht="30">
      <c r="A704" s="41" t="s">
        <v>251</v>
      </c>
      <c r="B704" s="41" t="s">
        <v>308</v>
      </c>
      <c r="C704" s="41" t="s">
        <v>8053</v>
      </c>
      <c r="D704" s="41" t="s">
        <v>6031</v>
      </c>
      <c r="E704" s="41" t="s">
        <v>8061</v>
      </c>
      <c r="F704" s="41" t="s">
        <v>309</v>
      </c>
      <c r="G704" s="41" t="s">
        <v>7881</v>
      </c>
    </row>
    <row r="705" spans="1:7" ht="45">
      <c r="A705" s="41" t="s">
        <v>251</v>
      </c>
      <c r="B705" s="41" t="s">
        <v>308</v>
      </c>
      <c r="C705" s="41" t="s">
        <v>8053</v>
      </c>
      <c r="D705" s="41" t="s">
        <v>6034</v>
      </c>
      <c r="E705" s="41" t="s">
        <v>8062</v>
      </c>
      <c r="F705" s="41" t="s">
        <v>309</v>
      </c>
      <c r="G705" s="41" t="s">
        <v>7881</v>
      </c>
    </row>
    <row r="706" spans="1:7" ht="45">
      <c r="A706" s="41" t="s">
        <v>251</v>
      </c>
      <c r="B706" s="41" t="s">
        <v>308</v>
      </c>
      <c r="C706" s="41" t="s">
        <v>8053</v>
      </c>
      <c r="D706" s="41" t="s">
        <v>6037</v>
      </c>
      <c r="E706" s="41" t="s">
        <v>8063</v>
      </c>
      <c r="F706" s="41" t="s">
        <v>309</v>
      </c>
      <c r="G706" s="41" t="s">
        <v>7881</v>
      </c>
    </row>
    <row r="707" spans="1:7" ht="45">
      <c r="A707" s="41" t="s">
        <v>251</v>
      </c>
      <c r="B707" s="41" t="s">
        <v>308</v>
      </c>
      <c r="C707" s="41" t="s">
        <v>8053</v>
      </c>
      <c r="D707" s="41" t="s">
        <v>6039</v>
      </c>
      <c r="E707" s="41" t="s">
        <v>8064</v>
      </c>
      <c r="F707" s="41" t="s">
        <v>309</v>
      </c>
      <c r="G707" s="41" t="s">
        <v>7881</v>
      </c>
    </row>
    <row r="708" spans="1:7" ht="30">
      <c r="A708" s="41" t="s">
        <v>251</v>
      </c>
      <c r="B708" s="41" t="s">
        <v>308</v>
      </c>
      <c r="C708" s="41" t="s">
        <v>7858</v>
      </c>
      <c r="D708" s="41" t="s">
        <v>6189</v>
      </c>
      <c r="E708" s="41" t="s">
        <v>7859</v>
      </c>
      <c r="F708" s="41" t="s">
        <v>310</v>
      </c>
      <c r="G708" s="41" t="s">
        <v>7882</v>
      </c>
    </row>
    <row r="709" spans="1:7" ht="30">
      <c r="A709" s="41" t="s">
        <v>251</v>
      </c>
      <c r="B709" s="41" t="s">
        <v>308</v>
      </c>
      <c r="C709" s="41" t="s">
        <v>7858</v>
      </c>
      <c r="D709" s="41" t="s">
        <v>6190</v>
      </c>
      <c r="E709" s="41" t="s">
        <v>7859</v>
      </c>
      <c r="F709" s="41" t="s">
        <v>310</v>
      </c>
      <c r="G709" s="41" t="s">
        <v>7882</v>
      </c>
    </row>
    <row r="710" spans="1:7" ht="30">
      <c r="A710" s="41" t="s">
        <v>251</v>
      </c>
      <c r="B710" s="41" t="s">
        <v>308</v>
      </c>
      <c r="C710" s="41" t="s">
        <v>7858</v>
      </c>
      <c r="D710" s="41" t="s">
        <v>6191</v>
      </c>
      <c r="E710" s="41" t="s">
        <v>7859</v>
      </c>
      <c r="F710" s="41" t="s">
        <v>310</v>
      </c>
      <c r="G710" s="41" t="s">
        <v>7882</v>
      </c>
    </row>
    <row r="711" spans="1:7" ht="30">
      <c r="A711" s="41" t="s">
        <v>251</v>
      </c>
      <c r="B711" s="41" t="s">
        <v>308</v>
      </c>
      <c r="C711" s="41" t="s">
        <v>7858</v>
      </c>
      <c r="D711" s="41" t="s">
        <v>6192</v>
      </c>
      <c r="E711" s="41" t="s">
        <v>7859</v>
      </c>
      <c r="F711" s="41" t="s">
        <v>310</v>
      </c>
      <c r="G711" s="41" t="s">
        <v>7882</v>
      </c>
    </row>
    <row r="712" spans="1:7" ht="30">
      <c r="A712" s="41" t="s">
        <v>251</v>
      </c>
      <c r="B712" s="41" t="s">
        <v>308</v>
      </c>
      <c r="C712" s="41" t="s">
        <v>7858</v>
      </c>
      <c r="D712" s="41" t="s">
        <v>6193</v>
      </c>
      <c r="E712" s="41" t="s">
        <v>7859</v>
      </c>
      <c r="F712" s="41" t="s">
        <v>310</v>
      </c>
      <c r="G712" s="41" t="s">
        <v>7882</v>
      </c>
    </row>
    <row r="713" spans="1:7" ht="30">
      <c r="A713" s="41" t="s">
        <v>251</v>
      </c>
      <c r="B713" s="41" t="s">
        <v>308</v>
      </c>
      <c r="C713" s="41" t="s">
        <v>7858</v>
      </c>
      <c r="D713" s="41" t="s">
        <v>6198</v>
      </c>
      <c r="E713" s="41" t="s">
        <v>7859</v>
      </c>
      <c r="F713" s="41" t="s">
        <v>310</v>
      </c>
      <c r="G713" s="41" t="s">
        <v>7882</v>
      </c>
    </row>
    <row r="714" spans="1:7" ht="30">
      <c r="A714" s="41" t="s">
        <v>251</v>
      </c>
      <c r="B714" s="41" t="s">
        <v>308</v>
      </c>
      <c r="C714" s="41" t="s">
        <v>7858</v>
      </c>
      <c r="D714" s="41" t="s">
        <v>6203</v>
      </c>
      <c r="E714" s="41" t="s">
        <v>7859</v>
      </c>
      <c r="F714" s="41" t="s">
        <v>310</v>
      </c>
      <c r="G714" s="41" t="s">
        <v>7882</v>
      </c>
    </row>
    <row r="715" spans="1:7" ht="30">
      <c r="A715" s="41" t="s">
        <v>251</v>
      </c>
      <c r="B715" s="41" t="s">
        <v>308</v>
      </c>
      <c r="C715" s="41" t="s">
        <v>7858</v>
      </c>
      <c r="D715" s="41" t="s">
        <v>6208</v>
      </c>
      <c r="E715" s="41" t="s">
        <v>7859</v>
      </c>
      <c r="F715" s="41" t="s">
        <v>310</v>
      </c>
      <c r="G715" s="41" t="s">
        <v>7882</v>
      </c>
    </row>
    <row r="716" spans="1:7" ht="30">
      <c r="A716" s="41" t="s">
        <v>251</v>
      </c>
      <c r="B716" s="41" t="s">
        <v>308</v>
      </c>
      <c r="C716" s="41" t="s">
        <v>7858</v>
      </c>
      <c r="D716" s="41" t="s">
        <v>6194</v>
      </c>
      <c r="E716" s="41" t="s">
        <v>7859</v>
      </c>
      <c r="F716" s="41" t="s">
        <v>310</v>
      </c>
      <c r="G716" s="41" t="s">
        <v>7882</v>
      </c>
    </row>
    <row r="717" spans="1:7" ht="30">
      <c r="A717" s="41" t="s">
        <v>251</v>
      </c>
      <c r="B717" s="41" t="s">
        <v>308</v>
      </c>
      <c r="C717" s="41" t="s">
        <v>7858</v>
      </c>
      <c r="D717" s="41" t="s">
        <v>6199</v>
      </c>
      <c r="E717" s="41" t="s">
        <v>7859</v>
      </c>
      <c r="F717" s="41" t="s">
        <v>310</v>
      </c>
      <c r="G717" s="41" t="s">
        <v>7882</v>
      </c>
    </row>
    <row r="718" spans="1:7" ht="30">
      <c r="A718" s="41" t="s">
        <v>251</v>
      </c>
      <c r="B718" s="41" t="s">
        <v>308</v>
      </c>
      <c r="C718" s="41" t="s">
        <v>7858</v>
      </c>
      <c r="D718" s="41" t="s">
        <v>6204</v>
      </c>
      <c r="E718" s="41" t="s">
        <v>7859</v>
      </c>
      <c r="F718" s="41" t="s">
        <v>310</v>
      </c>
      <c r="G718" s="41" t="s">
        <v>7882</v>
      </c>
    </row>
    <row r="719" spans="1:7" ht="30">
      <c r="A719" s="41" t="s">
        <v>251</v>
      </c>
      <c r="B719" s="41" t="s">
        <v>308</v>
      </c>
      <c r="C719" s="41" t="s">
        <v>7858</v>
      </c>
      <c r="D719" s="41" t="s">
        <v>6209</v>
      </c>
      <c r="E719" s="41" t="s">
        <v>7859</v>
      </c>
      <c r="F719" s="41" t="s">
        <v>310</v>
      </c>
      <c r="G719" s="41" t="s">
        <v>7882</v>
      </c>
    </row>
    <row r="720" spans="1:7" ht="30">
      <c r="A720" s="41" t="s">
        <v>251</v>
      </c>
      <c r="B720" s="41" t="s">
        <v>308</v>
      </c>
      <c r="C720" s="41" t="s">
        <v>7858</v>
      </c>
      <c r="D720" s="41" t="s">
        <v>6195</v>
      </c>
      <c r="E720" s="41" t="s">
        <v>7859</v>
      </c>
      <c r="F720" s="41" t="s">
        <v>310</v>
      </c>
      <c r="G720" s="41" t="s">
        <v>7882</v>
      </c>
    </row>
    <row r="721" spans="1:7" ht="30">
      <c r="A721" s="41" t="s">
        <v>251</v>
      </c>
      <c r="B721" s="41" t="s">
        <v>308</v>
      </c>
      <c r="C721" s="41" t="s">
        <v>7858</v>
      </c>
      <c r="D721" s="41" t="s">
        <v>6200</v>
      </c>
      <c r="E721" s="41" t="s">
        <v>7859</v>
      </c>
      <c r="F721" s="41" t="s">
        <v>310</v>
      </c>
      <c r="G721" s="41" t="s">
        <v>7882</v>
      </c>
    </row>
    <row r="722" spans="1:7" ht="30">
      <c r="A722" s="41" t="s">
        <v>251</v>
      </c>
      <c r="B722" s="41" t="s">
        <v>308</v>
      </c>
      <c r="C722" s="41" t="s">
        <v>7858</v>
      </c>
      <c r="D722" s="41" t="s">
        <v>6205</v>
      </c>
      <c r="E722" s="41" t="s">
        <v>7859</v>
      </c>
      <c r="F722" s="41" t="s">
        <v>310</v>
      </c>
      <c r="G722" s="41" t="s">
        <v>7882</v>
      </c>
    </row>
    <row r="723" spans="1:7" ht="30">
      <c r="A723" s="41" t="s">
        <v>251</v>
      </c>
      <c r="B723" s="41" t="s">
        <v>308</v>
      </c>
      <c r="C723" s="41" t="s">
        <v>7858</v>
      </c>
      <c r="D723" s="41" t="s">
        <v>6210</v>
      </c>
      <c r="E723" s="41" t="s">
        <v>7859</v>
      </c>
      <c r="F723" s="41" t="s">
        <v>310</v>
      </c>
      <c r="G723" s="41" t="s">
        <v>7882</v>
      </c>
    </row>
    <row r="724" spans="1:7" ht="30">
      <c r="A724" s="41" t="s">
        <v>251</v>
      </c>
      <c r="B724" s="41" t="s">
        <v>308</v>
      </c>
      <c r="C724" s="41" t="s">
        <v>7858</v>
      </c>
      <c r="D724" s="41" t="s">
        <v>6196</v>
      </c>
      <c r="E724" s="41" t="s">
        <v>7859</v>
      </c>
      <c r="F724" s="41" t="s">
        <v>310</v>
      </c>
      <c r="G724" s="41" t="s">
        <v>7882</v>
      </c>
    </row>
    <row r="725" spans="1:7" ht="30">
      <c r="A725" s="41" t="s">
        <v>251</v>
      </c>
      <c r="B725" s="41" t="s">
        <v>308</v>
      </c>
      <c r="C725" s="41" t="s">
        <v>7858</v>
      </c>
      <c r="D725" s="41" t="s">
        <v>6201</v>
      </c>
      <c r="E725" s="41" t="s">
        <v>7859</v>
      </c>
      <c r="F725" s="41" t="s">
        <v>310</v>
      </c>
      <c r="G725" s="41" t="s">
        <v>7882</v>
      </c>
    </row>
    <row r="726" spans="1:7" ht="30">
      <c r="A726" s="41" t="s">
        <v>251</v>
      </c>
      <c r="B726" s="41" t="s">
        <v>308</v>
      </c>
      <c r="C726" s="41" t="s">
        <v>7858</v>
      </c>
      <c r="D726" s="41" t="s">
        <v>6206</v>
      </c>
      <c r="E726" s="41" t="s">
        <v>7859</v>
      </c>
      <c r="F726" s="41" t="s">
        <v>310</v>
      </c>
      <c r="G726" s="41" t="s">
        <v>7882</v>
      </c>
    </row>
    <row r="727" spans="1:7" ht="30">
      <c r="A727" s="41" t="s">
        <v>251</v>
      </c>
      <c r="B727" s="41" t="s">
        <v>308</v>
      </c>
      <c r="C727" s="41" t="s">
        <v>7858</v>
      </c>
      <c r="D727" s="41" t="s">
        <v>6211</v>
      </c>
      <c r="E727" s="41" t="s">
        <v>7859</v>
      </c>
      <c r="F727" s="41" t="s">
        <v>310</v>
      </c>
      <c r="G727" s="41" t="s">
        <v>7882</v>
      </c>
    </row>
    <row r="728" spans="1:7" ht="30">
      <c r="A728" s="41" t="s">
        <v>251</v>
      </c>
      <c r="B728" s="41" t="s">
        <v>308</v>
      </c>
      <c r="C728" s="41" t="s">
        <v>7858</v>
      </c>
      <c r="D728" s="41" t="s">
        <v>6197</v>
      </c>
      <c r="E728" s="41" t="s">
        <v>7860</v>
      </c>
      <c r="F728" s="41" t="s">
        <v>310</v>
      </c>
      <c r="G728" s="41" t="s">
        <v>7882</v>
      </c>
    </row>
    <row r="729" spans="1:7" ht="30">
      <c r="A729" s="41" t="s">
        <v>251</v>
      </c>
      <c r="B729" s="41" t="s">
        <v>308</v>
      </c>
      <c r="C729" s="41" t="s">
        <v>7858</v>
      </c>
      <c r="D729" s="41" t="s">
        <v>6202</v>
      </c>
      <c r="E729" s="41" t="s">
        <v>7860</v>
      </c>
      <c r="F729" s="41" t="s">
        <v>310</v>
      </c>
      <c r="G729" s="41" t="s">
        <v>7882</v>
      </c>
    </row>
    <row r="730" spans="1:7" ht="30">
      <c r="A730" s="41" t="s">
        <v>251</v>
      </c>
      <c r="B730" s="41" t="s">
        <v>308</v>
      </c>
      <c r="C730" s="41" t="s">
        <v>7858</v>
      </c>
      <c r="D730" s="41" t="s">
        <v>6207</v>
      </c>
      <c r="E730" s="41" t="s">
        <v>7860</v>
      </c>
      <c r="F730" s="41" t="s">
        <v>310</v>
      </c>
      <c r="G730" s="41" t="s">
        <v>7882</v>
      </c>
    </row>
    <row r="731" spans="1:7" ht="30">
      <c r="A731" s="41" t="s">
        <v>251</v>
      </c>
      <c r="B731" s="41" t="s">
        <v>308</v>
      </c>
      <c r="C731" s="41" t="s">
        <v>7858</v>
      </c>
      <c r="D731" s="41" t="s">
        <v>6212</v>
      </c>
      <c r="E731" s="41" t="s">
        <v>7860</v>
      </c>
      <c r="F731" s="41" t="s">
        <v>310</v>
      </c>
      <c r="G731" s="41" t="s">
        <v>7882</v>
      </c>
    </row>
    <row r="732" spans="1:7" ht="60">
      <c r="A732" s="41" t="s">
        <v>251</v>
      </c>
      <c r="B732" s="41" t="s">
        <v>308</v>
      </c>
      <c r="C732" s="41" t="s">
        <v>8065</v>
      </c>
      <c r="D732" s="41" t="s">
        <v>5963</v>
      </c>
      <c r="E732" s="41" t="s">
        <v>8066</v>
      </c>
      <c r="F732" s="41" t="s">
        <v>309</v>
      </c>
      <c r="G732" s="41" t="s">
        <v>7881</v>
      </c>
    </row>
    <row r="733" spans="1:7" ht="45">
      <c r="A733" s="41" t="s">
        <v>251</v>
      </c>
      <c r="B733" s="41" t="s">
        <v>308</v>
      </c>
      <c r="C733" s="41" t="s">
        <v>7596</v>
      </c>
      <c r="D733" s="41" t="s">
        <v>3356</v>
      </c>
      <c r="E733" s="41" t="s">
        <v>7598</v>
      </c>
      <c r="F733" s="41" t="s">
        <v>309</v>
      </c>
      <c r="G733" s="41" t="s">
        <v>7881</v>
      </c>
    </row>
    <row r="734" spans="1:7" ht="45">
      <c r="A734" s="41" t="s">
        <v>251</v>
      </c>
      <c r="B734" s="41" t="s">
        <v>308</v>
      </c>
      <c r="C734" s="41" t="s">
        <v>7596</v>
      </c>
      <c r="D734" s="41" t="s">
        <v>3397</v>
      </c>
      <c r="E734" s="41" t="s">
        <v>7606</v>
      </c>
      <c r="F734" s="41" t="s">
        <v>310</v>
      </c>
      <c r="G734" s="41" t="s">
        <v>7881</v>
      </c>
    </row>
    <row r="735" spans="1:7" ht="45">
      <c r="A735" s="41" t="s">
        <v>251</v>
      </c>
      <c r="B735" s="41" t="s">
        <v>308</v>
      </c>
      <c r="C735" s="41" t="s">
        <v>7596</v>
      </c>
      <c r="D735" s="41" t="s">
        <v>3430</v>
      </c>
      <c r="E735" s="41" t="s">
        <v>7597</v>
      </c>
      <c r="F735" s="41" t="s">
        <v>309</v>
      </c>
      <c r="G735" s="41" t="s">
        <v>7881</v>
      </c>
    </row>
    <row r="736" spans="1:7" ht="45">
      <c r="A736" s="41" t="s">
        <v>251</v>
      </c>
      <c r="B736" s="41" t="s">
        <v>308</v>
      </c>
      <c r="C736" s="41" t="s">
        <v>7596</v>
      </c>
      <c r="D736" s="41" t="s">
        <v>3431</v>
      </c>
      <c r="E736" s="41" t="s">
        <v>7597</v>
      </c>
      <c r="F736" s="41" t="s">
        <v>309</v>
      </c>
      <c r="G736" s="41" t="s">
        <v>7881</v>
      </c>
    </row>
    <row r="737" spans="1:7" ht="45">
      <c r="A737" s="41" t="s">
        <v>251</v>
      </c>
      <c r="B737" s="41" t="s">
        <v>308</v>
      </c>
      <c r="C737" s="41" t="s">
        <v>7596</v>
      </c>
      <c r="D737" s="41" t="s">
        <v>3432</v>
      </c>
      <c r="E737" s="41" t="s">
        <v>7597</v>
      </c>
      <c r="F737" s="41" t="s">
        <v>309</v>
      </c>
      <c r="G737" s="41" t="s">
        <v>7881</v>
      </c>
    </row>
    <row r="738" spans="1:7" ht="45">
      <c r="A738" s="41" t="s">
        <v>251</v>
      </c>
      <c r="B738" s="41" t="s">
        <v>308</v>
      </c>
      <c r="C738" s="41" t="s">
        <v>7596</v>
      </c>
      <c r="D738" s="41" t="s">
        <v>3433</v>
      </c>
      <c r="E738" s="41" t="s">
        <v>7597</v>
      </c>
      <c r="F738" s="41" t="s">
        <v>309</v>
      </c>
      <c r="G738" s="41" t="s">
        <v>7881</v>
      </c>
    </row>
    <row r="739" spans="1:7" ht="30">
      <c r="A739" s="41" t="s">
        <v>251</v>
      </c>
      <c r="B739" s="41" t="s">
        <v>308</v>
      </c>
      <c r="C739" s="41" t="s">
        <v>7596</v>
      </c>
      <c r="D739" s="41" t="s">
        <v>3506</v>
      </c>
      <c r="E739" s="41" t="s">
        <v>7605</v>
      </c>
      <c r="F739" s="41" t="s">
        <v>310</v>
      </c>
      <c r="G739" s="41" t="s">
        <v>7881</v>
      </c>
    </row>
    <row r="740" spans="1:7" ht="45">
      <c r="A740" s="41" t="s">
        <v>251</v>
      </c>
      <c r="B740" s="41" t="s">
        <v>308</v>
      </c>
      <c r="C740" s="41" t="s">
        <v>7596</v>
      </c>
      <c r="D740" s="41" t="s">
        <v>3522</v>
      </c>
      <c r="E740" s="41" t="s">
        <v>7607</v>
      </c>
      <c r="F740" s="41" t="s">
        <v>310</v>
      </c>
      <c r="G740" s="41" t="s">
        <v>7881</v>
      </c>
    </row>
    <row r="741" spans="1:7" ht="45">
      <c r="A741" s="41" t="s">
        <v>251</v>
      </c>
      <c r="B741" s="41" t="s">
        <v>308</v>
      </c>
      <c r="C741" s="41" t="s">
        <v>7596</v>
      </c>
      <c r="D741" s="41" t="s">
        <v>3523</v>
      </c>
      <c r="E741" s="41" t="s">
        <v>7608</v>
      </c>
      <c r="F741" s="41" t="s">
        <v>310</v>
      </c>
      <c r="G741" s="41" t="s">
        <v>7881</v>
      </c>
    </row>
    <row r="742" spans="1:7" ht="45">
      <c r="A742" s="41" t="s">
        <v>251</v>
      </c>
      <c r="B742" s="41" t="s">
        <v>308</v>
      </c>
      <c r="C742" s="41" t="s">
        <v>7596</v>
      </c>
      <c r="D742" s="41" t="s">
        <v>3524</v>
      </c>
      <c r="E742" s="41" t="s">
        <v>7611</v>
      </c>
      <c r="F742" s="41" t="s">
        <v>310</v>
      </c>
      <c r="G742" s="41" t="s">
        <v>7881</v>
      </c>
    </row>
    <row r="743" spans="1:7" ht="45">
      <c r="A743" s="41" t="s">
        <v>251</v>
      </c>
      <c r="B743" s="41" t="s">
        <v>308</v>
      </c>
      <c r="C743" s="41" t="s">
        <v>7843</v>
      </c>
      <c r="D743" s="41" t="s">
        <v>3248</v>
      </c>
      <c r="E743" s="41" t="s">
        <v>7844</v>
      </c>
      <c r="F743" s="41" t="s">
        <v>310</v>
      </c>
      <c r="G743" s="41" t="s">
        <v>7882</v>
      </c>
    </row>
    <row r="744" spans="1:7" ht="45">
      <c r="A744" s="41" t="s">
        <v>251</v>
      </c>
      <c r="B744" s="41" t="s">
        <v>308</v>
      </c>
      <c r="C744" s="41" t="s">
        <v>7843</v>
      </c>
      <c r="D744" s="41" t="s">
        <v>3249</v>
      </c>
      <c r="E744" s="41" t="s">
        <v>7844</v>
      </c>
      <c r="F744" s="41" t="s">
        <v>310</v>
      </c>
      <c r="G744" s="41" t="s">
        <v>7882</v>
      </c>
    </row>
    <row r="745" spans="1:7" ht="45">
      <c r="A745" s="41" t="s">
        <v>251</v>
      </c>
      <c r="B745" s="41" t="s">
        <v>308</v>
      </c>
      <c r="C745" s="41" t="s">
        <v>7843</v>
      </c>
      <c r="D745" s="41" t="s">
        <v>6410</v>
      </c>
      <c r="E745" s="41" t="s">
        <v>7844</v>
      </c>
      <c r="F745" s="41" t="s">
        <v>310</v>
      </c>
      <c r="G745" s="41" t="s">
        <v>7882</v>
      </c>
    </row>
    <row r="746" spans="1:7" ht="45">
      <c r="A746" s="41" t="s">
        <v>251</v>
      </c>
      <c r="B746" s="41" t="s">
        <v>308</v>
      </c>
      <c r="C746" s="41" t="s">
        <v>7843</v>
      </c>
      <c r="D746" s="41" t="s">
        <v>6411</v>
      </c>
      <c r="E746" s="41" t="s">
        <v>7844</v>
      </c>
      <c r="F746" s="41" t="s">
        <v>310</v>
      </c>
      <c r="G746" s="41" t="s">
        <v>7882</v>
      </c>
    </row>
    <row r="747" spans="1:7" ht="45">
      <c r="A747" s="41" t="s">
        <v>251</v>
      </c>
      <c r="B747" s="41" t="s">
        <v>308</v>
      </c>
      <c r="C747" s="41" t="s">
        <v>7843</v>
      </c>
      <c r="D747" s="41" t="s">
        <v>6412</v>
      </c>
      <c r="E747" s="41" t="s">
        <v>7844</v>
      </c>
      <c r="F747" s="41" t="s">
        <v>310</v>
      </c>
      <c r="G747" s="41" t="s">
        <v>7882</v>
      </c>
    </row>
    <row r="748" spans="1:7" ht="45">
      <c r="A748" s="41" t="s">
        <v>251</v>
      </c>
      <c r="B748" s="41" t="s">
        <v>308</v>
      </c>
      <c r="C748" s="41" t="s">
        <v>7843</v>
      </c>
      <c r="D748" s="41" t="s">
        <v>6413</v>
      </c>
      <c r="E748" s="41" t="s">
        <v>7844</v>
      </c>
      <c r="F748" s="41" t="s">
        <v>310</v>
      </c>
      <c r="G748" s="41" t="s">
        <v>7882</v>
      </c>
    </row>
    <row r="749" spans="1:7" ht="45">
      <c r="A749" s="41" t="s">
        <v>251</v>
      </c>
      <c r="B749" s="41" t="s">
        <v>308</v>
      </c>
      <c r="C749" s="41" t="s">
        <v>7843</v>
      </c>
      <c r="D749" s="41" t="s">
        <v>6414</v>
      </c>
      <c r="E749" s="41" t="s">
        <v>7844</v>
      </c>
      <c r="F749" s="41" t="s">
        <v>310</v>
      </c>
      <c r="G749" s="41" t="s">
        <v>7882</v>
      </c>
    </row>
    <row r="750" spans="1:7" ht="45">
      <c r="A750" s="41" t="s">
        <v>251</v>
      </c>
      <c r="B750" s="41" t="s">
        <v>308</v>
      </c>
      <c r="C750" s="41" t="s">
        <v>7843</v>
      </c>
      <c r="D750" s="41" t="s">
        <v>6415</v>
      </c>
      <c r="E750" s="41" t="s">
        <v>7844</v>
      </c>
      <c r="F750" s="41" t="s">
        <v>310</v>
      </c>
      <c r="G750" s="41" t="s">
        <v>7882</v>
      </c>
    </row>
    <row r="751" spans="1:7" ht="45">
      <c r="A751" s="41" t="s">
        <v>251</v>
      </c>
      <c r="B751" s="41" t="s">
        <v>308</v>
      </c>
      <c r="C751" s="41" t="s">
        <v>7843</v>
      </c>
      <c r="D751" s="41" t="s">
        <v>6416</v>
      </c>
      <c r="E751" s="41" t="s">
        <v>7844</v>
      </c>
      <c r="F751" s="41" t="s">
        <v>310</v>
      </c>
      <c r="G751" s="41" t="s">
        <v>7882</v>
      </c>
    </row>
    <row r="752" spans="1:7" ht="45">
      <c r="A752" s="41" t="s">
        <v>251</v>
      </c>
      <c r="B752" s="41" t="s">
        <v>308</v>
      </c>
      <c r="C752" s="41" t="s">
        <v>7843</v>
      </c>
      <c r="D752" s="41" t="s">
        <v>6417</v>
      </c>
      <c r="E752" s="41" t="s">
        <v>7844</v>
      </c>
      <c r="F752" s="41" t="s">
        <v>310</v>
      </c>
      <c r="G752" s="41" t="s">
        <v>7882</v>
      </c>
    </row>
    <row r="753" spans="1:7" ht="45">
      <c r="A753" s="41" t="s">
        <v>251</v>
      </c>
      <c r="B753" s="41" t="s">
        <v>308</v>
      </c>
      <c r="C753" s="41" t="s">
        <v>7843</v>
      </c>
      <c r="D753" s="41" t="s">
        <v>6418</v>
      </c>
      <c r="E753" s="41" t="s">
        <v>7844</v>
      </c>
      <c r="F753" s="41" t="s">
        <v>310</v>
      </c>
      <c r="G753" s="41" t="s">
        <v>7882</v>
      </c>
    </row>
    <row r="754" spans="1:7" ht="45">
      <c r="A754" s="41" t="s">
        <v>251</v>
      </c>
      <c r="B754" s="41" t="s">
        <v>308</v>
      </c>
      <c r="C754" s="41" t="s">
        <v>7843</v>
      </c>
      <c r="D754" s="41" t="s">
        <v>6419</v>
      </c>
      <c r="E754" s="41" t="s">
        <v>7844</v>
      </c>
      <c r="F754" s="41" t="s">
        <v>310</v>
      </c>
      <c r="G754" s="41" t="s">
        <v>7882</v>
      </c>
    </row>
    <row r="755" spans="1:7" ht="45">
      <c r="A755" s="41" t="s">
        <v>251</v>
      </c>
      <c r="B755" s="41" t="s">
        <v>308</v>
      </c>
      <c r="C755" s="41" t="s">
        <v>7843</v>
      </c>
      <c r="D755" s="41" t="s">
        <v>6420</v>
      </c>
      <c r="E755" s="41" t="s">
        <v>7844</v>
      </c>
      <c r="F755" s="41" t="s">
        <v>310</v>
      </c>
      <c r="G755" s="41" t="s">
        <v>7882</v>
      </c>
    </row>
    <row r="756" spans="1:7" ht="45">
      <c r="A756" s="41" t="s">
        <v>251</v>
      </c>
      <c r="B756" s="41" t="s">
        <v>308</v>
      </c>
      <c r="C756" s="41" t="s">
        <v>7843</v>
      </c>
      <c r="D756" s="41" t="s">
        <v>6421</v>
      </c>
      <c r="E756" s="41" t="s">
        <v>7844</v>
      </c>
      <c r="F756" s="41" t="s">
        <v>310</v>
      </c>
      <c r="G756" s="41" t="s">
        <v>7882</v>
      </c>
    </row>
    <row r="757" spans="1:7" ht="45">
      <c r="A757" s="41" t="s">
        <v>251</v>
      </c>
      <c r="B757" s="41" t="s">
        <v>308</v>
      </c>
      <c r="C757" s="41" t="s">
        <v>7843</v>
      </c>
      <c r="D757" s="41" t="s">
        <v>6422</v>
      </c>
      <c r="E757" s="41" t="s">
        <v>7844</v>
      </c>
      <c r="F757" s="41" t="s">
        <v>310</v>
      </c>
      <c r="G757" s="41" t="s">
        <v>7882</v>
      </c>
    </row>
    <row r="758" spans="1:7" ht="45">
      <c r="A758" s="41" t="s">
        <v>251</v>
      </c>
      <c r="B758" s="41" t="s">
        <v>308</v>
      </c>
      <c r="C758" s="41" t="s">
        <v>7843</v>
      </c>
      <c r="D758" s="41" t="s">
        <v>6423</v>
      </c>
      <c r="E758" s="41" t="s">
        <v>7844</v>
      </c>
      <c r="F758" s="41" t="s">
        <v>310</v>
      </c>
      <c r="G758" s="41" t="s">
        <v>7882</v>
      </c>
    </row>
    <row r="759" spans="1:7" ht="30">
      <c r="A759" s="41" t="s">
        <v>251</v>
      </c>
      <c r="B759" s="41" t="s">
        <v>308</v>
      </c>
      <c r="C759" s="41" t="s">
        <v>7843</v>
      </c>
      <c r="D759" s="41" t="s">
        <v>3390</v>
      </c>
      <c r="E759" s="41" t="s">
        <v>7854</v>
      </c>
      <c r="F759" s="41" t="s">
        <v>310</v>
      </c>
      <c r="G759" s="41" t="s">
        <v>7882</v>
      </c>
    </row>
    <row r="760" spans="1:7" ht="30">
      <c r="A760" s="41" t="s">
        <v>251</v>
      </c>
      <c r="B760" s="41" t="s">
        <v>308</v>
      </c>
      <c r="C760" s="41" t="s">
        <v>7843</v>
      </c>
      <c r="D760" s="41" t="s">
        <v>6424</v>
      </c>
      <c r="E760" s="41" t="s">
        <v>7854</v>
      </c>
      <c r="F760" s="41" t="s">
        <v>310</v>
      </c>
      <c r="G760" s="41" t="s">
        <v>7882</v>
      </c>
    </row>
    <row r="761" spans="1:7" ht="30">
      <c r="A761" s="41" t="s">
        <v>251</v>
      </c>
      <c r="B761" s="41" t="s">
        <v>308</v>
      </c>
      <c r="C761" s="41" t="s">
        <v>7843</v>
      </c>
      <c r="D761" s="41" t="s">
        <v>6425</v>
      </c>
      <c r="E761" s="41" t="s">
        <v>7854</v>
      </c>
      <c r="F761" s="41" t="s">
        <v>310</v>
      </c>
      <c r="G761" s="41" t="s">
        <v>7882</v>
      </c>
    </row>
    <row r="762" spans="1:7" ht="30">
      <c r="A762" s="41" t="s">
        <v>251</v>
      </c>
      <c r="B762" s="41" t="s">
        <v>308</v>
      </c>
      <c r="C762" s="41" t="s">
        <v>7843</v>
      </c>
      <c r="D762" s="41" t="s">
        <v>6426</v>
      </c>
      <c r="E762" s="41" t="s">
        <v>7854</v>
      </c>
      <c r="F762" s="41" t="s">
        <v>310</v>
      </c>
      <c r="G762" s="41" t="s">
        <v>7882</v>
      </c>
    </row>
    <row r="763" spans="1:7" ht="30">
      <c r="A763" s="41" t="s">
        <v>251</v>
      </c>
      <c r="B763" s="41" t="s">
        <v>308</v>
      </c>
      <c r="C763" s="41" t="s">
        <v>7541</v>
      </c>
      <c r="D763" s="41" t="s">
        <v>4433</v>
      </c>
      <c r="E763" s="41" t="s">
        <v>7545</v>
      </c>
      <c r="F763" s="41" t="s">
        <v>310</v>
      </c>
      <c r="G763" s="41" t="s">
        <v>7895</v>
      </c>
    </row>
    <row r="764" spans="1:7" ht="30">
      <c r="A764" s="41" t="s">
        <v>251</v>
      </c>
      <c r="B764" s="41" t="s">
        <v>308</v>
      </c>
      <c r="C764" s="41" t="s">
        <v>7541</v>
      </c>
      <c r="D764" s="41" t="s">
        <v>4434</v>
      </c>
      <c r="E764" s="41" t="s">
        <v>7545</v>
      </c>
      <c r="F764" s="41" t="s">
        <v>310</v>
      </c>
      <c r="G764" s="41" t="s">
        <v>7895</v>
      </c>
    </row>
    <row r="765" spans="1:7" ht="30">
      <c r="A765" s="41" t="s">
        <v>251</v>
      </c>
      <c r="B765" s="41" t="s">
        <v>308</v>
      </c>
      <c r="C765" s="41" t="s">
        <v>7541</v>
      </c>
      <c r="D765" s="41" t="s">
        <v>4435</v>
      </c>
      <c r="E765" s="41" t="s">
        <v>7542</v>
      </c>
      <c r="F765" s="41" t="s">
        <v>310</v>
      </c>
      <c r="G765" s="41" t="s">
        <v>7895</v>
      </c>
    </row>
    <row r="766" spans="1:7" ht="30">
      <c r="A766" s="41" t="s">
        <v>251</v>
      </c>
      <c r="B766" s="41" t="s">
        <v>308</v>
      </c>
      <c r="C766" s="41" t="s">
        <v>7541</v>
      </c>
      <c r="D766" s="41" t="s">
        <v>4436</v>
      </c>
      <c r="E766" s="41" t="s">
        <v>7543</v>
      </c>
      <c r="F766" s="41" t="s">
        <v>310</v>
      </c>
      <c r="G766" s="41" t="s">
        <v>7895</v>
      </c>
    </row>
    <row r="767" spans="1:7" ht="60">
      <c r="A767" s="41" t="s">
        <v>251</v>
      </c>
      <c r="B767" s="41" t="s">
        <v>308</v>
      </c>
      <c r="C767" s="41" t="s">
        <v>7541</v>
      </c>
      <c r="D767" s="41" t="s">
        <v>4437</v>
      </c>
      <c r="E767" s="41" t="s">
        <v>7544</v>
      </c>
      <c r="F767" s="41" t="s">
        <v>310</v>
      </c>
      <c r="G767" s="41" t="s">
        <v>7895</v>
      </c>
    </row>
    <row r="768" spans="1:7" ht="30">
      <c r="A768" s="41" t="s">
        <v>251</v>
      </c>
      <c r="B768" s="41" t="s">
        <v>308</v>
      </c>
      <c r="C768" s="41" t="s">
        <v>7541</v>
      </c>
      <c r="D768" s="41" t="s">
        <v>4438</v>
      </c>
      <c r="E768" s="41" t="s">
        <v>7545</v>
      </c>
      <c r="F768" s="41" t="s">
        <v>310</v>
      </c>
      <c r="G768" s="41" t="s">
        <v>7895</v>
      </c>
    </row>
    <row r="769" spans="1:7" ht="45">
      <c r="A769" s="41" t="s">
        <v>251</v>
      </c>
      <c r="B769" s="41" t="s">
        <v>308</v>
      </c>
      <c r="C769" s="41" t="s">
        <v>7311</v>
      </c>
      <c r="D769" s="41" t="s">
        <v>1771</v>
      </c>
      <c r="E769" s="41" t="s">
        <v>8067</v>
      </c>
      <c r="F769" s="41" t="s">
        <v>309</v>
      </c>
      <c r="G769" s="41" t="s">
        <v>7881</v>
      </c>
    </row>
    <row r="770" spans="1:7" ht="45">
      <c r="A770" s="41" t="s">
        <v>251</v>
      </c>
      <c r="B770" s="41" t="s">
        <v>308</v>
      </c>
      <c r="C770" s="41" t="s">
        <v>7311</v>
      </c>
      <c r="D770" s="41" t="s">
        <v>1772</v>
      </c>
      <c r="E770" s="41" t="s">
        <v>7312</v>
      </c>
      <c r="F770" s="41" t="s">
        <v>309</v>
      </c>
      <c r="G770" s="41" t="s">
        <v>7881</v>
      </c>
    </row>
    <row r="771" spans="1:7" ht="45">
      <c r="A771" s="41" t="s">
        <v>251</v>
      </c>
      <c r="B771" s="41" t="s">
        <v>308</v>
      </c>
      <c r="C771" s="41" t="s">
        <v>7311</v>
      </c>
      <c r="D771" s="41" t="s">
        <v>1773</v>
      </c>
      <c r="E771" s="41" t="s">
        <v>8068</v>
      </c>
      <c r="F771" s="41" t="s">
        <v>309</v>
      </c>
      <c r="G771" s="41" t="s">
        <v>7881</v>
      </c>
    </row>
    <row r="772" spans="1:7" ht="45">
      <c r="A772" s="41" t="s">
        <v>251</v>
      </c>
      <c r="B772" s="41" t="s">
        <v>308</v>
      </c>
      <c r="C772" s="41" t="s">
        <v>7311</v>
      </c>
      <c r="D772" s="41" t="s">
        <v>1774</v>
      </c>
      <c r="E772" s="41" t="s">
        <v>8067</v>
      </c>
      <c r="F772" s="41" t="s">
        <v>309</v>
      </c>
      <c r="G772" s="41" t="s">
        <v>7881</v>
      </c>
    </row>
    <row r="773" spans="1:7" ht="45">
      <c r="A773" s="41" t="s">
        <v>251</v>
      </c>
      <c r="B773" s="41" t="s">
        <v>308</v>
      </c>
      <c r="C773" s="41" t="s">
        <v>7311</v>
      </c>
      <c r="D773" s="41" t="s">
        <v>1775</v>
      </c>
      <c r="E773" s="41" t="s">
        <v>7312</v>
      </c>
      <c r="F773" s="41" t="s">
        <v>309</v>
      </c>
      <c r="G773" s="41" t="s">
        <v>7881</v>
      </c>
    </row>
    <row r="774" spans="1:7" ht="45">
      <c r="A774" s="41" t="s">
        <v>251</v>
      </c>
      <c r="B774" s="41" t="s">
        <v>308</v>
      </c>
      <c r="C774" s="41" t="s">
        <v>7311</v>
      </c>
      <c r="D774" s="41" t="s">
        <v>1776</v>
      </c>
      <c r="E774" s="41" t="s">
        <v>8068</v>
      </c>
      <c r="F774" s="41" t="s">
        <v>309</v>
      </c>
      <c r="G774" s="41" t="s">
        <v>7881</v>
      </c>
    </row>
    <row r="775" spans="1:7" ht="45">
      <c r="A775" s="41" t="s">
        <v>251</v>
      </c>
      <c r="B775" s="41" t="s">
        <v>308</v>
      </c>
      <c r="C775" s="41" t="s">
        <v>7311</v>
      </c>
      <c r="D775" s="41" t="s">
        <v>1777</v>
      </c>
      <c r="E775" s="41" t="s">
        <v>8067</v>
      </c>
      <c r="F775" s="41" t="s">
        <v>309</v>
      </c>
      <c r="G775" s="41" t="s">
        <v>7881</v>
      </c>
    </row>
    <row r="776" spans="1:7" ht="45">
      <c r="A776" s="41" t="s">
        <v>251</v>
      </c>
      <c r="B776" s="41" t="s">
        <v>308</v>
      </c>
      <c r="C776" s="41" t="s">
        <v>7311</v>
      </c>
      <c r="D776" s="41" t="s">
        <v>1778</v>
      </c>
      <c r="E776" s="41" t="s">
        <v>7312</v>
      </c>
      <c r="F776" s="41" t="s">
        <v>309</v>
      </c>
      <c r="G776" s="41" t="s">
        <v>7881</v>
      </c>
    </row>
    <row r="777" spans="1:7" ht="45">
      <c r="A777" s="41" t="s">
        <v>251</v>
      </c>
      <c r="B777" s="41" t="s">
        <v>308</v>
      </c>
      <c r="C777" s="41" t="s">
        <v>7311</v>
      </c>
      <c r="D777" s="41" t="s">
        <v>1779</v>
      </c>
      <c r="E777" s="41" t="s">
        <v>8068</v>
      </c>
      <c r="F777" s="41" t="s">
        <v>309</v>
      </c>
      <c r="G777" s="41" t="s">
        <v>7881</v>
      </c>
    </row>
    <row r="778" spans="1:7" ht="45">
      <c r="A778" s="41" t="s">
        <v>251</v>
      </c>
      <c r="B778" s="41" t="s">
        <v>308</v>
      </c>
      <c r="C778" s="41" t="s">
        <v>7311</v>
      </c>
      <c r="D778" s="41" t="s">
        <v>1780</v>
      </c>
      <c r="E778" s="41" t="s">
        <v>8067</v>
      </c>
      <c r="F778" s="41" t="s">
        <v>309</v>
      </c>
      <c r="G778" s="41" t="s">
        <v>7881</v>
      </c>
    </row>
    <row r="779" spans="1:7" ht="45">
      <c r="A779" s="41" t="s">
        <v>251</v>
      </c>
      <c r="B779" s="41" t="s">
        <v>308</v>
      </c>
      <c r="C779" s="41" t="s">
        <v>7311</v>
      </c>
      <c r="D779" s="41" t="s">
        <v>1781</v>
      </c>
      <c r="E779" s="41" t="s">
        <v>7312</v>
      </c>
      <c r="F779" s="41" t="s">
        <v>309</v>
      </c>
      <c r="G779" s="41" t="s">
        <v>7881</v>
      </c>
    </row>
    <row r="780" spans="1:7" ht="45">
      <c r="A780" s="41" t="s">
        <v>251</v>
      </c>
      <c r="B780" s="41" t="s">
        <v>308</v>
      </c>
      <c r="C780" s="41" t="s">
        <v>7311</v>
      </c>
      <c r="D780" s="41" t="s">
        <v>1782</v>
      </c>
      <c r="E780" s="41" t="s">
        <v>8068</v>
      </c>
      <c r="F780" s="41" t="s">
        <v>309</v>
      </c>
      <c r="G780" s="41" t="s">
        <v>7881</v>
      </c>
    </row>
    <row r="781" spans="1:7" ht="60">
      <c r="A781" s="41" t="s">
        <v>251</v>
      </c>
      <c r="B781" s="41" t="s">
        <v>308</v>
      </c>
      <c r="C781" s="41" t="s">
        <v>7847</v>
      </c>
      <c r="D781" s="41" t="s">
        <v>3254</v>
      </c>
      <c r="E781" s="41" t="s">
        <v>7848</v>
      </c>
      <c r="F781" s="41" t="s">
        <v>310</v>
      </c>
      <c r="G781" s="41" t="s">
        <v>7882</v>
      </c>
    </row>
    <row r="782" spans="1:7" ht="60">
      <c r="A782" s="41" t="s">
        <v>251</v>
      </c>
      <c r="B782" s="41" t="s">
        <v>308</v>
      </c>
      <c r="C782" s="41" t="s">
        <v>7847</v>
      </c>
      <c r="D782" s="41" t="s">
        <v>3255</v>
      </c>
      <c r="E782" s="41" t="s">
        <v>7848</v>
      </c>
      <c r="F782" s="41" t="s">
        <v>310</v>
      </c>
      <c r="G782" s="41" t="s">
        <v>7882</v>
      </c>
    </row>
    <row r="783" spans="1:7" ht="60">
      <c r="A783" s="41" t="s">
        <v>251</v>
      </c>
      <c r="B783" s="41" t="s">
        <v>308</v>
      </c>
      <c r="C783" s="41" t="s">
        <v>7847</v>
      </c>
      <c r="D783" s="41" t="s">
        <v>3256</v>
      </c>
      <c r="E783" s="41" t="s">
        <v>7848</v>
      </c>
      <c r="F783" s="41" t="s">
        <v>310</v>
      </c>
      <c r="G783" s="41" t="s">
        <v>7882</v>
      </c>
    </row>
    <row r="784" spans="1:7" ht="60">
      <c r="A784" s="41" t="s">
        <v>251</v>
      </c>
      <c r="B784" s="41" t="s">
        <v>308</v>
      </c>
      <c r="C784" s="41" t="s">
        <v>7847</v>
      </c>
      <c r="D784" s="41" t="s">
        <v>3257</v>
      </c>
      <c r="E784" s="41" t="s">
        <v>7848</v>
      </c>
      <c r="F784" s="41" t="s">
        <v>310</v>
      </c>
      <c r="G784" s="41" t="s">
        <v>7882</v>
      </c>
    </row>
    <row r="785" spans="1:7" ht="45">
      <c r="A785" s="41" t="s">
        <v>251</v>
      </c>
      <c r="B785" s="41" t="s">
        <v>308</v>
      </c>
      <c r="C785" s="41" t="s">
        <v>7847</v>
      </c>
      <c r="D785" s="41" t="s">
        <v>3388</v>
      </c>
      <c r="E785" s="41" t="s">
        <v>7853</v>
      </c>
      <c r="F785" s="41" t="s">
        <v>310</v>
      </c>
      <c r="G785" s="41" t="s">
        <v>7882</v>
      </c>
    </row>
    <row r="786" spans="1:7" ht="45">
      <c r="A786" s="41" t="s">
        <v>251</v>
      </c>
      <c r="B786" s="41" t="s">
        <v>308</v>
      </c>
      <c r="C786" s="41" t="s">
        <v>7847</v>
      </c>
      <c r="D786" s="41" t="s">
        <v>3389</v>
      </c>
      <c r="E786" s="41" t="s">
        <v>7853</v>
      </c>
      <c r="F786" s="41" t="s">
        <v>310</v>
      </c>
      <c r="G786" s="41" t="s">
        <v>7882</v>
      </c>
    </row>
    <row r="787" spans="1:7" ht="30">
      <c r="A787" s="41" t="s">
        <v>251</v>
      </c>
      <c r="B787" s="41" t="s">
        <v>308</v>
      </c>
      <c r="C787" s="41" t="s">
        <v>7259</v>
      </c>
      <c r="D787" s="41" t="s">
        <v>1018</v>
      </c>
      <c r="E787" s="41" t="s">
        <v>7259</v>
      </c>
      <c r="F787" s="41" t="s">
        <v>310</v>
      </c>
      <c r="G787" s="41" t="s">
        <v>7896</v>
      </c>
    </row>
    <row r="788" spans="1:7" ht="30">
      <c r="A788" s="41" t="s">
        <v>251</v>
      </c>
      <c r="B788" s="41" t="s">
        <v>308</v>
      </c>
      <c r="C788" s="41" t="s">
        <v>7259</v>
      </c>
      <c r="D788" s="41" t="s">
        <v>1019</v>
      </c>
      <c r="E788" s="41" t="s">
        <v>7259</v>
      </c>
      <c r="F788" s="41" t="s">
        <v>310</v>
      </c>
      <c r="G788" s="41" t="s">
        <v>7896</v>
      </c>
    </row>
    <row r="789" spans="1:7" ht="30">
      <c r="A789" s="41" t="s">
        <v>251</v>
      </c>
      <c r="B789" s="41" t="s">
        <v>308</v>
      </c>
      <c r="C789" s="41" t="s">
        <v>7259</v>
      </c>
      <c r="D789" s="41" t="s">
        <v>1020</v>
      </c>
      <c r="E789" s="41" t="s">
        <v>7259</v>
      </c>
      <c r="F789" s="41" t="s">
        <v>310</v>
      </c>
      <c r="G789" s="41" t="s">
        <v>7896</v>
      </c>
    </row>
    <row r="790" spans="1:7" ht="30">
      <c r="A790" s="41" t="s">
        <v>251</v>
      </c>
      <c r="B790" s="41" t="s">
        <v>308</v>
      </c>
      <c r="C790" s="41" t="s">
        <v>7259</v>
      </c>
      <c r="D790" s="41" t="s">
        <v>1021</v>
      </c>
      <c r="E790" s="41" t="s">
        <v>7259</v>
      </c>
      <c r="F790" s="41" t="s">
        <v>310</v>
      </c>
      <c r="G790" s="41" t="s">
        <v>7896</v>
      </c>
    </row>
    <row r="791" spans="1:7" ht="30">
      <c r="A791" s="41" t="s">
        <v>251</v>
      </c>
      <c r="B791" s="41" t="s">
        <v>308</v>
      </c>
      <c r="C791" s="41" t="s">
        <v>7259</v>
      </c>
      <c r="D791" s="41" t="s">
        <v>1022</v>
      </c>
      <c r="E791" s="41" t="s">
        <v>7259</v>
      </c>
      <c r="F791" s="41" t="s">
        <v>310</v>
      </c>
      <c r="G791" s="41" t="s">
        <v>7896</v>
      </c>
    </row>
    <row r="792" spans="1:7" ht="30">
      <c r="A792" s="41" t="s">
        <v>251</v>
      </c>
      <c r="B792" s="41" t="s">
        <v>308</v>
      </c>
      <c r="C792" s="41" t="s">
        <v>7259</v>
      </c>
      <c r="D792" s="41" t="s">
        <v>1023</v>
      </c>
      <c r="E792" s="41" t="s">
        <v>7259</v>
      </c>
      <c r="F792" s="41" t="s">
        <v>310</v>
      </c>
      <c r="G792" s="41" t="s">
        <v>7896</v>
      </c>
    </row>
    <row r="793" spans="1:7" ht="75">
      <c r="A793" s="41" t="s">
        <v>251</v>
      </c>
      <c r="B793" s="41" t="s">
        <v>308</v>
      </c>
      <c r="C793" s="41" t="s">
        <v>2087</v>
      </c>
      <c r="D793" s="41" t="s">
        <v>3131</v>
      </c>
      <c r="E793" s="41" t="s">
        <v>7587</v>
      </c>
      <c r="F793" s="41" t="s">
        <v>310</v>
      </c>
      <c r="G793" s="41" t="s">
        <v>7895</v>
      </c>
    </row>
    <row r="794" spans="1:7" ht="75">
      <c r="A794" s="41" t="s">
        <v>251</v>
      </c>
      <c r="B794" s="41" t="s">
        <v>308</v>
      </c>
      <c r="C794" s="41" t="s">
        <v>2087</v>
      </c>
      <c r="D794" s="41" t="s">
        <v>3132</v>
      </c>
      <c r="E794" s="41" t="s">
        <v>7588</v>
      </c>
      <c r="F794" s="41" t="s">
        <v>310</v>
      </c>
      <c r="G794" s="41" t="s">
        <v>7895</v>
      </c>
    </row>
    <row r="795" spans="1:7" ht="75">
      <c r="A795" s="41" t="s">
        <v>251</v>
      </c>
      <c r="B795" s="41" t="s">
        <v>308</v>
      </c>
      <c r="C795" s="41" t="s">
        <v>2087</v>
      </c>
      <c r="D795" s="41" t="s">
        <v>3133</v>
      </c>
      <c r="E795" s="41" t="s">
        <v>7589</v>
      </c>
      <c r="F795" s="41" t="s">
        <v>310</v>
      </c>
      <c r="G795" s="41" t="s">
        <v>7895</v>
      </c>
    </row>
    <row r="796" spans="1:7" ht="75">
      <c r="A796" s="41" t="s">
        <v>251</v>
      </c>
      <c r="B796" s="41" t="s">
        <v>308</v>
      </c>
      <c r="C796" s="41" t="s">
        <v>2087</v>
      </c>
      <c r="D796" s="41" t="s">
        <v>3134</v>
      </c>
      <c r="E796" s="41" t="s">
        <v>7590</v>
      </c>
      <c r="F796" s="41" t="s">
        <v>310</v>
      </c>
      <c r="G796" s="41" t="s">
        <v>7895</v>
      </c>
    </row>
    <row r="797" spans="1:7" ht="75">
      <c r="A797" s="41" t="s">
        <v>251</v>
      </c>
      <c r="B797" s="41" t="s">
        <v>308</v>
      </c>
      <c r="C797" s="41" t="s">
        <v>2087</v>
      </c>
      <c r="D797" s="41" t="s">
        <v>3135</v>
      </c>
      <c r="E797" s="41" t="s">
        <v>7591</v>
      </c>
      <c r="F797" s="41" t="s">
        <v>310</v>
      </c>
      <c r="G797" s="41" t="s">
        <v>7895</v>
      </c>
    </row>
    <row r="798" spans="1:7" ht="30">
      <c r="A798" s="41" t="s">
        <v>251</v>
      </c>
      <c r="B798" s="41" t="s">
        <v>308</v>
      </c>
      <c r="C798" s="41" t="s">
        <v>2087</v>
      </c>
      <c r="D798" s="41" t="s">
        <v>3298</v>
      </c>
      <c r="E798" s="41" t="s">
        <v>7592</v>
      </c>
      <c r="F798" s="41" t="s">
        <v>310</v>
      </c>
      <c r="G798" s="41" t="s">
        <v>7895</v>
      </c>
    </row>
    <row r="799" spans="1:7" ht="30">
      <c r="A799" s="41" t="s">
        <v>251</v>
      </c>
      <c r="B799" s="41" t="s">
        <v>308</v>
      </c>
      <c r="C799" s="41" t="s">
        <v>2087</v>
      </c>
      <c r="D799" s="41" t="s">
        <v>3395</v>
      </c>
      <c r="E799" s="41" t="s">
        <v>7593</v>
      </c>
      <c r="F799" s="41" t="s">
        <v>310</v>
      </c>
      <c r="G799" s="41" t="s">
        <v>7895</v>
      </c>
    </row>
    <row r="800" spans="1:7" ht="75">
      <c r="A800" s="41" t="s">
        <v>251</v>
      </c>
      <c r="B800" s="41" t="s">
        <v>308</v>
      </c>
      <c r="C800" s="41" t="s">
        <v>7526</v>
      </c>
      <c r="D800" s="41" t="s">
        <v>3150</v>
      </c>
      <c r="E800" s="41" t="s">
        <v>7527</v>
      </c>
      <c r="F800" s="41" t="s">
        <v>310</v>
      </c>
      <c r="G800" s="41" t="s">
        <v>7895</v>
      </c>
    </row>
    <row r="801" spans="1:7" ht="60">
      <c r="A801" s="41" t="s">
        <v>251</v>
      </c>
      <c r="B801" s="41" t="s">
        <v>308</v>
      </c>
      <c r="C801" s="41" t="s">
        <v>7526</v>
      </c>
      <c r="D801" s="41" t="s">
        <v>3151</v>
      </c>
      <c r="E801" s="41" t="s">
        <v>7528</v>
      </c>
      <c r="F801" s="41" t="s">
        <v>310</v>
      </c>
      <c r="G801" s="41" t="s">
        <v>7895</v>
      </c>
    </row>
    <row r="802" spans="1:7" ht="45">
      <c r="A802" s="41" t="s">
        <v>251</v>
      </c>
      <c r="B802" s="41" t="s">
        <v>308</v>
      </c>
      <c r="C802" s="41" t="s">
        <v>7734</v>
      </c>
      <c r="D802" s="41" t="s">
        <v>6361</v>
      </c>
      <c r="E802" s="41" t="s">
        <v>7750</v>
      </c>
      <c r="F802" s="41" t="s">
        <v>310</v>
      </c>
      <c r="G802" s="41" t="s">
        <v>7881</v>
      </c>
    </row>
    <row r="803" spans="1:7" ht="45">
      <c r="A803" s="41" t="s">
        <v>251</v>
      </c>
      <c r="B803" s="41" t="s">
        <v>308</v>
      </c>
      <c r="C803" s="41" t="s">
        <v>7734</v>
      </c>
      <c r="D803" s="41" t="s">
        <v>6362</v>
      </c>
      <c r="E803" s="41" t="s">
        <v>7751</v>
      </c>
      <c r="F803" s="41" t="s">
        <v>310</v>
      </c>
      <c r="G803" s="41" t="s">
        <v>7881</v>
      </c>
    </row>
    <row r="804" spans="1:7" ht="45">
      <c r="A804" s="41" t="s">
        <v>251</v>
      </c>
      <c r="B804" s="41" t="s">
        <v>308</v>
      </c>
      <c r="C804" s="41" t="s">
        <v>7734</v>
      </c>
      <c r="D804" s="41" t="s">
        <v>6363</v>
      </c>
      <c r="E804" s="41" t="s">
        <v>7749</v>
      </c>
      <c r="F804" s="41" t="s">
        <v>310</v>
      </c>
      <c r="G804" s="41" t="s">
        <v>7881</v>
      </c>
    </row>
    <row r="805" spans="1:7" ht="45">
      <c r="A805" s="41" t="s">
        <v>251</v>
      </c>
      <c r="B805" s="41" t="s">
        <v>308</v>
      </c>
      <c r="C805" s="41" t="s">
        <v>7734</v>
      </c>
      <c r="D805" s="41" t="s">
        <v>6358</v>
      </c>
      <c r="E805" s="41" t="s">
        <v>7748</v>
      </c>
      <c r="F805" s="41" t="s">
        <v>310</v>
      </c>
      <c r="G805" s="41" t="s">
        <v>7881</v>
      </c>
    </row>
    <row r="806" spans="1:7" ht="45">
      <c r="A806" s="41" t="s">
        <v>251</v>
      </c>
      <c r="B806" s="41" t="s">
        <v>308</v>
      </c>
      <c r="C806" s="41" t="s">
        <v>7734</v>
      </c>
      <c r="D806" s="41" t="s">
        <v>6359</v>
      </c>
      <c r="E806" s="41" t="s">
        <v>7749</v>
      </c>
      <c r="F806" s="41" t="s">
        <v>310</v>
      </c>
      <c r="G806" s="41" t="s">
        <v>7881</v>
      </c>
    </row>
    <row r="807" spans="1:7" ht="45">
      <c r="A807" s="41" t="s">
        <v>251</v>
      </c>
      <c r="B807" s="41" t="s">
        <v>308</v>
      </c>
      <c r="C807" s="41" t="s">
        <v>7734</v>
      </c>
      <c r="D807" s="41" t="s">
        <v>6360</v>
      </c>
      <c r="E807" s="41" t="s">
        <v>7749</v>
      </c>
      <c r="F807" s="41" t="s">
        <v>310</v>
      </c>
      <c r="G807" s="41" t="s">
        <v>7881</v>
      </c>
    </row>
    <row r="808" spans="1:7" ht="45">
      <c r="A808" s="41" t="s">
        <v>251</v>
      </c>
      <c r="B808" s="41" t="s">
        <v>308</v>
      </c>
      <c r="C808" s="41" t="s">
        <v>7734</v>
      </c>
      <c r="D808" s="41" t="s">
        <v>6346</v>
      </c>
      <c r="E808" s="41" t="s">
        <v>7735</v>
      </c>
      <c r="F808" s="41" t="s">
        <v>310</v>
      </c>
      <c r="G808" s="41" t="s">
        <v>7881</v>
      </c>
    </row>
    <row r="809" spans="1:7" ht="30">
      <c r="A809" s="41" t="s">
        <v>251</v>
      </c>
      <c r="B809" s="41" t="s">
        <v>308</v>
      </c>
      <c r="C809" s="41" t="s">
        <v>7734</v>
      </c>
      <c r="D809" s="41" t="s">
        <v>6347</v>
      </c>
      <c r="E809" s="41" t="s">
        <v>7736</v>
      </c>
      <c r="F809" s="41" t="s">
        <v>310</v>
      </c>
      <c r="G809" s="41" t="s">
        <v>7881</v>
      </c>
    </row>
    <row r="810" spans="1:7" ht="30">
      <c r="A810" s="41" t="s">
        <v>251</v>
      </c>
      <c r="B810" s="41" t="s">
        <v>308</v>
      </c>
      <c r="C810" s="41" t="s">
        <v>7734</v>
      </c>
      <c r="D810" s="41" t="s">
        <v>6348</v>
      </c>
      <c r="E810" s="41" t="s">
        <v>7737</v>
      </c>
      <c r="F810" s="41" t="s">
        <v>310</v>
      </c>
      <c r="G810" s="41" t="s">
        <v>7881</v>
      </c>
    </row>
    <row r="811" spans="1:7" ht="45">
      <c r="A811" s="41" t="s">
        <v>251</v>
      </c>
      <c r="B811" s="41" t="s">
        <v>308</v>
      </c>
      <c r="C811" s="41" t="s">
        <v>7734</v>
      </c>
      <c r="D811" s="41" t="s">
        <v>6349</v>
      </c>
      <c r="E811" s="41" t="s">
        <v>7738</v>
      </c>
      <c r="F811" s="41" t="s">
        <v>310</v>
      </c>
      <c r="G811" s="41" t="s">
        <v>7881</v>
      </c>
    </row>
    <row r="812" spans="1:7" ht="45">
      <c r="A812" s="41" t="s">
        <v>251</v>
      </c>
      <c r="B812" s="41" t="s">
        <v>308</v>
      </c>
      <c r="C812" s="41" t="s">
        <v>7734</v>
      </c>
      <c r="D812" s="41" t="s">
        <v>6350</v>
      </c>
      <c r="E812" s="41" t="s">
        <v>7739</v>
      </c>
      <c r="F812" s="41" t="s">
        <v>310</v>
      </c>
      <c r="G812" s="41" t="s">
        <v>7881</v>
      </c>
    </row>
    <row r="813" spans="1:7" ht="45">
      <c r="A813" s="41" t="s">
        <v>251</v>
      </c>
      <c r="B813" s="41" t="s">
        <v>308</v>
      </c>
      <c r="C813" s="41" t="s">
        <v>7734</v>
      </c>
      <c r="D813" s="41" t="s">
        <v>6351</v>
      </c>
      <c r="E813" s="41" t="s">
        <v>7740</v>
      </c>
      <c r="F813" s="41" t="s">
        <v>310</v>
      </c>
      <c r="G813" s="41" t="s">
        <v>7881</v>
      </c>
    </row>
    <row r="814" spans="1:7" ht="30">
      <c r="A814" s="41" t="s">
        <v>251</v>
      </c>
      <c r="B814" s="41" t="s">
        <v>308</v>
      </c>
      <c r="C814" s="41" t="s">
        <v>7734</v>
      </c>
      <c r="D814" s="41" t="s">
        <v>6364</v>
      </c>
      <c r="E814" s="41" t="s">
        <v>7752</v>
      </c>
      <c r="F814" s="41" t="s">
        <v>310</v>
      </c>
      <c r="G814" s="41" t="s">
        <v>7881</v>
      </c>
    </row>
    <row r="815" spans="1:7" ht="45">
      <c r="A815" s="41" t="s">
        <v>251</v>
      </c>
      <c r="B815" s="41" t="s">
        <v>308</v>
      </c>
      <c r="C815" s="41" t="s">
        <v>7734</v>
      </c>
      <c r="D815" s="41" t="s">
        <v>6365</v>
      </c>
      <c r="E815" s="41" t="s">
        <v>7753</v>
      </c>
      <c r="F815" s="41" t="s">
        <v>310</v>
      </c>
      <c r="G815" s="41" t="s">
        <v>7881</v>
      </c>
    </row>
    <row r="816" spans="1:7" ht="45">
      <c r="A816" s="41" t="s">
        <v>251</v>
      </c>
      <c r="B816" s="41" t="s">
        <v>308</v>
      </c>
      <c r="C816" s="41" t="s">
        <v>7734</v>
      </c>
      <c r="D816" s="41" t="s">
        <v>6366</v>
      </c>
      <c r="E816" s="41" t="s">
        <v>7754</v>
      </c>
      <c r="F816" s="41" t="s">
        <v>310</v>
      </c>
      <c r="G816" s="41" t="s">
        <v>7881</v>
      </c>
    </row>
    <row r="817" spans="1:7" ht="45">
      <c r="A817" s="41" t="s">
        <v>251</v>
      </c>
      <c r="B817" s="41" t="s">
        <v>308</v>
      </c>
      <c r="C817" s="41" t="s">
        <v>7734</v>
      </c>
      <c r="D817" s="41" t="s">
        <v>6367</v>
      </c>
      <c r="E817" s="41" t="s">
        <v>7755</v>
      </c>
      <c r="F817" s="41" t="s">
        <v>310</v>
      </c>
      <c r="G817" s="41" t="s">
        <v>7881</v>
      </c>
    </row>
    <row r="818" spans="1:7" ht="30">
      <c r="A818" s="41" t="s">
        <v>251</v>
      </c>
      <c r="B818" s="41" t="s">
        <v>308</v>
      </c>
      <c r="C818" s="41" t="s">
        <v>7821</v>
      </c>
      <c r="D818" s="41" t="s">
        <v>1783</v>
      </c>
      <c r="E818" s="41" t="s">
        <v>7822</v>
      </c>
      <c r="F818" s="41" t="s">
        <v>309</v>
      </c>
      <c r="G818" s="41" t="s">
        <v>7882</v>
      </c>
    </row>
    <row r="819" spans="1:7" ht="30">
      <c r="A819" s="41" t="s">
        <v>251</v>
      </c>
      <c r="B819" s="41" t="s">
        <v>308</v>
      </c>
      <c r="C819" s="41" t="s">
        <v>7821</v>
      </c>
      <c r="D819" s="41" t="s">
        <v>1784</v>
      </c>
      <c r="E819" s="41" t="s">
        <v>7822</v>
      </c>
      <c r="F819" s="41" t="s">
        <v>309</v>
      </c>
      <c r="G819" s="41" t="s">
        <v>7882</v>
      </c>
    </row>
    <row r="820" spans="1:7" ht="30">
      <c r="A820" s="41" t="s">
        <v>251</v>
      </c>
      <c r="B820" s="41" t="s">
        <v>308</v>
      </c>
      <c r="C820" s="41" t="s">
        <v>7821</v>
      </c>
      <c r="D820" s="41" t="s">
        <v>1785</v>
      </c>
      <c r="E820" s="41" t="s">
        <v>7822</v>
      </c>
      <c r="F820" s="41" t="s">
        <v>309</v>
      </c>
      <c r="G820" s="41" t="s">
        <v>7882</v>
      </c>
    </row>
    <row r="821" spans="1:7" ht="30">
      <c r="A821" s="41" t="s">
        <v>251</v>
      </c>
      <c r="B821" s="41" t="s">
        <v>308</v>
      </c>
      <c r="C821" s="41" t="s">
        <v>7821</v>
      </c>
      <c r="D821" s="41" t="s">
        <v>2640</v>
      </c>
      <c r="E821" s="41" t="s">
        <v>7830</v>
      </c>
      <c r="F821" s="41" t="s">
        <v>309</v>
      </c>
      <c r="G821" s="41" t="s">
        <v>7882</v>
      </c>
    </row>
    <row r="822" spans="1:7" ht="60">
      <c r="A822" s="41" t="s">
        <v>251</v>
      </c>
      <c r="B822" s="41" t="s">
        <v>308</v>
      </c>
      <c r="C822" s="41" t="s">
        <v>7741</v>
      </c>
      <c r="D822" s="41" t="s">
        <v>6352</v>
      </c>
      <c r="E822" s="41" t="s">
        <v>7742</v>
      </c>
      <c r="F822" s="41" t="s">
        <v>310</v>
      </c>
      <c r="G822" s="41" t="s">
        <v>7881</v>
      </c>
    </row>
    <row r="823" spans="1:7" ht="60">
      <c r="A823" s="41" t="s">
        <v>251</v>
      </c>
      <c r="B823" s="41" t="s">
        <v>308</v>
      </c>
      <c r="C823" s="41" t="s">
        <v>7741</v>
      </c>
      <c r="D823" s="41" t="s">
        <v>6353</v>
      </c>
      <c r="E823" s="41" t="s">
        <v>7743</v>
      </c>
      <c r="F823" s="41" t="s">
        <v>310</v>
      </c>
      <c r="G823" s="41" t="s">
        <v>7881</v>
      </c>
    </row>
    <row r="824" spans="1:7" ht="45">
      <c r="A824" s="41" t="s">
        <v>251</v>
      </c>
      <c r="B824" s="41" t="s">
        <v>308</v>
      </c>
      <c r="C824" s="41" t="s">
        <v>7741</v>
      </c>
      <c r="D824" s="41" t="s">
        <v>6354</v>
      </c>
      <c r="E824" s="41" t="s">
        <v>7744</v>
      </c>
      <c r="F824" s="41" t="s">
        <v>310</v>
      </c>
      <c r="G824" s="41" t="s">
        <v>7881</v>
      </c>
    </row>
    <row r="825" spans="1:7" ht="60">
      <c r="A825" s="41" t="s">
        <v>251</v>
      </c>
      <c r="B825" s="41" t="s">
        <v>308</v>
      </c>
      <c r="C825" s="41" t="s">
        <v>7741</v>
      </c>
      <c r="D825" s="41" t="s">
        <v>6355</v>
      </c>
      <c r="E825" s="41" t="s">
        <v>7745</v>
      </c>
      <c r="F825" s="41" t="s">
        <v>310</v>
      </c>
      <c r="G825" s="41" t="s">
        <v>7881</v>
      </c>
    </row>
    <row r="826" spans="1:7" ht="60">
      <c r="A826" s="41" t="s">
        <v>251</v>
      </c>
      <c r="B826" s="41" t="s">
        <v>308</v>
      </c>
      <c r="C826" s="41" t="s">
        <v>7741</v>
      </c>
      <c r="D826" s="41" t="s">
        <v>6356</v>
      </c>
      <c r="E826" s="41" t="s">
        <v>7746</v>
      </c>
      <c r="F826" s="41" t="s">
        <v>310</v>
      </c>
      <c r="G826" s="41" t="s">
        <v>7881</v>
      </c>
    </row>
    <row r="827" spans="1:7" ht="60">
      <c r="A827" s="41" t="s">
        <v>251</v>
      </c>
      <c r="B827" s="41" t="s">
        <v>308</v>
      </c>
      <c r="C827" s="41" t="s">
        <v>7741</v>
      </c>
      <c r="D827" s="41" t="s">
        <v>6357</v>
      </c>
      <c r="E827" s="41" t="s">
        <v>7747</v>
      </c>
      <c r="F827" s="41" t="s">
        <v>310</v>
      </c>
      <c r="G827" s="41" t="s">
        <v>7881</v>
      </c>
    </row>
    <row r="828" spans="1:7" ht="45">
      <c r="A828" s="41" t="s">
        <v>251</v>
      </c>
      <c r="B828" s="41" t="s">
        <v>308</v>
      </c>
      <c r="C828" s="41" t="s">
        <v>7523</v>
      </c>
      <c r="D828" s="41" t="s">
        <v>3148</v>
      </c>
      <c r="E828" s="41" t="s">
        <v>7524</v>
      </c>
      <c r="F828" s="41" t="s">
        <v>310</v>
      </c>
      <c r="G828" s="41" t="s">
        <v>7895</v>
      </c>
    </row>
    <row r="829" spans="1:7" ht="45">
      <c r="A829" s="41" t="s">
        <v>251</v>
      </c>
      <c r="B829" s="41" t="s">
        <v>308</v>
      </c>
      <c r="C829" s="41" t="s">
        <v>7523</v>
      </c>
      <c r="D829" s="41" t="s">
        <v>3149</v>
      </c>
      <c r="E829" s="41" t="s">
        <v>7525</v>
      </c>
      <c r="F829" s="41" t="s">
        <v>310</v>
      </c>
      <c r="G829" s="41" t="s">
        <v>7895</v>
      </c>
    </row>
    <row r="830" spans="1:7" ht="60">
      <c r="A830" s="41" t="s">
        <v>251</v>
      </c>
      <c r="B830" s="41" t="s">
        <v>308</v>
      </c>
      <c r="C830" s="41" t="s">
        <v>7849</v>
      </c>
      <c r="D830" s="41" t="s">
        <v>3258</v>
      </c>
      <c r="E830" s="41" t="s">
        <v>7850</v>
      </c>
      <c r="F830" s="41" t="s">
        <v>310</v>
      </c>
      <c r="G830" s="41" t="s">
        <v>7882</v>
      </c>
    </row>
    <row r="831" spans="1:7" ht="60">
      <c r="A831" s="41" t="s">
        <v>251</v>
      </c>
      <c r="B831" s="41" t="s">
        <v>308</v>
      </c>
      <c r="C831" s="41" t="s">
        <v>7849</v>
      </c>
      <c r="D831" s="41" t="s">
        <v>3259</v>
      </c>
      <c r="E831" s="41" t="s">
        <v>7850</v>
      </c>
      <c r="F831" s="41" t="s">
        <v>310</v>
      </c>
      <c r="G831" s="41" t="s">
        <v>7882</v>
      </c>
    </row>
    <row r="832" spans="1:7" ht="45">
      <c r="A832" s="41" t="s">
        <v>251</v>
      </c>
      <c r="B832" s="41" t="s">
        <v>308</v>
      </c>
      <c r="C832" s="41" t="s">
        <v>7849</v>
      </c>
      <c r="D832" s="41" t="s">
        <v>3393</v>
      </c>
      <c r="E832" s="41" t="s">
        <v>7856</v>
      </c>
      <c r="F832" s="41" t="s">
        <v>310</v>
      </c>
      <c r="G832" s="41" t="s">
        <v>7882</v>
      </c>
    </row>
    <row r="833" spans="1:7" ht="90">
      <c r="A833" s="41" t="s">
        <v>251</v>
      </c>
      <c r="B833" s="41" t="s">
        <v>308</v>
      </c>
      <c r="C833" s="41" t="s">
        <v>7582</v>
      </c>
      <c r="D833" s="41" t="s">
        <v>3530</v>
      </c>
      <c r="E833" s="41" t="s">
        <v>7583</v>
      </c>
      <c r="F833" s="41" t="s">
        <v>310</v>
      </c>
      <c r="G833" s="41" t="s">
        <v>7911</v>
      </c>
    </row>
    <row r="834" spans="1:7" ht="30">
      <c r="A834" s="41" t="s">
        <v>251</v>
      </c>
      <c r="B834" s="41" t="s">
        <v>308</v>
      </c>
      <c r="C834" s="41" t="s">
        <v>8069</v>
      </c>
      <c r="D834" s="41" t="s">
        <v>6392</v>
      </c>
      <c r="E834" s="41" t="s">
        <v>8070</v>
      </c>
      <c r="F834" s="41" t="s">
        <v>310</v>
      </c>
      <c r="G834" s="41" t="s">
        <v>7881</v>
      </c>
    </row>
    <row r="835" spans="1:7" ht="45">
      <c r="A835" s="41" t="s">
        <v>251</v>
      </c>
      <c r="B835" s="41" t="s">
        <v>308</v>
      </c>
      <c r="C835" s="41" t="s">
        <v>8069</v>
      </c>
      <c r="D835" s="41" t="s">
        <v>6389</v>
      </c>
      <c r="E835" s="41" t="s">
        <v>8071</v>
      </c>
      <c r="F835" s="41" t="s">
        <v>310</v>
      </c>
      <c r="G835" s="41" t="s">
        <v>7881</v>
      </c>
    </row>
    <row r="836" spans="1:7" ht="45">
      <c r="A836" s="41" t="s">
        <v>251</v>
      </c>
      <c r="B836" s="41" t="s">
        <v>308</v>
      </c>
      <c r="C836" s="41" t="s">
        <v>8069</v>
      </c>
      <c r="D836" s="41" t="s">
        <v>6390</v>
      </c>
      <c r="E836" s="41" t="s">
        <v>8072</v>
      </c>
      <c r="F836" s="41" t="s">
        <v>310</v>
      </c>
      <c r="G836" s="41" t="s">
        <v>7881</v>
      </c>
    </row>
    <row r="837" spans="1:7" ht="30">
      <c r="A837" s="41" t="s">
        <v>251</v>
      </c>
      <c r="B837" s="41" t="s">
        <v>308</v>
      </c>
      <c r="C837" s="41" t="s">
        <v>8069</v>
      </c>
      <c r="D837" s="41" t="s">
        <v>6391</v>
      </c>
      <c r="E837" s="41" t="s">
        <v>8073</v>
      </c>
      <c r="F837" s="41" t="s">
        <v>310</v>
      </c>
      <c r="G837" s="41" t="s">
        <v>7881</v>
      </c>
    </row>
    <row r="838" spans="1:7" ht="60">
      <c r="A838" s="41" t="s">
        <v>251</v>
      </c>
      <c r="B838" s="41" t="s">
        <v>308</v>
      </c>
      <c r="C838" s="41" t="s">
        <v>7353</v>
      </c>
      <c r="D838" s="41" t="s">
        <v>2616</v>
      </c>
      <c r="E838" s="41" t="s">
        <v>7354</v>
      </c>
      <c r="F838" s="41" t="s">
        <v>309</v>
      </c>
      <c r="G838" s="41" t="s">
        <v>7881</v>
      </c>
    </row>
    <row r="839" spans="1:7" ht="60">
      <c r="A839" s="41" t="s">
        <v>251</v>
      </c>
      <c r="B839" s="41" t="s">
        <v>308</v>
      </c>
      <c r="C839" s="41" t="s">
        <v>7353</v>
      </c>
      <c r="D839" s="41" t="s">
        <v>2617</v>
      </c>
      <c r="E839" s="41" t="s">
        <v>7356</v>
      </c>
      <c r="F839" s="41" t="s">
        <v>309</v>
      </c>
      <c r="G839" s="41" t="s">
        <v>7881</v>
      </c>
    </row>
    <row r="840" spans="1:7" ht="45">
      <c r="A840" s="41" t="s">
        <v>251</v>
      </c>
      <c r="B840" s="41" t="s">
        <v>308</v>
      </c>
      <c r="C840" s="41" t="s">
        <v>7251</v>
      </c>
      <c r="D840" s="41" t="s">
        <v>891</v>
      </c>
      <c r="E840" s="41" t="s">
        <v>7253</v>
      </c>
      <c r="F840" s="41" t="s">
        <v>309</v>
      </c>
      <c r="G840" s="41" t="s">
        <v>7881</v>
      </c>
    </row>
    <row r="841" spans="1:7" ht="45">
      <c r="A841" s="41" t="s">
        <v>251</v>
      </c>
      <c r="B841" s="41" t="s">
        <v>308</v>
      </c>
      <c r="C841" s="41" t="s">
        <v>7251</v>
      </c>
      <c r="D841" s="41" t="s">
        <v>3403</v>
      </c>
      <c r="E841" s="41" t="s">
        <v>7253</v>
      </c>
      <c r="F841" s="41" t="s">
        <v>309</v>
      </c>
      <c r="G841" s="41" t="s">
        <v>7881</v>
      </c>
    </row>
    <row r="842" spans="1:7" ht="45">
      <c r="A842" s="41" t="s">
        <v>251</v>
      </c>
      <c r="B842" s="41" t="s">
        <v>308</v>
      </c>
      <c r="C842" s="41" t="s">
        <v>7251</v>
      </c>
      <c r="D842" s="41" t="s">
        <v>3404</v>
      </c>
      <c r="E842" s="41" t="s">
        <v>7253</v>
      </c>
      <c r="F842" s="41" t="s">
        <v>309</v>
      </c>
      <c r="G842" s="41" t="s">
        <v>7881</v>
      </c>
    </row>
    <row r="843" spans="1:7" ht="45">
      <c r="A843" s="41" t="s">
        <v>251</v>
      </c>
      <c r="B843" s="41" t="s">
        <v>308</v>
      </c>
      <c r="C843" s="41" t="s">
        <v>7251</v>
      </c>
      <c r="D843" s="41" t="s">
        <v>3405</v>
      </c>
      <c r="E843" s="41" t="s">
        <v>7253</v>
      </c>
      <c r="F843" s="41" t="s">
        <v>309</v>
      </c>
      <c r="G843" s="41" t="s">
        <v>7881</v>
      </c>
    </row>
    <row r="844" spans="1:7" ht="30">
      <c r="A844" s="41" t="s">
        <v>251</v>
      </c>
      <c r="B844" s="41" t="s">
        <v>308</v>
      </c>
      <c r="C844" s="41" t="s">
        <v>7251</v>
      </c>
      <c r="D844" s="41" t="s">
        <v>892</v>
      </c>
      <c r="E844" s="41" t="s">
        <v>8074</v>
      </c>
      <c r="F844" s="41" t="s">
        <v>309</v>
      </c>
      <c r="G844" s="41" t="s">
        <v>7881</v>
      </c>
    </row>
    <row r="845" spans="1:7" ht="30">
      <c r="A845" s="41" t="s">
        <v>251</v>
      </c>
      <c r="B845" s="41" t="s">
        <v>308</v>
      </c>
      <c r="C845" s="41" t="s">
        <v>7251</v>
      </c>
      <c r="D845" s="41" t="s">
        <v>893</v>
      </c>
      <c r="E845" s="41" t="s">
        <v>8075</v>
      </c>
      <c r="F845" s="41" t="s">
        <v>309</v>
      </c>
      <c r="G845" s="41" t="s">
        <v>7881</v>
      </c>
    </row>
    <row r="846" spans="1:7" ht="30">
      <c r="A846" s="41" t="s">
        <v>251</v>
      </c>
      <c r="B846" s="41" t="s">
        <v>308</v>
      </c>
      <c r="C846" s="41" t="s">
        <v>7251</v>
      </c>
      <c r="D846" s="41" t="s">
        <v>894</v>
      </c>
      <c r="E846" s="41" t="s">
        <v>8076</v>
      </c>
      <c r="F846" s="41" t="s">
        <v>309</v>
      </c>
      <c r="G846" s="41" t="s">
        <v>7881</v>
      </c>
    </row>
    <row r="847" spans="1:7" ht="45">
      <c r="A847" s="41" t="s">
        <v>251</v>
      </c>
      <c r="B847" s="41" t="s">
        <v>308</v>
      </c>
      <c r="C847" s="41" t="s">
        <v>7251</v>
      </c>
      <c r="D847" s="41" t="s">
        <v>895</v>
      </c>
      <c r="E847" s="41" t="s">
        <v>8077</v>
      </c>
      <c r="F847" s="41" t="s">
        <v>309</v>
      </c>
      <c r="G847" s="41" t="s">
        <v>7881</v>
      </c>
    </row>
    <row r="848" spans="1:7" ht="75">
      <c r="A848" s="41" t="s">
        <v>251</v>
      </c>
      <c r="B848" s="41" t="s">
        <v>308</v>
      </c>
      <c r="C848" s="41" t="s">
        <v>7704</v>
      </c>
      <c r="D848" s="41" t="s">
        <v>6292</v>
      </c>
      <c r="E848" s="41" t="s">
        <v>7705</v>
      </c>
      <c r="F848" s="41" t="s">
        <v>310</v>
      </c>
      <c r="G848" s="41" t="s">
        <v>7911</v>
      </c>
    </row>
    <row r="849" spans="1:7" ht="60">
      <c r="A849" s="41" t="s">
        <v>251</v>
      </c>
      <c r="B849" s="41" t="s">
        <v>308</v>
      </c>
      <c r="C849" s="41" t="s">
        <v>7720</v>
      </c>
      <c r="D849" s="41" t="s">
        <v>6339</v>
      </c>
      <c r="E849" s="41" t="s">
        <v>7721</v>
      </c>
      <c r="F849" s="41" t="s">
        <v>310</v>
      </c>
      <c r="G849" s="41" t="s">
        <v>7911</v>
      </c>
    </row>
    <row r="850" spans="1:7" ht="45">
      <c r="A850" s="41" t="s">
        <v>251</v>
      </c>
      <c r="B850" s="41" t="s">
        <v>308</v>
      </c>
      <c r="C850" s="41" t="s">
        <v>7617</v>
      </c>
      <c r="D850" s="41" t="s">
        <v>3483</v>
      </c>
      <c r="E850" s="41" t="s">
        <v>7618</v>
      </c>
      <c r="F850" s="41" t="s">
        <v>310</v>
      </c>
      <c r="G850" s="41" t="s">
        <v>7881</v>
      </c>
    </row>
    <row r="851" spans="1:7" ht="30">
      <c r="A851" s="41" t="s">
        <v>251</v>
      </c>
      <c r="B851" s="41" t="s">
        <v>308</v>
      </c>
      <c r="C851" s="41" t="s">
        <v>7617</v>
      </c>
      <c r="D851" s="41" t="s">
        <v>3484</v>
      </c>
      <c r="E851" s="41" t="s">
        <v>7619</v>
      </c>
      <c r="F851" s="41" t="s">
        <v>310</v>
      </c>
      <c r="G851" s="41" t="s">
        <v>7881</v>
      </c>
    </row>
    <row r="852" spans="1:7" ht="30">
      <c r="A852" s="41" t="s">
        <v>251</v>
      </c>
      <c r="B852" s="41" t="s">
        <v>308</v>
      </c>
      <c r="C852" s="41" t="s">
        <v>7617</v>
      </c>
      <c r="D852" s="41" t="s">
        <v>3485</v>
      </c>
      <c r="E852" s="41" t="s">
        <v>7620</v>
      </c>
      <c r="F852" s="41" t="s">
        <v>310</v>
      </c>
      <c r="G852" s="41" t="s">
        <v>7881</v>
      </c>
    </row>
    <row r="853" spans="1:7" ht="45">
      <c r="A853" s="41" t="s">
        <v>251</v>
      </c>
      <c r="B853" s="41" t="s">
        <v>308</v>
      </c>
      <c r="C853" s="41" t="s">
        <v>7617</v>
      </c>
      <c r="D853" s="41" t="s">
        <v>3486</v>
      </c>
      <c r="E853" s="41" t="s">
        <v>7621</v>
      </c>
      <c r="F853" s="41" t="s">
        <v>310</v>
      </c>
      <c r="G853" s="41" t="s">
        <v>7881</v>
      </c>
    </row>
    <row r="854" spans="1:7" ht="45">
      <c r="A854" s="41" t="s">
        <v>251</v>
      </c>
      <c r="B854" s="41" t="s">
        <v>308</v>
      </c>
      <c r="C854" s="41" t="s">
        <v>7617</v>
      </c>
      <c r="D854" s="41" t="s">
        <v>3487</v>
      </c>
      <c r="E854" s="41" t="s">
        <v>7622</v>
      </c>
      <c r="F854" s="41" t="s">
        <v>310</v>
      </c>
      <c r="G854" s="41" t="s">
        <v>7881</v>
      </c>
    </row>
    <row r="855" spans="1:7" ht="45">
      <c r="A855" s="41" t="s">
        <v>251</v>
      </c>
      <c r="B855" s="41" t="s">
        <v>308</v>
      </c>
      <c r="C855" s="41" t="s">
        <v>7617</v>
      </c>
      <c r="D855" s="41" t="s">
        <v>3488</v>
      </c>
      <c r="E855" s="41" t="s">
        <v>7623</v>
      </c>
      <c r="F855" s="41" t="s">
        <v>310</v>
      </c>
      <c r="G855" s="41" t="s">
        <v>7881</v>
      </c>
    </row>
    <row r="856" spans="1:7" ht="45">
      <c r="A856" s="41" t="s">
        <v>251</v>
      </c>
      <c r="B856" s="41" t="s">
        <v>308</v>
      </c>
      <c r="C856" s="41" t="s">
        <v>7706</v>
      </c>
      <c r="D856" s="41" t="s">
        <v>6293</v>
      </c>
      <c r="E856" s="41" t="s">
        <v>7707</v>
      </c>
      <c r="F856" s="41" t="s">
        <v>310</v>
      </c>
      <c r="G856" s="41" t="s">
        <v>8078</v>
      </c>
    </row>
    <row r="857" spans="1:7" ht="45">
      <c r="A857" s="41" t="s">
        <v>251</v>
      </c>
      <c r="B857" s="41" t="s">
        <v>308</v>
      </c>
      <c r="C857" s="41" t="s">
        <v>7706</v>
      </c>
      <c r="D857" s="41" t="s">
        <v>6294</v>
      </c>
      <c r="E857" s="41" t="s">
        <v>7708</v>
      </c>
      <c r="F857" s="41" t="s">
        <v>310</v>
      </c>
      <c r="G857" s="41" t="s">
        <v>8078</v>
      </c>
    </row>
    <row r="858" spans="1:7" ht="45">
      <c r="A858" s="41" t="s">
        <v>251</v>
      </c>
      <c r="B858" s="41" t="s">
        <v>308</v>
      </c>
      <c r="C858" s="41" t="s">
        <v>7706</v>
      </c>
      <c r="D858" s="41" t="s">
        <v>6295</v>
      </c>
      <c r="E858" s="41" t="s">
        <v>7707</v>
      </c>
      <c r="F858" s="41" t="s">
        <v>310</v>
      </c>
      <c r="G858" s="41" t="s">
        <v>8078</v>
      </c>
    </row>
    <row r="859" spans="1:7" ht="45">
      <c r="A859" s="41" t="s">
        <v>251</v>
      </c>
      <c r="B859" s="41" t="s">
        <v>308</v>
      </c>
      <c r="C859" s="41" t="s">
        <v>7706</v>
      </c>
      <c r="D859" s="41" t="s">
        <v>6296</v>
      </c>
      <c r="E859" s="41" t="s">
        <v>7708</v>
      </c>
      <c r="F859" s="41" t="s">
        <v>310</v>
      </c>
      <c r="G859" s="41" t="s">
        <v>8078</v>
      </c>
    </row>
    <row r="860" spans="1:7" ht="45">
      <c r="A860" s="41" t="s">
        <v>251</v>
      </c>
      <c r="B860" s="41" t="s">
        <v>308</v>
      </c>
      <c r="C860" s="41" t="s">
        <v>7706</v>
      </c>
      <c r="D860" s="41" t="s">
        <v>6297</v>
      </c>
      <c r="E860" s="41" t="s">
        <v>7707</v>
      </c>
      <c r="F860" s="41" t="s">
        <v>310</v>
      </c>
      <c r="G860" s="41" t="s">
        <v>8078</v>
      </c>
    </row>
    <row r="861" spans="1:7" ht="45">
      <c r="A861" s="41" t="s">
        <v>251</v>
      </c>
      <c r="B861" s="41" t="s">
        <v>308</v>
      </c>
      <c r="C861" s="41" t="s">
        <v>7706</v>
      </c>
      <c r="D861" s="41" t="s">
        <v>6298</v>
      </c>
      <c r="E861" s="41" t="s">
        <v>7708</v>
      </c>
      <c r="F861" s="41" t="s">
        <v>310</v>
      </c>
      <c r="G861" s="41" t="s">
        <v>8078</v>
      </c>
    </row>
    <row r="862" spans="1:7" ht="45">
      <c r="A862" s="41" t="s">
        <v>251</v>
      </c>
      <c r="B862" s="41" t="s">
        <v>308</v>
      </c>
      <c r="C862" s="41" t="s">
        <v>7706</v>
      </c>
      <c r="D862" s="41" t="s">
        <v>6299</v>
      </c>
      <c r="E862" s="41" t="s">
        <v>7707</v>
      </c>
      <c r="F862" s="41" t="s">
        <v>310</v>
      </c>
      <c r="G862" s="41" t="s">
        <v>8078</v>
      </c>
    </row>
    <row r="863" spans="1:7" ht="45">
      <c r="A863" s="41" t="s">
        <v>251</v>
      </c>
      <c r="B863" s="41" t="s">
        <v>308</v>
      </c>
      <c r="C863" s="41" t="s">
        <v>7706</v>
      </c>
      <c r="D863" s="41" t="s">
        <v>6300</v>
      </c>
      <c r="E863" s="41" t="s">
        <v>7708</v>
      </c>
      <c r="F863" s="41" t="s">
        <v>310</v>
      </c>
      <c r="G863" s="41" t="s">
        <v>8078</v>
      </c>
    </row>
    <row r="864" spans="1:7" ht="45">
      <c r="A864" s="41" t="s">
        <v>251</v>
      </c>
      <c r="B864" s="41" t="s">
        <v>308</v>
      </c>
      <c r="C864" s="41" t="s">
        <v>7706</v>
      </c>
      <c r="D864" s="41" t="s">
        <v>6301</v>
      </c>
      <c r="E864" s="41" t="s">
        <v>7707</v>
      </c>
      <c r="F864" s="41" t="s">
        <v>310</v>
      </c>
      <c r="G864" s="41" t="s">
        <v>8078</v>
      </c>
    </row>
    <row r="865" spans="1:7" ht="45">
      <c r="A865" s="41" t="s">
        <v>251</v>
      </c>
      <c r="B865" s="41" t="s">
        <v>308</v>
      </c>
      <c r="C865" s="41" t="s">
        <v>7706</v>
      </c>
      <c r="D865" s="41" t="s">
        <v>6302</v>
      </c>
      <c r="E865" s="41" t="s">
        <v>7708</v>
      </c>
      <c r="F865" s="41" t="s">
        <v>310</v>
      </c>
      <c r="G865" s="41" t="s">
        <v>8078</v>
      </c>
    </row>
    <row r="866" spans="1:7" ht="30">
      <c r="A866" s="41" t="s">
        <v>251</v>
      </c>
      <c r="B866" s="41" t="s">
        <v>308</v>
      </c>
      <c r="C866" s="41" t="s">
        <v>7706</v>
      </c>
      <c r="D866" s="41" t="s">
        <v>6303</v>
      </c>
      <c r="E866" s="41" t="s">
        <v>7709</v>
      </c>
      <c r="F866" s="41" t="s">
        <v>310</v>
      </c>
      <c r="G866" s="41" t="s">
        <v>8078</v>
      </c>
    </row>
    <row r="867" spans="1:7" ht="30">
      <c r="A867" s="41" t="s">
        <v>251</v>
      </c>
      <c r="B867" s="41" t="s">
        <v>308</v>
      </c>
      <c r="C867" s="41" t="s">
        <v>7706</v>
      </c>
      <c r="D867" s="41" t="s">
        <v>6304</v>
      </c>
      <c r="E867" s="41" t="s">
        <v>7710</v>
      </c>
      <c r="F867" s="41" t="s">
        <v>310</v>
      </c>
      <c r="G867" s="41" t="s">
        <v>8078</v>
      </c>
    </row>
    <row r="868" spans="1:7" ht="30">
      <c r="A868" s="41" t="s">
        <v>251</v>
      </c>
      <c r="B868" s="41" t="s">
        <v>308</v>
      </c>
      <c r="C868" s="41" t="s">
        <v>7706</v>
      </c>
      <c r="D868" s="41" t="s">
        <v>6305</v>
      </c>
      <c r="E868" s="41" t="s">
        <v>7711</v>
      </c>
      <c r="F868" s="41" t="s">
        <v>310</v>
      </c>
      <c r="G868" s="41" t="s">
        <v>8078</v>
      </c>
    </row>
    <row r="869" spans="1:7" ht="30">
      <c r="A869" s="41" t="s">
        <v>251</v>
      </c>
      <c r="B869" s="41" t="s">
        <v>308</v>
      </c>
      <c r="C869" s="41" t="s">
        <v>7706</v>
      </c>
      <c r="D869" s="41" t="s">
        <v>6306</v>
      </c>
      <c r="E869" s="41" t="s">
        <v>7712</v>
      </c>
      <c r="F869" s="41" t="s">
        <v>310</v>
      </c>
      <c r="G869" s="41" t="s">
        <v>8078</v>
      </c>
    </row>
    <row r="870" spans="1:7" ht="30">
      <c r="A870" s="41" t="s">
        <v>251</v>
      </c>
      <c r="B870" s="41" t="s">
        <v>308</v>
      </c>
      <c r="C870" s="41" t="s">
        <v>7706</v>
      </c>
      <c r="D870" s="41" t="s">
        <v>6307</v>
      </c>
      <c r="E870" s="41" t="s">
        <v>7713</v>
      </c>
      <c r="F870" s="41" t="s">
        <v>310</v>
      </c>
      <c r="G870" s="41" t="s">
        <v>8078</v>
      </c>
    </row>
    <row r="871" spans="1:7" ht="30">
      <c r="A871" s="41" t="s">
        <v>251</v>
      </c>
      <c r="B871" s="41" t="s">
        <v>308</v>
      </c>
      <c r="C871" s="41" t="s">
        <v>7706</v>
      </c>
      <c r="D871" s="41" t="s">
        <v>6308</v>
      </c>
      <c r="E871" s="41" t="s">
        <v>7709</v>
      </c>
      <c r="F871" s="41" t="s">
        <v>310</v>
      </c>
      <c r="G871" s="41" t="s">
        <v>8078</v>
      </c>
    </row>
    <row r="872" spans="1:7" ht="30">
      <c r="A872" s="41" t="s">
        <v>251</v>
      </c>
      <c r="B872" s="41" t="s">
        <v>308</v>
      </c>
      <c r="C872" s="41" t="s">
        <v>7706</v>
      </c>
      <c r="D872" s="41" t="s">
        <v>6309</v>
      </c>
      <c r="E872" s="41" t="s">
        <v>7710</v>
      </c>
      <c r="F872" s="41" t="s">
        <v>310</v>
      </c>
      <c r="G872" s="41" t="s">
        <v>8078</v>
      </c>
    </row>
    <row r="873" spans="1:7" ht="30">
      <c r="A873" s="41" t="s">
        <v>251</v>
      </c>
      <c r="B873" s="41" t="s">
        <v>308</v>
      </c>
      <c r="C873" s="41" t="s">
        <v>7706</v>
      </c>
      <c r="D873" s="41" t="s">
        <v>6310</v>
      </c>
      <c r="E873" s="41" t="s">
        <v>7711</v>
      </c>
      <c r="F873" s="41" t="s">
        <v>310</v>
      </c>
      <c r="G873" s="41" t="s">
        <v>8078</v>
      </c>
    </row>
    <row r="874" spans="1:7" ht="30">
      <c r="A874" s="41" t="s">
        <v>251</v>
      </c>
      <c r="B874" s="41" t="s">
        <v>308</v>
      </c>
      <c r="C874" s="41" t="s">
        <v>7706</v>
      </c>
      <c r="D874" s="41" t="s">
        <v>6311</v>
      </c>
      <c r="E874" s="41" t="s">
        <v>7712</v>
      </c>
      <c r="F874" s="41" t="s">
        <v>310</v>
      </c>
      <c r="G874" s="41" t="s">
        <v>8078</v>
      </c>
    </row>
    <row r="875" spans="1:7" ht="30">
      <c r="A875" s="41" t="s">
        <v>251</v>
      </c>
      <c r="B875" s="41" t="s">
        <v>308</v>
      </c>
      <c r="C875" s="41" t="s">
        <v>7706</v>
      </c>
      <c r="D875" s="41" t="s">
        <v>6312</v>
      </c>
      <c r="E875" s="41" t="s">
        <v>7713</v>
      </c>
      <c r="F875" s="41" t="s">
        <v>310</v>
      </c>
      <c r="G875" s="41" t="s">
        <v>8078</v>
      </c>
    </row>
    <row r="876" spans="1:7" ht="30">
      <c r="A876" s="41" t="s">
        <v>251</v>
      </c>
      <c r="B876" s="41" t="s">
        <v>308</v>
      </c>
      <c r="C876" s="41" t="s">
        <v>7706</v>
      </c>
      <c r="D876" s="41" t="s">
        <v>6313</v>
      </c>
      <c r="E876" s="41" t="s">
        <v>7709</v>
      </c>
      <c r="F876" s="41" t="s">
        <v>310</v>
      </c>
      <c r="G876" s="41" t="s">
        <v>8078</v>
      </c>
    </row>
    <row r="877" spans="1:7" ht="30">
      <c r="A877" s="41" t="s">
        <v>251</v>
      </c>
      <c r="B877" s="41" t="s">
        <v>308</v>
      </c>
      <c r="C877" s="41" t="s">
        <v>7706</v>
      </c>
      <c r="D877" s="41" t="s">
        <v>6314</v>
      </c>
      <c r="E877" s="41" t="s">
        <v>7710</v>
      </c>
      <c r="F877" s="41" t="s">
        <v>310</v>
      </c>
      <c r="G877" s="41" t="s">
        <v>8078</v>
      </c>
    </row>
    <row r="878" spans="1:7" ht="30">
      <c r="A878" s="41" t="s">
        <v>251</v>
      </c>
      <c r="B878" s="41" t="s">
        <v>308</v>
      </c>
      <c r="C878" s="41" t="s">
        <v>7706</v>
      </c>
      <c r="D878" s="41" t="s">
        <v>6315</v>
      </c>
      <c r="E878" s="41" t="s">
        <v>7711</v>
      </c>
      <c r="F878" s="41" t="s">
        <v>310</v>
      </c>
      <c r="G878" s="41" t="s">
        <v>8078</v>
      </c>
    </row>
    <row r="879" spans="1:7" ht="30">
      <c r="A879" s="41" t="s">
        <v>251</v>
      </c>
      <c r="B879" s="41" t="s">
        <v>308</v>
      </c>
      <c r="C879" s="41" t="s">
        <v>7706</v>
      </c>
      <c r="D879" s="41" t="s">
        <v>6316</v>
      </c>
      <c r="E879" s="41" t="s">
        <v>7712</v>
      </c>
      <c r="F879" s="41" t="s">
        <v>310</v>
      </c>
      <c r="G879" s="41" t="s">
        <v>8078</v>
      </c>
    </row>
    <row r="880" spans="1:7" ht="30">
      <c r="A880" s="41" t="s">
        <v>251</v>
      </c>
      <c r="B880" s="41" t="s">
        <v>308</v>
      </c>
      <c r="C880" s="41" t="s">
        <v>7706</v>
      </c>
      <c r="D880" s="41" t="s">
        <v>6317</v>
      </c>
      <c r="E880" s="41" t="s">
        <v>7713</v>
      </c>
      <c r="F880" s="41" t="s">
        <v>310</v>
      </c>
      <c r="G880" s="41" t="s">
        <v>8078</v>
      </c>
    </row>
    <row r="881" spans="1:7" ht="30">
      <c r="A881" s="41" t="s">
        <v>251</v>
      </c>
      <c r="B881" s="41" t="s">
        <v>308</v>
      </c>
      <c r="C881" s="41" t="s">
        <v>7706</v>
      </c>
      <c r="D881" s="41" t="s">
        <v>6318</v>
      </c>
      <c r="E881" s="41" t="s">
        <v>7709</v>
      </c>
      <c r="F881" s="41" t="s">
        <v>310</v>
      </c>
      <c r="G881" s="41" t="s">
        <v>8078</v>
      </c>
    </row>
    <row r="882" spans="1:7" ht="30">
      <c r="A882" s="41" t="s">
        <v>251</v>
      </c>
      <c r="B882" s="41" t="s">
        <v>308</v>
      </c>
      <c r="C882" s="41" t="s">
        <v>7706</v>
      </c>
      <c r="D882" s="41" t="s">
        <v>6319</v>
      </c>
      <c r="E882" s="41" t="s">
        <v>7710</v>
      </c>
      <c r="F882" s="41" t="s">
        <v>310</v>
      </c>
      <c r="G882" s="41" t="s">
        <v>8078</v>
      </c>
    </row>
    <row r="883" spans="1:7" ht="30">
      <c r="A883" s="41" t="s">
        <v>251</v>
      </c>
      <c r="B883" s="41" t="s">
        <v>308</v>
      </c>
      <c r="C883" s="41" t="s">
        <v>7706</v>
      </c>
      <c r="D883" s="41" t="s">
        <v>6320</v>
      </c>
      <c r="E883" s="41" t="s">
        <v>7711</v>
      </c>
      <c r="F883" s="41" t="s">
        <v>310</v>
      </c>
      <c r="G883" s="41" t="s">
        <v>8078</v>
      </c>
    </row>
    <row r="884" spans="1:7" ht="30">
      <c r="A884" s="41" t="s">
        <v>251</v>
      </c>
      <c r="B884" s="41" t="s">
        <v>308</v>
      </c>
      <c r="C884" s="41" t="s">
        <v>7706</v>
      </c>
      <c r="D884" s="41" t="s">
        <v>6321</v>
      </c>
      <c r="E884" s="41" t="s">
        <v>7712</v>
      </c>
      <c r="F884" s="41" t="s">
        <v>310</v>
      </c>
      <c r="G884" s="41" t="s">
        <v>8078</v>
      </c>
    </row>
    <row r="885" spans="1:7" ht="30">
      <c r="A885" s="41" t="s">
        <v>251</v>
      </c>
      <c r="B885" s="41" t="s">
        <v>308</v>
      </c>
      <c r="C885" s="41" t="s">
        <v>7706</v>
      </c>
      <c r="D885" s="41" t="s">
        <v>6322</v>
      </c>
      <c r="E885" s="41" t="s">
        <v>7713</v>
      </c>
      <c r="F885" s="41" t="s">
        <v>310</v>
      </c>
      <c r="G885" s="41" t="s">
        <v>8078</v>
      </c>
    </row>
    <row r="886" spans="1:7" ht="30">
      <c r="A886" s="41" t="s">
        <v>251</v>
      </c>
      <c r="B886" s="41" t="s">
        <v>308</v>
      </c>
      <c r="C886" s="41" t="s">
        <v>7706</v>
      </c>
      <c r="D886" s="41" t="s">
        <v>6323</v>
      </c>
      <c r="E886" s="41" t="s">
        <v>7709</v>
      </c>
      <c r="F886" s="41" t="s">
        <v>310</v>
      </c>
      <c r="G886" s="41" t="s">
        <v>8078</v>
      </c>
    </row>
    <row r="887" spans="1:7" ht="30">
      <c r="A887" s="41" t="s">
        <v>251</v>
      </c>
      <c r="B887" s="41" t="s">
        <v>308</v>
      </c>
      <c r="C887" s="41" t="s">
        <v>7706</v>
      </c>
      <c r="D887" s="41" t="s">
        <v>6324</v>
      </c>
      <c r="E887" s="41" t="s">
        <v>7710</v>
      </c>
      <c r="F887" s="41" t="s">
        <v>310</v>
      </c>
      <c r="G887" s="41" t="s">
        <v>8078</v>
      </c>
    </row>
    <row r="888" spans="1:7" ht="30">
      <c r="A888" s="41" t="s">
        <v>251</v>
      </c>
      <c r="B888" s="41" t="s">
        <v>308</v>
      </c>
      <c r="C888" s="41" t="s">
        <v>7706</v>
      </c>
      <c r="D888" s="41" t="s">
        <v>6325</v>
      </c>
      <c r="E888" s="41" t="s">
        <v>7711</v>
      </c>
      <c r="F888" s="41" t="s">
        <v>310</v>
      </c>
      <c r="G888" s="41" t="s">
        <v>8078</v>
      </c>
    </row>
    <row r="889" spans="1:7" ht="30">
      <c r="A889" s="41" t="s">
        <v>251</v>
      </c>
      <c r="B889" s="41" t="s">
        <v>308</v>
      </c>
      <c r="C889" s="41" t="s">
        <v>7706</v>
      </c>
      <c r="D889" s="41" t="s">
        <v>6326</v>
      </c>
      <c r="E889" s="41" t="s">
        <v>7712</v>
      </c>
      <c r="F889" s="41" t="s">
        <v>310</v>
      </c>
      <c r="G889" s="41" t="s">
        <v>8078</v>
      </c>
    </row>
    <row r="890" spans="1:7" ht="30">
      <c r="A890" s="41" t="s">
        <v>251</v>
      </c>
      <c r="B890" s="41" t="s">
        <v>308</v>
      </c>
      <c r="C890" s="41" t="s">
        <v>7706</v>
      </c>
      <c r="D890" s="41" t="s">
        <v>6327</v>
      </c>
      <c r="E890" s="41" t="s">
        <v>7713</v>
      </c>
      <c r="F890" s="41" t="s">
        <v>310</v>
      </c>
      <c r="G890" s="41" t="s">
        <v>8078</v>
      </c>
    </row>
    <row r="891" spans="1:7" ht="45">
      <c r="A891" s="41" t="s">
        <v>251</v>
      </c>
      <c r="B891" s="41" t="s">
        <v>308</v>
      </c>
      <c r="C891" s="41" t="s">
        <v>7484</v>
      </c>
      <c r="D891" s="41" t="s">
        <v>3446</v>
      </c>
      <c r="E891" s="41" t="s">
        <v>7485</v>
      </c>
      <c r="F891" s="41" t="s">
        <v>310</v>
      </c>
      <c r="G891" s="41" t="s">
        <v>7881</v>
      </c>
    </row>
    <row r="892" spans="1:7" ht="45">
      <c r="A892" s="41" t="s">
        <v>251</v>
      </c>
      <c r="B892" s="41" t="s">
        <v>308</v>
      </c>
      <c r="C892" s="41" t="s">
        <v>7484</v>
      </c>
      <c r="D892" s="41" t="s">
        <v>3447</v>
      </c>
      <c r="E892" s="41" t="s">
        <v>7486</v>
      </c>
      <c r="F892" s="41" t="s">
        <v>310</v>
      </c>
      <c r="G892" s="41" t="s">
        <v>7881</v>
      </c>
    </row>
    <row r="893" spans="1:7" ht="30">
      <c r="A893" s="41" t="s">
        <v>251</v>
      </c>
      <c r="B893" s="41" t="s">
        <v>308</v>
      </c>
      <c r="C893" s="41" t="s">
        <v>7484</v>
      </c>
      <c r="D893" s="41" t="s">
        <v>3448</v>
      </c>
      <c r="E893" s="41" t="s">
        <v>7487</v>
      </c>
      <c r="F893" s="41" t="s">
        <v>310</v>
      </c>
      <c r="G893" s="41" t="s">
        <v>7881</v>
      </c>
    </row>
    <row r="894" spans="1:7" ht="45">
      <c r="A894" s="41" t="s">
        <v>251</v>
      </c>
      <c r="B894" s="41" t="s">
        <v>308</v>
      </c>
      <c r="C894" s="41" t="s">
        <v>7484</v>
      </c>
      <c r="D894" s="41" t="s">
        <v>3449</v>
      </c>
      <c r="E894" s="41" t="s">
        <v>7488</v>
      </c>
      <c r="F894" s="41" t="s">
        <v>310</v>
      </c>
      <c r="G894" s="41" t="s">
        <v>7881</v>
      </c>
    </row>
    <row r="895" spans="1:7" ht="45">
      <c r="A895" s="41" t="s">
        <v>251</v>
      </c>
      <c r="B895" s="41" t="s">
        <v>308</v>
      </c>
      <c r="C895" s="41" t="s">
        <v>7484</v>
      </c>
      <c r="D895" s="41" t="s">
        <v>3450</v>
      </c>
      <c r="E895" s="41" t="s">
        <v>7489</v>
      </c>
      <c r="F895" s="41" t="s">
        <v>310</v>
      </c>
      <c r="G895" s="41" t="s">
        <v>7881</v>
      </c>
    </row>
    <row r="896" spans="1:7" ht="45">
      <c r="A896" s="41" t="s">
        <v>251</v>
      </c>
      <c r="B896" s="41" t="s">
        <v>308</v>
      </c>
      <c r="C896" s="41" t="s">
        <v>7484</v>
      </c>
      <c r="D896" s="41" t="s">
        <v>3451</v>
      </c>
      <c r="E896" s="41" t="s">
        <v>7490</v>
      </c>
      <c r="F896" s="41" t="s">
        <v>310</v>
      </c>
      <c r="G896" s="41" t="s">
        <v>7881</v>
      </c>
    </row>
    <row r="897" spans="1:7" ht="75">
      <c r="A897" s="41" t="s">
        <v>251</v>
      </c>
      <c r="B897" s="41" t="s">
        <v>308</v>
      </c>
      <c r="C897" s="41" t="s">
        <v>7402</v>
      </c>
      <c r="D897" s="41" t="s">
        <v>2525</v>
      </c>
      <c r="E897" s="41" t="s">
        <v>7403</v>
      </c>
      <c r="F897" s="41" t="s">
        <v>310</v>
      </c>
      <c r="G897" s="41" t="s">
        <v>7933</v>
      </c>
    </row>
    <row r="898" spans="1:7" ht="75">
      <c r="A898" s="41" t="s">
        <v>251</v>
      </c>
      <c r="B898" s="41" t="s">
        <v>308</v>
      </c>
      <c r="C898" s="41" t="s">
        <v>7402</v>
      </c>
      <c r="D898" s="41" t="s">
        <v>2526</v>
      </c>
      <c r="E898" s="41" t="s">
        <v>7404</v>
      </c>
      <c r="F898" s="41" t="s">
        <v>310</v>
      </c>
      <c r="G898" s="41" t="s">
        <v>7933</v>
      </c>
    </row>
    <row r="899" spans="1:7" ht="60">
      <c r="A899" s="41" t="s">
        <v>251</v>
      </c>
      <c r="B899" s="41" t="s">
        <v>308</v>
      </c>
      <c r="C899" s="41" t="s">
        <v>7402</v>
      </c>
      <c r="D899" s="41" t="s">
        <v>2527</v>
      </c>
      <c r="E899" s="41" t="s">
        <v>7415</v>
      </c>
      <c r="F899" s="41" t="s">
        <v>310</v>
      </c>
      <c r="G899" s="41" t="s">
        <v>7933</v>
      </c>
    </row>
    <row r="900" spans="1:7" ht="60">
      <c r="A900" s="41" t="s">
        <v>251</v>
      </c>
      <c r="B900" s="41" t="s">
        <v>308</v>
      </c>
      <c r="C900" s="41" t="s">
        <v>7402</v>
      </c>
      <c r="D900" s="41" t="s">
        <v>2528</v>
      </c>
      <c r="E900" s="41" t="s">
        <v>7416</v>
      </c>
      <c r="F900" s="41" t="s">
        <v>310</v>
      </c>
      <c r="G900" s="41" t="s">
        <v>7933</v>
      </c>
    </row>
    <row r="901" spans="1:7" ht="60">
      <c r="A901" s="41" t="s">
        <v>251</v>
      </c>
      <c r="B901" s="41" t="s">
        <v>308</v>
      </c>
      <c r="C901" s="41" t="s">
        <v>7402</v>
      </c>
      <c r="D901" s="41" t="s">
        <v>2529</v>
      </c>
      <c r="E901" s="41" t="s">
        <v>7409</v>
      </c>
      <c r="F901" s="41" t="s">
        <v>310</v>
      </c>
      <c r="G901" s="41" t="s">
        <v>7933</v>
      </c>
    </row>
    <row r="902" spans="1:7" ht="75">
      <c r="A902" s="41" t="s">
        <v>251</v>
      </c>
      <c r="B902" s="41" t="s">
        <v>308</v>
      </c>
      <c r="C902" s="41" t="s">
        <v>7402</v>
      </c>
      <c r="D902" s="41" t="s">
        <v>2530</v>
      </c>
      <c r="E902" s="41" t="s">
        <v>7410</v>
      </c>
      <c r="F902" s="41" t="s">
        <v>310</v>
      </c>
      <c r="G902" s="41" t="s">
        <v>7933</v>
      </c>
    </row>
    <row r="903" spans="1:7" ht="45">
      <c r="A903" s="41" t="s">
        <v>251</v>
      </c>
      <c r="B903" s="41" t="s">
        <v>308</v>
      </c>
      <c r="C903" s="41" t="s">
        <v>7417</v>
      </c>
      <c r="D903" s="41" t="s">
        <v>3839</v>
      </c>
      <c r="E903" s="41" t="s">
        <v>7430</v>
      </c>
      <c r="F903" s="41" t="s">
        <v>310</v>
      </c>
      <c r="G903" s="41" t="s">
        <v>7895</v>
      </c>
    </row>
    <row r="904" spans="1:7" ht="45">
      <c r="A904" s="41" t="s">
        <v>251</v>
      </c>
      <c r="B904" s="41" t="s">
        <v>308</v>
      </c>
      <c r="C904" s="41" t="s">
        <v>7417</v>
      </c>
      <c r="D904" s="41" t="s">
        <v>3840</v>
      </c>
      <c r="E904" s="41" t="s">
        <v>7431</v>
      </c>
      <c r="F904" s="41" t="s">
        <v>310</v>
      </c>
      <c r="G904" s="41" t="s">
        <v>7895</v>
      </c>
    </row>
    <row r="905" spans="1:7" ht="45">
      <c r="A905" s="41" t="s">
        <v>251</v>
      </c>
      <c r="B905" s="41" t="s">
        <v>308</v>
      </c>
      <c r="C905" s="41" t="s">
        <v>7417</v>
      </c>
      <c r="D905" s="41" t="s">
        <v>3841</v>
      </c>
      <c r="E905" s="41" t="s">
        <v>7432</v>
      </c>
      <c r="F905" s="41" t="s">
        <v>310</v>
      </c>
      <c r="G905" s="41" t="s">
        <v>7895</v>
      </c>
    </row>
    <row r="906" spans="1:7" ht="30">
      <c r="A906" s="41" t="s">
        <v>251</v>
      </c>
      <c r="B906" s="41" t="s">
        <v>308</v>
      </c>
      <c r="C906" s="41" t="s">
        <v>7417</v>
      </c>
      <c r="D906" s="41" t="s">
        <v>2531</v>
      </c>
      <c r="E906" s="41" t="s">
        <v>7418</v>
      </c>
      <c r="F906" s="41" t="s">
        <v>310</v>
      </c>
      <c r="G906" s="41" t="s">
        <v>7895</v>
      </c>
    </row>
    <row r="907" spans="1:7" ht="45">
      <c r="A907" s="41" t="s">
        <v>251</v>
      </c>
      <c r="B907" s="41" t="s">
        <v>308</v>
      </c>
      <c r="C907" s="41" t="s">
        <v>7417</v>
      </c>
      <c r="D907" s="41" t="s">
        <v>2532</v>
      </c>
      <c r="E907" s="41" t="s">
        <v>7419</v>
      </c>
      <c r="F907" s="41" t="s">
        <v>310</v>
      </c>
      <c r="G907" s="41" t="s">
        <v>7895</v>
      </c>
    </row>
    <row r="908" spans="1:7" ht="45">
      <c r="A908" s="41" t="s">
        <v>251</v>
      </c>
      <c r="B908" s="41" t="s">
        <v>308</v>
      </c>
      <c r="C908" s="41" t="s">
        <v>7417</v>
      </c>
      <c r="D908" s="41" t="s">
        <v>2533</v>
      </c>
      <c r="E908" s="41" t="s">
        <v>7419</v>
      </c>
      <c r="F908" s="41" t="s">
        <v>310</v>
      </c>
      <c r="G908" s="41" t="s">
        <v>7895</v>
      </c>
    </row>
    <row r="909" spans="1:7" ht="45">
      <c r="A909" s="41" t="s">
        <v>251</v>
      </c>
      <c r="B909" s="41" t="s">
        <v>308</v>
      </c>
      <c r="C909" s="41" t="s">
        <v>7417</v>
      </c>
      <c r="D909" s="41" t="s">
        <v>2534</v>
      </c>
      <c r="E909" s="41" t="s">
        <v>7420</v>
      </c>
      <c r="F909" s="41" t="s">
        <v>310</v>
      </c>
      <c r="G909" s="41" t="s">
        <v>7895</v>
      </c>
    </row>
    <row r="910" spans="1:7" ht="45">
      <c r="A910" s="41" t="s">
        <v>251</v>
      </c>
      <c r="B910" s="41" t="s">
        <v>308</v>
      </c>
      <c r="C910" s="41" t="s">
        <v>8079</v>
      </c>
      <c r="D910" s="41" t="s">
        <v>5986</v>
      </c>
      <c r="E910" s="41" t="s">
        <v>8080</v>
      </c>
      <c r="F910" s="41" t="s">
        <v>309</v>
      </c>
      <c r="G910" s="41" t="s">
        <v>7881</v>
      </c>
    </row>
    <row r="911" spans="1:7" ht="60">
      <c r="A911" s="41" t="s">
        <v>251</v>
      </c>
      <c r="B911" s="41" t="s">
        <v>308</v>
      </c>
      <c r="C911" s="41" t="s">
        <v>7338</v>
      </c>
      <c r="D911" s="41" t="s">
        <v>2618</v>
      </c>
      <c r="E911" s="41" t="s">
        <v>7339</v>
      </c>
      <c r="F911" s="41" t="s">
        <v>309</v>
      </c>
      <c r="G911" s="41" t="s">
        <v>7881</v>
      </c>
    </row>
    <row r="912" spans="1:7" ht="60">
      <c r="A912" s="41" t="s">
        <v>251</v>
      </c>
      <c r="B912" s="41" t="s">
        <v>308</v>
      </c>
      <c r="C912" s="41" t="s">
        <v>7338</v>
      </c>
      <c r="D912" s="41" t="s">
        <v>2619</v>
      </c>
      <c r="E912" s="41" t="s">
        <v>7344</v>
      </c>
      <c r="F912" s="41" t="s">
        <v>309</v>
      </c>
      <c r="G912" s="41" t="s">
        <v>7881</v>
      </c>
    </row>
    <row r="913" spans="1:7" ht="45">
      <c r="A913" s="41" t="s">
        <v>251</v>
      </c>
      <c r="B913" s="41" t="s">
        <v>308</v>
      </c>
      <c r="C913" s="41" t="s">
        <v>7338</v>
      </c>
      <c r="D913" s="41" t="s">
        <v>2620</v>
      </c>
      <c r="E913" s="41" t="s">
        <v>7347</v>
      </c>
      <c r="F913" s="41" t="s">
        <v>309</v>
      </c>
      <c r="G913" s="41" t="s">
        <v>7881</v>
      </c>
    </row>
    <row r="914" spans="1:7" ht="30">
      <c r="A914" s="41" t="s">
        <v>251</v>
      </c>
      <c r="B914" s="41" t="s">
        <v>308</v>
      </c>
      <c r="C914" s="41" t="s">
        <v>7338</v>
      </c>
      <c r="D914" s="41" t="s">
        <v>2621</v>
      </c>
      <c r="E914" s="41" t="s">
        <v>7348</v>
      </c>
      <c r="F914" s="41" t="s">
        <v>309</v>
      </c>
      <c r="G914" s="41" t="s">
        <v>7881</v>
      </c>
    </row>
    <row r="915" spans="1:7" ht="75">
      <c r="A915" s="41" t="s">
        <v>251</v>
      </c>
      <c r="B915" s="41" t="s">
        <v>308</v>
      </c>
      <c r="C915" s="41" t="s">
        <v>7338</v>
      </c>
      <c r="D915" s="41" t="s">
        <v>2622</v>
      </c>
      <c r="E915" s="41" t="s">
        <v>7350</v>
      </c>
      <c r="F915" s="41" t="s">
        <v>309</v>
      </c>
      <c r="G915" s="41" t="s">
        <v>7881</v>
      </c>
    </row>
    <row r="916" spans="1:7" ht="60">
      <c r="A916" s="41" t="s">
        <v>251</v>
      </c>
      <c r="B916" s="41" t="s">
        <v>308</v>
      </c>
      <c r="C916" s="41" t="s">
        <v>7338</v>
      </c>
      <c r="D916" s="41" t="s">
        <v>2623</v>
      </c>
      <c r="E916" s="41" t="s">
        <v>7352</v>
      </c>
      <c r="F916" s="41" t="s">
        <v>309</v>
      </c>
      <c r="G916" s="41" t="s">
        <v>7881</v>
      </c>
    </row>
    <row r="917" spans="1:7" ht="45">
      <c r="A917" s="41" t="s">
        <v>251</v>
      </c>
      <c r="B917" s="41" t="s">
        <v>308</v>
      </c>
      <c r="C917" s="41" t="s">
        <v>7288</v>
      </c>
      <c r="D917" s="41" t="s">
        <v>990</v>
      </c>
      <c r="E917" s="41" t="s">
        <v>7289</v>
      </c>
      <c r="F917" s="41" t="s">
        <v>309</v>
      </c>
      <c r="G917" s="41" t="s">
        <v>7881</v>
      </c>
    </row>
    <row r="918" spans="1:7" ht="45">
      <c r="A918" s="41" t="s">
        <v>251</v>
      </c>
      <c r="B918" s="41" t="s">
        <v>308</v>
      </c>
      <c r="C918" s="41" t="s">
        <v>8081</v>
      </c>
      <c r="D918" s="41" t="s">
        <v>5989</v>
      </c>
      <c r="E918" s="41" t="s">
        <v>8082</v>
      </c>
      <c r="F918" s="41" t="s">
        <v>309</v>
      </c>
      <c r="G918" s="41" t="s">
        <v>7881</v>
      </c>
    </row>
    <row r="919" spans="1:7" ht="60">
      <c r="A919" s="41" t="s">
        <v>251</v>
      </c>
      <c r="B919" s="41" t="s">
        <v>308</v>
      </c>
      <c r="C919" s="41" t="s">
        <v>8081</v>
      </c>
      <c r="D919" s="41" t="s">
        <v>5990</v>
      </c>
      <c r="E919" s="41" t="s">
        <v>8083</v>
      </c>
      <c r="F919" s="41" t="s">
        <v>309</v>
      </c>
      <c r="G919" s="41" t="s">
        <v>7881</v>
      </c>
    </row>
    <row r="920" spans="1:7" ht="60">
      <c r="A920" s="41" t="s">
        <v>251</v>
      </c>
      <c r="B920" s="41" t="s">
        <v>308</v>
      </c>
      <c r="C920" s="41" t="s">
        <v>8081</v>
      </c>
      <c r="D920" s="41" t="s">
        <v>5991</v>
      </c>
      <c r="E920" s="41" t="s">
        <v>8084</v>
      </c>
      <c r="F920" s="41" t="s">
        <v>309</v>
      </c>
      <c r="G920" s="41" t="s">
        <v>7881</v>
      </c>
    </row>
    <row r="921" spans="1:7" ht="45">
      <c r="A921" s="41" t="s">
        <v>251</v>
      </c>
      <c r="B921" s="41" t="s">
        <v>308</v>
      </c>
      <c r="C921" s="41" t="s">
        <v>8081</v>
      </c>
      <c r="D921" s="41" t="s">
        <v>5992</v>
      </c>
      <c r="E921" s="41" t="s">
        <v>8085</v>
      </c>
      <c r="F921" s="41" t="s">
        <v>309</v>
      </c>
      <c r="G921" s="41" t="s">
        <v>7881</v>
      </c>
    </row>
    <row r="922" spans="1:7" ht="60">
      <c r="A922" s="41" t="s">
        <v>251</v>
      </c>
      <c r="B922" s="41" t="s">
        <v>308</v>
      </c>
      <c r="C922" s="41" t="s">
        <v>8081</v>
      </c>
      <c r="D922" s="41" t="s">
        <v>5993</v>
      </c>
      <c r="E922" s="41" t="s">
        <v>8086</v>
      </c>
      <c r="F922" s="41" t="s">
        <v>309</v>
      </c>
      <c r="G922" s="41" t="s">
        <v>7881</v>
      </c>
    </row>
    <row r="923" spans="1:7" ht="60">
      <c r="A923" s="41" t="s">
        <v>251</v>
      </c>
      <c r="B923" s="41" t="s">
        <v>308</v>
      </c>
      <c r="C923" s="41" t="s">
        <v>8081</v>
      </c>
      <c r="D923" s="41" t="s">
        <v>5994</v>
      </c>
      <c r="E923" s="41" t="s">
        <v>8087</v>
      </c>
      <c r="F923" s="41" t="s">
        <v>309</v>
      </c>
      <c r="G923" s="41" t="s">
        <v>7881</v>
      </c>
    </row>
    <row r="924" spans="1:7" ht="60">
      <c r="A924" s="41" t="s">
        <v>251</v>
      </c>
      <c r="B924" s="41" t="s">
        <v>308</v>
      </c>
      <c r="C924" s="41" t="s">
        <v>7851</v>
      </c>
      <c r="D924" s="41" t="s">
        <v>3260</v>
      </c>
      <c r="E924" s="41" t="s">
        <v>7852</v>
      </c>
      <c r="F924" s="41" t="s">
        <v>310</v>
      </c>
      <c r="G924" s="41" t="s">
        <v>7882</v>
      </c>
    </row>
    <row r="925" spans="1:7" ht="60">
      <c r="A925" s="41" t="s">
        <v>251</v>
      </c>
      <c r="B925" s="41" t="s">
        <v>308</v>
      </c>
      <c r="C925" s="41" t="s">
        <v>7851</v>
      </c>
      <c r="D925" s="41" t="s">
        <v>3261</v>
      </c>
      <c r="E925" s="41" t="s">
        <v>7852</v>
      </c>
      <c r="F925" s="41" t="s">
        <v>310</v>
      </c>
      <c r="G925" s="41" t="s">
        <v>7882</v>
      </c>
    </row>
    <row r="926" spans="1:7" ht="60">
      <c r="A926" s="41" t="s">
        <v>251</v>
      </c>
      <c r="B926" s="41" t="s">
        <v>308</v>
      </c>
      <c r="C926" s="41" t="s">
        <v>7851</v>
      </c>
      <c r="D926" s="41" t="s">
        <v>3394</v>
      </c>
      <c r="E926" s="41" t="s">
        <v>7857</v>
      </c>
      <c r="F926" s="41" t="s">
        <v>310</v>
      </c>
      <c r="G926" s="41" t="s">
        <v>7882</v>
      </c>
    </row>
    <row r="927" spans="1:7" ht="75">
      <c r="A927" s="41" t="s">
        <v>251</v>
      </c>
      <c r="B927" s="41" t="s">
        <v>308</v>
      </c>
      <c r="C927" s="41" t="s">
        <v>7368</v>
      </c>
      <c r="D927" s="41" t="s">
        <v>2535</v>
      </c>
      <c r="E927" s="41" t="s">
        <v>7369</v>
      </c>
      <c r="F927" s="41" t="s">
        <v>310</v>
      </c>
      <c r="G927" s="41" t="s">
        <v>7933</v>
      </c>
    </row>
    <row r="928" spans="1:7" ht="75">
      <c r="A928" s="41" t="s">
        <v>251</v>
      </c>
      <c r="B928" s="41" t="s">
        <v>308</v>
      </c>
      <c r="C928" s="41" t="s">
        <v>7368</v>
      </c>
      <c r="D928" s="41" t="s">
        <v>2536</v>
      </c>
      <c r="E928" s="41" t="s">
        <v>7370</v>
      </c>
      <c r="F928" s="41" t="s">
        <v>310</v>
      </c>
      <c r="G928" s="41" t="s">
        <v>7933</v>
      </c>
    </row>
    <row r="929" spans="1:7" ht="60">
      <c r="A929" s="41" t="s">
        <v>251</v>
      </c>
      <c r="B929" s="41" t="s">
        <v>308</v>
      </c>
      <c r="C929" s="41" t="s">
        <v>7368</v>
      </c>
      <c r="D929" s="41" t="s">
        <v>2537</v>
      </c>
      <c r="E929" s="41" t="s">
        <v>7389</v>
      </c>
      <c r="F929" s="41" t="s">
        <v>310</v>
      </c>
      <c r="G929" s="41" t="s">
        <v>7933</v>
      </c>
    </row>
    <row r="930" spans="1:7" ht="60">
      <c r="A930" s="41" t="s">
        <v>251</v>
      </c>
      <c r="B930" s="41" t="s">
        <v>308</v>
      </c>
      <c r="C930" s="41" t="s">
        <v>7368</v>
      </c>
      <c r="D930" s="41" t="s">
        <v>2538</v>
      </c>
      <c r="E930" s="41" t="s">
        <v>7392</v>
      </c>
      <c r="F930" s="41" t="s">
        <v>310</v>
      </c>
      <c r="G930" s="41" t="s">
        <v>7933</v>
      </c>
    </row>
    <row r="931" spans="1:7" ht="60">
      <c r="A931" s="41" t="s">
        <v>251</v>
      </c>
      <c r="B931" s="41" t="s">
        <v>308</v>
      </c>
      <c r="C931" s="41" t="s">
        <v>7368</v>
      </c>
      <c r="D931" s="41" t="s">
        <v>2539</v>
      </c>
      <c r="E931" s="41" t="s">
        <v>7421</v>
      </c>
      <c r="F931" s="41" t="s">
        <v>310</v>
      </c>
      <c r="G931" s="41" t="s">
        <v>7881</v>
      </c>
    </row>
    <row r="932" spans="1:7" ht="75">
      <c r="A932" s="41" t="s">
        <v>251</v>
      </c>
      <c r="B932" s="41" t="s">
        <v>308</v>
      </c>
      <c r="C932" s="41" t="s">
        <v>7368</v>
      </c>
      <c r="D932" s="41" t="s">
        <v>2540</v>
      </c>
      <c r="E932" s="41" t="s">
        <v>7394</v>
      </c>
      <c r="F932" s="41" t="s">
        <v>310</v>
      </c>
      <c r="G932" s="41" t="s">
        <v>7933</v>
      </c>
    </row>
    <row r="933" spans="1:7" ht="75">
      <c r="A933" s="41" t="s">
        <v>251</v>
      </c>
      <c r="B933" s="41" t="s">
        <v>308</v>
      </c>
      <c r="C933" s="41" t="s">
        <v>7368</v>
      </c>
      <c r="D933" s="41" t="s">
        <v>2541</v>
      </c>
      <c r="E933" s="41" t="s">
        <v>7395</v>
      </c>
      <c r="F933" s="41" t="s">
        <v>310</v>
      </c>
      <c r="G933" s="41" t="s">
        <v>7933</v>
      </c>
    </row>
    <row r="934" spans="1:7" ht="45">
      <c r="A934" s="41" t="s">
        <v>251</v>
      </c>
      <c r="B934" s="41" t="s">
        <v>308</v>
      </c>
      <c r="C934" s="41" t="s">
        <v>8088</v>
      </c>
      <c r="D934" s="41" t="s">
        <v>6372</v>
      </c>
      <c r="E934" s="41" t="s">
        <v>8089</v>
      </c>
      <c r="F934" s="41" t="s">
        <v>310</v>
      </c>
      <c r="G934" s="41" t="s">
        <v>7882</v>
      </c>
    </row>
    <row r="935" spans="1:7" ht="75">
      <c r="A935" s="41" t="s">
        <v>251</v>
      </c>
      <c r="B935" s="41" t="s">
        <v>308</v>
      </c>
      <c r="C935" s="41" t="s">
        <v>7652</v>
      </c>
      <c r="D935" s="41" t="s">
        <v>3142</v>
      </c>
      <c r="E935" s="41" t="s">
        <v>7653</v>
      </c>
      <c r="F935" s="41" t="s">
        <v>310</v>
      </c>
      <c r="G935" s="41" t="s">
        <v>7933</v>
      </c>
    </row>
    <row r="936" spans="1:7" ht="60">
      <c r="A936" s="41" t="s">
        <v>251</v>
      </c>
      <c r="B936" s="41" t="s">
        <v>308</v>
      </c>
      <c r="C936" s="41" t="s">
        <v>7652</v>
      </c>
      <c r="D936" s="41" t="s">
        <v>3143</v>
      </c>
      <c r="E936" s="41" t="s">
        <v>7656</v>
      </c>
      <c r="F936" s="41" t="s">
        <v>310</v>
      </c>
      <c r="G936" s="41" t="s">
        <v>7933</v>
      </c>
    </row>
    <row r="937" spans="1:7" ht="60">
      <c r="A937" s="41" t="s">
        <v>251</v>
      </c>
      <c r="B937" s="41" t="s">
        <v>308</v>
      </c>
      <c r="C937" s="41" t="s">
        <v>7652</v>
      </c>
      <c r="D937" s="41" t="s">
        <v>3158</v>
      </c>
      <c r="E937" s="41" t="s">
        <v>7669</v>
      </c>
      <c r="F937" s="41" t="s">
        <v>310</v>
      </c>
      <c r="G937" s="41" t="s">
        <v>7933</v>
      </c>
    </row>
    <row r="938" spans="1:7" ht="45">
      <c r="A938" s="41" t="s">
        <v>251</v>
      </c>
      <c r="B938" s="41" t="s">
        <v>308</v>
      </c>
      <c r="C938" s="41" t="s">
        <v>7652</v>
      </c>
      <c r="D938" s="41" t="s">
        <v>3159</v>
      </c>
      <c r="E938" s="41" t="s">
        <v>7671</v>
      </c>
      <c r="F938" s="41" t="s">
        <v>310</v>
      </c>
      <c r="G938" s="41" t="s">
        <v>7933</v>
      </c>
    </row>
    <row r="939" spans="1:7" ht="60">
      <c r="A939" s="41" t="s">
        <v>251</v>
      </c>
      <c r="B939" s="41" t="s">
        <v>308</v>
      </c>
      <c r="C939" s="41" t="s">
        <v>7652</v>
      </c>
      <c r="D939" s="41" t="s">
        <v>3166</v>
      </c>
      <c r="E939" s="41" t="s">
        <v>7661</v>
      </c>
      <c r="F939" s="41" t="s">
        <v>310</v>
      </c>
      <c r="G939" s="41" t="s">
        <v>7933</v>
      </c>
    </row>
    <row r="940" spans="1:7" ht="45">
      <c r="A940" s="41" t="s">
        <v>251</v>
      </c>
      <c r="B940" s="41" t="s">
        <v>308</v>
      </c>
      <c r="C940" s="41" t="s">
        <v>7652</v>
      </c>
      <c r="D940" s="41" t="s">
        <v>3167</v>
      </c>
      <c r="E940" s="41" t="s">
        <v>7664</v>
      </c>
      <c r="F940" s="41" t="s">
        <v>310</v>
      </c>
      <c r="G940" s="41" t="s">
        <v>7933</v>
      </c>
    </row>
    <row r="941" spans="1:7" ht="60">
      <c r="A941" s="41" t="s">
        <v>251</v>
      </c>
      <c r="B941" s="41" t="s">
        <v>308</v>
      </c>
      <c r="C941" s="41" t="s">
        <v>7361</v>
      </c>
      <c r="D941" s="41" t="s">
        <v>2542</v>
      </c>
      <c r="E941" s="41" t="s">
        <v>7362</v>
      </c>
      <c r="F941" s="41" t="s">
        <v>310</v>
      </c>
      <c r="G941" s="41" t="s">
        <v>7933</v>
      </c>
    </row>
    <row r="942" spans="1:7" ht="60">
      <c r="A942" s="41" t="s">
        <v>251</v>
      </c>
      <c r="B942" s="41" t="s">
        <v>308</v>
      </c>
      <c r="C942" s="41" t="s">
        <v>7361</v>
      </c>
      <c r="D942" s="41" t="s">
        <v>2543</v>
      </c>
      <c r="E942" s="41" t="s">
        <v>7363</v>
      </c>
      <c r="F942" s="41" t="s">
        <v>310</v>
      </c>
      <c r="G942" s="41" t="s">
        <v>7933</v>
      </c>
    </row>
    <row r="943" spans="1:7" ht="75">
      <c r="A943" s="41" t="s">
        <v>251</v>
      </c>
      <c r="B943" s="41" t="s">
        <v>308</v>
      </c>
      <c r="C943" s="41" t="s">
        <v>7361</v>
      </c>
      <c r="D943" s="41" t="s">
        <v>2544</v>
      </c>
      <c r="E943" s="41" t="s">
        <v>7376</v>
      </c>
      <c r="F943" s="41" t="s">
        <v>310</v>
      </c>
      <c r="G943" s="41" t="s">
        <v>7933</v>
      </c>
    </row>
    <row r="944" spans="1:7" ht="60">
      <c r="A944" s="41" t="s">
        <v>251</v>
      </c>
      <c r="B944" s="41" t="s">
        <v>308</v>
      </c>
      <c r="C944" s="41" t="s">
        <v>7361</v>
      </c>
      <c r="D944" s="41" t="s">
        <v>2545</v>
      </c>
      <c r="E944" s="41" t="s">
        <v>7379</v>
      </c>
      <c r="F944" s="41" t="s">
        <v>310</v>
      </c>
      <c r="G944" s="41" t="s">
        <v>7933</v>
      </c>
    </row>
    <row r="945" spans="1:7" ht="60">
      <c r="A945" s="41" t="s">
        <v>251</v>
      </c>
      <c r="B945" s="41" t="s">
        <v>308</v>
      </c>
      <c r="C945" s="41" t="s">
        <v>7361</v>
      </c>
      <c r="D945" s="41" t="s">
        <v>2546</v>
      </c>
      <c r="E945" s="41" t="s">
        <v>7422</v>
      </c>
      <c r="F945" s="41" t="s">
        <v>310</v>
      </c>
      <c r="G945" s="41" t="s">
        <v>7881</v>
      </c>
    </row>
    <row r="946" spans="1:7" ht="75">
      <c r="A946" s="41" t="s">
        <v>251</v>
      </c>
      <c r="B946" s="41" t="s">
        <v>308</v>
      </c>
      <c r="C946" s="41" t="s">
        <v>7361</v>
      </c>
      <c r="D946" s="41" t="s">
        <v>2547</v>
      </c>
      <c r="E946" s="41" t="s">
        <v>7377</v>
      </c>
      <c r="F946" s="41" t="s">
        <v>310</v>
      </c>
      <c r="G946" s="41" t="s">
        <v>7933</v>
      </c>
    </row>
    <row r="947" spans="1:7" ht="60">
      <c r="A947" s="41" t="s">
        <v>251</v>
      </c>
      <c r="B947" s="41" t="s">
        <v>308</v>
      </c>
      <c r="C947" s="41" t="s">
        <v>7361</v>
      </c>
      <c r="D947" s="41" t="s">
        <v>2548</v>
      </c>
      <c r="E947" s="41" t="s">
        <v>7378</v>
      </c>
      <c r="F947" s="41" t="s">
        <v>310</v>
      </c>
      <c r="G947" s="41" t="s">
        <v>7933</v>
      </c>
    </row>
    <row r="948" spans="1:7" ht="45">
      <c r="A948" s="41" t="s">
        <v>251</v>
      </c>
      <c r="B948" s="41" t="s">
        <v>308</v>
      </c>
      <c r="C948" s="41" t="s">
        <v>7730</v>
      </c>
      <c r="D948" s="41" t="s">
        <v>6344</v>
      </c>
      <c r="E948" s="41" t="s">
        <v>7731</v>
      </c>
      <c r="F948" s="41" t="s">
        <v>310</v>
      </c>
      <c r="G948" s="41" t="s">
        <v>7881</v>
      </c>
    </row>
    <row r="949" spans="1:7" ht="60">
      <c r="A949" s="41" t="s">
        <v>251</v>
      </c>
      <c r="B949" s="41" t="s">
        <v>308</v>
      </c>
      <c r="C949" s="41" t="s">
        <v>7498</v>
      </c>
      <c r="D949" s="41" t="s">
        <v>3458</v>
      </c>
      <c r="E949" s="41" t="s">
        <v>7499</v>
      </c>
      <c r="F949" s="41" t="s">
        <v>309</v>
      </c>
      <c r="G949" s="41" t="s">
        <v>7881</v>
      </c>
    </row>
    <row r="950" spans="1:7" ht="60">
      <c r="A950" s="41" t="s">
        <v>251</v>
      </c>
      <c r="B950" s="41" t="s">
        <v>308</v>
      </c>
      <c r="C950" s="41" t="s">
        <v>7498</v>
      </c>
      <c r="D950" s="41" t="s">
        <v>3459</v>
      </c>
      <c r="E950" s="41" t="s">
        <v>7500</v>
      </c>
      <c r="F950" s="41" t="s">
        <v>309</v>
      </c>
      <c r="G950" s="41" t="s">
        <v>7881</v>
      </c>
    </row>
    <row r="951" spans="1:7" ht="45">
      <c r="A951" s="41" t="s">
        <v>251</v>
      </c>
      <c r="B951" s="41" t="s">
        <v>308</v>
      </c>
      <c r="C951" s="41" t="s">
        <v>7498</v>
      </c>
      <c r="D951" s="41" t="s">
        <v>3460</v>
      </c>
      <c r="E951" s="41" t="s">
        <v>7501</v>
      </c>
      <c r="F951" s="41" t="s">
        <v>309</v>
      </c>
      <c r="G951" s="41" t="s">
        <v>7881</v>
      </c>
    </row>
    <row r="952" spans="1:7" ht="60">
      <c r="A952" s="41" t="s">
        <v>251</v>
      </c>
      <c r="B952" s="41" t="s">
        <v>308</v>
      </c>
      <c r="C952" s="41" t="s">
        <v>7498</v>
      </c>
      <c r="D952" s="41" t="s">
        <v>3461</v>
      </c>
      <c r="E952" s="41" t="s">
        <v>7502</v>
      </c>
      <c r="F952" s="41" t="s">
        <v>309</v>
      </c>
      <c r="G952" s="41" t="s">
        <v>7881</v>
      </c>
    </row>
    <row r="953" spans="1:7" ht="60">
      <c r="A953" s="41" t="s">
        <v>251</v>
      </c>
      <c r="B953" s="41" t="s">
        <v>308</v>
      </c>
      <c r="C953" s="41" t="s">
        <v>7498</v>
      </c>
      <c r="D953" s="41" t="s">
        <v>3462</v>
      </c>
      <c r="E953" s="41" t="s">
        <v>7503</v>
      </c>
      <c r="F953" s="41" t="s">
        <v>309</v>
      </c>
      <c r="G953" s="41" t="s">
        <v>7881</v>
      </c>
    </row>
    <row r="954" spans="1:7" ht="60">
      <c r="A954" s="41" t="s">
        <v>251</v>
      </c>
      <c r="B954" s="41" t="s">
        <v>308</v>
      </c>
      <c r="C954" s="41" t="s">
        <v>7498</v>
      </c>
      <c r="D954" s="41" t="s">
        <v>3463</v>
      </c>
      <c r="E954" s="41" t="s">
        <v>7504</v>
      </c>
      <c r="F954" s="41" t="s">
        <v>309</v>
      </c>
      <c r="G954" s="41" t="s">
        <v>7881</v>
      </c>
    </row>
    <row r="955" spans="1:7" ht="45">
      <c r="A955" s="41" t="s">
        <v>251</v>
      </c>
      <c r="B955" s="41" t="s">
        <v>308</v>
      </c>
      <c r="C955" s="41" t="s">
        <v>7841</v>
      </c>
      <c r="D955" s="41" t="s">
        <v>3220</v>
      </c>
      <c r="E955" s="41" t="s">
        <v>7842</v>
      </c>
      <c r="F955" s="41" t="s">
        <v>309</v>
      </c>
      <c r="G955" s="41" t="s">
        <v>7882</v>
      </c>
    </row>
    <row r="956" spans="1:7" ht="45">
      <c r="A956" s="41" t="s">
        <v>251</v>
      </c>
      <c r="B956" s="41" t="s">
        <v>308</v>
      </c>
      <c r="C956" s="41" t="s">
        <v>7841</v>
      </c>
      <c r="D956" s="41" t="s">
        <v>3221</v>
      </c>
      <c r="E956" s="41" t="s">
        <v>7842</v>
      </c>
      <c r="F956" s="41" t="s">
        <v>309</v>
      </c>
      <c r="G956" s="41" t="s">
        <v>7882</v>
      </c>
    </row>
    <row r="957" spans="1:7" ht="45">
      <c r="A957" s="41" t="s">
        <v>251</v>
      </c>
      <c r="B957" s="41" t="s">
        <v>308</v>
      </c>
      <c r="C957" s="41" t="s">
        <v>7841</v>
      </c>
      <c r="D957" s="41" t="s">
        <v>3222</v>
      </c>
      <c r="E957" s="41" t="s">
        <v>7842</v>
      </c>
      <c r="F957" s="41" t="s">
        <v>309</v>
      </c>
      <c r="G957" s="41" t="s">
        <v>7882</v>
      </c>
    </row>
    <row r="958" spans="1:7" ht="45">
      <c r="A958" s="41" t="s">
        <v>251</v>
      </c>
      <c r="B958" s="41" t="s">
        <v>308</v>
      </c>
      <c r="C958" s="41" t="s">
        <v>7841</v>
      </c>
      <c r="D958" s="41" t="s">
        <v>3223</v>
      </c>
      <c r="E958" s="41" t="s">
        <v>7842</v>
      </c>
      <c r="F958" s="41" t="s">
        <v>309</v>
      </c>
      <c r="G958" s="41" t="s">
        <v>7882</v>
      </c>
    </row>
    <row r="959" spans="1:7" ht="45">
      <c r="A959" s="41" t="s">
        <v>251</v>
      </c>
      <c r="B959" s="41" t="s">
        <v>308</v>
      </c>
      <c r="C959" s="41" t="s">
        <v>7841</v>
      </c>
      <c r="D959" s="41" t="s">
        <v>3224</v>
      </c>
      <c r="E959" s="41" t="s">
        <v>7842</v>
      </c>
      <c r="F959" s="41" t="s">
        <v>309</v>
      </c>
      <c r="G959" s="41" t="s">
        <v>7882</v>
      </c>
    </row>
    <row r="960" spans="1:7" ht="45">
      <c r="A960" s="41" t="s">
        <v>251</v>
      </c>
      <c r="B960" s="41" t="s">
        <v>308</v>
      </c>
      <c r="C960" s="41" t="s">
        <v>7841</v>
      </c>
      <c r="D960" s="41" t="s">
        <v>3225</v>
      </c>
      <c r="E960" s="41" t="s">
        <v>7842</v>
      </c>
      <c r="F960" s="41" t="s">
        <v>309</v>
      </c>
      <c r="G960" s="41" t="s">
        <v>7882</v>
      </c>
    </row>
    <row r="961" spans="1:7" ht="45">
      <c r="A961" s="41" t="s">
        <v>251</v>
      </c>
      <c r="B961" s="41" t="s">
        <v>308</v>
      </c>
      <c r="C961" s="41" t="s">
        <v>7841</v>
      </c>
      <c r="D961" s="41" t="s">
        <v>3226</v>
      </c>
      <c r="E961" s="41" t="s">
        <v>7842</v>
      </c>
      <c r="F961" s="41" t="s">
        <v>309</v>
      </c>
      <c r="G961" s="41" t="s">
        <v>7882</v>
      </c>
    </row>
    <row r="962" spans="1:7" ht="45">
      <c r="A962" s="41" t="s">
        <v>251</v>
      </c>
      <c r="B962" s="41" t="s">
        <v>308</v>
      </c>
      <c r="C962" s="41" t="s">
        <v>7841</v>
      </c>
      <c r="D962" s="41" t="s">
        <v>3227</v>
      </c>
      <c r="E962" s="41" t="s">
        <v>7842</v>
      </c>
      <c r="F962" s="41" t="s">
        <v>309</v>
      </c>
      <c r="G962" s="41" t="s">
        <v>7882</v>
      </c>
    </row>
    <row r="963" spans="1:7" ht="45">
      <c r="A963" s="41" t="s">
        <v>251</v>
      </c>
      <c r="B963" s="41" t="s">
        <v>308</v>
      </c>
      <c r="C963" s="41" t="s">
        <v>7841</v>
      </c>
      <c r="D963" s="41" t="s">
        <v>3228</v>
      </c>
      <c r="E963" s="41" t="s">
        <v>7842</v>
      </c>
      <c r="F963" s="41" t="s">
        <v>309</v>
      </c>
      <c r="G963" s="41" t="s">
        <v>7882</v>
      </c>
    </row>
    <row r="964" spans="1:7" ht="45">
      <c r="A964" s="41" t="s">
        <v>251</v>
      </c>
      <c r="B964" s="41" t="s">
        <v>308</v>
      </c>
      <c r="C964" s="41" t="s">
        <v>7841</v>
      </c>
      <c r="D964" s="41" t="s">
        <v>3229</v>
      </c>
      <c r="E964" s="41" t="s">
        <v>7842</v>
      </c>
      <c r="F964" s="41" t="s">
        <v>309</v>
      </c>
      <c r="G964" s="41" t="s">
        <v>7882</v>
      </c>
    </row>
    <row r="965" spans="1:7" ht="45">
      <c r="A965" s="41" t="s">
        <v>251</v>
      </c>
      <c r="B965" s="41" t="s">
        <v>308</v>
      </c>
      <c r="C965" s="41" t="s">
        <v>7841</v>
      </c>
      <c r="D965" s="41" t="s">
        <v>3230</v>
      </c>
      <c r="E965" s="41" t="s">
        <v>7842</v>
      </c>
      <c r="F965" s="41" t="s">
        <v>309</v>
      </c>
      <c r="G965" s="41" t="s">
        <v>7882</v>
      </c>
    </row>
    <row r="966" spans="1:7" ht="45">
      <c r="A966" s="41" t="s">
        <v>251</v>
      </c>
      <c r="B966" s="41" t="s">
        <v>308</v>
      </c>
      <c r="C966" s="41" t="s">
        <v>7841</v>
      </c>
      <c r="D966" s="41" t="s">
        <v>3231</v>
      </c>
      <c r="E966" s="41" t="s">
        <v>7842</v>
      </c>
      <c r="F966" s="41" t="s">
        <v>309</v>
      </c>
      <c r="G966" s="41" t="s">
        <v>7882</v>
      </c>
    </row>
    <row r="967" spans="1:7" ht="45">
      <c r="A967" s="41" t="s">
        <v>251</v>
      </c>
      <c r="B967" s="41" t="s">
        <v>308</v>
      </c>
      <c r="C967" s="41" t="s">
        <v>7841</v>
      </c>
      <c r="D967" s="41" t="s">
        <v>3232</v>
      </c>
      <c r="E967" s="41" t="s">
        <v>7842</v>
      </c>
      <c r="F967" s="41" t="s">
        <v>309</v>
      </c>
      <c r="G967" s="41" t="s">
        <v>7882</v>
      </c>
    </row>
    <row r="968" spans="1:7" ht="45">
      <c r="A968" s="41" t="s">
        <v>251</v>
      </c>
      <c r="B968" s="41" t="s">
        <v>308</v>
      </c>
      <c r="C968" s="41" t="s">
        <v>7841</v>
      </c>
      <c r="D968" s="41" t="s">
        <v>3233</v>
      </c>
      <c r="E968" s="41" t="s">
        <v>7842</v>
      </c>
      <c r="F968" s="41" t="s">
        <v>309</v>
      </c>
      <c r="G968" s="41" t="s">
        <v>7882</v>
      </c>
    </row>
    <row r="969" spans="1:7" ht="45">
      <c r="A969" s="41" t="s">
        <v>251</v>
      </c>
      <c r="B969" s="41" t="s">
        <v>308</v>
      </c>
      <c r="C969" s="41" t="s">
        <v>7841</v>
      </c>
      <c r="D969" s="41" t="s">
        <v>3234</v>
      </c>
      <c r="E969" s="41" t="s">
        <v>7842</v>
      </c>
      <c r="F969" s="41" t="s">
        <v>309</v>
      </c>
      <c r="G969" s="41" t="s">
        <v>7882</v>
      </c>
    </row>
    <row r="970" spans="1:7" ht="45">
      <c r="A970" s="41" t="s">
        <v>251</v>
      </c>
      <c r="B970" s="41" t="s">
        <v>308</v>
      </c>
      <c r="C970" s="41" t="s">
        <v>7841</v>
      </c>
      <c r="D970" s="41" t="s">
        <v>3235</v>
      </c>
      <c r="E970" s="41" t="s">
        <v>7842</v>
      </c>
      <c r="F970" s="41" t="s">
        <v>309</v>
      </c>
      <c r="G970" s="41" t="s">
        <v>7882</v>
      </c>
    </row>
    <row r="971" spans="1:7" ht="45">
      <c r="A971" s="41" t="s">
        <v>251</v>
      </c>
      <c r="B971" s="41" t="s">
        <v>308</v>
      </c>
      <c r="C971" s="41" t="s">
        <v>7841</v>
      </c>
      <c r="D971" s="41" t="s">
        <v>3236</v>
      </c>
      <c r="E971" s="41" t="s">
        <v>7842</v>
      </c>
      <c r="F971" s="41" t="s">
        <v>309</v>
      </c>
      <c r="G971" s="41" t="s">
        <v>7882</v>
      </c>
    </row>
    <row r="972" spans="1:7" ht="45">
      <c r="A972" s="41" t="s">
        <v>251</v>
      </c>
      <c r="B972" s="41" t="s">
        <v>308</v>
      </c>
      <c r="C972" s="41" t="s">
        <v>7841</v>
      </c>
      <c r="D972" s="41" t="s">
        <v>3237</v>
      </c>
      <c r="E972" s="41" t="s">
        <v>7842</v>
      </c>
      <c r="F972" s="41" t="s">
        <v>309</v>
      </c>
      <c r="G972" s="41" t="s">
        <v>7882</v>
      </c>
    </row>
    <row r="973" spans="1:7" ht="45">
      <c r="A973" s="41" t="s">
        <v>251</v>
      </c>
      <c r="B973" s="41" t="s">
        <v>308</v>
      </c>
      <c r="C973" s="41" t="s">
        <v>7841</v>
      </c>
      <c r="D973" s="41" t="s">
        <v>3238</v>
      </c>
      <c r="E973" s="41" t="s">
        <v>7842</v>
      </c>
      <c r="F973" s="41" t="s">
        <v>309</v>
      </c>
      <c r="G973" s="41" t="s">
        <v>7882</v>
      </c>
    </row>
    <row r="974" spans="1:7" ht="45">
      <c r="A974" s="41" t="s">
        <v>251</v>
      </c>
      <c r="B974" s="41" t="s">
        <v>308</v>
      </c>
      <c r="C974" s="41" t="s">
        <v>7841</v>
      </c>
      <c r="D974" s="41" t="s">
        <v>3239</v>
      </c>
      <c r="E974" s="41" t="s">
        <v>7842</v>
      </c>
      <c r="F974" s="41" t="s">
        <v>309</v>
      </c>
      <c r="G974" s="41" t="s">
        <v>7882</v>
      </c>
    </row>
    <row r="975" spans="1:7" ht="45">
      <c r="A975" s="41" t="s">
        <v>251</v>
      </c>
      <c r="B975" s="41" t="s">
        <v>308</v>
      </c>
      <c r="C975" s="41" t="s">
        <v>7841</v>
      </c>
      <c r="D975" s="41" t="s">
        <v>3240</v>
      </c>
      <c r="E975" s="41" t="s">
        <v>7842</v>
      </c>
      <c r="F975" s="41" t="s">
        <v>309</v>
      </c>
      <c r="G975" s="41" t="s">
        <v>7882</v>
      </c>
    </row>
    <row r="976" spans="1:7" ht="45">
      <c r="A976" s="41" t="s">
        <v>251</v>
      </c>
      <c r="B976" s="41" t="s">
        <v>308</v>
      </c>
      <c r="C976" s="41" t="s">
        <v>7841</v>
      </c>
      <c r="D976" s="41" t="s">
        <v>3241</v>
      </c>
      <c r="E976" s="41" t="s">
        <v>7842</v>
      </c>
      <c r="F976" s="41" t="s">
        <v>309</v>
      </c>
      <c r="G976" s="41" t="s">
        <v>7882</v>
      </c>
    </row>
    <row r="977" spans="1:7" ht="45">
      <c r="A977" s="41" t="s">
        <v>251</v>
      </c>
      <c r="B977" s="41" t="s">
        <v>308</v>
      </c>
      <c r="C977" s="41" t="s">
        <v>7841</v>
      </c>
      <c r="D977" s="41" t="s">
        <v>3242</v>
      </c>
      <c r="E977" s="41" t="s">
        <v>7842</v>
      </c>
      <c r="F977" s="41" t="s">
        <v>309</v>
      </c>
      <c r="G977" s="41" t="s">
        <v>7882</v>
      </c>
    </row>
    <row r="978" spans="1:7" ht="45">
      <c r="A978" s="41" t="s">
        <v>251</v>
      </c>
      <c r="B978" s="41" t="s">
        <v>308</v>
      </c>
      <c r="C978" s="41" t="s">
        <v>7841</v>
      </c>
      <c r="D978" s="41" t="s">
        <v>3243</v>
      </c>
      <c r="E978" s="41" t="s">
        <v>7842</v>
      </c>
      <c r="F978" s="41" t="s">
        <v>309</v>
      </c>
      <c r="G978" s="41" t="s">
        <v>7882</v>
      </c>
    </row>
    <row r="979" spans="1:7" ht="45">
      <c r="A979" s="41" t="s">
        <v>251</v>
      </c>
      <c r="B979" s="41" t="s">
        <v>308</v>
      </c>
      <c r="C979" s="41" t="s">
        <v>7841</v>
      </c>
      <c r="D979" s="41" t="s">
        <v>3244</v>
      </c>
      <c r="E979" s="41" t="s">
        <v>7842</v>
      </c>
      <c r="F979" s="41" t="s">
        <v>309</v>
      </c>
      <c r="G979" s="41" t="s">
        <v>7882</v>
      </c>
    </row>
    <row r="980" spans="1:7" ht="45">
      <c r="A980" s="41" t="s">
        <v>251</v>
      </c>
      <c r="B980" s="41" t="s">
        <v>308</v>
      </c>
      <c r="C980" s="41" t="s">
        <v>7841</v>
      </c>
      <c r="D980" s="41" t="s">
        <v>3245</v>
      </c>
      <c r="E980" s="41" t="s">
        <v>7842</v>
      </c>
      <c r="F980" s="41" t="s">
        <v>309</v>
      </c>
      <c r="G980" s="41" t="s">
        <v>7882</v>
      </c>
    </row>
    <row r="981" spans="1:7" ht="45">
      <c r="A981" s="41" t="s">
        <v>251</v>
      </c>
      <c r="B981" s="41" t="s">
        <v>308</v>
      </c>
      <c r="C981" s="41" t="s">
        <v>7841</v>
      </c>
      <c r="D981" s="41" t="s">
        <v>3246</v>
      </c>
      <c r="E981" s="41" t="s">
        <v>7842</v>
      </c>
      <c r="F981" s="41" t="s">
        <v>309</v>
      </c>
      <c r="G981" s="41" t="s">
        <v>7882</v>
      </c>
    </row>
    <row r="982" spans="1:7" ht="45">
      <c r="A982" s="41" t="s">
        <v>251</v>
      </c>
      <c r="B982" s="41" t="s">
        <v>308</v>
      </c>
      <c r="C982" s="41" t="s">
        <v>7841</v>
      </c>
      <c r="D982" s="41" t="s">
        <v>3247</v>
      </c>
      <c r="E982" s="41" t="s">
        <v>7842</v>
      </c>
      <c r="F982" s="41" t="s">
        <v>309</v>
      </c>
      <c r="G982" s="41" t="s">
        <v>7882</v>
      </c>
    </row>
    <row r="983" spans="1:7" ht="30">
      <c r="A983" s="41" t="s">
        <v>251</v>
      </c>
      <c r="B983" s="41" t="s">
        <v>308</v>
      </c>
      <c r="C983" s="41" t="s">
        <v>7261</v>
      </c>
      <c r="D983" s="41" t="s">
        <v>1024</v>
      </c>
      <c r="E983" s="41" t="s">
        <v>7261</v>
      </c>
      <c r="F983" s="41" t="s">
        <v>310</v>
      </c>
      <c r="G983" s="41" t="s">
        <v>7896</v>
      </c>
    </row>
    <row r="984" spans="1:7" ht="30">
      <c r="A984" s="41" t="s">
        <v>251</v>
      </c>
      <c r="B984" s="41" t="s">
        <v>308</v>
      </c>
      <c r="C984" s="41" t="s">
        <v>7261</v>
      </c>
      <c r="D984" s="41" t="s">
        <v>1025</v>
      </c>
      <c r="E984" s="41" t="s">
        <v>7261</v>
      </c>
      <c r="F984" s="41" t="s">
        <v>310</v>
      </c>
      <c r="G984" s="41" t="s">
        <v>7896</v>
      </c>
    </row>
    <row r="985" spans="1:7" ht="30">
      <c r="A985" s="41" t="s">
        <v>251</v>
      </c>
      <c r="B985" s="41" t="s">
        <v>308</v>
      </c>
      <c r="C985" s="41" t="s">
        <v>7261</v>
      </c>
      <c r="D985" s="41" t="s">
        <v>1026</v>
      </c>
      <c r="E985" s="41" t="s">
        <v>7261</v>
      </c>
      <c r="F985" s="41" t="s">
        <v>310</v>
      </c>
      <c r="G985" s="41" t="s">
        <v>7896</v>
      </c>
    </row>
    <row r="986" spans="1:7" ht="30">
      <c r="A986" s="41" t="s">
        <v>251</v>
      </c>
      <c r="B986" s="41" t="s">
        <v>308</v>
      </c>
      <c r="C986" s="41" t="s">
        <v>7261</v>
      </c>
      <c r="D986" s="41" t="s">
        <v>1027</v>
      </c>
      <c r="E986" s="41" t="s">
        <v>7261</v>
      </c>
      <c r="F986" s="41" t="s">
        <v>310</v>
      </c>
      <c r="G986" s="41" t="s">
        <v>7896</v>
      </c>
    </row>
    <row r="987" spans="1:7" ht="30">
      <c r="A987" s="41" t="s">
        <v>251</v>
      </c>
      <c r="B987" s="41" t="s">
        <v>308</v>
      </c>
      <c r="C987" s="41" t="s">
        <v>7261</v>
      </c>
      <c r="D987" s="41" t="s">
        <v>1028</v>
      </c>
      <c r="E987" s="41" t="s">
        <v>7261</v>
      </c>
      <c r="F987" s="41" t="s">
        <v>310</v>
      </c>
      <c r="G987" s="41" t="s">
        <v>7896</v>
      </c>
    </row>
    <row r="988" spans="1:7" ht="75">
      <c r="A988" s="41" t="s">
        <v>251</v>
      </c>
      <c r="B988" s="41" t="s">
        <v>308</v>
      </c>
      <c r="C988" s="41" t="s">
        <v>7396</v>
      </c>
      <c r="D988" s="41" t="s">
        <v>2549</v>
      </c>
      <c r="E988" s="41" t="s">
        <v>7397</v>
      </c>
      <c r="F988" s="41" t="s">
        <v>310</v>
      </c>
      <c r="G988" s="41" t="s">
        <v>7933</v>
      </c>
    </row>
    <row r="989" spans="1:7" ht="75">
      <c r="A989" s="41" t="s">
        <v>251</v>
      </c>
      <c r="B989" s="41" t="s">
        <v>308</v>
      </c>
      <c r="C989" s="41" t="s">
        <v>7396</v>
      </c>
      <c r="D989" s="41" t="s">
        <v>2550</v>
      </c>
      <c r="E989" s="41" t="s">
        <v>7398</v>
      </c>
      <c r="F989" s="41" t="s">
        <v>310</v>
      </c>
      <c r="G989" s="41" t="s">
        <v>7933</v>
      </c>
    </row>
    <row r="990" spans="1:7" ht="60">
      <c r="A990" s="41" t="s">
        <v>251</v>
      </c>
      <c r="B990" s="41" t="s">
        <v>308</v>
      </c>
      <c r="C990" s="41" t="s">
        <v>7396</v>
      </c>
      <c r="D990" s="41" t="s">
        <v>2551</v>
      </c>
      <c r="E990" s="41" t="s">
        <v>7411</v>
      </c>
      <c r="F990" s="41" t="s">
        <v>310</v>
      </c>
      <c r="G990" s="41" t="s">
        <v>7933</v>
      </c>
    </row>
    <row r="991" spans="1:7" ht="60">
      <c r="A991" s="41" t="s">
        <v>251</v>
      </c>
      <c r="B991" s="41" t="s">
        <v>308</v>
      </c>
      <c r="C991" s="41" t="s">
        <v>7396</v>
      </c>
      <c r="D991" s="41" t="s">
        <v>2552</v>
      </c>
      <c r="E991" s="41" t="s">
        <v>7412</v>
      </c>
      <c r="F991" s="41" t="s">
        <v>310</v>
      </c>
      <c r="G991" s="41" t="s">
        <v>7933</v>
      </c>
    </row>
    <row r="992" spans="1:7" ht="60">
      <c r="A992" s="41" t="s">
        <v>251</v>
      </c>
      <c r="B992" s="41" t="s">
        <v>308</v>
      </c>
      <c r="C992" s="41" t="s">
        <v>7396</v>
      </c>
      <c r="D992" s="41" t="s">
        <v>2553</v>
      </c>
      <c r="E992" s="41" t="s">
        <v>7423</v>
      </c>
      <c r="F992" s="41" t="s">
        <v>310</v>
      </c>
      <c r="G992" s="41" t="s">
        <v>7881</v>
      </c>
    </row>
    <row r="993" spans="1:7" ht="75">
      <c r="A993" s="41" t="s">
        <v>251</v>
      </c>
      <c r="B993" s="41" t="s">
        <v>308</v>
      </c>
      <c r="C993" s="41" t="s">
        <v>7396</v>
      </c>
      <c r="D993" s="41" t="s">
        <v>2554</v>
      </c>
      <c r="E993" s="41" t="s">
        <v>7405</v>
      </c>
      <c r="F993" s="41" t="s">
        <v>310</v>
      </c>
      <c r="G993" s="41" t="s">
        <v>7933</v>
      </c>
    </row>
    <row r="994" spans="1:7" ht="75">
      <c r="A994" s="41" t="s">
        <v>251</v>
      </c>
      <c r="B994" s="41" t="s">
        <v>308</v>
      </c>
      <c r="C994" s="41" t="s">
        <v>7396</v>
      </c>
      <c r="D994" s="41" t="s">
        <v>2555</v>
      </c>
      <c r="E994" s="41" t="s">
        <v>7406</v>
      </c>
      <c r="F994" s="41" t="s">
        <v>310</v>
      </c>
      <c r="G994" s="41" t="s">
        <v>7933</v>
      </c>
    </row>
    <row r="995" spans="1:7" ht="45">
      <c r="A995" s="41" t="s">
        <v>251</v>
      </c>
      <c r="B995" s="41" t="s">
        <v>308</v>
      </c>
      <c r="C995" s="41" t="s">
        <v>7304</v>
      </c>
      <c r="D995" s="41" t="s">
        <v>1786</v>
      </c>
      <c r="E995" s="41" t="s">
        <v>7305</v>
      </c>
      <c r="F995" s="41" t="s">
        <v>309</v>
      </c>
      <c r="G995" s="41" t="s">
        <v>7881</v>
      </c>
    </row>
    <row r="996" spans="1:7" ht="45">
      <c r="A996" s="41" t="s">
        <v>251</v>
      </c>
      <c r="B996" s="41" t="s">
        <v>308</v>
      </c>
      <c r="C996" s="41" t="s">
        <v>7304</v>
      </c>
      <c r="D996" s="41" t="s">
        <v>1787</v>
      </c>
      <c r="E996" s="41" t="s">
        <v>7306</v>
      </c>
      <c r="F996" s="41" t="s">
        <v>309</v>
      </c>
      <c r="G996" s="41" t="s">
        <v>7881</v>
      </c>
    </row>
    <row r="997" spans="1:7" ht="30">
      <c r="A997" s="41" t="s">
        <v>251</v>
      </c>
      <c r="B997" s="41" t="s">
        <v>308</v>
      </c>
      <c r="C997" s="41" t="s">
        <v>7304</v>
      </c>
      <c r="D997" s="41" t="s">
        <v>1788</v>
      </c>
      <c r="E997" s="41" t="s">
        <v>7307</v>
      </c>
      <c r="F997" s="41" t="s">
        <v>309</v>
      </c>
      <c r="G997" s="41" t="s">
        <v>7881</v>
      </c>
    </row>
    <row r="998" spans="1:7" ht="45">
      <c r="A998" s="41" t="s">
        <v>251</v>
      </c>
      <c r="B998" s="41" t="s">
        <v>308</v>
      </c>
      <c r="C998" s="41" t="s">
        <v>7304</v>
      </c>
      <c r="D998" s="41" t="s">
        <v>1789</v>
      </c>
      <c r="E998" s="41" t="s">
        <v>7308</v>
      </c>
      <c r="F998" s="41" t="s">
        <v>309</v>
      </c>
      <c r="G998" s="41" t="s">
        <v>7881</v>
      </c>
    </row>
    <row r="999" spans="1:7" ht="45">
      <c r="A999" s="41" t="s">
        <v>251</v>
      </c>
      <c r="B999" s="41" t="s">
        <v>308</v>
      </c>
      <c r="C999" s="41" t="s">
        <v>7304</v>
      </c>
      <c r="D999" s="41" t="s">
        <v>1790</v>
      </c>
      <c r="E999" s="41" t="s">
        <v>7309</v>
      </c>
      <c r="F999" s="41" t="s">
        <v>309</v>
      </c>
      <c r="G999" s="41" t="s">
        <v>7881</v>
      </c>
    </row>
    <row r="1000" spans="1:7" ht="45">
      <c r="A1000" s="41" t="s">
        <v>251</v>
      </c>
      <c r="B1000" s="41" t="s">
        <v>308</v>
      </c>
      <c r="C1000" s="41" t="s">
        <v>7304</v>
      </c>
      <c r="D1000" s="41" t="s">
        <v>1791</v>
      </c>
      <c r="E1000" s="41" t="s">
        <v>7310</v>
      </c>
      <c r="F1000" s="41" t="s">
        <v>309</v>
      </c>
      <c r="G1000" s="41" t="s">
        <v>7881</v>
      </c>
    </row>
    <row r="1001" spans="1:7" ht="45">
      <c r="A1001" s="41" t="s">
        <v>251</v>
      </c>
      <c r="B1001" s="41" t="s">
        <v>308</v>
      </c>
      <c r="C1001" s="41" t="s">
        <v>7199</v>
      </c>
      <c r="D1001" s="41" t="s">
        <v>2641</v>
      </c>
      <c r="E1001" s="41" t="s">
        <v>7834</v>
      </c>
      <c r="F1001" s="41" t="s">
        <v>310</v>
      </c>
      <c r="G1001" s="41" t="s">
        <v>7882</v>
      </c>
    </row>
    <row r="1002" spans="1:7" ht="45">
      <c r="A1002" s="41" t="s">
        <v>251</v>
      </c>
      <c r="B1002" s="41" t="s">
        <v>308</v>
      </c>
      <c r="C1002" s="41" t="s">
        <v>7199</v>
      </c>
      <c r="D1002" s="41" t="s">
        <v>2642</v>
      </c>
      <c r="E1002" s="41" t="s">
        <v>7834</v>
      </c>
      <c r="F1002" s="41" t="s">
        <v>310</v>
      </c>
      <c r="G1002" s="41" t="s">
        <v>7882</v>
      </c>
    </row>
    <row r="1003" spans="1:7" ht="45">
      <c r="A1003" s="41" t="s">
        <v>251</v>
      </c>
      <c r="B1003" s="41" t="s">
        <v>308</v>
      </c>
      <c r="C1003" s="41" t="s">
        <v>7199</v>
      </c>
      <c r="D1003" s="41" t="s">
        <v>2643</v>
      </c>
      <c r="E1003" s="41" t="s">
        <v>7834</v>
      </c>
      <c r="F1003" s="41" t="s">
        <v>310</v>
      </c>
      <c r="G1003" s="41" t="s">
        <v>7882</v>
      </c>
    </row>
    <row r="1004" spans="1:7" ht="45">
      <c r="A1004" s="41" t="s">
        <v>251</v>
      </c>
      <c r="B1004" s="41" t="s">
        <v>308</v>
      </c>
      <c r="C1004" s="41" t="s">
        <v>7199</v>
      </c>
      <c r="D1004" s="41" t="s">
        <v>2644</v>
      </c>
      <c r="E1004" s="41" t="s">
        <v>7834</v>
      </c>
      <c r="F1004" s="41" t="s">
        <v>310</v>
      </c>
      <c r="G1004" s="41" t="s">
        <v>7882</v>
      </c>
    </row>
    <row r="1005" spans="1:7" ht="45">
      <c r="A1005" s="41" t="s">
        <v>251</v>
      </c>
      <c r="B1005" s="41" t="s">
        <v>308</v>
      </c>
      <c r="C1005" s="41" t="s">
        <v>7199</v>
      </c>
      <c r="D1005" s="41" t="s">
        <v>2645</v>
      </c>
      <c r="E1005" s="41" t="s">
        <v>7834</v>
      </c>
      <c r="F1005" s="41" t="s">
        <v>310</v>
      </c>
      <c r="G1005" s="41" t="s">
        <v>7882</v>
      </c>
    </row>
    <row r="1006" spans="1:7" ht="45">
      <c r="A1006" s="41" t="s">
        <v>251</v>
      </c>
      <c r="B1006" s="41" t="s">
        <v>308</v>
      </c>
      <c r="C1006" s="41" t="s">
        <v>7199</v>
      </c>
      <c r="D1006" s="41" t="s">
        <v>2646</v>
      </c>
      <c r="E1006" s="41" t="s">
        <v>7834</v>
      </c>
      <c r="F1006" s="41" t="s">
        <v>310</v>
      </c>
      <c r="G1006" s="41" t="s">
        <v>7882</v>
      </c>
    </row>
    <row r="1007" spans="1:7" ht="45">
      <c r="A1007" s="41" t="s">
        <v>251</v>
      </c>
      <c r="B1007" s="41" t="s">
        <v>308</v>
      </c>
      <c r="C1007" s="41" t="s">
        <v>7199</v>
      </c>
      <c r="D1007" s="41" t="s">
        <v>2647</v>
      </c>
      <c r="E1007" s="41" t="s">
        <v>7834</v>
      </c>
      <c r="F1007" s="41" t="s">
        <v>310</v>
      </c>
      <c r="G1007" s="41" t="s">
        <v>7882</v>
      </c>
    </row>
    <row r="1008" spans="1:7" ht="45">
      <c r="A1008" s="41" t="s">
        <v>251</v>
      </c>
      <c r="B1008" s="41" t="s">
        <v>308</v>
      </c>
      <c r="C1008" s="41" t="s">
        <v>7199</v>
      </c>
      <c r="D1008" s="41" t="s">
        <v>2648</v>
      </c>
      <c r="E1008" s="41" t="s">
        <v>7834</v>
      </c>
      <c r="F1008" s="41" t="s">
        <v>310</v>
      </c>
      <c r="G1008" s="41" t="s">
        <v>7882</v>
      </c>
    </row>
    <row r="1009" spans="1:7" ht="45">
      <c r="A1009" s="41" t="s">
        <v>251</v>
      </c>
      <c r="B1009" s="41" t="s">
        <v>308</v>
      </c>
      <c r="C1009" s="41" t="s">
        <v>7199</v>
      </c>
      <c r="D1009" s="41" t="s">
        <v>3262</v>
      </c>
      <c r="E1009" s="41" t="s">
        <v>7834</v>
      </c>
      <c r="F1009" s="41" t="s">
        <v>310</v>
      </c>
      <c r="G1009" s="41" t="s">
        <v>7882</v>
      </c>
    </row>
    <row r="1010" spans="1:7" ht="45">
      <c r="A1010" s="41" t="s">
        <v>251</v>
      </c>
      <c r="B1010" s="41" t="s">
        <v>308</v>
      </c>
      <c r="C1010" s="41" t="s">
        <v>7199</v>
      </c>
      <c r="D1010" s="41" t="s">
        <v>3263</v>
      </c>
      <c r="E1010" s="41" t="s">
        <v>7834</v>
      </c>
      <c r="F1010" s="41" t="s">
        <v>310</v>
      </c>
      <c r="G1010" s="41" t="s">
        <v>7882</v>
      </c>
    </row>
    <row r="1011" spans="1:7" ht="45">
      <c r="A1011" s="41" t="s">
        <v>251</v>
      </c>
      <c r="B1011" s="41" t="s">
        <v>308</v>
      </c>
      <c r="C1011" s="41" t="s">
        <v>7199</v>
      </c>
      <c r="D1011" s="41" t="s">
        <v>3264</v>
      </c>
      <c r="E1011" s="41" t="s">
        <v>7834</v>
      </c>
      <c r="F1011" s="41" t="s">
        <v>310</v>
      </c>
      <c r="G1011" s="41" t="s">
        <v>7882</v>
      </c>
    </row>
    <row r="1012" spans="1:7" ht="45">
      <c r="A1012" s="41" t="s">
        <v>251</v>
      </c>
      <c r="B1012" s="41" t="s">
        <v>308</v>
      </c>
      <c r="C1012" s="41" t="s">
        <v>7199</v>
      </c>
      <c r="D1012" s="41" t="s">
        <v>3265</v>
      </c>
      <c r="E1012" s="41" t="s">
        <v>7834</v>
      </c>
      <c r="F1012" s="41" t="s">
        <v>310</v>
      </c>
      <c r="G1012" s="41" t="s">
        <v>7882</v>
      </c>
    </row>
    <row r="1013" spans="1:7" ht="60">
      <c r="A1013" s="41" t="s">
        <v>251</v>
      </c>
      <c r="B1013" s="41" t="s">
        <v>308</v>
      </c>
      <c r="C1013" s="41" t="s">
        <v>7199</v>
      </c>
      <c r="D1013" s="41" t="s">
        <v>6371</v>
      </c>
      <c r="E1013" s="41" t="s">
        <v>8090</v>
      </c>
      <c r="F1013" s="41" t="s">
        <v>310</v>
      </c>
      <c r="G1013" s="41" t="s">
        <v>7881</v>
      </c>
    </row>
    <row r="1014" spans="1:7" ht="60">
      <c r="A1014" s="41" t="s">
        <v>251</v>
      </c>
      <c r="B1014" s="41" t="s">
        <v>308</v>
      </c>
      <c r="C1014" s="41" t="s">
        <v>7845</v>
      </c>
      <c r="D1014" s="41" t="s">
        <v>3250</v>
      </c>
      <c r="E1014" s="41" t="s">
        <v>7846</v>
      </c>
      <c r="F1014" s="41" t="s">
        <v>310</v>
      </c>
      <c r="G1014" s="41" t="s">
        <v>7882</v>
      </c>
    </row>
    <row r="1015" spans="1:7" ht="60">
      <c r="A1015" s="41" t="s">
        <v>251</v>
      </c>
      <c r="B1015" s="41" t="s">
        <v>308</v>
      </c>
      <c r="C1015" s="41" t="s">
        <v>7845</v>
      </c>
      <c r="D1015" s="41" t="s">
        <v>3251</v>
      </c>
      <c r="E1015" s="41" t="s">
        <v>7846</v>
      </c>
      <c r="F1015" s="41" t="s">
        <v>310</v>
      </c>
      <c r="G1015" s="41" t="s">
        <v>7882</v>
      </c>
    </row>
    <row r="1016" spans="1:7" ht="60">
      <c r="A1016" s="41" t="s">
        <v>251</v>
      </c>
      <c r="B1016" s="41" t="s">
        <v>308</v>
      </c>
      <c r="C1016" s="41" t="s">
        <v>7845</v>
      </c>
      <c r="D1016" s="41" t="s">
        <v>3252</v>
      </c>
      <c r="E1016" s="41" t="s">
        <v>7846</v>
      </c>
      <c r="F1016" s="41" t="s">
        <v>310</v>
      </c>
      <c r="G1016" s="41" t="s">
        <v>7882</v>
      </c>
    </row>
    <row r="1017" spans="1:7" ht="60">
      <c r="A1017" s="41" t="s">
        <v>251</v>
      </c>
      <c r="B1017" s="41" t="s">
        <v>308</v>
      </c>
      <c r="C1017" s="41" t="s">
        <v>7845</v>
      </c>
      <c r="D1017" s="41" t="s">
        <v>3253</v>
      </c>
      <c r="E1017" s="41" t="s">
        <v>7846</v>
      </c>
      <c r="F1017" s="41" t="s">
        <v>310</v>
      </c>
      <c r="G1017" s="41" t="s">
        <v>7882</v>
      </c>
    </row>
    <row r="1018" spans="1:7" ht="75">
      <c r="A1018" s="41" t="s">
        <v>251</v>
      </c>
      <c r="B1018" s="41" t="s">
        <v>308</v>
      </c>
      <c r="C1018" s="41" t="s">
        <v>7845</v>
      </c>
      <c r="D1018" s="41" t="s">
        <v>3391</v>
      </c>
      <c r="E1018" s="41" t="s">
        <v>7855</v>
      </c>
      <c r="F1018" s="41" t="s">
        <v>310</v>
      </c>
      <c r="G1018" s="41" t="s">
        <v>7882</v>
      </c>
    </row>
    <row r="1019" spans="1:7" ht="75">
      <c r="A1019" s="41" t="s">
        <v>251</v>
      </c>
      <c r="B1019" s="41" t="s">
        <v>308</v>
      </c>
      <c r="C1019" s="41" t="s">
        <v>7845</v>
      </c>
      <c r="D1019" s="41" t="s">
        <v>3392</v>
      </c>
      <c r="E1019" s="41" t="s">
        <v>7855</v>
      </c>
      <c r="F1019" s="41" t="s">
        <v>310</v>
      </c>
      <c r="G1019" s="41" t="s">
        <v>7882</v>
      </c>
    </row>
    <row r="1020" spans="1:7" ht="75">
      <c r="A1020" s="41" t="s">
        <v>251</v>
      </c>
      <c r="B1020" s="41" t="s">
        <v>308</v>
      </c>
      <c r="C1020" s="41" t="s">
        <v>7366</v>
      </c>
      <c r="D1020" s="41" t="s">
        <v>2556</v>
      </c>
      <c r="E1020" s="41" t="s">
        <v>8091</v>
      </c>
      <c r="F1020" s="41" t="s">
        <v>310</v>
      </c>
      <c r="G1020" s="41" t="s">
        <v>7933</v>
      </c>
    </row>
    <row r="1021" spans="1:7" ht="75">
      <c r="A1021" s="41" t="s">
        <v>251</v>
      </c>
      <c r="B1021" s="41" t="s">
        <v>308</v>
      </c>
      <c r="C1021" s="41" t="s">
        <v>7366</v>
      </c>
      <c r="D1021" s="41" t="s">
        <v>2557</v>
      </c>
      <c r="E1021" s="41" t="s">
        <v>7367</v>
      </c>
      <c r="F1021" s="41" t="s">
        <v>310</v>
      </c>
      <c r="G1021" s="41" t="s">
        <v>7933</v>
      </c>
    </row>
    <row r="1022" spans="1:7" ht="75">
      <c r="A1022" s="41" t="s">
        <v>251</v>
      </c>
      <c r="B1022" s="41" t="s">
        <v>308</v>
      </c>
      <c r="C1022" s="41" t="s">
        <v>7366</v>
      </c>
      <c r="D1022" s="41" t="s">
        <v>2558</v>
      </c>
      <c r="E1022" s="41" t="s">
        <v>7388</v>
      </c>
      <c r="F1022" s="41" t="s">
        <v>310</v>
      </c>
      <c r="G1022" s="41" t="s">
        <v>7933</v>
      </c>
    </row>
    <row r="1023" spans="1:7" ht="75">
      <c r="A1023" s="41" t="s">
        <v>251</v>
      </c>
      <c r="B1023" s="41" t="s">
        <v>308</v>
      </c>
      <c r="C1023" s="41" t="s">
        <v>7366</v>
      </c>
      <c r="D1023" s="41" t="s">
        <v>2559</v>
      </c>
      <c r="E1023" s="41" t="s">
        <v>7390</v>
      </c>
      <c r="F1023" s="41" t="s">
        <v>310</v>
      </c>
      <c r="G1023" s="41" t="s">
        <v>7933</v>
      </c>
    </row>
    <row r="1024" spans="1:7" ht="75">
      <c r="A1024" s="41" t="s">
        <v>251</v>
      </c>
      <c r="B1024" s="41" t="s">
        <v>308</v>
      </c>
      <c r="C1024" s="41" t="s">
        <v>7366</v>
      </c>
      <c r="D1024" s="41" t="s">
        <v>2560</v>
      </c>
      <c r="E1024" s="41" t="s">
        <v>7380</v>
      </c>
      <c r="F1024" s="41" t="s">
        <v>310</v>
      </c>
      <c r="G1024" s="41" t="s">
        <v>7933</v>
      </c>
    </row>
    <row r="1025" spans="1:7" ht="75">
      <c r="A1025" s="41" t="s">
        <v>251</v>
      </c>
      <c r="B1025" s="41" t="s">
        <v>308</v>
      </c>
      <c r="C1025" s="41" t="s">
        <v>7366</v>
      </c>
      <c r="D1025" s="41" t="s">
        <v>2561</v>
      </c>
      <c r="E1025" s="41" t="s">
        <v>7383</v>
      </c>
      <c r="F1025" s="41" t="s">
        <v>310</v>
      </c>
      <c r="G1025" s="41" t="s">
        <v>7933</v>
      </c>
    </row>
    <row r="1026" spans="1:7" ht="75">
      <c r="A1026" s="41" t="s">
        <v>251</v>
      </c>
      <c r="B1026" s="41" t="s">
        <v>308</v>
      </c>
      <c r="C1026" s="41" t="s">
        <v>7371</v>
      </c>
      <c r="D1026" s="41" t="s">
        <v>2562</v>
      </c>
      <c r="E1026" s="41" t="s">
        <v>8092</v>
      </c>
      <c r="F1026" s="41" t="s">
        <v>310</v>
      </c>
      <c r="G1026" s="41" t="s">
        <v>7933</v>
      </c>
    </row>
    <row r="1027" spans="1:7" ht="60">
      <c r="A1027" s="41" t="s">
        <v>251</v>
      </c>
      <c r="B1027" s="41" t="s">
        <v>308</v>
      </c>
      <c r="C1027" s="41" t="s">
        <v>7371</v>
      </c>
      <c r="D1027" s="41" t="s">
        <v>2563</v>
      </c>
      <c r="E1027" s="41" t="s">
        <v>7372</v>
      </c>
      <c r="F1027" s="41" t="s">
        <v>310</v>
      </c>
      <c r="G1027" s="41" t="s">
        <v>7933</v>
      </c>
    </row>
    <row r="1028" spans="1:7" ht="60">
      <c r="A1028" s="41" t="s">
        <v>251</v>
      </c>
      <c r="B1028" s="41" t="s">
        <v>308</v>
      </c>
      <c r="C1028" s="41" t="s">
        <v>7371</v>
      </c>
      <c r="D1028" s="41" t="s">
        <v>2564</v>
      </c>
      <c r="E1028" s="41" t="s">
        <v>7385</v>
      </c>
      <c r="F1028" s="41" t="s">
        <v>310</v>
      </c>
      <c r="G1028" s="41" t="s">
        <v>7933</v>
      </c>
    </row>
    <row r="1029" spans="1:7" ht="45">
      <c r="A1029" s="41" t="s">
        <v>251</v>
      </c>
      <c r="B1029" s="41" t="s">
        <v>308</v>
      </c>
      <c r="C1029" s="41" t="s">
        <v>7371</v>
      </c>
      <c r="D1029" s="41" t="s">
        <v>2565</v>
      </c>
      <c r="E1029" s="41" t="s">
        <v>7386</v>
      </c>
      <c r="F1029" s="41" t="s">
        <v>310</v>
      </c>
      <c r="G1029" s="41" t="s">
        <v>7933</v>
      </c>
    </row>
    <row r="1030" spans="1:7" ht="60">
      <c r="A1030" s="41" t="s">
        <v>251</v>
      </c>
      <c r="B1030" s="41" t="s">
        <v>308</v>
      </c>
      <c r="C1030" s="41" t="s">
        <v>7371</v>
      </c>
      <c r="D1030" s="41" t="s">
        <v>2566</v>
      </c>
      <c r="E1030" s="41" t="s">
        <v>7424</v>
      </c>
      <c r="F1030" s="41" t="s">
        <v>310</v>
      </c>
      <c r="G1030" s="41" t="s">
        <v>7881</v>
      </c>
    </row>
    <row r="1031" spans="1:7" ht="75">
      <c r="A1031" s="41" t="s">
        <v>251</v>
      </c>
      <c r="B1031" s="41" t="s">
        <v>308</v>
      </c>
      <c r="C1031" s="41" t="s">
        <v>7371</v>
      </c>
      <c r="D1031" s="41" t="s">
        <v>2567</v>
      </c>
      <c r="E1031" s="41" t="s">
        <v>7384</v>
      </c>
      <c r="F1031" s="41" t="s">
        <v>310</v>
      </c>
      <c r="G1031" s="41" t="s">
        <v>7933</v>
      </c>
    </row>
    <row r="1032" spans="1:7" ht="60">
      <c r="A1032" s="41" t="s">
        <v>251</v>
      </c>
      <c r="B1032" s="41" t="s">
        <v>308</v>
      </c>
      <c r="C1032" s="41" t="s">
        <v>7371</v>
      </c>
      <c r="D1032" s="41" t="s">
        <v>2568</v>
      </c>
      <c r="E1032" s="41" t="s">
        <v>7387</v>
      </c>
      <c r="F1032" s="41" t="s">
        <v>310</v>
      </c>
      <c r="G1032" s="41" t="s">
        <v>7933</v>
      </c>
    </row>
    <row r="1033" spans="1:7" ht="60">
      <c r="A1033" s="41" t="s">
        <v>251</v>
      </c>
      <c r="B1033" s="41" t="s">
        <v>308</v>
      </c>
      <c r="C1033" s="41" t="s">
        <v>7563</v>
      </c>
      <c r="D1033" s="41" t="s">
        <v>3845</v>
      </c>
      <c r="E1033" s="41" t="s">
        <v>7564</v>
      </c>
      <c r="F1033" s="41" t="s">
        <v>310</v>
      </c>
      <c r="G1033" s="41" t="s">
        <v>7895</v>
      </c>
    </row>
    <row r="1034" spans="1:7" ht="60">
      <c r="A1034" s="41" t="s">
        <v>251</v>
      </c>
      <c r="B1034" s="41" t="s">
        <v>308</v>
      </c>
      <c r="C1034" s="41" t="s">
        <v>7563</v>
      </c>
      <c r="D1034" s="41" t="s">
        <v>3846</v>
      </c>
      <c r="E1034" s="41" t="s">
        <v>7565</v>
      </c>
      <c r="F1034" s="41" t="s">
        <v>310</v>
      </c>
      <c r="G1034" s="41" t="s">
        <v>7895</v>
      </c>
    </row>
    <row r="1035" spans="1:7" ht="60">
      <c r="A1035" s="41" t="s">
        <v>251</v>
      </c>
      <c r="B1035" s="41" t="s">
        <v>308</v>
      </c>
      <c r="C1035" s="41" t="s">
        <v>7563</v>
      </c>
      <c r="D1035" s="41" t="s">
        <v>3847</v>
      </c>
      <c r="E1035" s="41" t="s">
        <v>7566</v>
      </c>
      <c r="F1035" s="41" t="s">
        <v>310</v>
      </c>
      <c r="G1035" s="41" t="s">
        <v>7895</v>
      </c>
    </row>
    <row r="1036" spans="1:7" ht="45">
      <c r="A1036" s="41" t="s">
        <v>251</v>
      </c>
      <c r="B1036" s="41" t="s">
        <v>308</v>
      </c>
      <c r="C1036" s="41" t="s">
        <v>7563</v>
      </c>
      <c r="D1036" s="41" t="s">
        <v>3849</v>
      </c>
      <c r="E1036" s="41" t="s">
        <v>7567</v>
      </c>
      <c r="F1036" s="41" t="s">
        <v>310</v>
      </c>
      <c r="G1036" s="41" t="s">
        <v>7895</v>
      </c>
    </row>
    <row r="1037" spans="1:7" ht="45">
      <c r="A1037" s="41" t="s">
        <v>251</v>
      </c>
      <c r="B1037" s="41" t="s">
        <v>308</v>
      </c>
      <c r="C1037" s="41" t="s">
        <v>7563</v>
      </c>
      <c r="D1037" s="41" t="s">
        <v>3853</v>
      </c>
      <c r="E1037" s="41" t="s">
        <v>7568</v>
      </c>
      <c r="F1037" s="41" t="s">
        <v>310</v>
      </c>
      <c r="G1037" s="41" t="s">
        <v>7895</v>
      </c>
    </row>
    <row r="1038" spans="1:7" ht="45">
      <c r="A1038" s="41" t="s">
        <v>251</v>
      </c>
      <c r="B1038" s="41" t="s">
        <v>308</v>
      </c>
      <c r="C1038" s="41" t="s">
        <v>7563</v>
      </c>
      <c r="D1038" s="41" t="s">
        <v>3854</v>
      </c>
      <c r="E1038" s="41" t="s">
        <v>7569</v>
      </c>
      <c r="F1038" s="41" t="s">
        <v>310</v>
      </c>
      <c r="G1038" s="41" t="s">
        <v>7895</v>
      </c>
    </row>
    <row r="1039" spans="1:7" ht="45">
      <c r="A1039" s="41" t="s">
        <v>251</v>
      </c>
      <c r="B1039" s="41" t="s">
        <v>308</v>
      </c>
      <c r="C1039" s="41" t="s">
        <v>7563</v>
      </c>
      <c r="D1039" s="41" t="s">
        <v>3855</v>
      </c>
      <c r="E1039" s="41" t="s">
        <v>7568</v>
      </c>
      <c r="F1039" s="41" t="s">
        <v>310</v>
      </c>
      <c r="G1039" s="41" t="s">
        <v>7895</v>
      </c>
    </row>
    <row r="1040" spans="1:7" ht="30">
      <c r="A1040" s="41" t="s">
        <v>251</v>
      </c>
      <c r="B1040" s="41" t="s">
        <v>308</v>
      </c>
      <c r="C1040" s="41" t="s">
        <v>7869</v>
      </c>
      <c r="D1040" s="41" t="s">
        <v>3357</v>
      </c>
      <c r="E1040" s="41" t="s">
        <v>7870</v>
      </c>
      <c r="F1040" s="41" t="s">
        <v>310</v>
      </c>
      <c r="G1040" s="41" t="s">
        <v>7882</v>
      </c>
    </row>
    <row r="1041" spans="1:7" ht="30">
      <c r="A1041" s="41" t="s">
        <v>251</v>
      </c>
      <c r="B1041" s="41" t="s">
        <v>308</v>
      </c>
      <c r="C1041" s="41" t="s">
        <v>7869</v>
      </c>
      <c r="D1041" s="41" t="s">
        <v>3358</v>
      </c>
      <c r="E1041" s="41" t="s">
        <v>7870</v>
      </c>
      <c r="F1041" s="41" t="s">
        <v>310</v>
      </c>
      <c r="G1041" s="41" t="s">
        <v>7882</v>
      </c>
    </row>
    <row r="1042" spans="1:7" ht="30">
      <c r="A1042" s="41" t="s">
        <v>251</v>
      </c>
      <c r="B1042" s="41" t="s">
        <v>308</v>
      </c>
      <c r="C1042" s="41" t="s">
        <v>7869</v>
      </c>
      <c r="D1042" s="41" t="s">
        <v>3359</v>
      </c>
      <c r="E1042" s="41" t="s">
        <v>7870</v>
      </c>
      <c r="F1042" s="41" t="s">
        <v>310</v>
      </c>
      <c r="G1042" s="41" t="s">
        <v>7882</v>
      </c>
    </row>
    <row r="1043" spans="1:7" ht="30">
      <c r="A1043" s="41" t="s">
        <v>251</v>
      </c>
      <c r="B1043" s="41" t="s">
        <v>308</v>
      </c>
      <c r="C1043" s="41" t="s">
        <v>7869</v>
      </c>
      <c r="D1043" s="41" t="s">
        <v>3360</v>
      </c>
      <c r="E1043" s="41" t="s">
        <v>7870</v>
      </c>
      <c r="F1043" s="41" t="s">
        <v>310</v>
      </c>
      <c r="G1043" s="41" t="s">
        <v>7882</v>
      </c>
    </row>
    <row r="1044" spans="1:7" ht="30">
      <c r="A1044" s="41" t="s">
        <v>251</v>
      </c>
      <c r="B1044" s="41" t="s">
        <v>308</v>
      </c>
      <c r="C1044" s="41" t="s">
        <v>7869</v>
      </c>
      <c r="D1044" s="41" t="s">
        <v>3361</v>
      </c>
      <c r="E1044" s="41" t="s">
        <v>7870</v>
      </c>
      <c r="F1044" s="41" t="s">
        <v>310</v>
      </c>
      <c r="G1044" s="41" t="s">
        <v>7882</v>
      </c>
    </row>
    <row r="1045" spans="1:7" ht="30">
      <c r="A1045" s="41" t="s">
        <v>251</v>
      </c>
      <c r="B1045" s="41" t="s">
        <v>308</v>
      </c>
      <c r="C1045" s="41" t="s">
        <v>7869</v>
      </c>
      <c r="D1045" s="41" t="s">
        <v>3362</v>
      </c>
      <c r="E1045" s="41" t="s">
        <v>7870</v>
      </c>
      <c r="F1045" s="41" t="s">
        <v>310</v>
      </c>
      <c r="G1045" s="41" t="s">
        <v>7882</v>
      </c>
    </row>
    <row r="1046" spans="1:7" ht="30">
      <c r="A1046" s="41" t="s">
        <v>251</v>
      </c>
      <c r="B1046" s="41" t="s">
        <v>308</v>
      </c>
      <c r="C1046" s="41" t="s">
        <v>7869</v>
      </c>
      <c r="D1046" s="41" t="s">
        <v>3363</v>
      </c>
      <c r="E1046" s="41" t="s">
        <v>7870</v>
      </c>
      <c r="F1046" s="41" t="s">
        <v>310</v>
      </c>
      <c r="G1046" s="41" t="s">
        <v>7882</v>
      </c>
    </row>
    <row r="1047" spans="1:7" ht="30">
      <c r="A1047" s="41" t="s">
        <v>251</v>
      </c>
      <c r="B1047" s="41" t="s">
        <v>308</v>
      </c>
      <c r="C1047" s="41" t="s">
        <v>7869</v>
      </c>
      <c r="D1047" s="41" t="s">
        <v>3364</v>
      </c>
      <c r="E1047" s="41" t="s">
        <v>7870</v>
      </c>
      <c r="F1047" s="41" t="s">
        <v>310</v>
      </c>
      <c r="G1047" s="41" t="s">
        <v>7882</v>
      </c>
    </row>
    <row r="1048" spans="1:7" ht="30">
      <c r="A1048" s="41" t="s">
        <v>251</v>
      </c>
      <c r="B1048" s="41" t="s">
        <v>308</v>
      </c>
      <c r="C1048" s="41" t="s">
        <v>7869</v>
      </c>
      <c r="D1048" s="41" t="s">
        <v>3365</v>
      </c>
      <c r="E1048" s="41" t="s">
        <v>7870</v>
      </c>
      <c r="F1048" s="41" t="s">
        <v>310</v>
      </c>
      <c r="G1048" s="41" t="s">
        <v>7882</v>
      </c>
    </row>
    <row r="1049" spans="1:7" ht="30">
      <c r="A1049" s="41" t="s">
        <v>251</v>
      </c>
      <c r="B1049" s="41" t="s">
        <v>308</v>
      </c>
      <c r="C1049" s="41" t="s">
        <v>7869</v>
      </c>
      <c r="D1049" s="41" t="s">
        <v>3366</v>
      </c>
      <c r="E1049" s="41" t="s">
        <v>7870</v>
      </c>
      <c r="F1049" s="41" t="s">
        <v>310</v>
      </c>
      <c r="G1049" s="41" t="s">
        <v>7882</v>
      </c>
    </row>
    <row r="1050" spans="1:7" ht="30">
      <c r="A1050" s="41" t="s">
        <v>251</v>
      </c>
      <c r="B1050" s="41" t="s">
        <v>308</v>
      </c>
      <c r="C1050" s="41" t="s">
        <v>7869</v>
      </c>
      <c r="D1050" s="41" t="s">
        <v>3367</v>
      </c>
      <c r="E1050" s="41" t="s">
        <v>7870</v>
      </c>
      <c r="F1050" s="41" t="s">
        <v>310</v>
      </c>
      <c r="G1050" s="41" t="s">
        <v>7882</v>
      </c>
    </row>
    <row r="1051" spans="1:7" ht="30">
      <c r="A1051" s="41" t="s">
        <v>251</v>
      </c>
      <c r="B1051" s="41" t="s">
        <v>308</v>
      </c>
      <c r="C1051" s="41" t="s">
        <v>7869</v>
      </c>
      <c r="D1051" s="41" t="s">
        <v>3368</v>
      </c>
      <c r="E1051" s="41" t="s">
        <v>7870</v>
      </c>
      <c r="F1051" s="41" t="s">
        <v>310</v>
      </c>
      <c r="G1051" s="41" t="s">
        <v>7882</v>
      </c>
    </row>
    <row r="1052" spans="1:7" ht="30">
      <c r="A1052" s="41" t="s">
        <v>251</v>
      </c>
      <c r="B1052" s="41" t="s">
        <v>308</v>
      </c>
      <c r="C1052" s="41" t="s">
        <v>7869</v>
      </c>
      <c r="D1052" s="41" t="s">
        <v>3369</v>
      </c>
      <c r="E1052" s="41" t="s">
        <v>7870</v>
      </c>
      <c r="F1052" s="41" t="s">
        <v>310</v>
      </c>
      <c r="G1052" s="41" t="s">
        <v>7882</v>
      </c>
    </row>
    <row r="1053" spans="1:7" ht="30">
      <c r="A1053" s="41" t="s">
        <v>251</v>
      </c>
      <c r="B1053" s="41" t="s">
        <v>308</v>
      </c>
      <c r="C1053" s="41" t="s">
        <v>7869</v>
      </c>
      <c r="D1053" s="41" t="s">
        <v>3370</v>
      </c>
      <c r="E1053" s="41" t="s">
        <v>7870</v>
      </c>
      <c r="F1053" s="41" t="s">
        <v>310</v>
      </c>
      <c r="G1053" s="41" t="s">
        <v>7882</v>
      </c>
    </row>
    <row r="1054" spans="1:7" ht="30">
      <c r="A1054" s="41" t="s">
        <v>251</v>
      </c>
      <c r="B1054" s="41" t="s">
        <v>308</v>
      </c>
      <c r="C1054" s="41" t="s">
        <v>7869</v>
      </c>
      <c r="D1054" s="41" t="s">
        <v>3371</v>
      </c>
      <c r="E1054" s="41" t="s">
        <v>7870</v>
      </c>
      <c r="F1054" s="41" t="s">
        <v>310</v>
      </c>
      <c r="G1054" s="41" t="s">
        <v>7882</v>
      </c>
    </row>
    <row r="1055" spans="1:7" ht="30">
      <c r="A1055" s="41" t="s">
        <v>251</v>
      </c>
      <c r="B1055" s="41" t="s">
        <v>308</v>
      </c>
      <c r="C1055" s="41" t="s">
        <v>7869</v>
      </c>
      <c r="D1055" s="41" t="s">
        <v>3372</v>
      </c>
      <c r="E1055" s="41" t="s">
        <v>7870</v>
      </c>
      <c r="F1055" s="41" t="s">
        <v>310</v>
      </c>
      <c r="G1055" s="41" t="s">
        <v>7882</v>
      </c>
    </row>
    <row r="1056" spans="1:7" ht="30">
      <c r="A1056" s="41" t="s">
        <v>251</v>
      </c>
      <c r="B1056" s="41" t="s">
        <v>308</v>
      </c>
      <c r="C1056" s="41" t="s">
        <v>7869</v>
      </c>
      <c r="D1056" s="41" t="s">
        <v>3373</v>
      </c>
      <c r="E1056" s="41" t="s">
        <v>7870</v>
      </c>
      <c r="F1056" s="41" t="s">
        <v>310</v>
      </c>
      <c r="G1056" s="41" t="s">
        <v>7882</v>
      </c>
    </row>
    <row r="1057" spans="1:7" ht="30">
      <c r="A1057" s="41" t="s">
        <v>251</v>
      </c>
      <c r="B1057" s="41" t="s">
        <v>308</v>
      </c>
      <c r="C1057" s="41" t="s">
        <v>7869</v>
      </c>
      <c r="D1057" s="41" t="s">
        <v>3374</v>
      </c>
      <c r="E1057" s="41" t="s">
        <v>7870</v>
      </c>
      <c r="F1057" s="41" t="s">
        <v>310</v>
      </c>
      <c r="G1057" s="41" t="s">
        <v>7882</v>
      </c>
    </row>
    <row r="1058" spans="1:7" ht="30">
      <c r="A1058" s="41" t="s">
        <v>251</v>
      </c>
      <c r="B1058" s="41" t="s">
        <v>308</v>
      </c>
      <c r="C1058" s="41" t="s">
        <v>7869</v>
      </c>
      <c r="D1058" s="41" t="s">
        <v>3375</v>
      </c>
      <c r="E1058" s="41" t="s">
        <v>7870</v>
      </c>
      <c r="F1058" s="41" t="s">
        <v>310</v>
      </c>
      <c r="G1058" s="41" t="s">
        <v>7882</v>
      </c>
    </row>
    <row r="1059" spans="1:7" ht="30">
      <c r="A1059" s="41" t="s">
        <v>251</v>
      </c>
      <c r="B1059" s="41" t="s">
        <v>308</v>
      </c>
      <c r="C1059" s="41" t="s">
        <v>7869</v>
      </c>
      <c r="D1059" s="41" t="s">
        <v>3376</v>
      </c>
      <c r="E1059" s="41" t="s">
        <v>7870</v>
      </c>
      <c r="F1059" s="41" t="s">
        <v>310</v>
      </c>
      <c r="G1059" s="41" t="s">
        <v>7882</v>
      </c>
    </row>
    <row r="1060" spans="1:7" ht="30">
      <c r="A1060" s="41" t="s">
        <v>251</v>
      </c>
      <c r="B1060" s="41" t="s">
        <v>308</v>
      </c>
      <c r="C1060" s="41" t="s">
        <v>7869</v>
      </c>
      <c r="D1060" s="41" t="s">
        <v>3377</v>
      </c>
      <c r="E1060" s="41" t="s">
        <v>7870</v>
      </c>
      <c r="F1060" s="41" t="s">
        <v>310</v>
      </c>
      <c r="G1060" s="41" t="s">
        <v>7882</v>
      </c>
    </row>
    <row r="1061" spans="1:7" ht="30">
      <c r="A1061" s="41" t="s">
        <v>251</v>
      </c>
      <c r="B1061" s="41" t="s">
        <v>308</v>
      </c>
      <c r="C1061" s="41" t="s">
        <v>7869</v>
      </c>
      <c r="D1061" s="41" t="s">
        <v>3378</v>
      </c>
      <c r="E1061" s="41" t="s">
        <v>7870</v>
      </c>
      <c r="F1061" s="41" t="s">
        <v>310</v>
      </c>
      <c r="G1061" s="41" t="s">
        <v>7882</v>
      </c>
    </row>
    <row r="1062" spans="1:7" ht="30">
      <c r="A1062" s="41" t="s">
        <v>251</v>
      </c>
      <c r="B1062" s="41" t="s">
        <v>308</v>
      </c>
      <c r="C1062" s="41" t="s">
        <v>7869</v>
      </c>
      <c r="D1062" s="41" t="s">
        <v>3379</v>
      </c>
      <c r="E1062" s="41" t="s">
        <v>7870</v>
      </c>
      <c r="F1062" s="41" t="s">
        <v>310</v>
      </c>
      <c r="G1062" s="41" t="s">
        <v>7882</v>
      </c>
    </row>
    <row r="1063" spans="1:7" ht="30">
      <c r="A1063" s="41" t="s">
        <v>251</v>
      </c>
      <c r="B1063" s="41" t="s">
        <v>308</v>
      </c>
      <c r="C1063" s="41" t="s">
        <v>7869</v>
      </c>
      <c r="D1063" s="41" t="s">
        <v>3380</v>
      </c>
      <c r="E1063" s="41" t="s">
        <v>7870</v>
      </c>
      <c r="F1063" s="41" t="s">
        <v>310</v>
      </c>
      <c r="G1063" s="41" t="s">
        <v>7882</v>
      </c>
    </row>
    <row r="1064" spans="1:7" ht="30">
      <c r="A1064" s="41" t="s">
        <v>251</v>
      </c>
      <c r="B1064" s="41" t="s">
        <v>308</v>
      </c>
      <c r="C1064" s="41" t="s">
        <v>7869</v>
      </c>
      <c r="D1064" s="41" t="s">
        <v>3381</v>
      </c>
      <c r="E1064" s="41" t="s">
        <v>7870</v>
      </c>
      <c r="F1064" s="41" t="s">
        <v>310</v>
      </c>
      <c r="G1064" s="41" t="s">
        <v>7882</v>
      </c>
    </row>
    <row r="1065" spans="1:7" ht="30">
      <c r="A1065" s="41" t="s">
        <v>251</v>
      </c>
      <c r="B1065" s="41" t="s">
        <v>308</v>
      </c>
      <c r="C1065" s="41" t="s">
        <v>7869</v>
      </c>
      <c r="D1065" s="41" t="s">
        <v>3382</v>
      </c>
      <c r="E1065" s="41" t="s">
        <v>7870</v>
      </c>
      <c r="F1065" s="41" t="s">
        <v>310</v>
      </c>
      <c r="G1065" s="41" t="s">
        <v>7882</v>
      </c>
    </row>
    <row r="1066" spans="1:7" ht="30">
      <c r="A1066" s="41" t="s">
        <v>251</v>
      </c>
      <c r="B1066" s="41" t="s">
        <v>308</v>
      </c>
      <c r="C1066" s="41" t="s">
        <v>7869</v>
      </c>
      <c r="D1066" s="41" t="s">
        <v>3383</v>
      </c>
      <c r="E1066" s="41" t="s">
        <v>7870</v>
      </c>
      <c r="F1066" s="41" t="s">
        <v>310</v>
      </c>
      <c r="G1066" s="41" t="s">
        <v>7882</v>
      </c>
    </row>
    <row r="1067" spans="1:7" ht="30">
      <c r="A1067" s="41" t="s">
        <v>251</v>
      </c>
      <c r="B1067" s="41" t="s">
        <v>308</v>
      </c>
      <c r="C1067" s="41" t="s">
        <v>7869</v>
      </c>
      <c r="D1067" s="41" t="s">
        <v>3384</v>
      </c>
      <c r="E1067" s="41" t="s">
        <v>7870</v>
      </c>
      <c r="F1067" s="41" t="s">
        <v>310</v>
      </c>
      <c r="G1067" s="41" t="s">
        <v>7882</v>
      </c>
    </row>
    <row r="1068" spans="1:7" ht="30">
      <c r="A1068" s="41" t="s">
        <v>251</v>
      </c>
      <c r="B1068" s="41" t="s">
        <v>308</v>
      </c>
      <c r="C1068" s="41" t="s">
        <v>7758</v>
      </c>
      <c r="D1068" s="41" t="s">
        <v>6370</v>
      </c>
      <c r="E1068" s="41" t="s">
        <v>7759</v>
      </c>
      <c r="F1068" s="41" t="s">
        <v>310</v>
      </c>
      <c r="G1068" s="41" t="s">
        <v>7911</v>
      </c>
    </row>
    <row r="1069" spans="1:7" ht="30">
      <c r="A1069" s="41" t="s">
        <v>251</v>
      </c>
      <c r="B1069" s="41" t="s">
        <v>308</v>
      </c>
      <c r="C1069" s="41" t="s">
        <v>7835</v>
      </c>
      <c r="D1069" s="41" t="s">
        <v>2649</v>
      </c>
      <c r="E1069" s="41" t="s">
        <v>7836</v>
      </c>
      <c r="F1069" s="41" t="s">
        <v>309</v>
      </c>
      <c r="G1069" s="41" t="s">
        <v>7882</v>
      </c>
    </row>
    <row r="1070" spans="1:7" ht="30">
      <c r="A1070" s="41" t="s">
        <v>251</v>
      </c>
      <c r="B1070" s="41" t="s">
        <v>308</v>
      </c>
      <c r="C1070" s="41" t="s">
        <v>7835</v>
      </c>
      <c r="D1070" s="41" t="s">
        <v>2650</v>
      </c>
      <c r="E1070" s="41" t="s">
        <v>7836</v>
      </c>
      <c r="F1070" s="41" t="s">
        <v>309</v>
      </c>
      <c r="G1070" s="41" t="s">
        <v>7882</v>
      </c>
    </row>
    <row r="1071" spans="1:7" ht="45">
      <c r="A1071" s="41" t="s">
        <v>251</v>
      </c>
      <c r="B1071" s="41" t="s">
        <v>308</v>
      </c>
      <c r="C1071" s="41" t="s">
        <v>8093</v>
      </c>
      <c r="D1071" s="41" t="s">
        <v>6405</v>
      </c>
      <c r="E1071" s="41" t="s">
        <v>8094</v>
      </c>
      <c r="F1071" s="41" t="s">
        <v>310</v>
      </c>
      <c r="G1071" s="41" t="s">
        <v>7881</v>
      </c>
    </row>
    <row r="1072" spans="1:7" ht="45">
      <c r="A1072" s="41" t="s">
        <v>251</v>
      </c>
      <c r="B1072" s="41" t="s">
        <v>308</v>
      </c>
      <c r="C1072" s="41" t="s">
        <v>8093</v>
      </c>
      <c r="D1072" s="41" t="s">
        <v>6406</v>
      </c>
      <c r="E1072" s="41" t="s">
        <v>8095</v>
      </c>
      <c r="F1072" s="41" t="s">
        <v>310</v>
      </c>
      <c r="G1072" s="41" t="s">
        <v>7881</v>
      </c>
    </row>
    <row r="1073" spans="1:7" ht="30">
      <c r="A1073" s="41" t="s">
        <v>251</v>
      </c>
      <c r="B1073" s="41" t="s">
        <v>308</v>
      </c>
      <c r="C1073" s="41" t="s">
        <v>8093</v>
      </c>
      <c r="D1073" s="41" t="s">
        <v>6407</v>
      </c>
      <c r="E1073" s="41" t="s">
        <v>8096</v>
      </c>
      <c r="F1073" s="41" t="s">
        <v>310</v>
      </c>
      <c r="G1073" s="41" t="s">
        <v>7881</v>
      </c>
    </row>
    <row r="1074" spans="1:7" ht="60">
      <c r="A1074" s="41" t="s">
        <v>251</v>
      </c>
      <c r="B1074" s="41" t="s">
        <v>308</v>
      </c>
      <c r="C1074" s="41" t="s">
        <v>8093</v>
      </c>
      <c r="D1074" s="41" t="s">
        <v>6408</v>
      </c>
      <c r="E1074" s="41" t="s">
        <v>8097</v>
      </c>
      <c r="F1074" s="41" t="s">
        <v>310</v>
      </c>
      <c r="G1074" s="41" t="s">
        <v>7881</v>
      </c>
    </row>
    <row r="1075" spans="1:7" ht="45">
      <c r="A1075" s="41" t="s">
        <v>251</v>
      </c>
      <c r="B1075" s="41" t="s">
        <v>308</v>
      </c>
      <c r="C1075" s="41" t="s">
        <v>8093</v>
      </c>
      <c r="D1075" s="41" t="s">
        <v>6409</v>
      </c>
      <c r="E1075" s="41" t="s">
        <v>8098</v>
      </c>
      <c r="F1075" s="41" t="s">
        <v>310</v>
      </c>
      <c r="G1075" s="41" t="s">
        <v>7881</v>
      </c>
    </row>
    <row r="1076" spans="1:7" ht="45">
      <c r="A1076" s="41" t="s">
        <v>251</v>
      </c>
      <c r="B1076" s="41" t="s">
        <v>308</v>
      </c>
      <c r="C1076" s="41" t="s">
        <v>7861</v>
      </c>
      <c r="D1076" s="41" t="s">
        <v>3294</v>
      </c>
      <c r="E1076" s="41" t="s">
        <v>7862</v>
      </c>
      <c r="F1076" s="41" t="s">
        <v>310</v>
      </c>
      <c r="G1076" s="41" t="s">
        <v>7882</v>
      </c>
    </row>
    <row r="1077" spans="1:7" ht="45">
      <c r="A1077" s="41" t="s">
        <v>251</v>
      </c>
      <c r="B1077" s="41" t="s">
        <v>308</v>
      </c>
      <c r="C1077" s="41" t="s">
        <v>7861</v>
      </c>
      <c r="D1077" s="41" t="s">
        <v>3295</v>
      </c>
      <c r="E1077" s="41" t="s">
        <v>7862</v>
      </c>
      <c r="F1077" s="41" t="s">
        <v>310</v>
      </c>
      <c r="G1077" s="41" t="s">
        <v>7882</v>
      </c>
    </row>
    <row r="1078" spans="1:7" ht="45">
      <c r="A1078" s="41" t="s">
        <v>251</v>
      </c>
      <c r="B1078" s="41" t="s">
        <v>308</v>
      </c>
      <c r="C1078" s="41" t="s">
        <v>7861</v>
      </c>
      <c r="D1078" s="41" t="s">
        <v>3296</v>
      </c>
      <c r="E1078" s="41" t="s">
        <v>7862</v>
      </c>
      <c r="F1078" s="41" t="s">
        <v>310</v>
      </c>
      <c r="G1078" s="41" t="s">
        <v>7882</v>
      </c>
    </row>
    <row r="1079" spans="1:7" ht="45">
      <c r="A1079" s="41" t="s">
        <v>251</v>
      </c>
      <c r="B1079" s="41" t="s">
        <v>308</v>
      </c>
      <c r="C1079" s="41" t="s">
        <v>7861</v>
      </c>
      <c r="D1079" s="41" t="s">
        <v>3297</v>
      </c>
      <c r="E1079" s="41" t="s">
        <v>7862</v>
      </c>
      <c r="F1079" s="41" t="s">
        <v>310</v>
      </c>
      <c r="G1079" s="41" t="s">
        <v>7882</v>
      </c>
    </row>
    <row r="1080" spans="1:7" ht="60">
      <c r="A1080" s="41" t="s">
        <v>251</v>
      </c>
      <c r="B1080" s="41" t="s">
        <v>308</v>
      </c>
      <c r="C1080" s="41" t="s">
        <v>7533</v>
      </c>
      <c r="D1080" s="41" t="s">
        <v>3859</v>
      </c>
      <c r="E1080" s="41" t="s">
        <v>7534</v>
      </c>
      <c r="F1080" s="41" t="s">
        <v>310</v>
      </c>
      <c r="G1080" s="41" t="s">
        <v>7933</v>
      </c>
    </row>
    <row r="1081" spans="1:7" ht="60">
      <c r="A1081" s="41" t="s">
        <v>251</v>
      </c>
      <c r="B1081" s="41" t="s">
        <v>308</v>
      </c>
      <c r="C1081" s="41" t="s">
        <v>7533</v>
      </c>
      <c r="D1081" s="41" t="s">
        <v>3860</v>
      </c>
      <c r="E1081" s="41" t="s">
        <v>7535</v>
      </c>
      <c r="F1081" s="41" t="s">
        <v>310</v>
      </c>
      <c r="G1081" s="41" t="s">
        <v>7933</v>
      </c>
    </row>
    <row r="1082" spans="1:7" ht="45">
      <c r="A1082" s="41" t="s">
        <v>251</v>
      </c>
      <c r="B1082" s="41" t="s">
        <v>308</v>
      </c>
      <c r="C1082" s="41" t="s">
        <v>7533</v>
      </c>
      <c r="D1082" s="41" t="s">
        <v>3865</v>
      </c>
      <c r="E1082" s="41" t="s">
        <v>7536</v>
      </c>
      <c r="F1082" s="41" t="s">
        <v>310</v>
      </c>
      <c r="G1082" s="41" t="s">
        <v>7933</v>
      </c>
    </row>
    <row r="1083" spans="1:7" ht="45">
      <c r="A1083" s="41" t="s">
        <v>251</v>
      </c>
      <c r="B1083" s="41" t="s">
        <v>308</v>
      </c>
      <c r="C1083" s="41" t="s">
        <v>7533</v>
      </c>
      <c r="D1083" s="41" t="s">
        <v>3866</v>
      </c>
      <c r="E1083" s="41" t="s">
        <v>7536</v>
      </c>
      <c r="F1083" s="41" t="s">
        <v>310</v>
      </c>
      <c r="G1083" s="41" t="s">
        <v>7933</v>
      </c>
    </row>
    <row r="1084" spans="1:7" ht="45">
      <c r="A1084" s="41" t="s">
        <v>251</v>
      </c>
      <c r="B1084" s="41" t="s">
        <v>308</v>
      </c>
      <c r="C1084" s="41" t="s">
        <v>7449</v>
      </c>
      <c r="D1084" s="41" t="s">
        <v>3437</v>
      </c>
      <c r="E1084" s="41" t="s">
        <v>7450</v>
      </c>
      <c r="F1084" s="41" t="s">
        <v>309</v>
      </c>
      <c r="G1084" s="41" t="s">
        <v>7881</v>
      </c>
    </row>
    <row r="1085" spans="1:7" ht="45">
      <c r="A1085" s="41" t="s">
        <v>251</v>
      </c>
      <c r="B1085" s="41" t="s">
        <v>308</v>
      </c>
      <c r="C1085" s="41" t="s">
        <v>7449</v>
      </c>
      <c r="D1085" s="41" t="s">
        <v>3438</v>
      </c>
      <c r="E1085" s="41" t="s">
        <v>7451</v>
      </c>
      <c r="F1085" s="41" t="s">
        <v>309</v>
      </c>
      <c r="G1085" s="41" t="s">
        <v>7881</v>
      </c>
    </row>
    <row r="1086" spans="1:7" ht="45">
      <c r="A1086" s="41" t="s">
        <v>251</v>
      </c>
      <c r="B1086" s="41" t="s">
        <v>308</v>
      </c>
      <c r="C1086" s="41" t="s">
        <v>7449</v>
      </c>
      <c r="D1086" s="41" t="s">
        <v>3440</v>
      </c>
      <c r="E1086" s="41" t="s">
        <v>7478</v>
      </c>
      <c r="F1086" s="41" t="s">
        <v>310</v>
      </c>
      <c r="G1086" s="41" t="s">
        <v>7881</v>
      </c>
    </row>
    <row r="1087" spans="1:7" ht="45">
      <c r="A1087" s="41" t="s">
        <v>251</v>
      </c>
      <c r="B1087" s="41" t="s">
        <v>308</v>
      </c>
      <c r="C1087" s="41" t="s">
        <v>7449</v>
      </c>
      <c r="D1087" s="41" t="s">
        <v>3441</v>
      </c>
      <c r="E1087" s="41" t="s">
        <v>7479</v>
      </c>
      <c r="F1087" s="41" t="s">
        <v>310</v>
      </c>
      <c r="G1087" s="41" t="s">
        <v>7881</v>
      </c>
    </row>
    <row r="1088" spans="1:7" ht="30">
      <c r="A1088" s="41" t="s">
        <v>251</v>
      </c>
      <c r="B1088" s="41" t="s">
        <v>308</v>
      </c>
      <c r="C1088" s="41" t="s">
        <v>7449</v>
      </c>
      <c r="D1088" s="41" t="s">
        <v>3442</v>
      </c>
      <c r="E1088" s="41" t="s">
        <v>7480</v>
      </c>
      <c r="F1088" s="41" t="s">
        <v>310</v>
      </c>
      <c r="G1088" s="41" t="s">
        <v>7881</v>
      </c>
    </row>
    <row r="1089" spans="1:7" ht="45">
      <c r="A1089" s="41" t="s">
        <v>251</v>
      </c>
      <c r="B1089" s="41" t="s">
        <v>308</v>
      </c>
      <c r="C1089" s="41" t="s">
        <v>7449</v>
      </c>
      <c r="D1089" s="41" t="s">
        <v>3443</v>
      </c>
      <c r="E1089" s="41" t="s">
        <v>7481</v>
      </c>
      <c r="F1089" s="41" t="s">
        <v>310</v>
      </c>
      <c r="G1089" s="41" t="s">
        <v>7881</v>
      </c>
    </row>
    <row r="1090" spans="1:7" ht="45">
      <c r="A1090" s="41" t="s">
        <v>251</v>
      </c>
      <c r="B1090" s="41" t="s">
        <v>308</v>
      </c>
      <c r="C1090" s="41" t="s">
        <v>7449</v>
      </c>
      <c r="D1090" s="41" t="s">
        <v>3444</v>
      </c>
      <c r="E1090" s="41" t="s">
        <v>7482</v>
      </c>
      <c r="F1090" s="41" t="s">
        <v>310</v>
      </c>
      <c r="G1090" s="41" t="s">
        <v>7881</v>
      </c>
    </row>
    <row r="1091" spans="1:7" ht="45">
      <c r="A1091" s="41" t="s">
        <v>251</v>
      </c>
      <c r="B1091" s="41" t="s">
        <v>308</v>
      </c>
      <c r="C1091" s="41" t="s">
        <v>7449</v>
      </c>
      <c r="D1091" s="41" t="s">
        <v>3445</v>
      </c>
      <c r="E1091" s="41" t="s">
        <v>7483</v>
      </c>
      <c r="F1091" s="41" t="s">
        <v>310</v>
      </c>
      <c r="G1091" s="41" t="s">
        <v>7881</v>
      </c>
    </row>
    <row r="1092" spans="1:7" ht="45">
      <c r="A1092" s="41" t="s">
        <v>251</v>
      </c>
      <c r="B1092" s="41" t="s">
        <v>308</v>
      </c>
      <c r="C1092" s="41" t="s">
        <v>8099</v>
      </c>
      <c r="D1092" s="41" t="s">
        <v>6173</v>
      </c>
      <c r="E1092" s="41" t="s">
        <v>8100</v>
      </c>
      <c r="F1092" s="41" t="s">
        <v>309</v>
      </c>
      <c r="G1092" s="41" t="s">
        <v>7881</v>
      </c>
    </row>
    <row r="1093" spans="1:7" ht="45">
      <c r="A1093" s="41" t="s">
        <v>251</v>
      </c>
      <c r="B1093" s="41" t="s">
        <v>308</v>
      </c>
      <c r="C1093" s="41" t="s">
        <v>8099</v>
      </c>
      <c r="D1093" s="41" t="s">
        <v>6174</v>
      </c>
      <c r="E1093" s="41" t="s">
        <v>8101</v>
      </c>
      <c r="F1093" s="41" t="s">
        <v>309</v>
      </c>
      <c r="G1093" s="41" t="s">
        <v>7881</v>
      </c>
    </row>
    <row r="1094" spans="1:7" ht="30">
      <c r="A1094" s="41" t="s">
        <v>251</v>
      </c>
      <c r="B1094" s="41" t="s">
        <v>308</v>
      </c>
      <c r="C1094" s="41" t="s">
        <v>8099</v>
      </c>
      <c r="D1094" s="41" t="s">
        <v>6175</v>
      </c>
      <c r="E1094" s="41" t="s">
        <v>8102</v>
      </c>
      <c r="F1094" s="41" t="s">
        <v>309</v>
      </c>
      <c r="G1094" s="41" t="s">
        <v>7881</v>
      </c>
    </row>
    <row r="1095" spans="1:7" ht="45">
      <c r="A1095" s="41" t="s">
        <v>251</v>
      </c>
      <c r="B1095" s="41" t="s">
        <v>308</v>
      </c>
      <c r="C1095" s="41" t="s">
        <v>8099</v>
      </c>
      <c r="D1095" s="41" t="s">
        <v>6176</v>
      </c>
      <c r="E1095" s="41" t="s">
        <v>8103</v>
      </c>
      <c r="F1095" s="41" t="s">
        <v>309</v>
      </c>
      <c r="G1095" s="41" t="s">
        <v>7881</v>
      </c>
    </row>
    <row r="1096" spans="1:7" ht="45">
      <c r="A1096" s="41" t="s">
        <v>251</v>
      </c>
      <c r="B1096" s="41" t="s">
        <v>308</v>
      </c>
      <c r="C1096" s="41" t="s">
        <v>8099</v>
      </c>
      <c r="D1096" s="41" t="s">
        <v>6177</v>
      </c>
      <c r="E1096" s="41" t="s">
        <v>8104</v>
      </c>
      <c r="F1096" s="41" t="s">
        <v>309</v>
      </c>
      <c r="G1096" s="41" t="s">
        <v>7881</v>
      </c>
    </row>
    <row r="1097" spans="1:7" ht="45">
      <c r="A1097" s="41" t="s">
        <v>251</v>
      </c>
      <c r="B1097" s="41" t="s">
        <v>308</v>
      </c>
      <c r="C1097" s="41" t="s">
        <v>8099</v>
      </c>
      <c r="D1097" s="41" t="s">
        <v>6178</v>
      </c>
      <c r="E1097" s="41" t="s">
        <v>8105</v>
      </c>
      <c r="F1097" s="41" t="s">
        <v>309</v>
      </c>
      <c r="G1097" s="41" t="s">
        <v>7881</v>
      </c>
    </row>
    <row r="1098" spans="1:7" ht="60">
      <c r="A1098" s="41" t="s">
        <v>251</v>
      </c>
      <c r="B1098" s="41" t="s">
        <v>308</v>
      </c>
      <c r="C1098" s="41" t="s">
        <v>7756</v>
      </c>
      <c r="D1098" s="41" t="s">
        <v>6368</v>
      </c>
      <c r="E1098" s="41" t="s">
        <v>7757</v>
      </c>
      <c r="F1098" s="41" t="s">
        <v>310</v>
      </c>
      <c r="G1098" s="41" t="s">
        <v>7911</v>
      </c>
    </row>
    <row r="1099" spans="1:7" ht="60">
      <c r="A1099" s="41" t="s">
        <v>251</v>
      </c>
      <c r="B1099" s="41" t="s">
        <v>308</v>
      </c>
      <c r="C1099" s="41" t="s">
        <v>7756</v>
      </c>
      <c r="D1099" s="41" t="s">
        <v>6369</v>
      </c>
      <c r="E1099" s="41" t="s">
        <v>7757</v>
      </c>
      <c r="F1099" s="41" t="s">
        <v>310</v>
      </c>
      <c r="G1099" s="41" t="s">
        <v>7911</v>
      </c>
    </row>
    <row r="1100" spans="1:7" ht="30">
      <c r="A1100" s="41" t="s">
        <v>251</v>
      </c>
      <c r="B1100" s="41" t="s">
        <v>308</v>
      </c>
      <c r="C1100" s="41" t="s">
        <v>7688</v>
      </c>
      <c r="D1100" s="41" t="s">
        <v>6278</v>
      </c>
      <c r="E1100" s="41" t="s">
        <v>7689</v>
      </c>
      <c r="F1100" s="41" t="s">
        <v>310</v>
      </c>
      <c r="G1100" s="41" t="s">
        <v>7879</v>
      </c>
    </row>
    <row r="1101" spans="1:7" ht="30">
      <c r="A1101" s="41" t="s">
        <v>251</v>
      </c>
      <c r="B1101" s="41" t="s">
        <v>308</v>
      </c>
      <c r="C1101" s="41" t="s">
        <v>7688</v>
      </c>
      <c r="D1101" s="41" t="s">
        <v>6279</v>
      </c>
      <c r="E1101" s="41" t="s">
        <v>7689</v>
      </c>
      <c r="F1101" s="41" t="s">
        <v>310</v>
      </c>
      <c r="G1101" s="41" t="s">
        <v>7879</v>
      </c>
    </row>
    <row r="1102" spans="1:7" ht="60">
      <c r="A1102" s="41" t="s">
        <v>251</v>
      </c>
      <c r="B1102" s="41" t="s">
        <v>308</v>
      </c>
      <c r="C1102" s="41" t="s">
        <v>8106</v>
      </c>
      <c r="D1102" s="41" t="s">
        <v>6381</v>
      </c>
      <c r="E1102" s="41" t="s">
        <v>8107</v>
      </c>
      <c r="F1102" s="41" t="s">
        <v>310</v>
      </c>
      <c r="G1102" s="41" t="s">
        <v>7882</v>
      </c>
    </row>
    <row r="1103" spans="1:7" ht="60">
      <c r="A1103" s="41" t="s">
        <v>251</v>
      </c>
      <c r="B1103" s="41" t="s">
        <v>308</v>
      </c>
      <c r="C1103" s="41" t="s">
        <v>8106</v>
      </c>
      <c r="D1103" s="41" t="s">
        <v>6382</v>
      </c>
      <c r="E1103" s="41" t="s">
        <v>8107</v>
      </c>
      <c r="F1103" s="41" t="s">
        <v>310</v>
      </c>
      <c r="G1103" s="41" t="s">
        <v>7882</v>
      </c>
    </row>
    <row r="1104" spans="1:7" ht="60">
      <c r="A1104" s="41" t="s">
        <v>251</v>
      </c>
      <c r="B1104" s="41" t="s">
        <v>308</v>
      </c>
      <c r="C1104" s="41" t="s">
        <v>8106</v>
      </c>
      <c r="D1104" s="41" t="s">
        <v>6383</v>
      </c>
      <c r="E1104" s="41" t="s">
        <v>8107</v>
      </c>
      <c r="F1104" s="41" t="s">
        <v>310</v>
      </c>
      <c r="G1104" s="41" t="s">
        <v>7882</v>
      </c>
    </row>
    <row r="1105" spans="1:7" ht="60">
      <c r="A1105" s="41" t="s">
        <v>251</v>
      </c>
      <c r="B1105" s="41" t="s">
        <v>308</v>
      </c>
      <c r="C1105" s="41" t="s">
        <v>8106</v>
      </c>
      <c r="D1105" s="41" t="s">
        <v>6384</v>
      </c>
      <c r="E1105" s="41" t="s">
        <v>8107</v>
      </c>
      <c r="F1105" s="41" t="s">
        <v>310</v>
      </c>
      <c r="G1105" s="41" t="s">
        <v>7882</v>
      </c>
    </row>
    <row r="1106" spans="1:7" ht="45">
      <c r="A1106" s="41" t="s">
        <v>251</v>
      </c>
      <c r="B1106" s="41" t="s">
        <v>308</v>
      </c>
      <c r="C1106" s="41" t="s">
        <v>7325</v>
      </c>
      <c r="D1106" s="41" t="s">
        <v>6187</v>
      </c>
      <c r="E1106" s="41" t="s">
        <v>7359</v>
      </c>
      <c r="F1106" s="41" t="s">
        <v>309</v>
      </c>
      <c r="G1106" s="41" t="s">
        <v>7881</v>
      </c>
    </row>
    <row r="1107" spans="1:7" ht="30">
      <c r="A1107" s="41" t="s">
        <v>251</v>
      </c>
      <c r="B1107" s="41" t="s">
        <v>308</v>
      </c>
      <c r="C1107" s="41" t="s">
        <v>7325</v>
      </c>
      <c r="D1107" s="41" t="s">
        <v>6188</v>
      </c>
      <c r="E1107" s="41" t="s">
        <v>7360</v>
      </c>
      <c r="F1107" s="41" t="s">
        <v>309</v>
      </c>
      <c r="G1107" s="41" t="s">
        <v>7881</v>
      </c>
    </row>
    <row r="1108" spans="1:7" ht="45">
      <c r="A1108" s="41" t="s">
        <v>251</v>
      </c>
      <c r="B1108" s="41" t="s">
        <v>308</v>
      </c>
      <c r="C1108" s="41" t="s">
        <v>7325</v>
      </c>
      <c r="D1108" s="41" t="s">
        <v>2624</v>
      </c>
      <c r="E1108" s="41" t="s">
        <v>7326</v>
      </c>
      <c r="F1108" s="41" t="s">
        <v>309</v>
      </c>
      <c r="G1108" s="41" t="s">
        <v>7881</v>
      </c>
    </row>
    <row r="1109" spans="1:7" ht="45">
      <c r="A1109" s="41" t="s">
        <v>251</v>
      </c>
      <c r="B1109" s="41" t="s">
        <v>308</v>
      </c>
      <c r="C1109" s="41" t="s">
        <v>7325</v>
      </c>
      <c r="D1109" s="41" t="s">
        <v>3406</v>
      </c>
      <c r="E1109" s="41" t="s">
        <v>7326</v>
      </c>
      <c r="F1109" s="41" t="s">
        <v>309</v>
      </c>
      <c r="G1109" s="41" t="s">
        <v>7881</v>
      </c>
    </row>
    <row r="1110" spans="1:7" ht="45">
      <c r="A1110" s="41" t="s">
        <v>251</v>
      </c>
      <c r="B1110" s="41" t="s">
        <v>308</v>
      </c>
      <c r="C1110" s="41" t="s">
        <v>7325</v>
      </c>
      <c r="D1110" s="41" t="s">
        <v>3407</v>
      </c>
      <c r="E1110" s="41" t="s">
        <v>7326</v>
      </c>
      <c r="F1110" s="41" t="s">
        <v>309</v>
      </c>
      <c r="G1110" s="41" t="s">
        <v>7881</v>
      </c>
    </row>
    <row r="1111" spans="1:7" ht="45">
      <c r="A1111" s="41" t="s">
        <v>251</v>
      </c>
      <c r="B1111" s="41" t="s">
        <v>308</v>
      </c>
      <c r="C1111" s="41" t="s">
        <v>7325</v>
      </c>
      <c r="D1111" s="41" t="s">
        <v>3408</v>
      </c>
      <c r="E1111" s="41" t="s">
        <v>7326</v>
      </c>
      <c r="F1111" s="41" t="s">
        <v>309</v>
      </c>
      <c r="G1111" s="41" t="s">
        <v>7881</v>
      </c>
    </row>
    <row r="1112" spans="1:7" ht="30">
      <c r="A1112" s="41" t="s">
        <v>251</v>
      </c>
      <c r="B1112" s="41" t="s">
        <v>308</v>
      </c>
      <c r="C1112" s="41" t="s">
        <v>7325</v>
      </c>
      <c r="D1112" s="41" t="s">
        <v>2625</v>
      </c>
      <c r="E1112" s="41" t="s">
        <v>7329</v>
      </c>
      <c r="F1112" s="41" t="s">
        <v>309</v>
      </c>
      <c r="G1112" s="41" t="s">
        <v>7881</v>
      </c>
    </row>
    <row r="1113" spans="1:7" ht="45">
      <c r="A1113" s="41" t="s">
        <v>251</v>
      </c>
      <c r="B1113" s="41" t="s">
        <v>308</v>
      </c>
      <c r="C1113" s="41" t="s">
        <v>7325</v>
      </c>
      <c r="D1113" s="41" t="s">
        <v>2626</v>
      </c>
      <c r="E1113" s="41" t="s">
        <v>8108</v>
      </c>
      <c r="F1113" s="41" t="s">
        <v>309</v>
      </c>
      <c r="G1113" s="41" t="s">
        <v>7881</v>
      </c>
    </row>
    <row r="1114" spans="1:7" ht="45">
      <c r="A1114" s="41" t="s">
        <v>251</v>
      </c>
      <c r="B1114" s="41" t="s">
        <v>308</v>
      </c>
      <c r="C1114" s="41" t="s">
        <v>7325</v>
      </c>
      <c r="D1114" s="41" t="s">
        <v>2627</v>
      </c>
      <c r="E1114" s="41" t="s">
        <v>8109</v>
      </c>
      <c r="F1114" s="41" t="s">
        <v>309</v>
      </c>
      <c r="G1114" s="41" t="s">
        <v>7881</v>
      </c>
    </row>
    <row r="1115" spans="1:7" ht="30">
      <c r="A1115" s="41" t="s">
        <v>251</v>
      </c>
      <c r="B1115" s="41" t="s">
        <v>308</v>
      </c>
      <c r="C1115" s="41" t="s">
        <v>7325</v>
      </c>
      <c r="D1115" s="41" t="s">
        <v>2628</v>
      </c>
      <c r="E1115" s="41" t="s">
        <v>7333</v>
      </c>
      <c r="F1115" s="41" t="s">
        <v>309</v>
      </c>
      <c r="G1115" s="41" t="s">
        <v>7881</v>
      </c>
    </row>
    <row r="1116" spans="1:7" ht="75">
      <c r="A1116" s="41" t="s">
        <v>251</v>
      </c>
      <c r="B1116" s="41" t="s">
        <v>308</v>
      </c>
      <c r="C1116" s="41" t="s">
        <v>7226</v>
      </c>
      <c r="D1116" s="41" t="s">
        <v>459</v>
      </c>
      <c r="E1116" s="41" t="s">
        <v>7227</v>
      </c>
      <c r="F1116" s="41" t="s">
        <v>310</v>
      </c>
      <c r="G1116" s="41" t="s">
        <v>7895</v>
      </c>
    </row>
    <row r="1117" spans="1:7" ht="75">
      <c r="A1117" s="41" t="s">
        <v>251</v>
      </c>
      <c r="B1117" s="41" t="s">
        <v>308</v>
      </c>
      <c r="C1117" s="41" t="s">
        <v>7226</v>
      </c>
      <c r="D1117" s="41" t="s">
        <v>460</v>
      </c>
      <c r="E1117" s="41" t="s">
        <v>7228</v>
      </c>
      <c r="F1117" s="41" t="s">
        <v>310</v>
      </c>
      <c r="G1117" s="41" t="s">
        <v>7895</v>
      </c>
    </row>
    <row r="1118" spans="1:7" ht="75">
      <c r="A1118" s="41" t="s">
        <v>251</v>
      </c>
      <c r="B1118" s="41" t="s">
        <v>308</v>
      </c>
      <c r="C1118" s="41" t="s">
        <v>7226</v>
      </c>
      <c r="D1118" s="41" t="s">
        <v>461</v>
      </c>
      <c r="E1118" s="41" t="s">
        <v>7229</v>
      </c>
      <c r="F1118" s="41" t="s">
        <v>310</v>
      </c>
      <c r="G1118" s="41" t="s">
        <v>7895</v>
      </c>
    </row>
    <row r="1119" spans="1:7" ht="75">
      <c r="A1119" s="41" t="s">
        <v>251</v>
      </c>
      <c r="B1119" s="41" t="s">
        <v>308</v>
      </c>
      <c r="C1119" s="41" t="s">
        <v>7226</v>
      </c>
      <c r="D1119" s="41" t="s">
        <v>462</v>
      </c>
      <c r="E1119" s="41" t="s">
        <v>7230</v>
      </c>
      <c r="F1119" s="41" t="s">
        <v>310</v>
      </c>
      <c r="G1119" s="41" t="s">
        <v>7895</v>
      </c>
    </row>
    <row r="1120" spans="1:7" ht="90">
      <c r="A1120" s="41" t="s">
        <v>251</v>
      </c>
      <c r="B1120" s="41" t="s">
        <v>308</v>
      </c>
      <c r="C1120" s="41" t="s">
        <v>7226</v>
      </c>
      <c r="D1120" s="41" t="s">
        <v>463</v>
      </c>
      <c r="E1120" s="41" t="s">
        <v>7231</v>
      </c>
      <c r="F1120" s="41" t="s">
        <v>310</v>
      </c>
      <c r="G1120" s="41" t="s">
        <v>7895</v>
      </c>
    </row>
    <row r="1121" spans="1:7" ht="45">
      <c r="A1121" s="41" t="s">
        <v>251</v>
      </c>
      <c r="B1121" s="41" t="s">
        <v>308</v>
      </c>
      <c r="C1121" s="41" t="s">
        <v>7226</v>
      </c>
      <c r="D1121" s="41" t="s">
        <v>464</v>
      </c>
      <c r="E1121" s="41" t="s">
        <v>7232</v>
      </c>
      <c r="F1121" s="41" t="s">
        <v>310</v>
      </c>
      <c r="G1121" s="41" t="s">
        <v>7895</v>
      </c>
    </row>
    <row r="1122" spans="1:7" ht="45">
      <c r="A1122" s="41" t="s">
        <v>251</v>
      </c>
      <c r="B1122" s="41" t="s">
        <v>308</v>
      </c>
      <c r="C1122" s="41" t="s">
        <v>7226</v>
      </c>
      <c r="D1122" s="41" t="s">
        <v>465</v>
      </c>
      <c r="E1122" s="41" t="s">
        <v>7233</v>
      </c>
      <c r="F1122" s="41" t="s">
        <v>310</v>
      </c>
      <c r="G1122" s="41" t="s">
        <v>7895</v>
      </c>
    </row>
    <row r="1123" spans="1:7" ht="30">
      <c r="A1123" s="41" t="s">
        <v>251</v>
      </c>
      <c r="B1123" s="41" t="s">
        <v>308</v>
      </c>
      <c r="C1123" s="41" t="s">
        <v>7803</v>
      </c>
      <c r="D1123" s="41" t="s">
        <v>468</v>
      </c>
      <c r="E1123" s="41" t="s">
        <v>7804</v>
      </c>
      <c r="F1123" s="41" t="s">
        <v>310</v>
      </c>
      <c r="G1123" s="41" t="s">
        <v>7882</v>
      </c>
    </row>
    <row r="1124" spans="1:7" ht="30">
      <c r="A1124" s="41" t="s">
        <v>251</v>
      </c>
      <c r="B1124" s="41" t="s">
        <v>308</v>
      </c>
      <c r="C1124" s="41" t="s">
        <v>7803</v>
      </c>
      <c r="D1124" s="41" t="s">
        <v>469</v>
      </c>
      <c r="E1124" s="41" t="s">
        <v>7804</v>
      </c>
      <c r="F1124" s="41" t="s">
        <v>310</v>
      </c>
      <c r="G1124" s="41" t="s">
        <v>7882</v>
      </c>
    </row>
    <row r="1125" spans="1:7" ht="30">
      <c r="A1125" s="41" t="s">
        <v>251</v>
      </c>
      <c r="B1125" s="41" t="s">
        <v>308</v>
      </c>
      <c r="C1125" s="41" t="s">
        <v>7803</v>
      </c>
      <c r="D1125" s="41" t="s">
        <v>470</v>
      </c>
      <c r="E1125" s="41" t="s">
        <v>7804</v>
      </c>
      <c r="F1125" s="41" t="s">
        <v>310</v>
      </c>
      <c r="G1125" s="41" t="s">
        <v>7882</v>
      </c>
    </row>
    <row r="1126" spans="1:7" ht="30">
      <c r="A1126" s="41" t="s">
        <v>251</v>
      </c>
      <c r="B1126" s="41" t="s">
        <v>308</v>
      </c>
      <c r="C1126" s="41" t="s">
        <v>7803</v>
      </c>
      <c r="D1126" s="41" t="s">
        <v>471</v>
      </c>
      <c r="E1126" s="41" t="s">
        <v>7805</v>
      </c>
      <c r="F1126" s="41" t="s">
        <v>310</v>
      </c>
      <c r="G1126" s="41" t="s">
        <v>7882</v>
      </c>
    </row>
    <row r="1127" spans="1:7" ht="30">
      <c r="A1127" s="41" t="s">
        <v>251</v>
      </c>
      <c r="B1127" s="41" t="s">
        <v>308</v>
      </c>
      <c r="C1127" s="41" t="s">
        <v>7803</v>
      </c>
      <c r="D1127" s="41" t="s">
        <v>472</v>
      </c>
      <c r="E1127" s="41" t="s">
        <v>7805</v>
      </c>
      <c r="F1127" s="41" t="s">
        <v>310</v>
      </c>
      <c r="G1127" s="41" t="s">
        <v>7882</v>
      </c>
    </row>
    <row r="1128" spans="1:7" ht="30">
      <c r="A1128" s="41" t="s">
        <v>251</v>
      </c>
      <c r="B1128" s="41" t="s">
        <v>308</v>
      </c>
      <c r="C1128" s="41" t="s">
        <v>7803</v>
      </c>
      <c r="D1128" s="41" t="s">
        <v>473</v>
      </c>
      <c r="E1128" s="41" t="s">
        <v>7805</v>
      </c>
      <c r="F1128" s="41" t="s">
        <v>310</v>
      </c>
      <c r="G1128" s="41" t="s">
        <v>7882</v>
      </c>
    </row>
    <row r="1129" spans="1:7" ht="30">
      <c r="A1129" s="41" t="s">
        <v>251</v>
      </c>
      <c r="B1129" s="41" t="s">
        <v>308</v>
      </c>
      <c r="C1129" s="41" t="s">
        <v>7803</v>
      </c>
      <c r="D1129" s="41" t="s">
        <v>474</v>
      </c>
      <c r="E1129" s="41" t="s">
        <v>7805</v>
      </c>
      <c r="F1129" s="41" t="s">
        <v>310</v>
      </c>
      <c r="G1129" s="41" t="s">
        <v>7882</v>
      </c>
    </row>
    <row r="1130" spans="1:7" ht="30">
      <c r="A1130" s="41" t="s">
        <v>251</v>
      </c>
      <c r="B1130" s="41" t="s">
        <v>308</v>
      </c>
      <c r="C1130" s="41" t="s">
        <v>7803</v>
      </c>
      <c r="D1130" s="41" t="s">
        <v>976</v>
      </c>
      <c r="E1130" s="41" t="s">
        <v>7804</v>
      </c>
      <c r="F1130" s="41" t="s">
        <v>310</v>
      </c>
      <c r="G1130" s="41" t="s">
        <v>7882</v>
      </c>
    </row>
    <row r="1131" spans="1:7" ht="30">
      <c r="A1131" s="41" t="s">
        <v>251</v>
      </c>
      <c r="B1131" s="41" t="s">
        <v>308</v>
      </c>
      <c r="C1131" s="41" t="s">
        <v>7803</v>
      </c>
      <c r="D1131" s="41" t="s">
        <v>977</v>
      </c>
      <c r="E1131" s="41" t="s">
        <v>7804</v>
      </c>
      <c r="F1131" s="41" t="s">
        <v>310</v>
      </c>
      <c r="G1131" s="41" t="s">
        <v>7882</v>
      </c>
    </row>
    <row r="1132" spans="1:7" ht="30">
      <c r="A1132" s="41" t="s">
        <v>251</v>
      </c>
      <c r="B1132" s="41" t="s">
        <v>308</v>
      </c>
      <c r="C1132" s="41" t="s">
        <v>7803</v>
      </c>
      <c r="D1132" s="41" t="s">
        <v>978</v>
      </c>
      <c r="E1132" s="41" t="s">
        <v>7804</v>
      </c>
      <c r="F1132" s="41" t="s">
        <v>310</v>
      </c>
      <c r="G1132" s="41" t="s">
        <v>7882</v>
      </c>
    </row>
    <row r="1133" spans="1:7" ht="30">
      <c r="A1133" s="41" t="s">
        <v>251</v>
      </c>
      <c r="B1133" s="41" t="s">
        <v>308</v>
      </c>
      <c r="C1133" s="41" t="s">
        <v>7803</v>
      </c>
      <c r="D1133" s="41" t="s">
        <v>979</v>
      </c>
      <c r="E1133" s="41" t="s">
        <v>7804</v>
      </c>
      <c r="F1133" s="41" t="s">
        <v>310</v>
      </c>
      <c r="G1133" s="41" t="s">
        <v>7882</v>
      </c>
    </row>
    <row r="1134" spans="1:7" ht="30">
      <c r="A1134" s="41" t="s">
        <v>251</v>
      </c>
      <c r="B1134" s="41" t="s">
        <v>308</v>
      </c>
      <c r="C1134" s="41" t="s">
        <v>7803</v>
      </c>
      <c r="D1134" s="41" t="s">
        <v>980</v>
      </c>
      <c r="E1134" s="41" t="s">
        <v>7804</v>
      </c>
      <c r="F1134" s="41" t="s">
        <v>310</v>
      </c>
      <c r="G1134" s="41" t="s">
        <v>7882</v>
      </c>
    </row>
    <row r="1135" spans="1:7" ht="30">
      <c r="A1135" s="41" t="s">
        <v>251</v>
      </c>
      <c r="B1135" s="41" t="s">
        <v>308</v>
      </c>
      <c r="C1135" s="41" t="s">
        <v>7803</v>
      </c>
      <c r="D1135" s="41" t="s">
        <v>981</v>
      </c>
      <c r="E1135" s="41" t="s">
        <v>7804</v>
      </c>
      <c r="F1135" s="41" t="s">
        <v>310</v>
      </c>
      <c r="G1135" s="41" t="s">
        <v>7882</v>
      </c>
    </row>
    <row r="1136" spans="1:7" ht="30">
      <c r="A1136" s="41" t="s">
        <v>251</v>
      </c>
      <c r="B1136" s="41" t="s">
        <v>308</v>
      </c>
      <c r="C1136" s="41" t="s">
        <v>7803</v>
      </c>
      <c r="D1136" s="41" t="s">
        <v>982</v>
      </c>
      <c r="E1136" s="41" t="s">
        <v>7804</v>
      </c>
      <c r="F1136" s="41" t="s">
        <v>310</v>
      </c>
      <c r="G1136" s="41" t="s">
        <v>7882</v>
      </c>
    </row>
    <row r="1137" spans="1:7" ht="30">
      <c r="A1137" s="41" t="s">
        <v>251</v>
      </c>
      <c r="B1137" s="41" t="s">
        <v>308</v>
      </c>
      <c r="C1137" s="41" t="s">
        <v>7803</v>
      </c>
      <c r="D1137" s="41" t="s">
        <v>983</v>
      </c>
      <c r="E1137" s="41" t="s">
        <v>7804</v>
      </c>
      <c r="F1137" s="41" t="s">
        <v>310</v>
      </c>
      <c r="G1137" s="41" t="s">
        <v>7882</v>
      </c>
    </row>
    <row r="1138" spans="1:7" ht="30">
      <c r="A1138" s="41" t="s">
        <v>251</v>
      </c>
      <c r="B1138" s="41" t="s">
        <v>308</v>
      </c>
      <c r="C1138" s="41" t="s">
        <v>7803</v>
      </c>
      <c r="D1138" s="41" t="s">
        <v>527</v>
      </c>
      <c r="E1138" s="41" t="s">
        <v>7804</v>
      </c>
      <c r="F1138" s="41" t="s">
        <v>310</v>
      </c>
      <c r="G1138" s="41" t="s">
        <v>7882</v>
      </c>
    </row>
    <row r="1139" spans="1:7" ht="30">
      <c r="A1139" s="41" t="s">
        <v>251</v>
      </c>
      <c r="B1139" s="41" t="s">
        <v>308</v>
      </c>
      <c r="C1139" s="41" t="s">
        <v>7803</v>
      </c>
      <c r="D1139" s="41" t="s">
        <v>528</v>
      </c>
      <c r="E1139" s="41" t="s">
        <v>7804</v>
      </c>
      <c r="F1139" s="41" t="s">
        <v>310</v>
      </c>
      <c r="G1139" s="41" t="s">
        <v>7882</v>
      </c>
    </row>
    <row r="1140" spans="1:7" ht="30">
      <c r="A1140" s="41" t="s">
        <v>251</v>
      </c>
      <c r="B1140" s="41" t="s">
        <v>308</v>
      </c>
      <c r="C1140" s="41" t="s">
        <v>7803</v>
      </c>
      <c r="D1140" s="41" t="s">
        <v>529</v>
      </c>
      <c r="E1140" s="41" t="s">
        <v>7804</v>
      </c>
      <c r="F1140" s="41" t="s">
        <v>310</v>
      </c>
      <c r="G1140" s="41" t="s">
        <v>7882</v>
      </c>
    </row>
    <row r="1141" spans="1:7" ht="30">
      <c r="A1141" s="41" t="s">
        <v>251</v>
      </c>
      <c r="B1141" s="41" t="s">
        <v>308</v>
      </c>
      <c r="C1141" s="41" t="s">
        <v>7803</v>
      </c>
      <c r="D1141" s="41" t="s">
        <v>530</v>
      </c>
      <c r="E1141" s="41" t="s">
        <v>7804</v>
      </c>
      <c r="F1141" s="41" t="s">
        <v>310</v>
      </c>
      <c r="G1141" s="41" t="s">
        <v>7882</v>
      </c>
    </row>
    <row r="1142" spans="1:7" ht="30">
      <c r="A1142" s="41" t="s">
        <v>251</v>
      </c>
      <c r="B1142" s="41" t="s">
        <v>308</v>
      </c>
      <c r="C1142" s="41" t="s">
        <v>7803</v>
      </c>
      <c r="D1142" s="41" t="s">
        <v>531</v>
      </c>
      <c r="E1142" s="41" t="s">
        <v>7804</v>
      </c>
      <c r="F1142" s="41" t="s">
        <v>310</v>
      </c>
      <c r="G1142" s="41" t="s">
        <v>7882</v>
      </c>
    </row>
    <row r="1143" spans="1:7" ht="30">
      <c r="A1143" s="41" t="s">
        <v>251</v>
      </c>
      <c r="B1143" s="41" t="s">
        <v>308</v>
      </c>
      <c r="C1143" s="41" t="s">
        <v>7803</v>
      </c>
      <c r="D1143" s="41" t="s">
        <v>532</v>
      </c>
      <c r="E1143" s="41" t="s">
        <v>7804</v>
      </c>
      <c r="F1143" s="41" t="s">
        <v>310</v>
      </c>
      <c r="G1143" s="41" t="s">
        <v>7882</v>
      </c>
    </row>
    <row r="1144" spans="1:7" ht="30">
      <c r="A1144" s="41" t="s">
        <v>251</v>
      </c>
      <c r="B1144" s="41" t="s">
        <v>308</v>
      </c>
      <c r="C1144" s="41" t="s">
        <v>7803</v>
      </c>
      <c r="D1144" s="41" t="s">
        <v>533</v>
      </c>
      <c r="E1144" s="41" t="s">
        <v>7804</v>
      </c>
      <c r="F1144" s="41" t="s">
        <v>310</v>
      </c>
      <c r="G1144" s="41" t="s">
        <v>7882</v>
      </c>
    </row>
    <row r="1145" spans="1:7" ht="30">
      <c r="A1145" s="41" t="s">
        <v>251</v>
      </c>
      <c r="B1145" s="41" t="s">
        <v>308</v>
      </c>
      <c r="C1145" s="41" t="s">
        <v>7803</v>
      </c>
      <c r="D1145" s="41" t="s">
        <v>534</v>
      </c>
      <c r="E1145" s="41" t="s">
        <v>7804</v>
      </c>
      <c r="F1145" s="41" t="s">
        <v>310</v>
      </c>
      <c r="G1145" s="41" t="s">
        <v>7882</v>
      </c>
    </row>
    <row r="1146" spans="1:7" ht="30">
      <c r="A1146" s="41" t="s">
        <v>251</v>
      </c>
      <c r="B1146" s="41" t="s">
        <v>308</v>
      </c>
      <c r="C1146" s="41" t="s">
        <v>7803</v>
      </c>
      <c r="D1146" s="41" t="s">
        <v>535</v>
      </c>
      <c r="E1146" s="41" t="s">
        <v>7804</v>
      </c>
      <c r="F1146" s="41" t="s">
        <v>310</v>
      </c>
      <c r="G1146" s="41" t="s">
        <v>7882</v>
      </c>
    </row>
    <row r="1147" spans="1:7" ht="30">
      <c r="A1147" s="41" t="s">
        <v>251</v>
      </c>
      <c r="B1147" s="41" t="s">
        <v>308</v>
      </c>
      <c r="C1147" s="41" t="s">
        <v>7803</v>
      </c>
      <c r="D1147" s="41" t="s">
        <v>536</v>
      </c>
      <c r="E1147" s="41" t="s">
        <v>7804</v>
      </c>
      <c r="F1147" s="41" t="s">
        <v>310</v>
      </c>
      <c r="G1147" s="41" t="s">
        <v>7882</v>
      </c>
    </row>
    <row r="1148" spans="1:7" ht="30">
      <c r="A1148" s="41" t="s">
        <v>251</v>
      </c>
      <c r="B1148" s="41" t="s">
        <v>308</v>
      </c>
      <c r="C1148" s="41" t="s">
        <v>7803</v>
      </c>
      <c r="D1148" s="41" t="s">
        <v>537</v>
      </c>
      <c r="E1148" s="41" t="s">
        <v>7804</v>
      </c>
      <c r="F1148" s="41" t="s">
        <v>310</v>
      </c>
      <c r="G1148" s="41" t="s">
        <v>7882</v>
      </c>
    </row>
    <row r="1149" spans="1:7" ht="30">
      <c r="A1149" s="41" t="s">
        <v>251</v>
      </c>
      <c r="B1149" s="41" t="s">
        <v>308</v>
      </c>
      <c r="C1149" s="41" t="s">
        <v>7803</v>
      </c>
      <c r="D1149" s="41" t="s">
        <v>538</v>
      </c>
      <c r="E1149" s="41" t="s">
        <v>7804</v>
      </c>
      <c r="F1149" s="41" t="s">
        <v>310</v>
      </c>
      <c r="G1149" s="41" t="s">
        <v>7882</v>
      </c>
    </row>
    <row r="1150" spans="1:7" ht="30">
      <c r="A1150" s="41" t="s">
        <v>251</v>
      </c>
      <c r="B1150" s="41" t="s">
        <v>308</v>
      </c>
      <c r="C1150" s="41" t="s">
        <v>7803</v>
      </c>
      <c r="D1150" s="41" t="s">
        <v>539</v>
      </c>
      <c r="E1150" s="41" t="s">
        <v>7804</v>
      </c>
      <c r="F1150" s="41" t="s">
        <v>310</v>
      </c>
      <c r="G1150" s="41" t="s">
        <v>7882</v>
      </c>
    </row>
    <row r="1151" spans="1:7" ht="30">
      <c r="A1151" s="41" t="s">
        <v>251</v>
      </c>
      <c r="B1151" s="41" t="s">
        <v>308</v>
      </c>
      <c r="C1151" s="41" t="s">
        <v>7803</v>
      </c>
      <c r="D1151" s="41" t="s">
        <v>540</v>
      </c>
      <c r="E1151" s="41" t="s">
        <v>7804</v>
      </c>
      <c r="F1151" s="41" t="s">
        <v>310</v>
      </c>
      <c r="G1151" s="41" t="s">
        <v>7882</v>
      </c>
    </row>
    <row r="1152" spans="1:7" ht="30">
      <c r="A1152" s="41" t="s">
        <v>251</v>
      </c>
      <c r="B1152" s="41" t="s">
        <v>308</v>
      </c>
      <c r="C1152" s="41" t="s">
        <v>7803</v>
      </c>
      <c r="D1152" s="41" t="s">
        <v>541</v>
      </c>
      <c r="E1152" s="41" t="s">
        <v>7804</v>
      </c>
      <c r="F1152" s="41" t="s">
        <v>310</v>
      </c>
      <c r="G1152" s="41" t="s">
        <v>7882</v>
      </c>
    </row>
    <row r="1153" spans="1:7" ht="30">
      <c r="A1153" s="41" t="s">
        <v>251</v>
      </c>
      <c r="B1153" s="41" t="s">
        <v>308</v>
      </c>
      <c r="C1153" s="41" t="s">
        <v>7803</v>
      </c>
      <c r="D1153" s="41" t="s">
        <v>542</v>
      </c>
      <c r="E1153" s="41" t="s">
        <v>7804</v>
      </c>
      <c r="F1153" s="41" t="s">
        <v>310</v>
      </c>
      <c r="G1153" s="41" t="s">
        <v>7882</v>
      </c>
    </row>
    <row r="1154" spans="1:7" ht="30">
      <c r="A1154" s="41" t="s">
        <v>251</v>
      </c>
      <c r="B1154" s="41" t="s">
        <v>308</v>
      </c>
      <c r="C1154" s="41" t="s">
        <v>7803</v>
      </c>
      <c r="D1154" s="41" t="s">
        <v>543</v>
      </c>
      <c r="E1154" s="41" t="s">
        <v>7804</v>
      </c>
      <c r="F1154" s="41" t="s">
        <v>310</v>
      </c>
      <c r="G1154" s="41" t="s">
        <v>7882</v>
      </c>
    </row>
    <row r="1155" spans="1:7" ht="30">
      <c r="A1155" s="41" t="s">
        <v>251</v>
      </c>
      <c r="B1155" s="41" t="s">
        <v>308</v>
      </c>
      <c r="C1155" s="41" t="s">
        <v>7803</v>
      </c>
      <c r="D1155" s="41" t="s">
        <v>544</v>
      </c>
      <c r="E1155" s="41" t="s">
        <v>7804</v>
      </c>
      <c r="F1155" s="41" t="s">
        <v>310</v>
      </c>
      <c r="G1155" s="41" t="s">
        <v>7882</v>
      </c>
    </row>
    <row r="1156" spans="1:7" ht="30">
      <c r="A1156" s="41" t="s">
        <v>251</v>
      </c>
      <c r="B1156" s="41" t="s">
        <v>308</v>
      </c>
      <c r="C1156" s="41" t="s">
        <v>7803</v>
      </c>
      <c r="D1156" s="41" t="s">
        <v>545</v>
      </c>
      <c r="E1156" s="41" t="s">
        <v>7804</v>
      </c>
      <c r="F1156" s="41" t="s">
        <v>310</v>
      </c>
      <c r="G1156" s="41" t="s">
        <v>7882</v>
      </c>
    </row>
    <row r="1157" spans="1:7" ht="30">
      <c r="A1157" s="41" t="s">
        <v>251</v>
      </c>
      <c r="B1157" s="41" t="s">
        <v>308</v>
      </c>
      <c r="C1157" s="41" t="s">
        <v>7803</v>
      </c>
      <c r="D1157" s="41" t="s">
        <v>546</v>
      </c>
      <c r="E1157" s="41" t="s">
        <v>7804</v>
      </c>
      <c r="F1157" s="41" t="s">
        <v>310</v>
      </c>
      <c r="G1157" s="41" t="s">
        <v>7882</v>
      </c>
    </row>
    <row r="1158" spans="1:7" ht="30">
      <c r="A1158" s="41" t="s">
        <v>251</v>
      </c>
      <c r="B1158" s="41" t="s">
        <v>308</v>
      </c>
      <c r="C1158" s="41" t="s">
        <v>7803</v>
      </c>
      <c r="D1158" s="41" t="s">
        <v>547</v>
      </c>
      <c r="E1158" s="41" t="s">
        <v>7804</v>
      </c>
      <c r="F1158" s="41" t="s">
        <v>310</v>
      </c>
      <c r="G1158" s="41" t="s">
        <v>7882</v>
      </c>
    </row>
    <row r="1159" spans="1:7" ht="45">
      <c r="A1159" s="41" t="s">
        <v>251</v>
      </c>
      <c r="B1159" s="41" t="s">
        <v>308</v>
      </c>
      <c r="C1159" s="41" t="s">
        <v>7799</v>
      </c>
      <c r="D1159" s="41" t="s">
        <v>964</v>
      </c>
      <c r="E1159" s="41" t="s">
        <v>7808</v>
      </c>
      <c r="F1159" s="41" t="s">
        <v>310</v>
      </c>
      <c r="G1159" s="41" t="s">
        <v>7882</v>
      </c>
    </row>
    <row r="1160" spans="1:7" ht="45">
      <c r="A1160" s="41" t="s">
        <v>251</v>
      </c>
      <c r="B1160" s="41" t="s">
        <v>308</v>
      </c>
      <c r="C1160" s="41" t="s">
        <v>7799</v>
      </c>
      <c r="D1160" s="41" t="s">
        <v>965</v>
      </c>
      <c r="E1160" s="41" t="s">
        <v>7808</v>
      </c>
      <c r="F1160" s="41" t="s">
        <v>310</v>
      </c>
      <c r="G1160" s="41" t="s">
        <v>7882</v>
      </c>
    </row>
    <row r="1161" spans="1:7" ht="45">
      <c r="A1161" s="41" t="s">
        <v>251</v>
      </c>
      <c r="B1161" s="41" t="s">
        <v>308</v>
      </c>
      <c r="C1161" s="41" t="s">
        <v>7799</v>
      </c>
      <c r="D1161" s="41" t="s">
        <v>966</v>
      </c>
      <c r="E1161" s="41" t="s">
        <v>7808</v>
      </c>
      <c r="F1161" s="41" t="s">
        <v>310</v>
      </c>
      <c r="G1161" s="41" t="s">
        <v>7882</v>
      </c>
    </row>
    <row r="1162" spans="1:7" ht="45">
      <c r="A1162" s="41" t="s">
        <v>251</v>
      </c>
      <c r="B1162" s="41" t="s">
        <v>308</v>
      </c>
      <c r="C1162" s="41" t="s">
        <v>7799</v>
      </c>
      <c r="D1162" s="41" t="s">
        <v>967</v>
      </c>
      <c r="E1162" s="41" t="s">
        <v>7808</v>
      </c>
      <c r="F1162" s="41" t="s">
        <v>310</v>
      </c>
      <c r="G1162" s="41" t="s">
        <v>7882</v>
      </c>
    </row>
    <row r="1163" spans="1:7" ht="45">
      <c r="A1163" s="41" t="s">
        <v>251</v>
      </c>
      <c r="B1163" s="41" t="s">
        <v>308</v>
      </c>
      <c r="C1163" s="41" t="s">
        <v>7799</v>
      </c>
      <c r="D1163" s="41" t="s">
        <v>972</v>
      </c>
      <c r="E1163" s="41" t="s">
        <v>7800</v>
      </c>
      <c r="F1163" s="41" t="s">
        <v>310</v>
      </c>
      <c r="G1163" s="41" t="s">
        <v>7882</v>
      </c>
    </row>
    <row r="1164" spans="1:7" ht="45">
      <c r="A1164" s="41" t="s">
        <v>251</v>
      </c>
      <c r="B1164" s="41" t="s">
        <v>308</v>
      </c>
      <c r="C1164" s="41" t="s">
        <v>7799</v>
      </c>
      <c r="D1164" s="41" t="s">
        <v>973</v>
      </c>
      <c r="E1164" s="41" t="s">
        <v>7800</v>
      </c>
      <c r="F1164" s="41" t="s">
        <v>310</v>
      </c>
      <c r="G1164" s="41" t="s">
        <v>7882</v>
      </c>
    </row>
    <row r="1165" spans="1:7" ht="45">
      <c r="A1165" s="41" t="s">
        <v>251</v>
      </c>
      <c r="B1165" s="41" t="s">
        <v>308</v>
      </c>
      <c r="C1165" s="41" t="s">
        <v>7799</v>
      </c>
      <c r="D1165" s="41" t="s">
        <v>974</v>
      </c>
      <c r="E1165" s="41" t="s">
        <v>7800</v>
      </c>
      <c r="F1165" s="41" t="s">
        <v>310</v>
      </c>
      <c r="G1165" s="41" t="s">
        <v>7882</v>
      </c>
    </row>
    <row r="1166" spans="1:7" ht="45">
      <c r="A1166" s="41" t="s">
        <v>251</v>
      </c>
      <c r="B1166" s="41" t="s">
        <v>308</v>
      </c>
      <c r="C1166" s="41" t="s">
        <v>7799</v>
      </c>
      <c r="D1166" s="41" t="s">
        <v>975</v>
      </c>
      <c r="E1166" s="41" t="s">
        <v>7800</v>
      </c>
      <c r="F1166" s="41" t="s">
        <v>310</v>
      </c>
      <c r="G1166" s="41" t="s">
        <v>7882</v>
      </c>
    </row>
    <row r="1167" spans="1:7" ht="45">
      <c r="A1167" s="41" t="s">
        <v>251</v>
      </c>
      <c r="B1167" s="41" t="s">
        <v>308</v>
      </c>
      <c r="C1167" s="41" t="s">
        <v>7799</v>
      </c>
      <c r="D1167" s="41" t="s">
        <v>986</v>
      </c>
      <c r="E1167" s="41" t="s">
        <v>7808</v>
      </c>
      <c r="F1167" s="41" t="s">
        <v>310</v>
      </c>
      <c r="G1167" s="41" t="s">
        <v>7882</v>
      </c>
    </row>
    <row r="1168" spans="1:7" ht="45">
      <c r="A1168" s="41" t="s">
        <v>251</v>
      </c>
      <c r="B1168" s="41" t="s">
        <v>308</v>
      </c>
      <c r="C1168" s="41" t="s">
        <v>7799</v>
      </c>
      <c r="D1168" s="41" t="s">
        <v>987</v>
      </c>
      <c r="E1168" s="41" t="s">
        <v>7808</v>
      </c>
      <c r="F1168" s="41" t="s">
        <v>310</v>
      </c>
      <c r="G1168" s="41" t="s">
        <v>7882</v>
      </c>
    </row>
    <row r="1169" spans="1:7" ht="45">
      <c r="A1169" s="41" t="s">
        <v>251</v>
      </c>
      <c r="B1169" s="41" t="s">
        <v>308</v>
      </c>
      <c r="C1169" s="41" t="s">
        <v>7799</v>
      </c>
      <c r="D1169" s="41" t="s">
        <v>988</v>
      </c>
      <c r="E1169" s="41" t="s">
        <v>7808</v>
      </c>
      <c r="F1169" s="41" t="s">
        <v>310</v>
      </c>
      <c r="G1169" s="41" t="s">
        <v>7882</v>
      </c>
    </row>
    <row r="1170" spans="1:7" ht="45">
      <c r="A1170" s="41" t="s">
        <v>251</v>
      </c>
      <c r="B1170" s="41" t="s">
        <v>308</v>
      </c>
      <c r="C1170" s="41" t="s">
        <v>7799</v>
      </c>
      <c r="D1170" s="41" t="s">
        <v>989</v>
      </c>
      <c r="E1170" s="41" t="s">
        <v>7808</v>
      </c>
      <c r="F1170" s="41" t="s">
        <v>310</v>
      </c>
      <c r="G1170" s="41" t="s">
        <v>7882</v>
      </c>
    </row>
    <row r="1171" spans="1:7" ht="45">
      <c r="A1171" s="41" t="s">
        <v>251</v>
      </c>
      <c r="B1171" s="41" t="s">
        <v>308</v>
      </c>
      <c r="C1171" s="41" t="s">
        <v>7799</v>
      </c>
      <c r="D1171" s="41" t="s">
        <v>1792</v>
      </c>
      <c r="E1171" s="41" t="s">
        <v>7808</v>
      </c>
      <c r="F1171" s="41" t="s">
        <v>310</v>
      </c>
      <c r="G1171" s="41" t="s">
        <v>7882</v>
      </c>
    </row>
    <row r="1172" spans="1:7" ht="45">
      <c r="A1172" s="41" t="s">
        <v>251</v>
      </c>
      <c r="B1172" s="41" t="s">
        <v>308</v>
      </c>
      <c r="C1172" s="41" t="s">
        <v>7799</v>
      </c>
      <c r="D1172" s="41" t="s">
        <v>1793</v>
      </c>
      <c r="E1172" s="41" t="s">
        <v>7808</v>
      </c>
      <c r="F1172" s="41" t="s">
        <v>310</v>
      </c>
      <c r="G1172" s="41" t="s">
        <v>7882</v>
      </c>
    </row>
    <row r="1173" spans="1:7" ht="45">
      <c r="A1173" s="41" t="s">
        <v>251</v>
      </c>
      <c r="B1173" s="41" t="s">
        <v>308</v>
      </c>
      <c r="C1173" s="41" t="s">
        <v>7799</v>
      </c>
      <c r="D1173" s="41" t="s">
        <v>1794</v>
      </c>
      <c r="E1173" s="41" t="s">
        <v>7808</v>
      </c>
      <c r="F1173" s="41" t="s">
        <v>310</v>
      </c>
      <c r="G1173" s="41" t="s">
        <v>7882</v>
      </c>
    </row>
    <row r="1174" spans="1:7" ht="45">
      <c r="A1174" s="41" t="s">
        <v>251</v>
      </c>
      <c r="B1174" s="41" t="s">
        <v>308</v>
      </c>
      <c r="C1174" s="41" t="s">
        <v>7799</v>
      </c>
      <c r="D1174" s="41" t="s">
        <v>1795</v>
      </c>
      <c r="E1174" s="41" t="s">
        <v>7808</v>
      </c>
      <c r="F1174" s="41" t="s">
        <v>310</v>
      </c>
      <c r="G1174" s="41" t="s">
        <v>7882</v>
      </c>
    </row>
    <row r="1175" spans="1:7" ht="45">
      <c r="A1175" s="41" t="s">
        <v>251</v>
      </c>
      <c r="B1175" s="41" t="s">
        <v>308</v>
      </c>
      <c r="C1175" s="41" t="s">
        <v>7799</v>
      </c>
      <c r="D1175" s="41" t="s">
        <v>1796</v>
      </c>
      <c r="E1175" s="41" t="s">
        <v>7808</v>
      </c>
      <c r="F1175" s="41" t="s">
        <v>310</v>
      </c>
      <c r="G1175" s="41" t="s">
        <v>7882</v>
      </c>
    </row>
    <row r="1176" spans="1:7" ht="45">
      <c r="A1176" s="41" t="s">
        <v>251</v>
      </c>
      <c r="B1176" s="41" t="s">
        <v>308</v>
      </c>
      <c r="C1176" s="41" t="s">
        <v>7799</v>
      </c>
      <c r="D1176" s="41" t="s">
        <v>1797</v>
      </c>
      <c r="E1176" s="41" t="s">
        <v>7808</v>
      </c>
      <c r="F1176" s="41" t="s">
        <v>310</v>
      </c>
      <c r="G1176" s="41" t="s">
        <v>7882</v>
      </c>
    </row>
    <row r="1177" spans="1:7" ht="45">
      <c r="A1177" s="41" t="s">
        <v>251</v>
      </c>
      <c r="B1177" s="41" t="s">
        <v>308</v>
      </c>
      <c r="C1177" s="41" t="s">
        <v>7799</v>
      </c>
      <c r="D1177" s="41" t="s">
        <v>1798</v>
      </c>
      <c r="E1177" s="41" t="s">
        <v>7808</v>
      </c>
      <c r="F1177" s="41" t="s">
        <v>310</v>
      </c>
      <c r="G1177" s="41" t="s">
        <v>7882</v>
      </c>
    </row>
    <row r="1178" spans="1:7" ht="45">
      <c r="A1178" s="41" t="s">
        <v>251</v>
      </c>
      <c r="B1178" s="41" t="s">
        <v>308</v>
      </c>
      <c r="C1178" s="41" t="s">
        <v>7799</v>
      </c>
      <c r="D1178" s="41" t="s">
        <v>1799</v>
      </c>
      <c r="E1178" s="41" t="s">
        <v>7808</v>
      </c>
      <c r="F1178" s="41" t="s">
        <v>310</v>
      </c>
      <c r="G1178" s="41" t="s">
        <v>7882</v>
      </c>
    </row>
    <row r="1179" spans="1:7" ht="45">
      <c r="A1179" s="41" t="s">
        <v>251</v>
      </c>
      <c r="B1179" s="41" t="s">
        <v>308</v>
      </c>
      <c r="C1179" s="41" t="s">
        <v>7799</v>
      </c>
      <c r="D1179" s="41" t="s">
        <v>1800</v>
      </c>
      <c r="E1179" s="41" t="s">
        <v>7808</v>
      </c>
      <c r="F1179" s="41" t="s">
        <v>310</v>
      </c>
      <c r="G1179" s="41" t="s">
        <v>7882</v>
      </c>
    </row>
    <row r="1180" spans="1:7" ht="45">
      <c r="A1180" s="41" t="s">
        <v>251</v>
      </c>
      <c r="B1180" s="41" t="s">
        <v>308</v>
      </c>
      <c r="C1180" s="41" t="s">
        <v>7799</v>
      </c>
      <c r="D1180" s="41" t="s">
        <v>1801</v>
      </c>
      <c r="E1180" s="41" t="s">
        <v>7808</v>
      </c>
      <c r="F1180" s="41" t="s">
        <v>310</v>
      </c>
      <c r="G1180" s="41" t="s">
        <v>7882</v>
      </c>
    </row>
    <row r="1181" spans="1:7" ht="45">
      <c r="A1181" s="41" t="s">
        <v>251</v>
      </c>
      <c r="B1181" s="41" t="s">
        <v>308</v>
      </c>
      <c r="C1181" s="41" t="s">
        <v>7799</v>
      </c>
      <c r="D1181" s="41" t="s">
        <v>1802</v>
      </c>
      <c r="E1181" s="41" t="s">
        <v>7808</v>
      </c>
      <c r="F1181" s="41" t="s">
        <v>310</v>
      </c>
      <c r="G1181" s="41" t="s">
        <v>7882</v>
      </c>
    </row>
    <row r="1182" spans="1:7" ht="45">
      <c r="A1182" s="41" t="s">
        <v>251</v>
      </c>
      <c r="B1182" s="41" t="s">
        <v>308</v>
      </c>
      <c r="C1182" s="41" t="s">
        <v>7799</v>
      </c>
      <c r="D1182" s="41" t="s">
        <v>1803</v>
      </c>
      <c r="E1182" s="41" t="s">
        <v>7808</v>
      </c>
      <c r="F1182" s="41" t="s">
        <v>310</v>
      </c>
      <c r="G1182" s="41" t="s">
        <v>7882</v>
      </c>
    </row>
    <row r="1183" spans="1:7" ht="45">
      <c r="A1183" s="41" t="s">
        <v>251</v>
      </c>
      <c r="B1183" s="41" t="s">
        <v>308</v>
      </c>
      <c r="C1183" s="41" t="s">
        <v>7799</v>
      </c>
      <c r="D1183" s="41" t="s">
        <v>1804</v>
      </c>
      <c r="E1183" s="41" t="s">
        <v>7808</v>
      </c>
      <c r="F1183" s="41" t="s">
        <v>310</v>
      </c>
      <c r="G1183" s="41" t="s">
        <v>7882</v>
      </c>
    </row>
    <row r="1184" spans="1:7" ht="45">
      <c r="A1184" s="41" t="s">
        <v>251</v>
      </c>
      <c r="B1184" s="41" t="s">
        <v>308</v>
      </c>
      <c r="C1184" s="41" t="s">
        <v>7799</v>
      </c>
      <c r="D1184" s="41" t="s">
        <v>1805</v>
      </c>
      <c r="E1184" s="41" t="s">
        <v>7808</v>
      </c>
      <c r="F1184" s="41" t="s">
        <v>310</v>
      </c>
      <c r="G1184" s="41" t="s">
        <v>7882</v>
      </c>
    </row>
    <row r="1185" spans="1:7" ht="45">
      <c r="A1185" s="41" t="s">
        <v>251</v>
      </c>
      <c r="B1185" s="41" t="s">
        <v>308</v>
      </c>
      <c r="C1185" s="41" t="s">
        <v>7799</v>
      </c>
      <c r="D1185" s="41" t="s">
        <v>1806</v>
      </c>
      <c r="E1185" s="41" t="s">
        <v>7808</v>
      </c>
      <c r="F1185" s="41" t="s">
        <v>310</v>
      </c>
      <c r="G1185" s="41" t="s">
        <v>7882</v>
      </c>
    </row>
    <row r="1186" spans="1:7" ht="45">
      <c r="A1186" s="41" t="s">
        <v>251</v>
      </c>
      <c r="B1186" s="41" t="s">
        <v>308</v>
      </c>
      <c r="C1186" s="41" t="s">
        <v>7799</v>
      </c>
      <c r="D1186" s="41" t="s">
        <v>1807</v>
      </c>
      <c r="E1186" s="41" t="s">
        <v>7808</v>
      </c>
      <c r="F1186" s="41" t="s">
        <v>310</v>
      </c>
      <c r="G1186" s="41" t="s">
        <v>7882</v>
      </c>
    </row>
    <row r="1187" spans="1:7" ht="45">
      <c r="A1187" s="41" t="s">
        <v>251</v>
      </c>
      <c r="B1187" s="41" t="s">
        <v>308</v>
      </c>
      <c r="C1187" s="41" t="s">
        <v>7799</v>
      </c>
      <c r="D1187" s="41" t="s">
        <v>1808</v>
      </c>
      <c r="E1187" s="41" t="s">
        <v>7808</v>
      </c>
      <c r="F1187" s="41" t="s">
        <v>310</v>
      </c>
      <c r="G1187" s="41" t="s">
        <v>7882</v>
      </c>
    </row>
    <row r="1188" spans="1:7" ht="45">
      <c r="A1188" s="41" t="s">
        <v>251</v>
      </c>
      <c r="B1188" s="41" t="s">
        <v>308</v>
      </c>
      <c r="C1188" s="41" t="s">
        <v>7799</v>
      </c>
      <c r="D1188" s="41" t="s">
        <v>1809</v>
      </c>
      <c r="E1188" s="41" t="s">
        <v>7808</v>
      </c>
      <c r="F1188" s="41" t="s">
        <v>310</v>
      </c>
      <c r="G1188" s="41" t="s">
        <v>7882</v>
      </c>
    </row>
    <row r="1189" spans="1:7" ht="45">
      <c r="A1189" s="41" t="s">
        <v>251</v>
      </c>
      <c r="B1189" s="41" t="s">
        <v>308</v>
      </c>
      <c r="C1189" s="41" t="s">
        <v>7799</v>
      </c>
      <c r="D1189" s="41" t="s">
        <v>1810</v>
      </c>
      <c r="E1189" s="41" t="s">
        <v>7808</v>
      </c>
      <c r="F1189" s="41" t="s">
        <v>310</v>
      </c>
      <c r="G1189" s="41" t="s">
        <v>7882</v>
      </c>
    </row>
    <row r="1190" spans="1:7" ht="45">
      <c r="A1190" s="41" t="s">
        <v>251</v>
      </c>
      <c r="B1190" s="41" t="s">
        <v>308</v>
      </c>
      <c r="C1190" s="41" t="s">
        <v>7799</v>
      </c>
      <c r="D1190" s="41" t="s">
        <v>1811</v>
      </c>
      <c r="E1190" s="41" t="s">
        <v>7808</v>
      </c>
      <c r="F1190" s="41" t="s">
        <v>310</v>
      </c>
      <c r="G1190" s="41" t="s">
        <v>7882</v>
      </c>
    </row>
    <row r="1191" spans="1:7" ht="45">
      <c r="A1191" s="41" t="s">
        <v>251</v>
      </c>
      <c r="B1191" s="41" t="s">
        <v>308</v>
      </c>
      <c r="C1191" s="41" t="s">
        <v>7799</v>
      </c>
      <c r="D1191" s="41" t="s">
        <v>1812</v>
      </c>
      <c r="E1191" s="41" t="s">
        <v>7808</v>
      </c>
      <c r="F1191" s="41" t="s">
        <v>310</v>
      </c>
      <c r="G1191" s="41" t="s">
        <v>7882</v>
      </c>
    </row>
    <row r="1192" spans="1:7" ht="45">
      <c r="A1192" s="41" t="s">
        <v>251</v>
      </c>
      <c r="B1192" s="41" t="s">
        <v>308</v>
      </c>
      <c r="C1192" s="41" t="s">
        <v>7799</v>
      </c>
      <c r="D1192" s="41" t="s">
        <v>1813</v>
      </c>
      <c r="E1192" s="41" t="s">
        <v>7808</v>
      </c>
      <c r="F1192" s="41" t="s">
        <v>310</v>
      </c>
      <c r="G1192" s="41" t="s">
        <v>7882</v>
      </c>
    </row>
    <row r="1193" spans="1:7" ht="45">
      <c r="A1193" s="41" t="s">
        <v>251</v>
      </c>
      <c r="B1193" s="41" t="s">
        <v>308</v>
      </c>
      <c r="C1193" s="41" t="s">
        <v>7799</v>
      </c>
      <c r="D1193" s="41" t="s">
        <v>1814</v>
      </c>
      <c r="E1193" s="41" t="s">
        <v>7808</v>
      </c>
      <c r="F1193" s="41" t="s">
        <v>310</v>
      </c>
      <c r="G1193" s="41" t="s">
        <v>7882</v>
      </c>
    </row>
    <row r="1194" spans="1:7" ht="45">
      <c r="A1194" s="41" t="s">
        <v>251</v>
      </c>
      <c r="B1194" s="41" t="s">
        <v>308</v>
      </c>
      <c r="C1194" s="41" t="s">
        <v>7799</v>
      </c>
      <c r="D1194" s="41" t="s">
        <v>475</v>
      </c>
      <c r="E1194" s="41" t="s">
        <v>7800</v>
      </c>
      <c r="F1194" s="41" t="s">
        <v>310</v>
      </c>
      <c r="G1194" s="41" t="s">
        <v>7882</v>
      </c>
    </row>
    <row r="1195" spans="1:7" ht="45">
      <c r="A1195" s="41" t="s">
        <v>251</v>
      </c>
      <c r="B1195" s="41" t="s">
        <v>308</v>
      </c>
      <c r="C1195" s="41" t="s">
        <v>7799</v>
      </c>
      <c r="D1195" s="41" t="s">
        <v>476</v>
      </c>
      <c r="E1195" s="41" t="s">
        <v>7800</v>
      </c>
      <c r="F1195" s="41" t="s">
        <v>310</v>
      </c>
      <c r="G1195" s="41" t="s">
        <v>7882</v>
      </c>
    </row>
    <row r="1196" spans="1:7" ht="45">
      <c r="A1196" s="41" t="s">
        <v>251</v>
      </c>
      <c r="B1196" s="41" t="s">
        <v>308</v>
      </c>
      <c r="C1196" s="41" t="s">
        <v>7799</v>
      </c>
      <c r="D1196" s="41" t="s">
        <v>477</v>
      </c>
      <c r="E1196" s="41" t="s">
        <v>7800</v>
      </c>
      <c r="F1196" s="41" t="s">
        <v>310</v>
      </c>
      <c r="G1196" s="41" t="s">
        <v>7882</v>
      </c>
    </row>
    <row r="1197" spans="1:7" ht="45">
      <c r="A1197" s="41" t="s">
        <v>251</v>
      </c>
      <c r="B1197" s="41" t="s">
        <v>308</v>
      </c>
      <c r="C1197" s="41" t="s">
        <v>7799</v>
      </c>
      <c r="D1197" s="41" t="s">
        <v>478</v>
      </c>
      <c r="E1197" s="41" t="s">
        <v>7800</v>
      </c>
      <c r="F1197" s="41" t="s">
        <v>310</v>
      </c>
      <c r="G1197" s="41" t="s">
        <v>7882</v>
      </c>
    </row>
    <row r="1198" spans="1:7" ht="45">
      <c r="A1198" s="41" t="s">
        <v>251</v>
      </c>
      <c r="B1198" s="41" t="s">
        <v>308</v>
      </c>
      <c r="C1198" s="41" t="s">
        <v>7799</v>
      </c>
      <c r="D1198" s="41" t="s">
        <v>479</v>
      </c>
      <c r="E1198" s="41" t="s">
        <v>7800</v>
      </c>
      <c r="F1198" s="41" t="s">
        <v>310</v>
      </c>
      <c r="G1198" s="41" t="s">
        <v>7882</v>
      </c>
    </row>
    <row r="1199" spans="1:7" ht="45">
      <c r="A1199" s="41" t="s">
        <v>251</v>
      </c>
      <c r="B1199" s="41" t="s">
        <v>308</v>
      </c>
      <c r="C1199" s="41" t="s">
        <v>7799</v>
      </c>
      <c r="D1199" s="41" t="s">
        <v>480</v>
      </c>
      <c r="E1199" s="41" t="s">
        <v>7800</v>
      </c>
      <c r="F1199" s="41" t="s">
        <v>310</v>
      </c>
      <c r="G1199" s="41" t="s">
        <v>7882</v>
      </c>
    </row>
    <row r="1200" spans="1:7" ht="45">
      <c r="A1200" s="41" t="s">
        <v>251</v>
      </c>
      <c r="B1200" s="41" t="s">
        <v>308</v>
      </c>
      <c r="C1200" s="41" t="s">
        <v>7799</v>
      </c>
      <c r="D1200" s="41" t="s">
        <v>481</v>
      </c>
      <c r="E1200" s="41" t="s">
        <v>7800</v>
      </c>
      <c r="F1200" s="41" t="s">
        <v>310</v>
      </c>
      <c r="G1200" s="41" t="s">
        <v>7882</v>
      </c>
    </row>
    <row r="1201" spans="1:7" ht="45">
      <c r="A1201" s="41" t="s">
        <v>251</v>
      </c>
      <c r="B1201" s="41" t="s">
        <v>308</v>
      </c>
      <c r="C1201" s="41" t="s">
        <v>7799</v>
      </c>
      <c r="D1201" s="41" t="s">
        <v>482</v>
      </c>
      <c r="E1201" s="41" t="s">
        <v>7800</v>
      </c>
      <c r="F1201" s="41" t="s">
        <v>310</v>
      </c>
      <c r="G1201" s="41" t="s">
        <v>7882</v>
      </c>
    </row>
    <row r="1202" spans="1:7" ht="45">
      <c r="A1202" s="41" t="s">
        <v>251</v>
      </c>
      <c r="B1202" s="41" t="s">
        <v>308</v>
      </c>
      <c r="C1202" s="41" t="s">
        <v>7799</v>
      </c>
      <c r="D1202" s="41" t="s">
        <v>483</v>
      </c>
      <c r="E1202" s="41" t="s">
        <v>7800</v>
      </c>
      <c r="F1202" s="41" t="s">
        <v>310</v>
      </c>
      <c r="G1202" s="41" t="s">
        <v>7882</v>
      </c>
    </row>
    <row r="1203" spans="1:7" ht="45">
      <c r="A1203" s="41" t="s">
        <v>251</v>
      </c>
      <c r="B1203" s="41" t="s">
        <v>308</v>
      </c>
      <c r="C1203" s="41" t="s">
        <v>7799</v>
      </c>
      <c r="D1203" s="41" t="s">
        <v>484</v>
      </c>
      <c r="E1203" s="41" t="s">
        <v>7800</v>
      </c>
      <c r="F1203" s="41" t="s">
        <v>310</v>
      </c>
      <c r="G1203" s="41" t="s">
        <v>7882</v>
      </c>
    </row>
    <row r="1204" spans="1:7" ht="45">
      <c r="A1204" s="41" t="s">
        <v>251</v>
      </c>
      <c r="B1204" s="41" t="s">
        <v>308</v>
      </c>
      <c r="C1204" s="41" t="s">
        <v>7799</v>
      </c>
      <c r="D1204" s="41" t="s">
        <v>485</v>
      </c>
      <c r="E1204" s="41" t="s">
        <v>7800</v>
      </c>
      <c r="F1204" s="41" t="s">
        <v>310</v>
      </c>
      <c r="G1204" s="41" t="s">
        <v>7882</v>
      </c>
    </row>
    <row r="1205" spans="1:7" ht="45">
      <c r="A1205" s="41" t="s">
        <v>251</v>
      </c>
      <c r="B1205" s="41" t="s">
        <v>308</v>
      </c>
      <c r="C1205" s="41" t="s">
        <v>7799</v>
      </c>
      <c r="D1205" s="41" t="s">
        <v>486</v>
      </c>
      <c r="E1205" s="41" t="s">
        <v>7800</v>
      </c>
      <c r="F1205" s="41" t="s">
        <v>310</v>
      </c>
      <c r="G1205" s="41" t="s">
        <v>7882</v>
      </c>
    </row>
    <row r="1206" spans="1:7" ht="45">
      <c r="A1206" s="41" t="s">
        <v>251</v>
      </c>
      <c r="B1206" s="41" t="s">
        <v>308</v>
      </c>
      <c r="C1206" s="41" t="s">
        <v>7799</v>
      </c>
      <c r="D1206" s="41" t="s">
        <v>487</v>
      </c>
      <c r="E1206" s="41" t="s">
        <v>7800</v>
      </c>
      <c r="F1206" s="41" t="s">
        <v>310</v>
      </c>
      <c r="G1206" s="41" t="s">
        <v>7882</v>
      </c>
    </row>
    <row r="1207" spans="1:7" ht="45">
      <c r="A1207" s="41" t="s">
        <v>251</v>
      </c>
      <c r="B1207" s="41" t="s">
        <v>308</v>
      </c>
      <c r="C1207" s="41" t="s">
        <v>7799</v>
      </c>
      <c r="D1207" s="41" t="s">
        <v>488</v>
      </c>
      <c r="E1207" s="41" t="s">
        <v>7800</v>
      </c>
      <c r="F1207" s="41" t="s">
        <v>310</v>
      </c>
      <c r="G1207" s="41" t="s">
        <v>7882</v>
      </c>
    </row>
    <row r="1208" spans="1:7" ht="45">
      <c r="A1208" s="41" t="s">
        <v>251</v>
      </c>
      <c r="B1208" s="41" t="s">
        <v>308</v>
      </c>
      <c r="C1208" s="41" t="s">
        <v>7799</v>
      </c>
      <c r="D1208" s="41" t="s">
        <v>489</v>
      </c>
      <c r="E1208" s="41" t="s">
        <v>7800</v>
      </c>
      <c r="F1208" s="41" t="s">
        <v>310</v>
      </c>
      <c r="G1208" s="41" t="s">
        <v>7882</v>
      </c>
    </row>
    <row r="1209" spans="1:7" ht="45">
      <c r="A1209" s="41" t="s">
        <v>251</v>
      </c>
      <c r="B1209" s="41" t="s">
        <v>308</v>
      </c>
      <c r="C1209" s="41" t="s">
        <v>7799</v>
      </c>
      <c r="D1209" s="41" t="s">
        <v>490</v>
      </c>
      <c r="E1209" s="41" t="s">
        <v>7800</v>
      </c>
      <c r="F1209" s="41" t="s">
        <v>310</v>
      </c>
      <c r="G1209" s="41" t="s">
        <v>7882</v>
      </c>
    </row>
    <row r="1210" spans="1:7" ht="45">
      <c r="A1210" s="41" t="s">
        <v>251</v>
      </c>
      <c r="B1210" s="41" t="s">
        <v>308</v>
      </c>
      <c r="C1210" s="41" t="s">
        <v>7799</v>
      </c>
      <c r="D1210" s="41" t="s">
        <v>491</v>
      </c>
      <c r="E1210" s="41" t="s">
        <v>7800</v>
      </c>
      <c r="F1210" s="41" t="s">
        <v>310</v>
      </c>
      <c r="G1210" s="41" t="s">
        <v>7882</v>
      </c>
    </row>
    <row r="1211" spans="1:7" ht="45">
      <c r="A1211" s="41" t="s">
        <v>251</v>
      </c>
      <c r="B1211" s="41" t="s">
        <v>308</v>
      </c>
      <c r="C1211" s="41" t="s">
        <v>7799</v>
      </c>
      <c r="D1211" s="41" t="s">
        <v>492</v>
      </c>
      <c r="E1211" s="41" t="s">
        <v>7800</v>
      </c>
      <c r="F1211" s="41" t="s">
        <v>310</v>
      </c>
      <c r="G1211" s="41" t="s">
        <v>7882</v>
      </c>
    </row>
    <row r="1212" spans="1:7" ht="45">
      <c r="A1212" s="41" t="s">
        <v>251</v>
      </c>
      <c r="B1212" s="41" t="s">
        <v>308</v>
      </c>
      <c r="C1212" s="41" t="s">
        <v>7799</v>
      </c>
      <c r="D1212" s="41" t="s">
        <v>493</v>
      </c>
      <c r="E1212" s="41" t="s">
        <v>7800</v>
      </c>
      <c r="F1212" s="41" t="s">
        <v>310</v>
      </c>
      <c r="G1212" s="41" t="s">
        <v>7882</v>
      </c>
    </row>
    <row r="1213" spans="1:7" ht="45">
      <c r="A1213" s="41" t="s">
        <v>251</v>
      </c>
      <c r="B1213" s="41" t="s">
        <v>308</v>
      </c>
      <c r="C1213" s="41" t="s">
        <v>7799</v>
      </c>
      <c r="D1213" s="41" t="s">
        <v>494</v>
      </c>
      <c r="E1213" s="41" t="s">
        <v>7800</v>
      </c>
      <c r="F1213" s="41" t="s">
        <v>310</v>
      </c>
      <c r="G1213" s="41" t="s">
        <v>7882</v>
      </c>
    </row>
    <row r="1214" spans="1:7" ht="45">
      <c r="A1214" s="41" t="s">
        <v>251</v>
      </c>
      <c r="B1214" s="41" t="s">
        <v>308</v>
      </c>
      <c r="C1214" s="41" t="s">
        <v>7799</v>
      </c>
      <c r="D1214" s="41" t="s">
        <v>495</v>
      </c>
      <c r="E1214" s="41" t="s">
        <v>7800</v>
      </c>
      <c r="F1214" s="41" t="s">
        <v>310</v>
      </c>
      <c r="G1214" s="41" t="s">
        <v>7882</v>
      </c>
    </row>
    <row r="1215" spans="1:7" ht="45">
      <c r="A1215" s="41" t="s">
        <v>251</v>
      </c>
      <c r="B1215" s="41" t="s">
        <v>308</v>
      </c>
      <c r="C1215" s="41" t="s">
        <v>7799</v>
      </c>
      <c r="D1215" s="41" t="s">
        <v>496</v>
      </c>
      <c r="E1215" s="41" t="s">
        <v>7800</v>
      </c>
      <c r="F1215" s="41" t="s">
        <v>310</v>
      </c>
      <c r="G1215" s="41" t="s">
        <v>7882</v>
      </c>
    </row>
    <row r="1216" spans="1:7" ht="45">
      <c r="A1216" s="41" t="s">
        <v>251</v>
      </c>
      <c r="B1216" s="41" t="s">
        <v>308</v>
      </c>
      <c r="C1216" s="41" t="s">
        <v>7799</v>
      </c>
      <c r="D1216" s="41" t="s">
        <v>497</v>
      </c>
      <c r="E1216" s="41" t="s">
        <v>7800</v>
      </c>
      <c r="F1216" s="41" t="s">
        <v>310</v>
      </c>
      <c r="G1216" s="41" t="s">
        <v>7882</v>
      </c>
    </row>
    <row r="1217" spans="1:7" ht="45">
      <c r="A1217" s="41" t="s">
        <v>251</v>
      </c>
      <c r="B1217" s="41" t="s">
        <v>308</v>
      </c>
      <c r="C1217" s="41" t="s">
        <v>7799</v>
      </c>
      <c r="D1217" s="41" t="s">
        <v>498</v>
      </c>
      <c r="E1217" s="41" t="s">
        <v>7800</v>
      </c>
      <c r="F1217" s="41" t="s">
        <v>310</v>
      </c>
      <c r="G1217" s="41" t="s">
        <v>7882</v>
      </c>
    </row>
    <row r="1218" spans="1:7" ht="60">
      <c r="A1218" s="41" t="s">
        <v>251</v>
      </c>
      <c r="B1218" s="41" t="s">
        <v>308</v>
      </c>
      <c r="C1218" s="41" t="s">
        <v>8110</v>
      </c>
      <c r="D1218" s="41" t="s">
        <v>6385</v>
      </c>
      <c r="E1218" s="41" t="s">
        <v>8111</v>
      </c>
      <c r="F1218" s="41" t="s">
        <v>310</v>
      </c>
      <c r="G1218" s="41" t="s">
        <v>7882</v>
      </c>
    </row>
    <row r="1219" spans="1:7" ht="60">
      <c r="A1219" s="41" t="s">
        <v>251</v>
      </c>
      <c r="B1219" s="41" t="s">
        <v>308</v>
      </c>
      <c r="C1219" s="41" t="s">
        <v>8110</v>
      </c>
      <c r="D1219" s="41" t="s">
        <v>6386</v>
      </c>
      <c r="E1219" s="41" t="s">
        <v>8111</v>
      </c>
      <c r="F1219" s="41" t="s">
        <v>310</v>
      </c>
      <c r="G1219" s="41" t="s">
        <v>7882</v>
      </c>
    </row>
    <row r="1220" spans="1:7" ht="60">
      <c r="A1220" s="41" t="s">
        <v>251</v>
      </c>
      <c r="B1220" s="41" t="s">
        <v>308</v>
      </c>
      <c r="C1220" s="41" t="s">
        <v>8110</v>
      </c>
      <c r="D1220" s="41" t="s">
        <v>6387</v>
      </c>
      <c r="E1220" s="41" t="s">
        <v>8111</v>
      </c>
      <c r="F1220" s="41" t="s">
        <v>310</v>
      </c>
      <c r="G1220" s="41" t="s">
        <v>7882</v>
      </c>
    </row>
    <row r="1221" spans="1:7" ht="60">
      <c r="A1221" s="41" t="s">
        <v>251</v>
      </c>
      <c r="B1221" s="41" t="s">
        <v>308</v>
      </c>
      <c r="C1221" s="41" t="s">
        <v>8110</v>
      </c>
      <c r="D1221" s="41" t="s">
        <v>6388</v>
      </c>
      <c r="E1221" s="41" t="s">
        <v>8111</v>
      </c>
      <c r="F1221" s="41" t="s">
        <v>310</v>
      </c>
      <c r="G1221" s="41" t="s">
        <v>7882</v>
      </c>
    </row>
    <row r="1222" spans="1:7" ht="60">
      <c r="A1222" s="41" t="s">
        <v>251</v>
      </c>
      <c r="B1222" s="41" t="s">
        <v>308</v>
      </c>
      <c r="C1222" s="41" t="s">
        <v>8112</v>
      </c>
      <c r="D1222" s="41" t="s">
        <v>6377</v>
      </c>
      <c r="E1222" s="41" t="s">
        <v>8113</v>
      </c>
      <c r="F1222" s="41" t="s">
        <v>310</v>
      </c>
      <c r="G1222" s="41" t="s">
        <v>7882</v>
      </c>
    </row>
    <row r="1223" spans="1:7" ht="60">
      <c r="A1223" s="41" t="s">
        <v>251</v>
      </c>
      <c r="B1223" s="41" t="s">
        <v>308</v>
      </c>
      <c r="C1223" s="41" t="s">
        <v>8112</v>
      </c>
      <c r="D1223" s="41" t="s">
        <v>6378</v>
      </c>
      <c r="E1223" s="41" t="s">
        <v>8113</v>
      </c>
      <c r="F1223" s="41" t="s">
        <v>310</v>
      </c>
      <c r="G1223" s="41" t="s">
        <v>7882</v>
      </c>
    </row>
    <row r="1224" spans="1:7" ht="60">
      <c r="A1224" s="41" t="s">
        <v>251</v>
      </c>
      <c r="B1224" s="41" t="s">
        <v>308</v>
      </c>
      <c r="C1224" s="41" t="s">
        <v>8112</v>
      </c>
      <c r="D1224" s="41" t="s">
        <v>6379</v>
      </c>
      <c r="E1224" s="41" t="s">
        <v>8113</v>
      </c>
      <c r="F1224" s="41" t="s">
        <v>310</v>
      </c>
      <c r="G1224" s="41" t="s">
        <v>7882</v>
      </c>
    </row>
    <row r="1225" spans="1:7" ht="60">
      <c r="A1225" s="41" t="s">
        <v>251</v>
      </c>
      <c r="B1225" s="41" t="s">
        <v>308</v>
      </c>
      <c r="C1225" s="41" t="s">
        <v>8112</v>
      </c>
      <c r="D1225" s="41" t="s">
        <v>6380</v>
      </c>
      <c r="E1225" s="41" t="s">
        <v>8113</v>
      </c>
      <c r="F1225" s="41" t="s">
        <v>310</v>
      </c>
      <c r="G1225" s="41" t="s">
        <v>7882</v>
      </c>
    </row>
    <row r="1226" spans="1:7" ht="60">
      <c r="A1226" s="41" t="s">
        <v>251</v>
      </c>
      <c r="B1226" s="41" t="s">
        <v>308</v>
      </c>
      <c r="C1226" s="41" t="s">
        <v>7570</v>
      </c>
      <c r="D1226" s="41" t="s">
        <v>3168</v>
      </c>
      <c r="E1226" s="41" t="s">
        <v>7577</v>
      </c>
      <c r="F1226" s="41" t="s">
        <v>310</v>
      </c>
      <c r="G1226" s="41" t="s">
        <v>8078</v>
      </c>
    </row>
    <row r="1227" spans="1:7" ht="60">
      <c r="A1227" s="41" t="s">
        <v>251</v>
      </c>
      <c r="B1227" s="41" t="s">
        <v>308</v>
      </c>
      <c r="C1227" s="41" t="s">
        <v>7570</v>
      </c>
      <c r="D1227" s="41" t="s">
        <v>3169</v>
      </c>
      <c r="E1227" s="41" t="s">
        <v>7578</v>
      </c>
      <c r="F1227" s="41" t="s">
        <v>310</v>
      </c>
      <c r="G1227" s="41" t="s">
        <v>8078</v>
      </c>
    </row>
    <row r="1228" spans="1:7" ht="60">
      <c r="A1228" s="41" t="s">
        <v>251</v>
      </c>
      <c r="B1228" s="41" t="s">
        <v>308</v>
      </c>
      <c r="C1228" s="41" t="s">
        <v>7570</v>
      </c>
      <c r="D1228" s="41" t="s">
        <v>3170</v>
      </c>
      <c r="E1228" s="41" t="s">
        <v>7579</v>
      </c>
      <c r="F1228" s="41" t="s">
        <v>310</v>
      </c>
      <c r="G1228" s="41" t="s">
        <v>8078</v>
      </c>
    </row>
    <row r="1229" spans="1:7" ht="60">
      <c r="A1229" s="41" t="s">
        <v>251</v>
      </c>
      <c r="B1229" s="41" t="s">
        <v>308</v>
      </c>
      <c r="C1229" s="41" t="s">
        <v>7570</v>
      </c>
      <c r="D1229" s="41" t="s">
        <v>3171</v>
      </c>
      <c r="E1229" s="41" t="s">
        <v>7578</v>
      </c>
      <c r="F1229" s="41" t="s">
        <v>310</v>
      </c>
      <c r="G1229" s="41" t="s">
        <v>8078</v>
      </c>
    </row>
    <row r="1230" spans="1:7" ht="60">
      <c r="A1230" s="41" t="s">
        <v>251</v>
      </c>
      <c r="B1230" s="41" t="s">
        <v>308</v>
      </c>
      <c r="C1230" s="41" t="s">
        <v>7570</v>
      </c>
      <c r="D1230" s="41" t="s">
        <v>3172</v>
      </c>
      <c r="E1230" s="41" t="s">
        <v>7577</v>
      </c>
      <c r="F1230" s="41" t="s">
        <v>310</v>
      </c>
      <c r="G1230" s="41" t="s">
        <v>8078</v>
      </c>
    </row>
    <row r="1231" spans="1:7" ht="60">
      <c r="A1231" s="41" t="s">
        <v>251</v>
      </c>
      <c r="B1231" s="41" t="s">
        <v>308</v>
      </c>
      <c r="C1231" s="41" t="s">
        <v>7570</v>
      </c>
      <c r="D1231" s="41" t="s">
        <v>3173</v>
      </c>
      <c r="E1231" s="41" t="s">
        <v>7578</v>
      </c>
      <c r="F1231" s="41" t="s">
        <v>310</v>
      </c>
      <c r="G1231" s="41" t="s">
        <v>8078</v>
      </c>
    </row>
    <row r="1232" spans="1:7" ht="60">
      <c r="A1232" s="41" t="s">
        <v>251</v>
      </c>
      <c r="B1232" s="41" t="s">
        <v>308</v>
      </c>
      <c r="C1232" s="41" t="s">
        <v>7570</v>
      </c>
      <c r="D1232" s="41" t="s">
        <v>3174</v>
      </c>
      <c r="E1232" s="41" t="s">
        <v>7577</v>
      </c>
      <c r="F1232" s="41" t="s">
        <v>310</v>
      </c>
      <c r="G1232" s="41" t="s">
        <v>8078</v>
      </c>
    </row>
    <row r="1233" spans="1:7" ht="60">
      <c r="A1233" s="41" t="s">
        <v>251</v>
      </c>
      <c r="B1233" s="41" t="s">
        <v>308</v>
      </c>
      <c r="C1233" s="41" t="s">
        <v>7570</v>
      </c>
      <c r="D1233" s="41" t="s">
        <v>3175</v>
      </c>
      <c r="E1233" s="41" t="s">
        <v>7578</v>
      </c>
      <c r="F1233" s="41" t="s">
        <v>310</v>
      </c>
      <c r="G1233" s="41" t="s">
        <v>8078</v>
      </c>
    </row>
    <row r="1234" spans="1:7" ht="60">
      <c r="A1234" s="41" t="s">
        <v>251</v>
      </c>
      <c r="B1234" s="41" t="s">
        <v>308</v>
      </c>
      <c r="C1234" s="41" t="s">
        <v>7570</v>
      </c>
      <c r="D1234" s="41" t="s">
        <v>3176</v>
      </c>
      <c r="E1234" s="41" t="s">
        <v>7577</v>
      </c>
      <c r="F1234" s="41" t="s">
        <v>310</v>
      </c>
      <c r="G1234" s="41" t="s">
        <v>8078</v>
      </c>
    </row>
    <row r="1235" spans="1:7" ht="60">
      <c r="A1235" s="41" t="s">
        <v>251</v>
      </c>
      <c r="B1235" s="41" t="s">
        <v>308</v>
      </c>
      <c r="C1235" s="41" t="s">
        <v>7570</v>
      </c>
      <c r="D1235" s="41" t="s">
        <v>3177</v>
      </c>
      <c r="E1235" s="41" t="s">
        <v>7578</v>
      </c>
      <c r="F1235" s="41" t="s">
        <v>310</v>
      </c>
      <c r="G1235" s="41" t="s">
        <v>8078</v>
      </c>
    </row>
    <row r="1236" spans="1:7" ht="45">
      <c r="A1236" s="41" t="s">
        <v>251</v>
      </c>
      <c r="B1236" s="41" t="s">
        <v>308</v>
      </c>
      <c r="C1236" s="41" t="s">
        <v>7570</v>
      </c>
      <c r="D1236" s="41" t="s">
        <v>3178</v>
      </c>
      <c r="E1236" s="41" t="s">
        <v>7571</v>
      </c>
      <c r="F1236" s="41" t="s">
        <v>310</v>
      </c>
      <c r="G1236" s="41" t="s">
        <v>8078</v>
      </c>
    </row>
    <row r="1237" spans="1:7" ht="45">
      <c r="A1237" s="41" t="s">
        <v>251</v>
      </c>
      <c r="B1237" s="41" t="s">
        <v>308</v>
      </c>
      <c r="C1237" s="41" t="s">
        <v>7570</v>
      </c>
      <c r="D1237" s="41" t="s">
        <v>3179</v>
      </c>
      <c r="E1237" s="41" t="s">
        <v>7572</v>
      </c>
      <c r="F1237" s="41" t="s">
        <v>310</v>
      </c>
      <c r="G1237" s="41" t="s">
        <v>8078</v>
      </c>
    </row>
    <row r="1238" spans="1:7" ht="45">
      <c r="A1238" s="41" t="s">
        <v>251</v>
      </c>
      <c r="B1238" s="41" t="s">
        <v>308</v>
      </c>
      <c r="C1238" s="41" t="s">
        <v>7570</v>
      </c>
      <c r="D1238" s="41" t="s">
        <v>3180</v>
      </c>
      <c r="E1238" s="41" t="s">
        <v>7573</v>
      </c>
      <c r="F1238" s="41" t="s">
        <v>310</v>
      </c>
      <c r="G1238" s="41" t="s">
        <v>8078</v>
      </c>
    </row>
    <row r="1239" spans="1:7" ht="45">
      <c r="A1239" s="41" t="s">
        <v>251</v>
      </c>
      <c r="B1239" s="41" t="s">
        <v>308</v>
      </c>
      <c r="C1239" s="41" t="s">
        <v>7570</v>
      </c>
      <c r="D1239" s="41" t="s">
        <v>3181</v>
      </c>
      <c r="E1239" s="41" t="s">
        <v>7574</v>
      </c>
      <c r="F1239" s="41" t="s">
        <v>310</v>
      </c>
      <c r="G1239" s="41" t="s">
        <v>8078</v>
      </c>
    </row>
    <row r="1240" spans="1:7" ht="45">
      <c r="A1240" s="41" t="s">
        <v>251</v>
      </c>
      <c r="B1240" s="41" t="s">
        <v>308</v>
      </c>
      <c r="C1240" s="41" t="s">
        <v>7570</v>
      </c>
      <c r="D1240" s="41" t="s">
        <v>3182</v>
      </c>
      <c r="E1240" s="41" t="s">
        <v>7575</v>
      </c>
      <c r="F1240" s="41" t="s">
        <v>310</v>
      </c>
      <c r="G1240" s="41" t="s">
        <v>8078</v>
      </c>
    </row>
    <row r="1241" spans="1:7" ht="45">
      <c r="A1241" s="41" t="s">
        <v>251</v>
      </c>
      <c r="B1241" s="41" t="s">
        <v>308</v>
      </c>
      <c r="C1241" s="41" t="s">
        <v>7570</v>
      </c>
      <c r="D1241" s="41" t="s">
        <v>3183</v>
      </c>
      <c r="E1241" s="41" t="s">
        <v>7571</v>
      </c>
      <c r="F1241" s="41" t="s">
        <v>310</v>
      </c>
      <c r="G1241" s="41" t="s">
        <v>8078</v>
      </c>
    </row>
    <row r="1242" spans="1:7" ht="45">
      <c r="A1242" s="41" t="s">
        <v>251</v>
      </c>
      <c r="B1242" s="41" t="s">
        <v>308</v>
      </c>
      <c r="C1242" s="41" t="s">
        <v>7570</v>
      </c>
      <c r="D1242" s="41" t="s">
        <v>3184</v>
      </c>
      <c r="E1242" s="41" t="s">
        <v>7572</v>
      </c>
      <c r="F1242" s="41" t="s">
        <v>310</v>
      </c>
      <c r="G1242" s="41" t="s">
        <v>8078</v>
      </c>
    </row>
    <row r="1243" spans="1:7" ht="45">
      <c r="A1243" s="41" t="s">
        <v>251</v>
      </c>
      <c r="B1243" s="41" t="s">
        <v>308</v>
      </c>
      <c r="C1243" s="41" t="s">
        <v>7570</v>
      </c>
      <c r="D1243" s="41" t="s">
        <v>3185</v>
      </c>
      <c r="E1243" s="41" t="s">
        <v>7573</v>
      </c>
      <c r="F1243" s="41" t="s">
        <v>310</v>
      </c>
      <c r="G1243" s="41" t="s">
        <v>8078</v>
      </c>
    </row>
    <row r="1244" spans="1:7" ht="45">
      <c r="A1244" s="41" t="s">
        <v>251</v>
      </c>
      <c r="B1244" s="41" t="s">
        <v>308</v>
      </c>
      <c r="C1244" s="41" t="s">
        <v>7570</v>
      </c>
      <c r="D1244" s="41" t="s">
        <v>3186</v>
      </c>
      <c r="E1244" s="41" t="s">
        <v>7574</v>
      </c>
      <c r="F1244" s="41" t="s">
        <v>310</v>
      </c>
      <c r="G1244" s="41" t="s">
        <v>8078</v>
      </c>
    </row>
    <row r="1245" spans="1:7" ht="45">
      <c r="A1245" s="41" t="s">
        <v>251</v>
      </c>
      <c r="B1245" s="41" t="s">
        <v>308</v>
      </c>
      <c r="C1245" s="41" t="s">
        <v>7570</v>
      </c>
      <c r="D1245" s="41" t="s">
        <v>3187</v>
      </c>
      <c r="E1245" s="41" t="s">
        <v>7575</v>
      </c>
      <c r="F1245" s="41" t="s">
        <v>310</v>
      </c>
      <c r="G1245" s="41" t="s">
        <v>8078</v>
      </c>
    </row>
    <row r="1246" spans="1:7" ht="45">
      <c r="A1246" s="41" t="s">
        <v>251</v>
      </c>
      <c r="B1246" s="41" t="s">
        <v>308</v>
      </c>
      <c r="C1246" s="41" t="s">
        <v>7570</v>
      </c>
      <c r="D1246" s="41" t="s">
        <v>3188</v>
      </c>
      <c r="E1246" s="41" t="s">
        <v>7571</v>
      </c>
      <c r="F1246" s="41" t="s">
        <v>310</v>
      </c>
      <c r="G1246" s="41" t="s">
        <v>8078</v>
      </c>
    </row>
    <row r="1247" spans="1:7" ht="45">
      <c r="A1247" s="41" t="s">
        <v>251</v>
      </c>
      <c r="B1247" s="41" t="s">
        <v>308</v>
      </c>
      <c r="C1247" s="41" t="s">
        <v>7570</v>
      </c>
      <c r="D1247" s="41" t="s">
        <v>3189</v>
      </c>
      <c r="E1247" s="41" t="s">
        <v>7572</v>
      </c>
      <c r="F1247" s="41" t="s">
        <v>310</v>
      </c>
      <c r="G1247" s="41" t="s">
        <v>8078</v>
      </c>
    </row>
    <row r="1248" spans="1:7" ht="45">
      <c r="A1248" s="41" t="s">
        <v>251</v>
      </c>
      <c r="B1248" s="41" t="s">
        <v>308</v>
      </c>
      <c r="C1248" s="41" t="s">
        <v>7570</v>
      </c>
      <c r="D1248" s="41" t="s">
        <v>3190</v>
      </c>
      <c r="E1248" s="41" t="s">
        <v>7573</v>
      </c>
      <c r="F1248" s="41" t="s">
        <v>310</v>
      </c>
      <c r="G1248" s="41" t="s">
        <v>8078</v>
      </c>
    </row>
    <row r="1249" spans="1:7" ht="45">
      <c r="A1249" s="41" t="s">
        <v>251</v>
      </c>
      <c r="B1249" s="41" t="s">
        <v>308</v>
      </c>
      <c r="C1249" s="41" t="s">
        <v>7570</v>
      </c>
      <c r="D1249" s="41" t="s">
        <v>3191</v>
      </c>
      <c r="E1249" s="41" t="s">
        <v>7574</v>
      </c>
      <c r="F1249" s="41" t="s">
        <v>310</v>
      </c>
      <c r="G1249" s="41" t="s">
        <v>8078</v>
      </c>
    </row>
    <row r="1250" spans="1:7" ht="45">
      <c r="A1250" s="41" t="s">
        <v>251</v>
      </c>
      <c r="B1250" s="41" t="s">
        <v>308</v>
      </c>
      <c r="C1250" s="41" t="s">
        <v>7570</v>
      </c>
      <c r="D1250" s="41" t="s">
        <v>3192</v>
      </c>
      <c r="E1250" s="41" t="s">
        <v>7575</v>
      </c>
      <c r="F1250" s="41" t="s">
        <v>310</v>
      </c>
      <c r="G1250" s="41" t="s">
        <v>8078</v>
      </c>
    </row>
    <row r="1251" spans="1:7" ht="45">
      <c r="A1251" s="41" t="s">
        <v>251</v>
      </c>
      <c r="B1251" s="41" t="s">
        <v>308</v>
      </c>
      <c r="C1251" s="41" t="s">
        <v>7570</v>
      </c>
      <c r="D1251" s="41" t="s">
        <v>3193</v>
      </c>
      <c r="E1251" s="41" t="s">
        <v>7571</v>
      </c>
      <c r="F1251" s="41" t="s">
        <v>310</v>
      </c>
      <c r="G1251" s="41" t="s">
        <v>8078</v>
      </c>
    </row>
    <row r="1252" spans="1:7" ht="45">
      <c r="A1252" s="41" t="s">
        <v>251</v>
      </c>
      <c r="B1252" s="41" t="s">
        <v>308</v>
      </c>
      <c r="C1252" s="41" t="s">
        <v>7570</v>
      </c>
      <c r="D1252" s="41" t="s">
        <v>3194</v>
      </c>
      <c r="E1252" s="41" t="s">
        <v>7572</v>
      </c>
      <c r="F1252" s="41" t="s">
        <v>310</v>
      </c>
      <c r="G1252" s="41" t="s">
        <v>8078</v>
      </c>
    </row>
    <row r="1253" spans="1:7" ht="45">
      <c r="A1253" s="41" t="s">
        <v>251</v>
      </c>
      <c r="B1253" s="41" t="s">
        <v>308</v>
      </c>
      <c r="C1253" s="41" t="s">
        <v>7570</v>
      </c>
      <c r="D1253" s="41" t="s">
        <v>3195</v>
      </c>
      <c r="E1253" s="41" t="s">
        <v>7573</v>
      </c>
      <c r="F1253" s="41" t="s">
        <v>310</v>
      </c>
      <c r="G1253" s="41" t="s">
        <v>8078</v>
      </c>
    </row>
    <row r="1254" spans="1:7" ht="45">
      <c r="A1254" s="41" t="s">
        <v>251</v>
      </c>
      <c r="B1254" s="41" t="s">
        <v>308</v>
      </c>
      <c r="C1254" s="41" t="s">
        <v>7570</v>
      </c>
      <c r="D1254" s="41" t="s">
        <v>3196</v>
      </c>
      <c r="E1254" s="41" t="s">
        <v>7574</v>
      </c>
      <c r="F1254" s="41" t="s">
        <v>310</v>
      </c>
      <c r="G1254" s="41" t="s">
        <v>8078</v>
      </c>
    </row>
    <row r="1255" spans="1:7" ht="45">
      <c r="A1255" s="41" t="s">
        <v>251</v>
      </c>
      <c r="B1255" s="41" t="s">
        <v>308</v>
      </c>
      <c r="C1255" s="41" t="s">
        <v>7570</v>
      </c>
      <c r="D1255" s="41" t="s">
        <v>3197</v>
      </c>
      <c r="E1255" s="41" t="s">
        <v>7575</v>
      </c>
      <c r="F1255" s="41" t="s">
        <v>310</v>
      </c>
      <c r="G1255" s="41" t="s">
        <v>8078</v>
      </c>
    </row>
    <row r="1256" spans="1:7" ht="45">
      <c r="A1256" s="41" t="s">
        <v>251</v>
      </c>
      <c r="B1256" s="41" t="s">
        <v>308</v>
      </c>
      <c r="C1256" s="41" t="s">
        <v>7570</v>
      </c>
      <c r="D1256" s="41" t="s">
        <v>3198</v>
      </c>
      <c r="E1256" s="41" t="s">
        <v>7571</v>
      </c>
      <c r="F1256" s="41" t="s">
        <v>310</v>
      </c>
      <c r="G1256" s="41" t="s">
        <v>8078</v>
      </c>
    </row>
    <row r="1257" spans="1:7" ht="45">
      <c r="A1257" s="41" t="s">
        <v>251</v>
      </c>
      <c r="B1257" s="41" t="s">
        <v>308</v>
      </c>
      <c r="C1257" s="41" t="s">
        <v>7570</v>
      </c>
      <c r="D1257" s="41" t="s">
        <v>3199</v>
      </c>
      <c r="E1257" s="41" t="s">
        <v>7572</v>
      </c>
      <c r="F1257" s="41" t="s">
        <v>310</v>
      </c>
      <c r="G1257" s="41" t="s">
        <v>8078</v>
      </c>
    </row>
    <row r="1258" spans="1:7" ht="45">
      <c r="A1258" s="41" t="s">
        <v>251</v>
      </c>
      <c r="B1258" s="41" t="s">
        <v>308</v>
      </c>
      <c r="C1258" s="41" t="s">
        <v>7570</v>
      </c>
      <c r="D1258" s="41" t="s">
        <v>3200</v>
      </c>
      <c r="E1258" s="41" t="s">
        <v>7573</v>
      </c>
      <c r="F1258" s="41" t="s">
        <v>310</v>
      </c>
      <c r="G1258" s="41" t="s">
        <v>8078</v>
      </c>
    </row>
    <row r="1259" spans="1:7" ht="45">
      <c r="A1259" s="41" t="s">
        <v>251</v>
      </c>
      <c r="B1259" s="41" t="s">
        <v>308</v>
      </c>
      <c r="C1259" s="41" t="s">
        <v>7570</v>
      </c>
      <c r="D1259" s="41" t="s">
        <v>3201</v>
      </c>
      <c r="E1259" s="41" t="s">
        <v>7574</v>
      </c>
      <c r="F1259" s="41" t="s">
        <v>310</v>
      </c>
      <c r="G1259" s="41" t="s">
        <v>8078</v>
      </c>
    </row>
    <row r="1260" spans="1:7" ht="45">
      <c r="A1260" s="41" t="s">
        <v>251</v>
      </c>
      <c r="B1260" s="41" t="s">
        <v>308</v>
      </c>
      <c r="C1260" s="41" t="s">
        <v>7570</v>
      </c>
      <c r="D1260" s="41" t="s">
        <v>3202</v>
      </c>
      <c r="E1260" s="41" t="s">
        <v>7575</v>
      </c>
      <c r="F1260" s="41" t="s">
        <v>310</v>
      </c>
      <c r="G1260" s="41" t="s">
        <v>8078</v>
      </c>
    </row>
    <row r="1261" spans="1:7" ht="75">
      <c r="A1261" s="41" t="s">
        <v>251</v>
      </c>
      <c r="B1261" s="41" t="s">
        <v>308</v>
      </c>
      <c r="C1261" s="41" t="s">
        <v>8114</v>
      </c>
      <c r="D1261" s="41" t="s">
        <v>6400</v>
      </c>
      <c r="E1261" s="41" t="s">
        <v>8115</v>
      </c>
      <c r="F1261" s="41" t="s">
        <v>310</v>
      </c>
      <c r="G1261" s="41" t="s">
        <v>7881</v>
      </c>
    </row>
    <row r="1262" spans="1:7" ht="75">
      <c r="A1262" s="41" t="s">
        <v>251</v>
      </c>
      <c r="B1262" s="41" t="s">
        <v>308</v>
      </c>
      <c r="C1262" s="41" t="s">
        <v>8114</v>
      </c>
      <c r="D1262" s="41" t="s">
        <v>6401</v>
      </c>
      <c r="E1262" s="41" t="s">
        <v>8116</v>
      </c>
      <c r="F1262" s="41" t="s">
        <v>310</v>
      </c>
      <c r="G1262" s="41" t="s">
        <v>7881</v>
      </c>
    </row>
    <row r="1263" spans="1:7" ht="60">
      <c r="A1263" s="41" t="s">
        <v>251</v>
      </c>
      <c r="B1263" s="41" t="s">
        <v>308</v>
      </c>
      <c r="C1263" s="41" t="s">
        <v>8114</v>
      </c>
      <c r="D1263" s="41" t="s">
        <v>6402</v>
      </c>
      <c r="E1263" s="41" t="s">
        <v>8117</v>
      </c>
      <c r="F1263" s="41" t="s">
        <v>310</v>
      </c>
      <c r="G1263" s="41" t="s">
        <v>7881</v>
      </c>
    </row>
    <row r="1264" spans="1:7" ht="75">
      <c r="A1264" s="41" t="s">
        <v>251</v>
      </c>
      <c r="B1264" s="41" t="s">
        <v>308</v>
      </c>
      <c r="C1264" s="41" t="s">
        <v>8114</v>
      </c>
      <c r="D1264" s="41" t="s">
        <v>6403</v>
      </c>
      <c r="E1264" s="41" t="s">
        <v>8118</v>
      </c>
      <c r="F1264" s="41" t="s">
        <v>310</v>
      </c>
      <c r="G1264" s="41" t="s">
        <v>7881</v>
      </c>
    </row>
    <row r="1265" spans="1:7" ht="75">
      <c r="A1265" s="41" t="s">
        <v>251</v>
      </c>
      <c r="B1265" s="41" t="s">
        <v>308</v>
      </c>
      <c r="C1265" s="41" t="s">
        <v>8114</v>
      </c>
      <c r="D1265" s="41" t="s">
        <v>6404</v>
      </c>
      <c r="E1265" s="41" t="s">
        <v>8119</v>
      </c>
      <c r="F1265" s="41" t="s">
        <v>310</v>
      </c>
      <c r="G1265" s="41" t="s">
        <v>7881</v>
      </c>
    </row>
    <row r="1266" spans="1:7" ht="60">
      <c r="A1266" s="41" t="s">
        <v>251</v>
      </c>
      <c r="B1266" s="41" t="s">
        <v>308</v>
      </c>
      <c r="C1266" s="41" t="s">
        <v>7291</v>
      </c>
      <c r="D1266" s="41" t="s">
        <v>1011</v>
      </c>
      <c r="E1266" s="41" t="s">
        <v>8120</v>
      </c>
      <c r="F1266" s="41" t="s">
        <v>309</v>
      </c>
      <c r="G1266" s="41" t="s">
        <v>7881</v>
      </c>
    </row>
    <row r="1267" spans="1:7" ht="45">
      <c r="A1267" s="41" t="s">
        <v>251</v>
      </c>
      <c r="B1267" s="41" t="s">
        <v>308</v>
      </c>
      <c r="C1267" s="41" t="s">
        <v>7291</v>
      </c>
      <c r="D1267" s="41" t="s">
        <v>1012</v>
      </c>
      <c r="E1267" s="41" t="s">
        <v>8121</v>
      </c>
      <c r="F1267" s="41" t="s">
        <v>309</v>
      </c>
      <c r="G1267" s="41" t="s">
        <v>7881</v>
      </c>
    </row>
    <row r="1268" spans="1:7" ht="30">
      <c r="A1268" s="41" t="s">
        <v>251</v>
      </c>
      <c r="B1268" s="41" t="s">
        <v>308</v>
      </c>
      <c r="C1268" s="41" t="s">
        <v>7291</v>
      </c>
      <c r="D1268" s="41" t="s">
        <v>1013</v>
      </c>
      <c r="E1268" s="41" t="s">
        <v>8122</v>
      </c>
      <c r="F1268" s="41" t="s">
        <v>309</v>
      </c>
      <c r="G1268" s="41" t="s">
        <v>7881</v>
      </c>
    </row>
    <row r="1269" spans="1:7" ht="45">
      <c r="A1269" s="41" t="s">
        <v>251</v>
      </c>
      <c r="B1269" s="41" t="s">
        <v>308</v>
      </c>
      <c r="C1269" s="41" t="s">
        <v>7291</v>
      </c>
      <c r="D1269" s="41" t="s">
        <v>1014</v>
      </c>
      <c r="E1269" s="41" t="s">
        <v>8123</v>
      </c>
      <c r="F1269" s="41" t="s">
        <v>309</v>
      </c>
      <c r="G1269" s="41" t="s">
        <v>7881</v>
      </c>
    </row>
    <row r="1270" spans="1:7" ht="45">
      <c r="A1270" s="41" t="s">
        <v>251</v>
      </c>
      <c r="B1270" s="41" t="s">
        <v>308</v>
      </c>
      <c r="C1270" s="41" t="s">
        <v>7291</v>
      </c>
      <c r="D1270" s="41" t="s">
        <v>1015</v>
      </c>
      <c r="E1270" s="41" t="s">
        <v>8124</v>
      </c>
      <c r="F1270" s="41" t="s">
        <v>309</v>
      </c>
      <c r="G1270" s="41" t="s">
        <v>7881</v>
      </c>
    </row>
    <row r="1271" spans="1:7" ht="45">
      <c r="A1271" s="41" t="s">
        <v>251</v>
      </c>
      <c r="B1271" s="41" t="s">
        <v>308</v>
      </c>
      <c r="C1271" s="41" t="s">
        <v>7291</v>
      </c>
      <c r="D1271" s="41" t="s">
        <v>1016</v>
      </c>
      <c r="E1271" s="41" t="s">
        <v>8125</v>
      </c>
      <c r="F1271" s="41" t="s">
        <v>309</v>
      </c>
      <c r="G1271" s="41" t="s">
        <v>7881</v>
      </c>
    </row>
    <row r="1272" spans="1:7" ht="60">
      <c r="A1272" s="41" t="s">
        <v>251</v>
      </c>
      <c r="B1272" s="41" t="s">
        <v>308</v>
      </c>
      <c r="C1272" s="41" t="s">
        <v>7291</v>
      </c>
      <c r="D1272" s="41" t="s">
        <v>1815</v>
      </c>
      <c r="E1272" s="41" t="s">
        <v>7301</v>
      </c>
      <c r="F1272" s="41" t="s">
        <v>309</v>
      </c>
      <c r="G1272" s="41" t="s">
        <v>7881</v>
      </c>
    </row>
    <row r="1273" spans="1:7" ht="45">
      <c r="A1273" s="41" t="s">
        <v>251</v>
      </c>
      <c r="B1273" s="41" t="s">
        <v>308</v>
      </c>
      <c r="C1273" s="41" t="s">
        <v>7291</v>
      </c>
      <c r="D1273" s="41" t="s">
        <v>1816</v>
      </c>
      <c r="E1273" s="41" t="s">
        <v>8126</v>
      </c>
      <c r="F1273" s="41" t="s">
        <v>309</v>
      </c>
      <c r="G1273" s="41" t="s">
        <v>7881</v>
      </c>
    </row>
    <row r="1274" spans="1:7" ht="60">
      <c r="A1274" s="41" t="s">
        <v>251</v>
      </c>
      <c r="B1274" s="41" t="s">
        <v>308</v>
      </c>
      <c r="C1274" s="41" t="s">
        <v>8127</v>
      </c>
      <c r="D1274" s="41" t="s">
        <v>6033</v>
      </c>
      <c r="E1274" s="41" t="s">
        <v>8128</v>
      </c>
      <c r="F1274" s="41" t="s">
        <v>309</v>
      </c>
      <c r="G1274" s="41" t="s">
        <v>7881</v>
      </c>
    </row>
    <row r="1275" spans="1:7" ht="45">
      <c r="A1275" s="41" t="s">
        <v>251</v>
      </c>
      <c r="B1275" s="41" t="s">
        <v>308</v>
      </c>
      <c r="C1275" s="41" t="s">
        <v>8127</v>
      </c>
      <c r="D1275" s="41" t="s">
        <v>6040</v>
      </c>
      <c r="E1275" s="41" t="s">
        <v>8129</v>
      </c>
      <c r="F1275" s="41" t="s">
        <v>309</v>
      </c>
      <c r="G1275" s="41" t="s">
        <v>7881</v>
      </c>
    </row>
    <row r="1276" spans="1:7" ht="45">
      <c r="A1276" s="41" t="s">
        <v>251</v>
      </c>
      <c r="B1276" s="41" t="s">
        <v>308</v>
      </c>
      <c r="C1276" s="41" t="s">
        <v>8127</v>
      </c>
      <c r="D1276" s="41" t="s">
        <v>6043</v>
      </c>
      <c r="E1276" s="41" t="s">
        <v>8130</v>
      </c>
      <c r="F1276" s="41" t="s">
        <v>309</v>
      </c>
      <c r="G1276" s="41" t="s">
        <v>7881</v>
      </c>
    </row>
    <row r="1277" spans="1:7" ht="45">
      <c r="A1277" s="41" t="s">
        <v>251</v>
      </c>
      <c r="B1277" s="41" t="s">
        <v>308</v>
      </c>
      <c r="C1277" s="41" t="s">
        <v>8127</v>
      </c>
      <c r="D1277" s="41" t="s">
        <v>6045</v>
      </c>
      <c r="E1277" s="41" t="s">
        <v>8131</v>
      </c>
      <c r="F1277" s="41" t="s">
        <v>309</v>
      </c>
      <c r="G1277" s="41" t="s">
        <v>7881</v>
      </c>
    </row>
    <row r="1278" spans="1:7" ht="30">
      <c r="A1278" s="41" t="s">
        <v>251</v>
      </c>
      <c r="B1278" s="41" t="s">
        <v>308</v>
      </c>
      <c r="C1278" s="41" t="s">
        <v>8127</v>
      </c>
      <c r="D1278" s="41" t="s">
        <v>6047</v>
      </c>
      <c r="E1278" s="41" t="s">
        <v>8132</v>
      </c>
      <c r="F1278" s="41" t="s">
        <v>309</v>
      </c>
      <c r="G1278" s="41" t="s">
        <v>7881</v>
      </c>
    </row>
    <row r="1279" spans="1:7" ht="45">
      <c r="A1279" s="41" t="s">
        <v>251</v>
      </c>
      <c r="B1279" s="41" t="s">
        <v>308</v>
      </c>
      <c r="C1279" s="41" t="s">
        <v>8127</v>
      </c>
      <c r="D1279" s="41" t="s">
        <v>6049</v>
      </c>
      <c r="E1279" s="41" t="s">
        <v>8133</v>
      </c>
      <c r="F1279" s="41" t="s">
        <v>309</v>
      </c>
      <c r="G1279" s="41" t="s">
        <v>7881</v>
      </c>
    </row>
    <row r="1280" spans="1:7" ht="45">
      <c r="A1280" s="41" t="s">
        <v>251</v>
      </c>
      <c r="B1280" s="41" t="s">
        <v>308</v>
      </c>
      <c r="C1280" s="41" t="s">
        <v>8127</v>
      </c>
      <c r="D1280" s="41" t="s">
        <v>6051</v>
      </c>
      <c r="E1280" s="41" t="s">
        <v>8134</v>
      </c>
      <c r="F1280" s="41" t="s">
        <v>309</v>
      </c>
      <c r="G1280" s="41" t="s">
        <v>7881</v>
      </c>
    </row>
    <row r="1281" spans="1:7" ht="30">
      <c r="A1281" s="41" t="s">
        <v>251</v>
      </c>
      <c r="B1281" s="41" t="s">
        <v>308</v>
      </c>
      <c r="C1281" s="41" t="s">
        <v>8127</v>
      </c>
      <c r="D1281" s="41" t="s">
        <v>6029</v>
      </c>
      <c r="E1281" s="41" t="s">
        <v>8135</v>
      </c>
      <c r="F1281" s="41" t="s">
        <v>309</v>
      </c>
      <c r="G1281" s="41" t="s">
        <v>7881</v>
      </c>
    </row>
    <row r="1282" spans="1:7" ht="45">
      <c r="A1282" s="41" t="s">
        <v>251</v>
      </c>
      <c r="B1282" s="41" t="s">
        <v>308</v>
      </c>
      <c r="C1282" s="41" t="s">
        <v>8127</v>
      </c>
      <c r="D1282" s="41" t="s">
        <v>6035</v>
      </c>
      <c r="E1282" s="41" t="s">
        <v>8136</v>
      </c>
      <c r="F1282" s="41" t="s">
        <v>309</v>
      </c>
      <c r="G1282" s="41" t="s">
        <v>7881</v>
      </c>
    </row>
    <row r="1283" spans="1:7" ht="45">
      <c r="A1283" s="41" t="s">
        <v>251</v>
      </c>
      <c r="B1283" s="41" t="s">
        <v>308</v>
      </c>
      <c r="C1283" s="41" t="s">
        <v>8127</v>
      </c>
      <c r="D1283" s="41" t="s">
        <v>6036</v>
      </c>
      <c r="E1283" s="41" t="s">
        <v>8137</v>
      </c>
      <c r="F1283" s="41" t="s">
        <v>309</v>
      </c>
      <c r="G1283" s="41" t="s">
        <v>7881</v>
      </c>
    </row>
    <row r="1284" spans="1:7" ht="45">
      <c r="A1284" s="41" t="s">
        <v>251</v>
      </c>
      <c r="B1284" s="41" t="s">
        <v>308</v>
      </c>
      <c r="C1284" s="41" t="s">
        <v>8127</v>
      </c>
      <c r="D1284" s="41" t="s">
        <v>6038</v>
      </c>
      <c r="E1284" s="41" t="s">
        <v>8138</v>
      </c>
      <c r="F1284" s="41" t="s">
        <v>309</v>
      </c>
      <c r="G1284" s="41" t="s">
        <v>7881</v>
      </c>
    </row>
    <row r="1285" spans="1:7" ht="45">
      <c r="A1285" s="41" t="s">
        <v>251</v>
      </c>
      <c r="B1285" s="41" t="s">
        <v>308</v>
      </c>
      <c r="C1285" s="41" t="s">
        <v>7433</v>
      </c>
      <c r="D1285" s="41" t="s">
        <v>3126</v>
      </c>
      <c r="E1285" s="41" t="s">
        <v>7434</v>
      </c>
      <c r="F1285" s="41" t="s">
        <v>310</v>
      </c>
      <c r="G1285" s="41" t="s">
        <v>7895</v>
      </c>
    </row>
    <row r="1286" spans="1:7" ht="60">
      <c r="A1286" s="41" t="s">
        <v>251</v>
      </c>
      <c r="B1286" s="41" t="s">
        <v>308</v>
      </c>
      <c r="C1286" s="41" t="s">
        <v>7433</v>
      </c>
      <c r="D1286" s="41" t="s">
        <v>3127</v>
      </c>
      <c r="E1286" s="41" t="s">
        <v>7435</v>
      </c>
      <c r="F1286" s="41" t="s">
        <v>310</v>
      </c>
      <c r="G1286" s="41" t="s">
        <v>7895</v>
      </c>
    </row>
    <row r="1287" spans="1:7" ht="60">
      <c r="A1287" s="41" t="s">
        <v>251</v>
      </c>
      <c r="B1287" s="41" t="s">
        <v>308</v>
      </c>
      <c r="C1287" s="41" t="s">
        <v>7433</v>
      </c>
      <c r="D1287" s="41" t="s">
        <v>3128</v>
      </c>
      <c r="E1287" s="41" t="s">
        <v>7436</v>
      </c>
      <c r="F1287" s="41" t="s">
        <v>310</v>
      </c>
      <c r="G1287" s="41" t="s">
        <v>7895</v>
      </c>
    </row>
    <row r="1288" spans="1:7" ht="60">
      <c r="A1288" s="41" t="s">
        <v>251</v>
      </c>
      <c r="B1288" s="41" t="s">
        <v>308</v>
      </c>
      <c r="C1288" s="41" t="s">
        <v>7433</v>
      </c>
      <c r="D1288" s="41" t="s">
        <v>3129</v>
      </c>
      <c r="E1288" s="41" t="s">
        <v>7437</v>
      </c>
      <c r="F1288" s="41" t="s">
        <v>310</v>
      </c>
      <c r="G1288" s="41" t="s">
        <v>7895</v>
      </c>
    </row>
    <row r="1289" spans="1:7" ht="60">
      <c r="A1289" s="41" t="s">
        <v>251</v>
      </c>
      <c r="B1289" s="41" t="s">
        <v>308</v>
      </c>
      <c r="C1289" s="41" t="s">
        <v>7433</v>
      </c>
      <c r="D1289" s="41" t="s">
        <v>3130</v>
      </c>
      <c r="E1289" s="41" t="s">
        <v>7438</v>
      </c>
      <c r="F1289" s="41" t="s">
        <v>310</v>
      </c>
      <c r="G1289" s="41" t="s">
        <v>7895</v>
      </c>
    </row>
    <row r="1290" spans="1:7" ht="30">
      <c r="A1290" s="41" t="s">
        <v>251</v>
      </c>
      <c r="B1290" s="41" t="s">
        <v>308</v>
      </c>
      <c r="C1290" s="41" t="s">
        <v>7867</v>
      </c>
      <c r="D1290" s="41" t="s">
        <v>6222</v>
      </c>
      <c r="E1290" s="41" t="s">
        <v>7868</v>
      </c>
      <c r="F1290" s="41" t="s">
        <v>310</v>
      </c>
      <c r="G1290" s="41" t="s">
        <v>7882</v>
      </c>
    </row>
    <row r="1291" spans="1:7" ht="30">
      <c r="A1291" s="41" t="s">
        <v>251</v>
      </c>
      <c r="B1291" s="41" t="s">
        <v>308</v>
      </c>
      <c r="C1291" s="41" t="s">
        <v>7867</v>
      </c>
      <c r="D1291" s="41" t="s">
        <v>6223</v>
      </c>
      <c r="E1291" s="41" t="s">
        <v>7868</v>
      </c>
      <c r="F1291" s="41" t="s">
        <v>310</v>
      </c>
      <c r="G1291" s="41" t="s">
        <v>7882</v>
      </c>
    </row>
    <row r="1292" spans="1:7" ht="30">
      <c r="A1292" s="41" t="s">
        <v>251</v>
      </c>
      <c r="B1292" s="41" t="s">
        <v>308</v>
      </c>
      <c r="C1292" s="41" t="s">
        <v>7867</v>
      </c>
      <c r="D1292" s="41" t="s">
        <v>6224</v>
      </c>
      <c r="E1292" s="41" t="s">
        <v>7868</v>
      </c>
      <c r="F1292" s="41" t="s">
        <v>310</v>
      </c>
      <c r="G1292" s="41" t="s">
        <v>7882</v>
      </c>
    </row>
    <row r="1293" spans="1:7" ht="30">
      <c r="A1293" s="41" t="s">
        <v>251</v>
      </c>
      <c r="B1293" s="41" t="s">
        <v>308</v>
      </c>
      <c r="C1293" s="41" t="s">
        <v>7867</v>
      </c>
      <c r="D1293" s="41" t="s">
        <v>6225</v>
      </c>
      <c r="E1293" s="41" t="s">
        <v>7868</v>
      </c>
      <c r="F1293" s="41" t="s">
        <v>310</v>
      </c>
      <c r="G1293" s="41" t="s">
        <v>7882</v>
      </c>
    </row>
    <row r="1294" spans="1:7" ht="30">
      <c r="A1294" s="41" t="s">
        <v>251</v>
      </c>
      <c r="B1294" s="41" t="s">
        <v>308</v>
      </c>
      <c r="C1294" s="41" t="s">
        <v>7867</v>
      </c>
      <c r="D1294" s="41" t="s">
        <v>6226</v>
      </c>
      <c r="E1294" s="41" t="s">
        <v>7868</v>
      </c>
      <c r="F1294" s="41" t="s">
        <v>310</v>
      </c>
      <c r="G1294" s="41" t="s">
        <v>7882</v>
      </c>
    </row>
    <row r="1295" spans="1:7" ht="30">
      <c r="A1295" s="41" t="s">
        <v>251</v>
      </c>
      <c r="B1295" s="41" t="s">
        <v>308</v>
      </c>
      <c r="C1295" s="41" t="s">
        <v>7867</v>
      </c>
      <c r="D1295" s="41" t="s">
        <v>6227</v>
      </c>
      <c r="E1295" s="41" t="s">
        <v>7868</v>
      </c>
      <c r="F1295" s="41" t="s">
        <v>310</v>
      </c>
      <c r="G1295" s="41" t="s">
        <v>7882</v>
      </c>
    </row>
    <row r="1296" spans="1:7" ht="30">
      <c r="A1296" s="41" t="s">
        <v>251</v>
      </c>
      <c r="B1296" s="41" t="s">
        <v>308</v>
      </c>
      <c r="C1296" s="41" t="s">
        <v>7867</v>
      </c>
      <c r="D1296" s="41" t="s">
        <v>6228</v>
      </c>
      <c r="E1296" s="41" t="s">
        <v>7868</v>
      </c>
      <c r="F1296" s="41" t="s">
        <v>310</v>
      </c>
      <c r="G1296" s="41" t="s">
        <v>7882</v>
      </c>
    </row>
    <row r="1297" spans="1:7" ht="30">
      <c r="A1297" s="41" t="s">
        <v>251</v>
      </c>
      <c r="B1297" s="41" t="s">
        <v>308</v>
      </c>
      <c r="C1297" s="41" t="s">
        <v>7867</v>
      </c>
      <c r="D1297" s="41" t="s">
        <v>6229</v>
      </c>
      <c r="E1297" s="41" t="s">
        <v>7868</v>
      </c>
      <c r="F1297" s="41" t="s">
        <v>310</v>
      </c>
      <c r="G1297" s="41" t="s">
        <v>7882</v>
      </c>
    </row>
    <row r="1298" spans="1:7" ht="30">
      <c r="A1298" s="41" t="s">
        <v>251</v>
      </c>
      <c r="B1298" s="41" t="s">
        <v>308</v>
      </c>
      <c r="C1298" s="41" t="s">
        <v>7867</v>
      </c>
      <c r="D1298" s="41" t="s">
        <v>6230</v>
      </c>
      <c r="E1298" s="41" t="s">
        <v>7868</v>
      </c>
      <c r="F1298" s="41" t="s">
        <v>310</v>
      </c>
      <c r="G1298" s="41" t="s">
        <v>7882</v>
      </c>
    </row>
    <row r="1299" spans="1:7" ht="30">
      <c r="A1299" s="41" t="s">
        <v>251</v>
      </c>
      <c r="B1299" s="41" t="s">
        <v>308</v>
      </c>
      <c r="C1299" s="41" t="s">
        <v>7867</v>
      </c>
      <c r="D1299" s="41" t="s">
        <v>6231</v>
      </c>
      <c r="E1299" s="41" t="s">
        <v>7868</v>
      </c>
      <c r="F1299" s="41" t="s">
        <v>310</v>
      </c>
      <c r="G1299" s="41" t="s">
        <v>7882</v>
      </c>
    </row>
    <row r="1300" spans="1:7" ht="30">
      <c r="A1300" s="41" t="s">
        <v>251</v>
      </c>
      <c r="B1300" s="41" t="s">
        <v>308</v>
      </c>
      <c r="C1300" s="41" t="s">
        <v>7867</v>
      </c>
      <c r="D1300" s="41" t="s">
        <v>6232</v>
      </c>
      <c r="E1300" s="41" t="s">
        <v>7868</v>
      </c>
      <c r="F1300" s="41" t="s">
        <v>310</v>
      </c>
      <c r="G1300" s="41" t="s">
        <v>7882</v>
      </c>
    </row>
    <row r="1301" spans="1:7" ht="30">
      <c r="A1301" s="41" t="s">
        <v>251</v>
      </c>
      <c r="B1301" s="41" t="s">
        <v>308</v>
      </c>
      <c r="C1301" s="41" t="s">
        <v>7867</v>
      </c>
      <c r="D1301" s="41" t="s">
        <v>6233</v>
      </c>
      <c r="E1301" s="41" t="s">
        <v>7868</v>
      </c>
      <c r="F1301" s="41" t="s">
        <v>310</v>
      </c>
      <c r="G1301" s="41" t="s">
        <v>7882</v>
      </c>
    </row>
    <row r="1302" spans="1:7" ht="30">
      <c r="A1302" s="41" t="s">
        <v>251</v>
      </c>
      <c r="B1302" s="41" t="s">
        <v>308</v>
      </c>
      <c r="C1302" s="41" t="s">
        <v>7867</v>
      </c>
      <c r="D1302" s="41" t="s">
        <v>6234</v>
      </c>
      <c r="E1302" s="41" t="s">
        <v>7868</v>
      </c>
      <c r="F1302" s="41" t="s">
        <v>310</v>
      </c>
      <c r="G1302" s="41" t="s">
        <v>7882</v>
      </c>
    </row>
    <row r="1303" spans="1:7" ht="30">
      <c r="A1303" s="41" t="s">
        <v>251</v>
      </c>
      <c r="B1303" s="41" t="s">
        <v>308</v>
      </c>
      <c r="C1303" s="41" t="s">
        <v>7867</v>
      </c>
      <c r="D1303" s="41" t="s">
        <v>6235</v>
      </c>
      <c r="E1303" s="41" t="s">
        <v>7868</v>
      </c>
      <c r="F1303" s="41" t="s">
        <v>310</v>
      </c>
      <c r="G1303" s="41" t="s">
        <v>7882</v>
      </c>
    </row>
    <row r="1304" spans="1:7" ht="30">
      <c r="A1304" s="41" t="s">
        <v>251</v>
      </c>
      <c r="B1304" s="41" t="s">
        <v>308</v>
      </c>
      <c r="C1304" s="41" t="s">
        <v>7867</v>
      </c>
      <c r="D1304" s="41" t="s">
        <v>6236</v>
      </c>
      <c r="E1304" s="41" t="s">
        <v>7868</v>
      </c>
      <c r="F1304" s="41" t="s">
        <v>310</v>
      </c>
      <c r="G1304" s="41" t="s">
        <v>7882</v>
      </c>
    </row>
    <row r="1305" spans="1:7" ht="30">
      <c r="A1305" s="41" t="s">
        <v>251</v>
      </c>
      <c r="B1305" s="41" t="s">
        <v>308</v>
      </c>
      <c r="C1305" s="41" t="s">
        <v>7867</v>
      </c>
      <c r="D1305" s="41" t="s">
        <v>6237</v>
      </c>
      <c r="E1305" s="41" t="s">
        <v>7868</v>
      </c>
      <c r="F1305" s="41" t="s">
        <v>310</v>
      </c>
      <c r="G1305" s="41" t="s">
        <v>7882</v>
      </c>
    </row>
    <row r="1306" spans="1:7" ht="30">
      <c r="A1306" s="41" t="s">
        <v>251</v>
      </c>
      <c r="B1306" s="41" t="s">
        <v>308</v>
      </c>
      <c r="C1306" s="41" t="s">
        <v>7867</v>
      </c>
      <c r="D1306" s="41" t="s">
        <v>6238</v>
      </c>
      <c r="E1306" s="41" t="s">
        <v>7868</v>
      </c>
      <c r="F1306" s="41" t="s">
        <v>310</v>
      </c>
      <c r="G1306" s="41" t="s">
        <v>7882</v>
      </c>
    </row>
    <row r="1307" spans="1:7" ht="30">
      <c r="A1307" s="41" t="s">
        <v>251</v>
      </c>
      <c r="B1307" s="41" t="s">
        <v>308</v>
      </c>
      <c r="C1307" s="41" t="s">
        <v>7867</v>
      </c>
      <c r="D1307" s="41" t="s">
        <v>6239</v>
      </c>
      <c r="E1307" s="41" t="s">
        <v>7868</v>
      </c>
      <c r="F1307" s="41" t="s">
        <v>310</v>
      </c>
      <c r="G1307" s="41" t="s">
        <v>7882</v>
      </c>
    </row>
    <row r="1308" spans="1:7" ht="30">
      <c r="A1308" s="41" t="s">
        <v>251</v>
      </c>
      <c r="B1308" s="41" t="s">
        <v>308</v>
      </c>
      <c r="C1308" s="41" t="s">
        <v>7867</v>
      </c>
      <c r="D1308" s="41" t="s">
        <v>6240</v>
      </c>
      <c r="E1308" s="41" t="s">
        <v>7868</v>
      </c>
      <c r="F1308" s="41" t="s">
        <v>310</v>
      </c>
      <c r="G1308" s="41" t="s">
        <v>7882</v>
      </c>
    </row>
    <row r="1309" spans="1:7" ht="30">
      <c r="A1309" s="41" t="s">
        <v>251</v>
      </c>
      <c r="B1309" s="41" t="s">
        <v>308</v>
      </c>
      <c r="C1309" s="41" t="s">
        <v>7867</v>
      </c>
      <c r="D1309" s="41" t="s">
        <v>6241</v>
      </c>
      <c r="E1309" s="41" t="s">
        <v>7868</v>
      </c>
      <c r="F1309" s="41" t="s">
        <v>310</v>
      </c>
      <c r="G1309" s="41" t="s">
        <v>7882</v>
      </c>
    </row>
    <row r="1310" spans="1:7" ht="30">
      <c r="A1310" s="41" t="s">
        <v>251</v>
      </c>
      <c r="B1310" s="41" t="s">
        <v>308</v>
      </c>
      <c r="C1310" s="41" t="s">
        <v>7867</v>
      </c>
      <c r="D1310" s="41" t="s">
        <v>6242</v>
      </c>
      <c r="E1310" s="41" t="s">
        <v>7868</v>
      </c>
      <c r="F1310" s="41" t="s">
        <v>310</v>
      </c>
      <c r="G1310" s="41" t="s">
        <v>7882</v>
      </c>
    </row>
    <row r="1311" spans="1:7" ht="30">
      <c r="A1311" s="41" t="s">
        <v>251</v>
      </c>
      <c r="B1311" s="41" t="s">
        <v>308</v>
      </c>
      <c r="C1311" s="41" t="s">
        <v>7867</v>
      </c>
      <c r="D1311" s="41" t="s">
        <v>6243</v>
      </c>
      <c r="E1311" s="41" t="s">
        <v>7868</v>
      </c>
      <c r="F1311" s="41" t="s">
        <v>310</v>
      </c>
      <c r="G1311" s="41" t="s">
        <v>7882</v>
      </c>
    </row>
    <row r="1312" spans="1:7" ht="30">
      <c r="A1312" s="41" t="s">
        <v>251</v>
      </c>
      <c r="B1312" s="41" t="s">
        <v>308</v>
      </c>
      <c r="C1312" s="41" t="s">
        <v>7867</v>
      </c>
      <c r="D1312" s="41" t="s">
        <v>6244</v>
      </c>
      <c r="E1312" s="41" t="s">
        <v>7868</v>
      </c>
      <c r="F1312" s="41" t="s">
        <v>310</v>
      </c>
      <c r="G1312" s="41" t="s">
        <v>7882</v>
      </c>
    </row>
    <row r="1313" spans="1:7" ht="30">
      <c r="A1313" s="41" t="s">
        <v>251</v>
      </c>
      <c r="B1313" s="41" t="s">
        <v>308</v>
      </c>
      <c r="C1313" s="41" t="s">
        <v>7867</v>
      </c>
      <c r="D1313" s="41" t="s">
        <v>6245</v>
      </c>
      <c r="E1313" s="41" t="s">
        <v>7868</v>
      </c>
      <c r="F1313" s="41" t="s">
        <v>310</v>
      </c>
      <c r="G1313" s="41" t="s">
        <v>7882</v>
      </c>
    </row>
    <row r="1314" spans="1:7" ht="30">
      <c r="A1314" s="41" t="s">
        <v>251</v>
      </c>
      <c r="B1314" s="41" t="s">
        <v>308</v>
      </c>
      <c r="C1314" s="41" t="s">
        <v>7867</v>
      </c>
      <c r="D1314" s="41" t="s">
        <v>6246</v>
      </c>
      <c r="E1314" s="41" t="s">
        <v>7868</v>
      </c>
      <c r="F1314" s="41" t="s">
        <v>310</v>
      </c>
      <c r="G1314" s="41" t="s">
        <v>7882</v>
      </c>
    </row>
    <row r="1315" spans="1:7" ht="30">
      <c r="A1315" s="41" t="s">
        <v>251</v>
      </c>
      <c r="B1315" s="41" t="s">
        <v>308</v>
      </c>
      <c r="C1315" s="41" t="s">
        <v>7867</v>
      </c>
      <c r="D1315" s="41" t="s">
        <v>6247</v>
      </c>
      <c r="E1315" s="41" t="s">
        <v>7868</v>
      </c>
      <c r="F1315" s="41" t="s">
        <v>310</v>
      </c>
      <c r="G1315" s="41" t="s">
        <v>7882</v>
      </c>
    </row>
    <row r="1316" spans="1:7" ht="30">
      <c r="A1316" s="41" t="s">
        <v>251</v>
      </c>
      <c r="B1316" s="41" t="s">
        <v>308</v>
      </c>
      <c r="C1316" s="41" t="s">
        <v>7867</v>
      </c>
      <c r="D1316" s="41" t="s">
        <v>6248</v>
      </c>
      <c r="E1316" s="41" t="s">
        <v>7868</v>
      </c>
      <c r="F1316" s="41" t="s">
        <v>310</v>
      </c>
      <c r="G1316" s="41" t="s">
        <v>7882</v>
      </c>
    </row>
    <row r="1317" spans="1:7" ht="30">
      <c r="A1317" s="41" t="s">
        <v>251</v>
      </c>
      <c r="B1317" s="41" t="s">
        <v>308</v>
      </c>
      <c r="C1317" s="41" t="s">
        <v>7867</v>
      </c>
      <c r="D1317" s="41" t="s">
        <v>6249</v>
      </c>
      <c r="E1317" s="41" t="s">
        <v>7868</v>
      </c>
      <c r="F1317" s="41" t="s">
        <v>310</v>
      </c>
      <c r="G1317" s="41" t="s">
        <v>7882</v>
      </c>
    </row>
    <row r="1318" spans="1:7" ht="60">
      <c r="A1318" s="41" t="s">
        <v>251</v>
      </c>
      <c r="B1318" s="41" t="s">
        <v>308</v>
      </c>
      <c r="C1318" s="41" t="s">
        <v>7364</v>
      </c>
      <c r="D1318" s="41" t="s">
        <v>2569</v>
      </c>
      <c r="E1318" s="41" t="s">
        <v>7365</v>
      </c>
      <c r="F1318" s="41" t="s">
        <v>310</v>
      </c>
      <c r="G1318" s="41" t="s">
        <v>7933</v>
      </c>
    </row>
    <row r="1319" spans="1:7" ht="60">
      <c r="A1319" s="41" t="s">
        <v>251</v>
      </c>
      <c r="B1319" s="41" t="s">
        <v>308</v>
      </c>
      <c r="C1319" s="41" t="s">
        <v>7364</v>
      </c>
      <c r="D1319" s="41" t="s">
        <v>2570</v>
      </c>
      <c r="E1319" s="41" t="s">
        <v>8139</v>
      </c>
      <c r="F1319" s="41" t="s">
        <v>310</v>
      </c>
      <c r="G1319" s="41" t="s">
        <v>7933</v>
      </c>
    </row>
    <row r="1320" spans="1:7" ht="60">
      <c r="A1320" s="41" t="s">
        <v>251</v>
      </c>
      <c r="B1320" s="41" t="s">
        <v>308</v>
      </c>
      <c r="C1320" s="41" t="s">
        <v>7364</v>
      </c>
      <c r="D1320" s="41" t="s">
        <v>2571</v>
      </c>
      <c r="E1320" s="41" t="s">
        <v>8140</v>
      </c>
      <c r="F1320" s="41" t="s">
        <v>310</v>
      </c>
      <c r="G1320" s="41" t="s">
        <v>7933</v>
      </c>
    </row>
    <row r="1321" spans="1:7" ht="60">
      <c r="A1321" s="41" t="s">
        <v>251</v>
      </c>
      <c r="B1321" s="41" t="s">
        <v>308</v>
      </c>
      <c r="C1321" s="41" t="s">
        <v>7364</v>
      </c>
      <c r="D1321" s="41" t="s">
        <v>2572</v>
      </c>
      <c r="E1321" s="41" t="s">
        <v>8141</v>
      </c>
      <c r="F1321" s="41" t="s">
        <v>310</v>
      </c>
      <c r="G1321" s="41" t="s">
        <v>7933</v>
      </c>
    </row>
    <row r="1322" spans="1:7" ht="45">
      <c r="A1322" s="41" t="s">
        <v>251</v>
      </c>
      <c r="B1322" s="41" t="s">
        <v>308</v>
      </c>
      <c r="C1322" s="41" t="s">
        <v>7364</v>
      </c>
      <c r="D1322" s="41" t="s">
        <v>2573</v>
      </c>
      <c r="E1322" s="41" t="s">
        <v>8142</v>
      </c>
      <c r="F1322" s="41" t="s">
        <v>310</v>
      </c>
      <c r="G1322" s="41" t="s">
        <v>7881</v>
      </c>
    </row>
    <row r="1323" spans="1:7" ht="60">
      <c r="A1323" s="41" t="s">
        <v>251</v>
      </c>
      <c r="B1323" s="41" t="s">
        <v>308</v>
      </c>
      <c r="C1323" s="41" t="s">
        <v>7364</v>
      </c>
      <c r="D1323" s="41" t="s">
        <v>2574</v>
      </c>
      <c r="E1323" s="41" t="s">
        <v>8143</v>
      </c>
      <c r="F1323" s="41" t="s">
        <v>310</v>
      </c>
      <c r="G1323" s="41" t="s">
        <v>7933</v>
      </c>
    </row>
    <row r="1324" spans="1:7" ht="60">
      <c r="A1324" s="41" t="s">
        <v>251</v>
      </c>
      <c r="B1324" s="41" t="s">
        <v>308</v>
      </c>
      <c r="C1324" s="41" t="s">
        <v>7364</v>
      </c>
      <c r="D1324" s="41" t="s">
        <v>2575</v>
      </c>
      <c r="E1324" s="41" t="s">
        <v>7381</v>
      </c>
      <c r="F1324" s="41" t="s">
        <v>310</v>
      </c>
      <c r="G1324" s="41" t="s">
        <v>7933</v>
      </c>
    </row>
    <row r="1325" spans="1:7" ht="75">
      <c r="A1325" s="41" t="s">
        <v>251</v>
      </c>
      <c r="B1325" s="41" t="s">
        <v>308</v>
      </c>
      <c r="C1325" s="41" t="s">
        <v>7580</v>
      </c>
      <c r="D1325" s="41" t="s">
        <v>3526</v>
      </c>
      <c r="E1325" s="41" t="s">
        <v>7581</v>
      </c>
      <c r="F1325" s="41" t="s">
        <v>310</v>
      </c>
      <c r="G1325" s="41" t="s">
        <v>7911</v>
      </c>
    </row>
    <row r="1326" spans="1:7" ht="60">
      <c r="A1326" s="41" t="s">
        <v>251</v>
      </c>
      <c r="B1326" s="41" t="s">
        <v>308</v>
      </c>
      <c r="C1326" s="41" t="s">
        <v>7580</v>
      </c>
      <c r="D1326" s="41" t="s">
        <v>3527</v>
      </c>
      <c r="E1326" s="41" t="s">
        <v>7586</v>
      </c>
      <c r="F1326" s="41" t="s">
        <v>310</v>
      </c>
      <c r="G1326" s="41" t="s">
        <v>7911</v>
      </c>
    </row>
    <row r="1327" spans="1:7" ht="45">
      <c r="A1327" s="41" t="s">
        <v>251</v>
      </c>
      <c r="B1327" s="41" t="s">
        <v>308</v>
      </c>
      <c r="C1327" s="41" t="s">
        <v>7724</v>
      </c>
      <c r="D1327" s="41" t="s">
        <v>6341</v>
      </c>
      <c r="E1327" s="41" t="s">
        <v>7725</v>
      </c>
      <c r="F1327" s="41" t="s">
        <v>310</v>
      </c>
      <c r="G1327" s="41" t="s">
        <v>7881</v>
      </c>
    </row>
    <row r="1328" spans="1:7" ht="45">
      <c r="A1328" s="41" t="s">
        <v>251</v>
      </c>
      <c r="B1328" s="41" t="s">
        <v>308</v>
      </c>
      <c r="C1328" s="41" t="s">
        <v>7831</v>
      </c>
      <c r="D1328" s="41" t="s">
        <v>2651</v>
      </c>
      <c r="E1328" s="41" t="s">
        <v>7832</v>
      </c>
      <c r="F1328" s="41" t="s">
        <v>309</v>
      </c>
      <c r="G1328" s="41" t="s">
        <v>7882</v>
      </c>
    </row>
    <row r="1329" spans="1:7" ht="45">
      <c r="A1329" s="41" t="s">
        <v>251</v>
      </c>
      <c r="B1329" s="41" t="s">
        <v>308</v>
      </c>
      <c r="C1329" s="41" t="s">
        <v>7831</v>
      </c>
      <c r="D1329" s="41" t="s">
        <v>2652</v>
      </c>
      <c r="E1329" s="41" t="s">
        <v>7832</v>
      </c>
      <c r="F1329" s="41" t="s">
        <v>309</v>
      </c>
      <c r="G1329" s="41" t="s">
        <v>7882</v>
      </c>
    </row>
    <row r="1330" spans="1:7" ht="45">
      <c r="A1330" s="41" t="s">
        <v>251</v>
      </c>
      <c r="B1330" s="41" t="s">
        <v>308</v>
      </c>
      <c r="C1330" s="41" t="s">
        <v>7831</v>
      </c>
      <c r="D1330" s="41" t="s">
        <v>2653</v>
      </c>
      <c r="E1330" s="41" t="s">
        <v>7832</v>
      </c>
      <c r="F1330" s="41" t="s">
        <v>309</v>
      </c>
      <c r="G1330" s="41" t="s">
        <v>7882</v>
      </c>
    </row>
    <row r="1331" spans="1:7" ht="60">
      <c r="A1331" s="41" t="s">
        <v>251</v>
      </c>
      <c r="B1331" s="41" t="s">
        <v>308</v>
      </c>
      <c r="C1331" s="41" t="s">
        <v>7315</v>
      </c>
      <c r="D1331" s="41" t="s">
        <v>2576</v>
      </c>
      <c r="E1331" s="41" t="s">
        <v>7316</v>
      </c>
      <c r="F1331" s="41" t="s">
        <v>310</v>
      </c>
      <c r="G1331" s="41" t="s">
        <v>7895</v>
      </c>
    </row>
    <row r="1332" spans="1:7" ht="45">
      <c r="A1332" s="41" t="s">
        <v>251</v>
      </c>
      <c r="B1332" s="41" t="s">
        <v>308</v>
      </c>
      <c r="C1332" s="41" t="s">
        <v>7315</v>
      </c>
      <c r="D1332" s="41" t="s">
        <v>2577</v>
      </c>
      <c r="E1332" s="41" t="s">
        <v>7317</v>
      </c>
      <c r="F1332" s="41" t="s">
        <v>310</v>
      </c>
      <c r="G1332" s="41" t="s">
        <v>7895</v>
      </c>
    </row>
    <row r="1333" spans="1:7" ht="45">
      <c r="A1333" s="41" t="s">
        <v>251</v>
      </c>
      <c r="B1333" s="41" t="s">
        <v>308</v>
      </c>
      <c r="C1333" s="41" t="s">
        <v>7209</v>
      </c>
      <c r="D1333" s="41" t="s">
        <v>8144</v>
      </c>
      <c r="E1333" s="41" t="s">
        <v>7209</v>
      </c>
      <c r="F1333" s="41" t="s">
        <v>310</v>
      </c>
      <c r="G1333" s="41" t="s">
        <v>7911</v>
      </c>
    </row>
    <row r="1334" spans="1:7" ht="60">
      <c r="A1334" s="41" t="s">
        <v>251</v>
      </c>
      <c r="B1334" s="41" t="s">
        <v>308</v>
      </c>
      <c r="C1334" s="41" t="s">
        <v>7318</v>
      </c>
      <c r="D1334" s="41" t="s">
        <v>2578</v>
      </c>
      <c r="E1334" s="41" t="s">
        <v>7319</v>
      </c>
      <c r="F1334" s="41" t="s">
        <v>310</v>
      </c>
      <c r="G1334" s="41" t="s">
        <v>7895</v>
      </c>
    </row>
    <row r="1335" spans="1:7" ht="60">
      <c r="A1335" s="41" t="s">
        <v>251</v>
      </c>
      <c r="B1335" s="41" t="s">
        <v>308</v>
      </c>
      <c r="C1335" s="41" t="s">
        <v>7318</v>
      </c>
      <c r="D1335" s="41" t="s">
        <v>2579</v>
      </c>
      <c r="E1335" s="41" t="s">
        <v>7320</v>
      </c>
      <c r="F1335" s="41" t="s">
        <v>310</v>
      </c>
      <c r="G1335" s="41" t="s">
        <v>7895</v>
      </c>
    </row>
    <row r="1336" spans="1:7" ht="60">
      <c r="A1336" s="41" t="s">
        <v>251</v>
      </c>
      <c r="B1336" s="41" t="s">
        <v>308</v>
      </c>
      <c r="C1336" s="41" t="s">
        <v>7318</v>
      </c>
      <c r="D1336" s="41" t="s">
        <v>2580</v>
      </c>
      <c r="E1336" s="41" t="s">
        <v>7321</v>
      </c>
      <c r="F1336" s="41" t="s">
        <v>310</v>
      </c>
      <c r="G1336" s="41" t="s">
        <v>7895</v>
      </c>
    </row>
    <row r="1337" spans="1:7" ht="60">
      <c r="A1337" s="41" t="s">
        <v>251</v>
      </c>
      <c r="B1337" s="41" t="s">
        <v>308</v>
      </c>
      <c r="C1337" s="41" t="s">
        <v>7318</v>
      </c>
      <c r="D1337" s="41" t="s">
        <v>2581</v>
      </c>
      <c r="E1337" s="41" t="s">
        <v>7322</v>
      </c>
      <c r="F1337" s="41" t="s">
        <v>310</v>
      </c>
      <c r="G1337" s="41" t="s">
        <v>7895</v>
      </c>
    </row>
    <row r="1338" spans="1:7" ht="60">
      <c r="A1338" s="41" t="s">
        <v>251</v>
      </c>
      <c r="B1338" s="41" t="s">
        <v>308</v>
      </c>
      <c r="C1338" s="41" t="s">
        <v>7318</v>
      </c>
      <c r="D1338" s="41" t="s">
        <v>2582</v>
      </c>
      <c r="E1338" s="41" t="s">
        <v>7323</v>
      </c>
      <c r="F1338" s="41" t="s">
        <v>310</v>
      </c>
      <c r="G1338" s="41" t="s">
        <v>7895</v>
      </c>
    </row>
    <row r="1339" spans="1:7" ht="45">
      <c r="A1339" s="41" t="s">
        <v>251</v>
      </c>
      <c r="B1339" s="41" t="s">
        <v>308</v>
      </c>
      <c r="C1339" s="41" t="s">
        <v>7318</v>
      </c>
      <c r="D1339" s="41" t="s">
        <v>2583</v>
      </c>
      <c r="E1339" s="41" t="s">
        <v>7324</v>
      </c>
      <c r="F1339" s="41" t="s">
        <v>310</v>
      </c>
      <c r="G1339" s="41" t="s">
        <v>7895</v>
      </c>
    </row>
    <row r="1340" spans="1:7" ht="30">
      <c r="A1340" s="41" t="s">
        <v>251</v>
      </c>
      <c r="B1340" s="41" t="s">
        <v>308</v>
      </c>
      <c r="C1340" s="41" t="s">
        <v>7318</v>
      </c>
      <c r="D1340" s="41" t="s">
        <v>2584</v>
      </c>
      <c r="E1340" s="41" t="s">
        <v>8145</v>
      </c>
      <c r="F1340" s="41" t="s">
        <v>310</v>
      </c>
      <c r="G1340" s="41" t="s">
        <v>7895</v>
      </c>
    </row>
    <row r="1341" spans="1:7" ht="75">
      <c r="A1341" s="41" t="s">
        <v>251</v>
      </c>
      <c r="B1341" s="41" t="s">
        <v>308</v>
      </c>
      <c r="C1341" s="41" t="s">
        <v>7426</v>
      </c>
      <c r="D1341" s="41" t="s">
        <v>3121</v>
      </c>
      <c r="E1341" s="41" t="s">
        <v>8146</v>
      </c>
      <c r="F1341" s="41" t="s">
        <v>310</v>
      </c>
      <c r="G1341" s="41" t="s">
        <v>7895</v>
      </c>
    </row>
    <row r="1342" spans="1:7" ht="75">
      <c r="A1342" s="41" t="s">
        <v>251</v>
      </c>
      <c r="B1342" s="41" t="s">
        <v>308</v>
      </c>
      <c r="C1342" s="41" t="s">
        <v>7426</v>
      </c>
      <c r="D1342" s="41" t="s">
        <v>3122</v>
      </c>
      <c r="E1342" s="41" t="s">
        <v>7427</v>
      </c>
      <c r="F1342" s="41" t="s">
        <v>310</v>
      </c>
      <c r="G1342" s="41" t="s">
        <v>7895</v>
      </c>
    </row>
    <row r="1343" spans="1:7" ht="75">
      <c r="A1343" s="41" t="s">
        <v>251</v>
      </c>
      <c r="B1343" s="41" t="s">
        <v>308</v>
      </c>
      <c r="C1343" s="41" t="s">
        <v>7426</v>
      </c>
      <c r="D1343" s="41" t="s">
        <v>3123</v>
      </c>
      <c r="E1343" s="41" t="s">
        <v>7428</v>
      </c>
      <c r="F1343" s="41" t="s">
        <v>310</v>
      </c>
      <c r="G1343" s="41" t="s">
        <v>7895</v>
      </c>
    </row>
    <row r="1344" spans="1:7" ht="75">
      <c r="A1344" s="41" t="s">
        <v>251</v>
      </c>
      <c r="B1344" s="41" t="s">
        <v>308</v>
      </c>
      <c r="C1344" s="41" t="s">
        <v>7426</v>
      </c>
      <c r="D1344" s="41" t="s">
        <v>3124</v>
      </c>
      <c r="E1344" s="41" t="s">
        <v>7429</v>
      </c>
      <c r="F1344" s="41" t="s">
        <v>310</v>
      </c>
      <c r="G1344" s="41" t="s">
        <v>7895</v>
      </c>
    </row>
    <row r="1345" spans="1:7" ht="75">
      <c r="A1345" s="41" t="s">
        <v>251</v>
      </c>
      <c r="B1345" s="41" t="s">
        <v>308</v>
      </c>
      <c r="C1345" s="41" t="s">
        <v>7426</v>
      </c>
      <c r="D1345" s="41" t="s">
        <v>3125</v>
      </c>
      <c r="E1345" s="41" t="s">
        <v>8147</v>
      </c>
      <c r="F1345" s="41" t="s">
        <v>310</v>
      </c>
      <c r="G1345" s="41" t="s">
        <v>7895</v>
      </c>
    </row>
    <row r="1346" spans="1:7" ht="30">
      <c r="A1346" s="41" t="s">
        <v>251</v>
      </c>
      <c r="B1346" s="41" t="s">
        <v>308</v>
      </c>
      <c r="C1346" s="41" t="s">
        <v>4670</v>
      </c>
      <c r="D1346" s="41" t="s">
        <v>3299</v>
      </c>
      <c r="E1346" s="41" t="s">
        <v>7863</v>
      </c>
      <c r="F1346" s="41" t="s">
        <v>310</v>
      </c>
      <c r="G1346" s="41" t="s">
        <v>7882</v>
      </c>
    </row>
    <row r="1347" spans="1:7" ht="30">
      <c r="A1347" s="41" t="s">
        <v>251</v>
      </c>
      <c r="B1347" s="41" t="s">
        <v>308</v>
      </c>
      <c r="C1347" s="41" t="s">
        <v>4670</v>
      </c>
      <c r="D1347" s="41" t="s">
        <v>3300</v>
      </c>
      <c r="E1347" s="41" t="s">
        <v>7863</v>
      </c>
      <c r="F1347" s="41" t="s">
        <v>310</v>
      </c>
      <c r="G1347" s="41" t="s">
        <v>7882</v>
      </c>
    </row>
    <row r="1348" spans="1:7" ht="30">
      <c r="A1348" s="41" t="s">
        <v>251</v>
      </c>
      <c r="B1348" s="41" t="s">
        <v>308</v>
      </c>
      <c r="C1348" s="41" t="s">
        <v>4670</v>
      </c>
      <c r="D1348" s="41" t="s">
        <v>3301</v>
      </c>
      <c r="E1348" s="41" t="s">
        <v>7863</v>
      </c>
      <c r="F1348" s="41" t="s">
        <v>310</v>
      </c>
      <c r="G1348" s="41" t="s">
        <v>7882</v>
      </c>
    </row>
    <row r="1349" spans="1:7" ht="30">
      <c r="A1349" s="41" t="s">
        <v>251</v>
      </c>
      <c r="B1349" s="41" t="s">
        <v>308</v>
      </c>
      <c r="C1349" s="41" t="s">
        <v>4670</v>
      </c>
      <c r="D1349" s="41" t="s">
        <v>3302</v>
      </c>
      <c r="E1349" s="41" t="s">
        <v>7863</v>
      </c>
      <c r="F1349" s="41" t="s">
        <v>310</v>
      </c>
      <c r="G1349" s="41" t="s">
        <v>7882</v>
      </c>
    </row>
    <row r="1350" spans="1:7" ht="30">
      <c r="A1350" s="41" t="s">
        <v>251</v>
      </c>
      <c r="B1350" s="41" t="s">
        <v>308</v>
      </c>
      <c r="C1350" s="41" t="s">
        <v>4670</v>
      </c>
      <c r="D1350" s="41" t="s">
        <v>3303</v>
      </c>
      <c r="E1350" s="41" t="s">
        <v>7863</v>
      </c>
      <c r="F1350" s="41" t="s">
        <v>310</v>
      </c>
      <c r="G1350" s="41" t="s">
        <v>7882</v>
      </c>
    </row>
    <row r="1351" spans="1:7" ht="30">
      <c r="A1351" s="41" t="s">
        <v>251</v>
      </c>
      <c r="B1351" s="41" t="s">
        <v>308</v>
      </c>
      <c r="C1351" s="41" t="s">
        <v>4670</v>
      </c>
      <c r="D1351" s="41" t="s">
        <v>3304</v>
      </c>
      <c r="E1351" s="41" t="s">
        <v>7863</v>
      </c>
      <c r="F1351" s="41" t="s">
        <v>310</v>
      </c>
      <c r="G1351" s="41" t="s">
        <v>7882</v>
      </c>
    </row>
    <row r="1352" spans="1:7" ht="30">
      <c r="A1352" s="41" t="s">
        <v>251</v>
      </c>
      <c r="B1352" s="41" t="s">
        <v>308</v>
      </c>
      <c r="C1352" s="41" t="s">
        <v>4670</v>
      </c>
      <c r="D1352" s="41" t="s">
        <v>3305</v>
      </c>
      <c r="E1352" s="41" t="s">
        <v>7863</v>
      </c>
      <c r="F1352" s="41" t="s">
        <v>310</v>
      </c>
      <c r="G1352" s="41" t="s">
        <v>7882</v>
      </c>
    </row>
    <row r="1353" spans="1:7" ht="30">
      <c r="A1353" s="41" t="s">
        <v>251</v>
      </c>
      <c r="B1353" s="41" t="s">
        <v>308</v>
      </c>
      <c r="C1353" s="41" t="s">
        <v>4670</v>
      </c>
      <c r="D1353" s="41" t="s">
        <v>3306</v>
      </c>
      <c r="E1353" s="41" t="s">
        <v>7863</v>
      </c>
      <c r="F1353" s="41" t="s">
        <v>310</v>
      </c>
      <c r="G1353" s="41" t="s">
        <v>7882</v>
      </c>
    </row>
    <row r="1354" spans="1:7" ht="30">
      <c r="A1354" s="41" t="s">
        <v>251</v>
      </c>
      <c r="B1354" s="41" t="s">
        <v>308</v>
      </c>
      <c r="C1354" s="41" t="s">
        <v>4670</v>
      </c>
      <c r="D1354" s="41" t="s">
        <v>3307</v>
      </c>
      <c r="E1354" s="41" t="s">
        <v>7863</v>
      </c>
      <c r="F1354" s="41" t="s">
        <v>310</v>
      </c>
      <c r="G1354" s="41" t="s">
        <v>7882</v>
      </c>
    </row>
    <row r="1355" spans="1:7" ht="30">
      <c r="A1355" s="41" t="s">
        <v>251</v>
      </c>
      <c r="B1355" s="41" t="s">
        <v>308</v>
      </c>
      <c r="C1355" s="41" t="s">
        <v>4670</v>
      </c>
      <c r="D1355" s="41" t="s">
        <v>3308</v>
      </c>
      <c r="E1355" s="41" t="s">
        <v>7863</v>
      </c>
      <c r="F1355" s="41" t="s">
        <v>310</v>
      </c>
      <c r="G1355" s="41" t="s">
        <v>7882</v>
      </c>
    </row>
    <row r="1356" spans="1:7" ht="30">
      <c r="A1356" s="41" t="s">
        <v>251</v>
      </c>
      <c r="B1356" s="41" t="s">
        <v>308</v>
      </c>
      <c r="C1356" s="41" t="s">
        <v>4670</v>
      </c>
      <c r="D1356" s="41" t="s">
        <v>3309</v>
      </c>
      <c r="E1356" s="41" t="s">
        <v>7863</v>
      </c>
      <c r="F1356" s="41" t="s">
        <v>310</v>
      </c>
      <c r="G1356" s="41" t="s">
        <v>7882</v>
      </c>
    </row>
    <row r="1357" spans="1:7" ht="30">
      <c r="A1357" s="41" t="s">
        <v>251</v>
      </c>
      <c r="B1357" s="41" t="s">
        <v>308</v>
      </c>
      <c r="C1357" s="41" t="s">
        <v>4670</v>
      </c>
      <c r="D1357" s="41" t="s">
        <v>3310</v>
      </c>
      <c r="E1357" s="41" t="s">
        <v>7863</v>
      </c>
      <c r="F1357" s="41" t="s">
        <v>310</v>
      </c>
      <c r="G1357" s="41" t="s">
        <v>7882</v>
      </c>
    </row>
    <row r="1358" spans="1:7" ht="30">
      <c r="A1358" s="41" t="s">
        <v>251</v>
      </c>
      <c r="B1358" s="41" t="s">
        <v>308</v>
      </c>
      <c r="C1358" s="41" t="s">
        <v>4670</v>
      </c>
      <c r="D1358" s="41" t="s">
        <v>3311</v>
      </c>
      <c r="E1358" s="41" t="s">
        <v>7863</v>
      </c>
      <c r="F1358" s="41" t="s">
        <v>310</v>
      </c>
      <c r="G1358" s="41" t="s">
        <v>7882</v>
      </c>
    </row>
    <row r="1359" spans="1:7" ht="30">
      <c r="A1359" s="41" t="s">
        <v>251</v>
      </c>
      <c r="B1359" s="41" t="s">
        <v>308</v>
      </c>
      <c r="C1359" s="41" t="s">
        <v>4670</v>
      </c>
      <c r="D1359" s="41" t="s">
        <v>3312</v>
      </c>
      <c r="E1359" s="41" t="s">
        <v>7863</v>
      </c>
      <c r="F1359" s="41" t="s">
        <v>310</v>
      </c>
      <c r="G1359" s="41" t="s">
        <v>7882</v>
      </c>
    </row>
    <row r="1360" spans="1:7" ht="30">
      <c r="A1360" s="41" t="s">
        <v>251</v>
      </c>
      <c r="B1360" s="41" t="s">
        <v>308</v>
      </c>
      <c r="C1360" s="41" t="s">
        <v>4670</v>
      </c>
      <c r="D1360" s="41" t="s">
        <v>3313</v>
      </c>
      <c r="E1360" s="41" t="s">
        <v>7863</v>
      </c>
      <c r="F1360" s="41" t="s">
        <v>310</v>
      </c>
      <c r="G1360" s="41" t="s">
        <v>7882</v>
      </c>
    </row>
    <row r="1361" spans="1:7" ht="30">
      <c r="A1361" s="41" t="s">
        <v>251</v>
      </c>
      <c r="B1361" s="41" t="s">
        <v>308</v>
      </c>
      <c r="C1361" s="41" t="s">
        <v>4670</v>
      </c>
      <c r="D1361" s="41" t="s">
        <v>3314</v>
      </c>
      <c r="E1361" s="41" t="s">
        <v>7863</v>
      </c>
      <c r="F1361" s="41" t="s">
        <v>310</v>
      </c>
      <c r="G1361" s="41" t="s">
        <v>7882</v>
      </c>
    </row>
    <row r="1362" spans="1:7" ht="30">
      <c r="A1362" s="41" t="s">
        <v>251</v>
      </c>
      <c r="B1362" s="41" t="s">
        <v>308</v>
      </c>
      <c r="C1362" s="41" t="s">
        <v>4670</v>
      </c>
      <c r="D1362" s="41" t="s">
        <v>3315</v>
      </c>
      <c r="E1362" s="41" t="s">
        <v>7863</v>
      </c>
      <c r="F1362" s="41" t="s">
        <v>310</v>
      </c>
      <c r="G1362" s="41" t="s">
        <v>7882</v>
      </c>
    </row>
    <row r="1363" spans="1:7" ht="30">
      <c r="A1363" s="41" t="s">
        <v>251</v>
      </c>
      <c r="B1363" s="41" t="s">
        <v>308</v>
      </c>
      <c r="C1363" s="41" t="s">
        <v>4670</v>
      </c>
      <c r="D1363" s="41" t="s">
        <v>3316</v>
      </c>
      <c r="E1363" s="41" t="s">
        <v>7863</v>
      </c>
      <c r="F1363" s="41" t="s">
        <v>310</v>
      </c>
      <c r="G1363" s="41" t="s">
        <v>7882</v>
      </c>
    </row>
    <row r="1364" spans="1:7" ht="30">
      <c r="A1364" s="41" t="s">
        <v>251</v>
      </c>
      <c r="B1364" s="41" t="s">
        <v>308</v>
      </c>
      <c r="C1364" s="41" t="s">
        <v>4670</v>
      </c>
      <c r="D1364" s="41" t="s">
        <v>3317</v>
      </c>
      <c r="E1364" s="41" t="s">
        <v>7863</v>
      </c>
      <c r="F1364" s="41" t="s">
        <v>310</v>
      </c>
      <c r="G1364" s="41" t="s">
        <v>7882</v>
      </c>
    </row>
    <row r="1365" spans="1:7" ht="30">
      <c r="A1365" s="41" t="s">
        <v>251</v>
      </c>
      <c r="B1365" s="41" t="s">
        <v>308</v>
      </c>
      <c r="C1365" s="41" t="s">
        <v>4670</v>
      </c>
      <c r="D1365" s="41" t="s">
        <v>3318</v>
      </c>
      <c r="E1365" s="41" t="s">
        <v>7863</v>
      </c>
      <c r="F1365" s="41" t="s">
        <v>310</v>
      </c>
      <c r="G1365" s="41" t="s">
        <v>7882</v>
      </c>
    </row>
    <row r="1366" spans="1:7" ht="30">
      <c r="A1366" s="41" t="s">
        <v>251</v>
      </c>
      <c r="B1366" s="41" t="s">
        <v>308</v>
      </c>
      <c r="C1366" s="41" t="s">
        <v>4670</v>
      </c>
      <c r="D1366" s="41" t="s">
        <v>3319</v>
      </c>
      <c r="E1366" s="41" t="s">
        <v>7863</v>
      </c>
      <c r="F1366" s="41" t="s">
        <v>310</v>
      </c>
      <c r="G1366" s="41" t="s">
        <v>7882</v>
      </c>
    </row>
    <row r="1367" spans="1:7" ht="30">
      <c r="A1367" s="41" t="s">
        <v>251</v>
      </c>
      <c r="B1367" s="41" t="s">
        <v>308</v>
      </c>
      <c r="C1367" s="41" t="s">
        <v>4670</v>
      </c>
      <c r="D1367" s="41" t="s">
        <v>3320</v>
      </c>
      <c r="E1367" s="41" t="s">
        <v>7863</v>
      </c>
      <c r="F1367" s="41" t="s">
        <v>310</v>
      </c>
      <c r="G1367" s="41" t="s">
        <v>7882</v>
      </c>
    </row>
    <row r="1368" spans="1:7" ht="30">
      <c r="A1368" s="41" t="s">
        <v>251</v>
      </c>
      <c r="B1368" s="41" t="s">
        <v>308</v>
      </c>
      <c r="C1368" s="41" t="s">
        <v>4670</v>
      </c>
      <c r="D1368" s="41" t="s">
        <v>3321</v>
      </c>
      <c r="E1368" s="41" t="s">
        <v>7863</v>
      </c>
      <c r="F1368" s="41" t="s">
        <v>310</v>
      </c>
      <c r="G1368" s="41" t="s">
        <v>7882</v>
      </c>
    </row>
    <row r="1369" spans="1:7" ht="30">
      <c r="A1369" s="41" t="s">
        <v>251</v>
      </c>
      <c r="B1369" s="41" t="s">
        <v>308</v>
      </c>
      <c r="C1369" s="41" t="s">
        <v>4670</v>
      </c>
      <c r="D1369" s="41" t="s">
        <v>3322</v>
      </c>
      <c r="E1369" s="41" t="s">
        <v>7863</v>
      </c>
      <c r="F1369" s="41" t="s">
        <v>310</v>
      </c>
      <c r="G1369" s="41" t="s">
        <v>7882</v>
      </c>
    </row>
    <row r="1370" spans="1:7" ht="30">
      <c r="A1370" s="41" t="s">
        <v>251</v>
      </c>
      <c r="B1370" s="41" t="s">
        <v>308</v>
      </c>
      <c r="C1370" s="41" t="s">
        <v>4670</v>
      </c>
      <c r="D1370" s="41" t="s">
        <v>3323</v>
      </c>
      <c r="E1370" s="41" t="s">
        <v>7863</v>
      </c>
      <c r="F1370" s="41" t="s">
        <v>310</v>
      </c>
      <c r="G1370" s="41" t="s">
        <v>7882</v>
      </c>
    </row>
    <row r="1371" spans="1:7" ht="30">
      <c r="A1371" s="41" t="s">
        <v>251</v>
      </c>
      <c r="B1371" s="41" t="s">
        <v>308</v>
      </c>
      <c r="C1371" s="41" t="s">
        <v>4670</v>
      </c>
      <c r="D1371" s="41" t="s">
        <v>3324</v>
      </c>
      <c r="E1371" s="41" t="s">
        <v>7863</v>
      </c>
      <c r="F1371" s="41" t="s">
        <v>310</v>
      </c>
      <c r="G1371" s="41" t="s">
        <v>7882</v>
      </c>
    </row>
    <row r="1372" spans="1:7" ht="30">
      <c r="A1372" s="41" t="s">
        <v>251</v>
      </c>
      <c r="B1372" s="41" t="s">
        <v>308</v>
      </c>
      <c r="C1372" s="41" t="s">
        <v>4670</v>
      </c>
      <c r="D1372" s="41" t="s">
        <v>3325</v>
      </c>
      <c r="E1372" s="41" t="s">
        <v>7863</v>
      </c>
      <c r="F1372" s="41" t="s">
        <v>310</v>
      </c>
      <c r="G1372" s="41" t="s">
        <v>7882</v>
      </c>
    </row>
    <row r="1373" spans="1:7" ht="30">
      <c r="A1373" s="41" t="s">
        <v>251</v>
      </c>
      <c r="B1373" s="41" t="s">
        <v>308</v>
      </c>
      <c r="C1373" s="41" t="s">
        <v>4670</v>
      </c>
      <c r="D1373" s="41" t="s">
        <v>3326</v>
      </c>
      <c r="E1373" s="41" t="s">
        <v>7863</v>
      </c>
      <c r="F1373" s="41" t="s">
        <v>310</v>
      </c>
      <c r="G1373" s="41" t="s">
        <v>7882</v>
      </c>
    </row>
    <row r="1374" spans="1:7" ht="60">
      <c r="A1374" s="41" t="s">
        <v>251</v>
      </c>
      <c r="B1374" s="41" t="s">
        <v>308</v>
      </c>
      <c r="C1374" s="41" t="s">
        <v>7373</v>
      </c>
      <c r="D1374" s="41" t="s">
        <v>2585</v>
      </c>
      <c r="E1374" s="41" t="s">
        <v>8148</v>
      </c>
      <c r="F1374" s="41" t="s">
        <v>310</v>
      </c>
      <c r="G1374" s="41" t="s">
        <v>7933</v>
      </c>
    </row>
    <row r="1375" spans="1:7" ht="60">
      <c r="A1375" s="41" t="s">
        <v>251</v>
      </c>
      <c r="B1375" s="41" t="s">
        <v>308</v>
      </c>
      <c r="C1375" s="41" t="s">
        <v>7373</v>
      </c>
      <c r="D1375" s="41" t="s">
        <v>2586</v>
      </c>
      <c r="E1375" s="41" t="s">
        <v>7374</v>
      </c>
      <c r="F1375" s="41" t="s">
        <v>310</v>
      </c>
      <c r="G1375" s="41" t="s">
        <v>7933</v>
      </c>
    </row>
    <row r="1376" spans="1:7" ht="45">
      <c r="A1376" s="41" t="s">
        <v>251</v>
      </c>
      <c r="B1376" s="41" t="s">
        <v>308</v>
      </c>
      <c r="C1376" s="41" t="s">
        <v>7373</v>
      </c>
      <c r="D1376" s="41" t="s">
        <v>2587</v>
      </c>
      <c r="E1376" s="41" t="s">
        <v>7382</v>
      </c>
      <c r="F1376" s="41" t="s">
        <v>310</v>
      </c>
      <c r="G1376" s="41" t="s">
        <v>7933</v>
      </c>
    </row>
    <row r="1377" spans="1:7" ht="45">
      <c r="A1377" s="41" t="s">
        <v>251</v>
      </c>
      <c r="B1377" s="41" t="s">
        <v>308</v>
      </c>
      <c r="C1377" s="41" t="s">
        <v>7373</v>
      </c>
      <c r="D1377" s="41" t="s">
        <v>2588</v>
      </c>
      <c r="E1377" s="41" t="s">
        <v>7375</v>
      </c>
      <c r="F1377" s="41" t="s">
        <v>310</v>
      </c>
      <c r="G1377" s="41" t="s">
        <v>7933</v>
      </c>
    </row>
    <row r="1378" spans="1:7" ht="45">
      <c r="A1378" s="41" t="s">
        <v>251</v>
      </c>
      <c r="B1378" s="41" t="s">
        <v>308</v>
      </c>
      <c r="C1378" s="41" t="s">
        <v>7373</v>
      </c>
      <c r="D1378" s="41" t="s">
        <v>2589</v>
      </c>
      <c r="E1378" s="41" t="s">
        <v>7425</v>
      </c>
      <c r="F1378" s="41" t="s">
        <v>310</v>
      </c>
      <c r="G1378" s="41" t="s">
        <v>7881</v>
      </c>
    </row>
    <row r="1379" spans="1:7" ht="60">
      <c r="A1379" s="41" t="s">
        <v>251</v>
      </c>
      <c r="B1379" s="41" t="s">
        <v>308</v>
      </c>
      <c r="C1379" s="41" t="s">
        <v>7373</v>
      </c>
      <c r="D1379" s="41" t="s">
        <v>2590</v>
      </c>
      <c r="E1379" s="41" t="s">
        <v>7391</v>
      </c>
      <c r="F1379" s="41" t="s">
        <v>310</v>
      </c>
      <c r="G1379" s="41" t="s">
        <v>7933</v>
      </c>
    </row>
    <row r="1380" spans="1:7" ht="60">
      <c r="A1380" s="41" t="s">
        <v>251</v>
      </c>
      <c r="B1380" s="41" t="s">
        <v>308</v>
      </c>
      <c r="C1380" s="41" t="s">
        <v>7373</v>
      </c>
      <c r="D1380" s="41" t="s">
        <v>2591</v>
      </c>
      <c r="E1380" s="41" t="s">
        <v>7393</v>
      </c>
      <c r="F1380" s="41" t="s">
        <v>310</v>
      </c>
      <c r="G1380" s="41" t="s">
        <v>7933</v>
      </c>
    </row>
    <row r="1381" spans="1:7" ht="45">
      <c r="A1381" s="41" t="s">
        <v>251</v>
      </c>
      <c r="B1381" s="41" t="s">
        <v>8149</v>
      </c>
      <c r="C1381" s="41" t="s">
        <v>8150</v>
      </c>
      <c r="D1381" s="41" t="s">
        <v>6148</v>
      </c>
      <c r="E1381" s="41" t="s">
        <v>8151</v>
      </c>
      <c r="F1381" s="41" t="s">
        <v>309</v>
      </c>
      <c r="G1381" s="41" t="s">
        <v>7881</v>
      </c>
    </row>
    <row r="1382" spans="1:7" ht="30">
      <c r="A1382" s="41" t="s">
        <v>251</v>
      </c>
      <c r="B1382" s="41" t="s">
        <v>8149</v>
      </c>
      <c r="C1382" s="41" t="s">
        <v>8150</v>
      </c>
      <c r="D1382" s="41" t="s">
        <v>6151</v>
      </c>
      <c r="E1382" s="41" t="s">
        <v>8152</v>
      </c>
      <c r="F1382" s="41" t="s">
        <v>309</v>
      </c>
      <c r="G1382" s="41" t="s">
        <v>7881</v>
      </c>
    </row>
    <row r="1383" spans="1:7" ht="45">
      <c r="A1383" s="41" t="s">
        <v>251</v>
      </c>
      <c r="B1383" s="41" t="s">
        <v>8149</v>
      </c>
      <c r="C1383" s="41" t="s">
        <v>8150</v>
      </c>
      <c r="D1383" s="41" t="s">
        <v>6152</v>
      </c>
      <c r="E1383" s="41" t="s">
        <v>8153</v>
      </c>
      <c r="F1383" s="41" t="s">
        <v>309</v>
      </c>
      <c r="G1383" s="41" t="s">
        <v>7881</v>
      </c>
    </row>
    <row r="1384" spans="1:7" ht="45">
      <c r="A1384" s="41" t="s">
        <v>251</v>
      </c>
      <c r="B1384" s="41" t="s">
        <v>8149</v>
      </c>
      <c r="C1384" s="41" t="s">
        <v>8150</v>
      </c>
      <c r="D1384" s="41" t="s">
        <v>6155</v>
      </c>
      <c r="E1384" s="41" t="s">
        <v>8154</v>
      </c>
      <c r="F1384" s="41" t="s">
        <v>309</v>
      </c>
      <c r="G1384" s="41" t="s">
        <v>7881</v>
      </c>
    </row>
    <row r="1385" spans="1:7" ht="45">
      <c r="A1385" s="41" t="s">
        <v>251</v>
      </c>
      <c r="B1385" s="41" t="s">
        <v>8149</v>
      </c>
      <c r="C1385" s="41" t="s">
        <v>8150</v>
      </c>
      <c r="D1385" s="41" t="s">
        <v>6156</v>
      </c>
      <c r="E1385" s="41" t="s">
        <v>8155</v>
      </c>
      <c r="F1385" s="41" t="s">
        <v>309</v>
      </c>
      <c r="G1385" s="41" t="s">
        <v>7881</v>
      </c>
    </row>
    <row r="1386" spans="1:7" ht="45">
      <c r="A1386" s="41" t="s">
        <v>251</v>
      </c>
      <c r="B1386" s="41" t="s">
        <v>8149</v>
      </c>
      <c r="C1386" s="41" t="s">
        <v>8156</v>
      </c>
      <c r="D1386" s="41" t="s">
        <v>5995</v>
      </c>
      <c r="E1386" s="41" t="s">
        <v>8157</v>
      </c>
      <c r="F1386" s="41" t="s">
        <v>309</v>
      </c>
      <c r="G1386" s="41" t="s">
        <v>7881</v>
      </c>
    </row>
    <row r="1387" spans="1:7" ht="45">
      <c r="A1387" s="41" t="s">
        <v>251</v>
      </c>
      <c r="B1387" s="41" t="s">
        <v>8149</v>
      </c>
      <c r="C1387" s="41" t="s">
        <v>8156</v>
      </c>
      <c r="D1387" s="41" t="s">
        <v>6000</v>
      </c>
      <c r="E1387" s="41" t="s">
        <v>8158</v>
      </c>
      <c r="F1387" s="41" t="s">
        <v>309</v>
      </c>
      <c r="G1387" s="41" t="s">
        <v>7881</v>
      </c>
    </row>
    <row r="1388" spans="1:7" ht="45">
      <c r="A1388" s="41" t="s">
        <v>251</v>
      </c>
      <c r="B1388" s="41" t="s">
        <v>8149</v>
      </c>
      <c r="C1388" s="41" t="s">
        <v>8156</v>
      </c>
      <c r="D1388" s="41" t="s">
        <v>6001</v>
      </c>
      <c r="E1388" s="41" t="s">
        <v>8159</v>
      </c>
      <c r="F1388" s="41" t="s">
        <v>309</v>
      </c>
      <c r="G1388" s="41" t="s">
        <v>7881</v>
      </c>
    </row>
    <row r="1389" spans="1:7" ht="45">
      <c r="A1389" s="41" t="s">
        <v>251</v>
      </c>
      <c r="B1389" s="41" t="s">
        <v>8149</v>
      </c>
      <c r="C1389" s="41" t="s">
        <v>8156</v>
      </c>
      <c r="D1389" s="41" t="s">
        <v>6002</v>
      </c>
      <c r="E1389" s="41" t="s">
        <v>8160</v>
      </c>
      <c r="F1389" s="41" t="s">
        <v>309</v>
      </c>
      <c r="G1389" s="41" t="s">
        <v>7881</v>
      </c>
    </row>
    <row r="1390" spans="1:7" ht="30">
      <c r="A1390" s="41" t="s">
        <v>251</v>
      </c>
      <c r="B1390" s="41" t="s">
        <v>8149</v>
      </c>
      <c r="C1390" s="41" t="s">
        <v>8156</v>
      </c>
      <c r="D1390" s="41" t="s">
        <v>6003</v>
      </c>
      <c r="E1390" s="41" t="s">
        <v>8161</v>
      </c>
      <c r="F1390" s="41" t="s">
        <v>309</v>
      </c>
      <c r="G1390" s="41" t="s">
        <v>7881</v>
      </c>
    </row>
    <row r="1391" spans="1:7" ht="45">
      <c r="A1391" s="41" t="s">
        <v>251</v>
      </c>
      <c r="B1391" s="41" t="s">
        <v>8149</v>
      </c>
      <c r="C1391" s="41" t="s">
        <v>8156</v>
      </c>
      <c r="D1391" s="41" t="s">
        <v>6004</v>
      </c>
      <c r="E1391" s="41" t="s">
        <v>8162</v>
      </c>
      <c r="F1391" s="41" t="s">
        <v>309</v>
      </c>
      <c r="G1391" s="41" t="s">
        <v>7881</v>
      </c>
    </row>
    <row r="1392" spans="1:7" ht="45">
      <c r="A1392" s="41" t="s">
        <v>251</v>
      </c>
      <c r="B1392" s="41" t="s">
        <v>8149</v>
      </c>
      <c r="C1392" s="41" t="s">
        <v>8156</v>
      </c>
      <c r="D1392" s="41" t="s">
        <v>6005</v>
      </c>
      <c r="E1392" s="41" t="s">
        <v>8163</v>
      </c>
      <c r="F1392" s="41" t="s">
        <v>309</v>
      </c>
      <c r="G1392" s="41" t="s">
        <v>7881</v>
      </c>
    </row>
    <row r="1393" spans="1:7" ht="30">
      <c r="A1393" s="41" t="s">
        <v>251</v>
      </c>
      <c r="B1393" s="41" t="s">
        <v>8149</v>
      </c>
      <c r="C1393" s="41" t="s">
        <v>8156</v>
      </c>
      <c r="D1393" s="41" t="s">
        <v>5996</v>
      </c>
      <c r="E1393" s="41" t="s">
        <v>8164</v>
      </c>
      <c r="F1393" s="41" t="s">
        <v>309</v>
      </c>
      <c r="G1393" s="41" t="s">
        <v>7881</v>
      </c>
    </row>
    <row r="1394" spans="1:7" ht="45">
      <c r="A1394" s="41" t="s">
        <v>251</v>
      </c>
      <c r="B1394" s="41" t="s">
        <v>8149</v>
      </c>
      <c r="C1394" s="41" t="s">
        <v>8156</v>
      </c>
      <c r="D1394" s="41" t="s">
        <v>5997</v>
      </c>
      <c r="E1394" s="41" t="s">
        <v>8165</v>
      </c>
      <c r="F1394" s="41" t="s">
        <v>309</v>
      </c>
      <c r="G1394" s="41" t="s">
        <v>7881</v>
      </c>
    </row>
    <row r="1395" spans="1:7" ht="45">
      <c r="A1395" s="41" t="s">
        <v>251</v>
      </c>
      <c r="B1395" s="41" t="s">
        <v>8149</v>
      </c>
      <c r="C1395" s="41" t="s">
        <v>8156</v>
      </c>
      <c r="D1395" s="41" t="s">
        <v>5998</v>
      </c>
      <c r="E1395" s="41" t="s">
        <v>8166</v>
      </c>
      <c r="F1395" s="41" t="s">
        <v>309</v>
      </c>
      <c r="G1395" s="41" t="s">
        <v>7881</v>
      </c>
    </row>
    <row r="1396" spans="1:7" ht="45">
      <c r="A1396" s="41" t="s">
        <v>251</v>
      </c>
      <c r="B1396" s="41" t="s">
        <v>8149</v>
      </c>
      <c r="C1396" s="41" t="s">
        <v>8156</v>
      </c>
      <c r="D1396" s="41" t="s">
        <v>5999</v>
      </c>
      <c r="E1396" s="41" t="s">
        <v>8167</v>
      </c>
      <c r="F1396" s="41" t="s">
        <v>309</v>
      </c>
      <c r="G1396" s="41" t="s">
        <v>7881</v>
      </c>
    </row>
    <row r="1397" spans="1:7" ht="60">
      <c r="A1397" s="41" t="s">
        <v>251</v>
      </c>
      <c r="B1397" s="41" t="s">
        <v>8149</v>
      </c>
      <c r="C1397" s="41" t="s">
        <v>8168</v>
      </c>
      <c r="D1397" s="41" t="s">
        <v>6088</v>
      </c>
      <c r="E1397" s="41" t="s">
        <v>8169</v>
      </c>
      <c r="F1397" s="41" t="s">
        <v>309</v>
      </c>
      <c r="G1397" s="41" t="s">
        <v>7881</v>
      </c>
    </row>
    <row r="1398" spans="1:7" ht="45">
      <c r="A1398" s="41" t="s">
        <v>251</v>
      </c>
      <c r="B1398" s="41" t="s">
        <v>8149</v>
      </c>
      <c r="C1398" s="41" t="s">
        <v>8168</v>
      </c>
      <c r="D1398" s="41" t="s">
        <v>6093</v>
      </c>
      <c r="E1398" s="41" t="s">
        <v>8170</v>
      </c>
      <c r="F1398" s="41" t="s">
        <v>309</v>
      </c>
      <c r="G1398" s="41" t="s">
        <v>7881</v>
      </c>
    </row>
    <row r="1399" spans="1:7" ht="45">
      <c r="A1399" s="41" t="s">
        <v>251</v>
      </c>
      <c r="B1399" s="41" t="s">
        <v>8149</v>
      </c>
      <c r="C1399" s="41" t="s">
        <v>8168</v>
      </c>
      <c r="D1399" s="41" t="s">
        <v>6094</v>
      </c>
      <c r="E1399" s="41" t="s">
        <v>8171</v>
      </c>
      <c r="F1399" s="41" t="s">
        <v>309</v>
      </c>
      <c r="G1399" s="41" t="s">
        <v>7881</v>
      </c>
    </row>
    <row r="1400" spans="1:7" ht="60">
      <c r="A1400" s="41" t="s">
        <v>251</v>
      </c>
      <c r="B1400" s="41" t="s">
        <v>8149</v>
      </c>
      <c r="C1400" s="41" t="s">
        <v>8168</v>
      </c>
      <c r="D1400" s="41" t="s">
        <v>6095</v>
      </c>
      <c r="E1400" s="41" t="s">
        <v>8172</v>
      </c>
      <c r="F1400" s="41" t="s">
        <v>309</v>
      </c>
      <c r="G1400" s="41" t="s">
        <v>7881</v>
      </c>
    </row>
    <row r="1401" spans="1:7" ht="45">
      <c r="A1401" s="41" t="s">
        <v>251</v>
      </c>
      <c r="B1401" s="41" t="s">
        <v>8149</v>
      </c>
      <c r="C1401" s="41" t="s">
        <v>8168</v>
      </c>
      <c r="D1401" s="41" t="s">
        <v>6096</v>
      </c>
      <c r="E1401" s="41" t="s">
        <v>8173</v>
      </c>
      <c r="F1401" s="41" t="s">
        <v>309</v>
      </c>
      <c r="G1401" s="41" t="s">
        <v>7881</v>
      </c>
    </row>
    <row r="1402" spans="1:7" ht="45">
      <c r="A1402" s="41" t="s">
        <v>251</v>
      </c>
      <c r="B1402" s="41" t="s">
        <v>8149</v>
      </c>
      <c r="C1402" s="41" t="s">
        <v>8168</v>
      </c>
      <c r="D1402" s="41" t="s">
        <v>6097</v>
      </c>
      <c r="E1402" s="41" t="s">
        <v>8174</v>
      </c>
      <c r="F1402" s="41" t="s">
        <v>309</v>
      </c>
      <c r="G1402" s="41" t="s">
        <v>7881</v>
      </c>
    </row>
    <row r="1403" spans="1:7" ht="45">
      <c r="A1403" s="41" t="s">
        <v>251</v>
      </c>
      <c r="B1403" s="41" t="s">
        <v>8149</v>
      </c>
      <c r="C1403" s="41" t="s">
        <v>8168</v>
      </c>
      <c r="D1403" s="41" t="s">
        <v>6098</v>
      </c>
      <c r="E1403" s="41" t="s">
        <v>8175</v>
      </c>
      <c r="F1403" s="41" t="s">
        <v>309</v>
      </c>
      <c r="G1403" s="41" t="s">
        <v>7881</v>
      </c>
    </row>
    <row r="1404" spans="1:7" ht="45">
      <c r="A1404" s="41" t="s">
        <v>251</v>
      </c>
      <c r="B1404" s="41" t="s">
        <v>8149</v>
      </c>
      <c r="C1404" s="41" t="s">
        <v>8168</v>
      </c>
      <c r="D1404" s="41" t="s">
        <v>6089</v>
      </c>
      <c r="E1404" s="41" t="s">
        <v>8176</v>
      </c>
      <c r="F1404" s="41" t="s">
        <v>309</v>
      </c>
      <c r="G1404" s="41" t="s">
        <v>7881</v>
      </c>
    </row>
    <row r="1405" spans="1:7" ht="45">
      <c r="A1405" s="41" t="s">
        <v>251</v>
      </c>
      <c r="B1405" s="41" t="s">
        <v>8149</v>
      </c>
      <c r="C1405" s="41" t="s">
        <v>8168</v>
      </c>
      <c r="D1405" s="41" t="s">
        <v>6090</v>
      </c>
      <c r="E1405" s="41" t="s">
        <v>8177</v>
      </c>
      <c r="F1405" s="41" t="s">
        <v>309</v>
      </c>
      <c r="G1405" s="41" t="s">
        <v>7881</v>
      </c>
    </row>
    <row r="1406" spans="1:7" ht="45">
      <c r="A1406" s="41" t="s">
        <v>251</v>
      </c>
      <c r="B1406" s="41" t="s">
        <v>8149</v>
      </c>
      <c r="C1406" s="41" t="s">
        <v>8168</v>
      </c>
      <c r="D1406" s="41" t="s">
        <v>6091</v>
      </c>
      <c r="E1406" s="41" t="s">
        <v>8178</v>
      </c>
      <c r="F1406" s="41" t="s">
        <v>309</v>
      </c>
      <c r="G1406" s="41" t="s">
        <v>7881</v>
      </c>
    </row>
    <row r="1407" spans="1:7" ht="45">
      <c r="A1407" s="41" t="s">
        <v>251</v>
      </c>
      <c r="B1407" s="41" t="s">
        <v>8149</v>
      </c>
      <c r="C1407" s="41" t="s">
        <v>8168</v>
      </c>
      <c r="D1407" s="41" t="s">
        <v>6092</v>
      </c>
      <c r="E1407" s="41" t="s">
        <v>8179</v>
      </c>
      <c r="F1407" s="41" t="s">
        <v>309</v>
      </c>
      <c r="G1407" s="41" t="s">
        <v>7881</v>
      </c>
    </row>
    <row r="1408" spans="1:7" ht="45">
      <c r="A1408" s="41" t="s">
        <v>251</v>
      </c>
      <c r="B1408" s="41" t="s">
        <v>8149</v>
      </c>
      <c r="C1408" s="41" t="s">
        <v>7234</v>
      </c>
      <c r="D1408" s="41" t="s">
        <v>186</v>
      </c>
      <c r="E1408" s="41" t="s">
        <v>7796</v>
      </c>
      <c r="F1408" s="41" t="s">
        <v>310</v>
      </c>
      <c r="G1408" s="41" t="s">
        <v>7882</v>
      </c>
    </row>
    <row r="1409" spans="1:7" ht="45">
      <c r="A1409" s="41" t="s">
        <v>251</v>
      </c>
      <c r="B1409" s="41" t="s">
        <v>8149</v>
      </c>
      <c r="C1409" s="41" t="s">
        <v>7234</v>
      </c>
      <c r="D1409" s="41" t="s">
        <v>187</v>
      </c>
      <c r="E1409" s="41" t="s">
        <v>7796</v>
      </c>
      <c r="F1409" s="41" t="s">
        <v>310</v>
      </c>
      <c r="G1409" s="41" t="s">
        <v>7882</v>
      </c>
    </row>
    <row r="1410" spans="1:7" ht="45">
      <c r="A1410" s="41" t="s">
        <v>251</v>
      </c>
      <c r="B1410" s="41" t="s">
        <v>8149</v>
      </c>
      <c r="C1410" s="41" t="s">
        <v>7234</v>
      </c>
      <c r="D1410" s="41" t="s">
        <v>188</v>
      </c>
      <c r="E1410" s="41" t="s">
        <v>7796</v>
      </c>
      <c r="F1410" s="41" t="s">
        <v>310</v>
      </c>
      <c r="G1410" s="41" t="s">
        <v>7882</v>
      </c>
    </row>
    <row r="1411" spans="1:7" ht="45">
      <c r="A1411" s="41" t="s">
        <v>251</v>
      </c>
      <c r="B1411" s="41" t="s">
        <v>8149</v>
      </c>
      <c r="C1411" s="41" t="s">
        <v>7234</v>
      </c>
      <c r="D1411" s="41" t="s">
        <v>189</v>
      </c>
      <c r="E1411" s="41" t="s">
        <v>7796</v>
      </c>
      <c r="F1411" s="41" t="s">
        <v>310</v>
      </c>
      <c r="G1411" s="41" t="s">
        <v>7882</v>
      </c>
    </row>
    <row r="1412" spans="1:7" ht="45">
      <c r="A1412" s="41" t="s">
        <v>251</v>
      </c>
      <c r="B1412" s="41" t="s">
        <v>8149</v>
      </c>
      <c r="C1412" s="41" t="s">
        <v>7234</v>
      </c>
      <c r="D1412" s="41" t="s">
        <v>190</v>
      </c>
      <c r="E1412" s="41" t="s">
        <v>7796</v>
      </c>
      <c r="F1412" s="41" t="s">
        <v>310</v>
      </c>
      <c r="G1412" s="41" t="s">
        <v>7882</v>
      </c>
    </row>
    <row r="1413" spans="1:7" ht="45">
      <c r="A1413" s="41" t="s">
        <v>251</v>
      </c>
      <c r="B1413" s="41" t="s">
        <v>8149</v>
      </c>
      <c r="C1413" s="41" t="s">
        <v>7234</v>
      </c>
      <c r="D1413" s="41" t="s">
        <v>191</v>
      </c>
      <c r="E1413" s="41" t="s">
        <v>7796</v>
      </c>
      <c r="F1413" s="41" t="s">
        <v>310</v>
      </c>
      <c r="G1413" s="41" t="s">
        <v>7882</v>
      </c>
    </row>
    <row r="1414" spans="1:7" ht="45">
      <c r="A1414" s="41" t="s">
        <v>251</v>
      </c>
      <c r="B1414" s="41" t="s">
        <v>8149</v>
      </c>
      <c r="C1414" s="41" t="s">
        <v>7234</v>
      </c>
      <c r="D1414" s="41" t="s">
        <v>192</v>
      </c>
      <c r="E1414" s="41" t="s">
        <v>7796</v>
      </c>
      <c r="F1414" s="41" t="s">
        <v>310</v>
      </c>
      <c r="G1414" s="41" t="s">
        <v>7882</v>
      </c>
    </row>
    <row r="1415" spans="1:7" ht="45">
      <c r="A1415" s="41" t="s">
        <v>251</v>
      </c>
      <c r="B1415" s="41" t="s">
        <v>8149</v>
      </c>
      <c r="C1415" s="41" t="s">
        <v>7234</v>
      </c>
      <c r="D1415" s="41" t="s">
        <v>193</v>
      </c>
      <c r="E1415" s="41" t="s">
        <v>7796</v>
      </c>
      <c r="F1415" s="41" t="s">
        <v>310</v>
      </c>
      <c r="G1415" s="41" t="s">
        <v>7882</v>
      </c>
    </row>
    <row r="1416" spans="1:7" ht="45">
      <c r="A1416" s="41" t="s">
        <v>251</v>
      </c>
      <c r="B1416" s="41" t="s">
        <v>8149</v>
      </c>
      <c r="C1416" s="41" t="s">
        <v>7234</v>
      </c>
      <c r="D1416" s="41" t="s">
        <v>194</v>
      </c>
      <c r="E1416" s="41" t="s">
        <v>7796</v>
      </c>
      <c r="F1416" s="41" t="s">
        <v>310</v>
      </c>
      <c r="G1416" s="41" t="s">
        <v>7882</v>
      </c>
    </row>
    <row r="1417" spans="1:7" ht="45">
      <c r="A1417" s="41" t="s">
        <v>251</v>
      </c>
      <c r="B1417" s="41" t="s">
        <v>8149</v>
      </c>
      <c r="C1417" s="41" t="s">
        <v>7234</v>
      </c>
      <c r="D1417" s="41" t="s">
        <v>195</v>
      </c>
      <c r="E1417" s="41" t="s">
        <v>7796</v>
      </c>
      <c r="F1417" s="41" t="s">
        <v>310</v>
      </c>
      <c r="G1417" s="41" t="s">
        <v>7882</v>
      </c>
    </row>
    <row r="1418" spans="1:7" ht="45">
      <c r="A1418" s="41" t="s">
        <v>251</v>
      </c>
      <c r="B1418" s="41" t="s">
        <v>8149</v>
      </c>
      <c r="C1418" s="41" t="s">
        <v>7234</v>
      </c>
      <c r="D1418" s="41" t="s">
        <v>196</v>
      </c>
      <c r="E1418" s="41" t="s">
        <v>7796</v>
      </c>
      <c r="F1418" s="41" t="s">
        <v>310</v>
      </c>
      <c r="G1418" s="41" t="s">
        <v>7882</v>
      </c>
    </row>
    <row r="1419" spans="1:7" ht="45">
      <c r="A1419" s="41" t="s">
        <v>251</v>
      </c>
      <c r="B1419" s="41" t="s">
        <v>8149</v>
      </c>
      <c r="C1419" s="41" t="s">
        <v>7234</v>
      </c>
      <c r="D1419" s="41" t="s">
        <v>197</v>
      </c>
      <c r="E1419" s="41" t="s">
        <v>7796</v>
      </c>
      <c r="F1419" s="41" t="s">
        <v>310</v>
      </c>
      <c r="G1419" s="41" t="s">
        <v>7882</v>
      </c>
    </row>
    <row r="1420" spans="1:7" ht="45">
      <c r="A1420" s="41" t="s">
        <v>251</v>
      </c>
      <c r="B1420" s="41" t="s">
        <v>8149</v>
      </c>
      <c r="C1420" s="41" t="s">
        <v>7234</v>
      </c>
      <c r="D1420" s="41" t="s">
        <v>198</v>
      </c>
      <c r="E1420" s="41" t="s">
        <v>7796</v>
      </c>
      <c r="F1420" s="41" t="s">
        <v>310</v>
      </c>
      <c r="G1420" s="41" t="s">
        <v>7882</v>
      </c>
    </row>
    <row r="1421" spans="1:7" ht="45">
      <c r="A1421" s="41" t="s">
        <v>251</v>
      </c>
      <c r="B1421" s="41" t="s">
        <v>8149</v>
      </c>
      <c r="C1421" s="41" t="s">
        <v>7234</v>
      </c>
      <c r="D1421" s="41" t="s">
        <v>199</v>
      </c>
      <c r="E1421" s="41" t="s">
        <v>7796</v>
      </c>
      <c r="F1421" s="41" t="s">
        <v>310</v>
      </c>
      <c r="G1421" s="41" t="s">
        <v>7882</v>
      </c>
    </row>
    <row r="1422" spans="1:7" ht="45">
      <c r="A1422" s="41" t="s">
        <v>251</v>
      </c>
      <c r="B1422" s="41" t="s">
        <v>8149</v>
      </c>
      <c r="C1422" s="41" t="s">
        <v>7234</v>
      </c>
      <c r="D1422" s="41" t="s">
        <v>200</v>
      </c>
      <c r="E1422" s="41" t="s">
        <v>7796</v>
      </c>
      <c r="F1422" s="41" t="s">
        <v>310</v>
      </c>
      <c r="G1422" s="41" t="s">
        <v>7882</v>
      </c>
    </row>
    <row r="1423" spans="1:7" ht="45">
      <c r="A1423" s="41" t="s">
        <v>251</v>
      </c>
      <c r="B1423" s="41" t="s">
        <v>8149</v>
      </c>
      <c r="C1423" s="41" t="s">
        <v>7234</v>
      </c>
      <c r="D1423" s="41" t="s">
        <v>201</v>
      </c>
      <c r="E1423" s="41" t="s">
        <v>7796</v>
      </c>
      <c r="F1423" s="41" t="s">
        <v>310</v>
      </c>
      <c r="G1423" s="41" t="s">
        <v>7882</v>
      </c>
    </row>
    <row r="1424" spans="1:7" ht="45">
      <c r="A1424" s="41" t="s">
        <v>251</v>
      </c>
      <c r="B1424" s="41" t="s">
        <v>8149</v>
      </c>
      <c r="C1424" s="41" t="s">
        <v>7234</v>
      </c>
      <c r="D1424" s="41" t="s">
        <v>202</v>
      </c>
      <c r="E1424" s="41" t="s">
        <v>7796</v>
      </c>
      <c r="F1424" s="41" t="s">
        <v>310</v>
      </c>
      <c r="G1424" s="41" t="s">
        <v>7882</v>
      </c>
    </row>
    <row r="1425" spans="1:7" ht="45">
      <c r="A1425" s="41" t="s">
        <v>251</v>
      </c>
      <c r="B1425" s="41" t="s">
        <v>8149</v>
      </c>
      <c r="C1425" s="41" t="s">
        <v>7234</v>
      </c>
      <c r="D1425" s="41" t="s">
        <v>203</v>
      </c>
      <c r="E1425" s="41" t="s">
        <v>7796</v>
      </c>
      <c r="F1425" s="41" t="s">
        <v>310</v>
      </c>
      <c r="G1425" s="41" t="s">
        <v>7882</v>
      </c>
    </row>
    <row r="1426" spans="1:7" ht="45">
      <c r="A1426" s="41" t="s">
        <v>251</v>
      </c>
      <c r="B1426" s="41" t="s">
        <v>8149</v>
      </c>
      <c r="C1426" s="41" t="s">
        <v>7234</v>
      </c>
      <c r="D1426" s="41" t="s">
        <v>204</v>
      </c>
      <c r="E1426" s="41" t="s">
        <v>7796</v>
      </c>
      <c r="F1426" s="41" t="s">
        <v>310</v>
      </c>
      <c r="G1426" s="41" t="s">
        <v>7882</v>
      </c>
    </row>
    <row r="1427" spans="1:7" ht="45">
      <c r="A1427" s="41" t="s">
        <v>251</v>
      </c>
      <c r="B1427" s="41" t="s">
        <v>8149</v>
      </c>
      <c r="C1427" s="41" t="s">
        <v>7234</v>
      </c>
      <c r="D1427" s="41" t="s">
        <v>205</v>
      </c>
      <c r="E1427" s="41" t="s">
        <v>7796</v>
      </c>
      <c r="F1427" s="41" t="s">
        <v>310</v>
      </c>
      <c r="G1427" s="41" t="s">
        <v>7882</v>
      </c>
    </row>
    <row r="1428" spans="1:7" ht="45">
      <c r="A1428" s="41" t="s">
        <v>251</v>
      </c>
      <c r="B1428" s="41" t="s">
        <v>8149</v>
      </c>
      <c r="C1428" s="41" t="s">
        <v>7234</v>
      </c>
      <c r="D1428" s="41" t="s">
        <v>206</v>
      </c>
      <c r="E1428" s="41" t="s">
        <v>7796</v>
      </c>
      <c r="F1428" s="41" t="s">
        <v>310</v>
      </c>
      <c r="G1428" s="41" t="s">
        <v>7882</v>
      </c>
    </row>
    <row r="1429" spans="1:7" ht="45">
      <c r="A1429" s="41" t="s">
        <v>251</v>
      </c>
      <c r="B1429" s="41" t="s">
        <v>8149</v>
      </c>
      <c r="C1429" s="41" t="s">
        <v>7234</v>
      </c>
      <c r="D1429" s="41" t="s">
        <v>207</v>
      </c>
      <c r="E1429" s="41" t="s">
        <v>7796</v>
      </c>
      <c r="F1429" s="41" t="s">
        <v>310</v>
      </c>
      <c r="G1429" s="41" t="s">
        <v>7882</v>
      </c>
    </row>
    <row r="1430" spans="1:7" ht="45">
      <c r="A1430" s="41" t="s">
        <v>251</v>
      </c>
      <c r="B1430" s="41" t="s">
        <v>8149</v>
      </c>
      <c r="C1430" s="41" t="s">
        <v>7234</v>
      </c>
      <c r="D1430" s="41" t="s">
        <v>208</v>
      </c>
      <c r="E1430" s="41" t="s">
        <v>7796</v>
      </c>
      <c r="F1430" s="41" t="s">
        <v>310</v>
      </c>
      <c r="G1430" s="41" t="s">
        <v>7882</v>
      </c>
    </row>
    <row r="1431" spans="1:7" ht="45">
      <c r="A1431" s="41" t="s">
        <v>251</v>
      </c>
      <c r="B1431" s="41" t="s">
        <v>8149</v>
      </c>
      <c r="C1431" s="41" t="s">
        <v>7234</v>
      </c>
      <c r="D1431" s="41" t="s">
        <v>209</v>
      </c>
      <c r="E1431" s="41" t="s">
        <v>7796</v>
      </c>
      <c r="F1431" s="41" t="s">
        <v>310</v>
      </c>
      <c r="G1431" s="41" t="s">
        <v>7882</v>
      </c>
    </row>
    <row r="1432" spans="1:7" ht="45">
      <c r="A1432" s="41" t="s">
        <v>251</v>
      </c>
      <c r="B1432" s="41" t="s">
        <v>8149</v>
      </c>
      <c r="C1432" s="41" t="s">
        <v>7234</v>
      </c>
      <c r="D1432" s="41" t="s">
        <v>388</v>
      </c>
      <c r="E1432" s="41" t="s">
        <v>7796</v>
      </c>
      <c r="F1432" s="41" t="s">
        <v>310</v>
      </c>
      <c r="G1432" s="41" t="s">
        <v>7882</v>
      </c>
    </row>
    <row r="1433" spans="1:7" ht="45">
      <c r="A1433" s="41" t="s">
        <v>251</v>
      </c>
      <c r="B1433" s="41" t="s">
        <v>8149</v>
      </c>
      <c r="C1433" s="41" t="s">
        <v>7234</v>
      </c>
      <c r="D1433" s="41" t="s">
        <v>389</v>
      </c>
      <c r="E1433" s="41" t="s">
        <v>7796</v>
      </c>
      <c r="F1433" s="41" t="s">
        <v>310</v>
      </c>
      <c r="G1433" s="41" t="s">
        <v>7882</v>
      </c>
    </row>
    <row r="1434" spans="1:7" ht="45">
      <c r="A1434" s="41" t="s">
        <v>251</v>
      </c>
      <c r="B1434" s="41" t="s">
        <v>8149</v>
      </c>
      <c r="C1434" s="41" t="s">
        <v>7234</v>
      </c>
      <c r="D1434" s="41" t="s">
        <v>390</v>
      </c>
      <c r="E1434" s="41" t="s">
        <v>7796</v>
      </c>
      <c r="F1434" s="41" t="s">
        <v>310</v>
      </c>
      <c r="G1434" s="41" t="s">
        <v>7882</v>
      </c>
    </row>
    <row r="1435" spans="1:7" ht="45">
      <c r="A1435" s="41" t="s">
        <v>251</v>
      </c>
      <c r="B1435" s="41" t="s">
        <v>8149</v>
      </c>
      <c r="C1435" s="41" t="s">
        <v>7234</v>
      </c>
      <c r="D1435" s="41" t="s">
        <v>391</v>
      </c>
      <c r="E1435" s="41" t="s">
        <v>7796</v>
      </c>
      <c r="F1435" s="41" t="s">
        <v>310</v>
      </c>
      <c r="G1435" s="41" t="s">
        <v>7882</v>
      </c>
    </row>
    <row r="1436" spans="1:7" ht="45">
      <c r="A1436" s="41" t="s">
        <v>251</v>
      </c>
      <c r="B1436" s="41" t="s">
        <v>8149</v>
      </c>
      <c r="C1436" s="41" t="s">
        <v>7234</v>
      </c>
      <c r="D1436" s="41" t="s">
        <v>392</v>
      </c>
      <c r="E1436" s="41" t="s">
        <v>7796</v>
      </c>
      <c r="F1436" s="41" t="s">
        <v>310</v>
      </c>
      <c r="G1436" s="41" t="s">
        <v>7882</v>
      </c>
    </row>
    <row r="1437" spans="1:7" ht="45">
      <c r="A1437" s="41" t="s">
        <v>251</v>
      </c>
      <c r="B1437" s="41" t="s">
        <v>8149</v>
      </c>
      <c r="C1437" s="41" t="s">
        <v>7234</v>
      </c>
      <c r="D1437" s="41" t="s">
        <v>393</v>
      </c>
      <c r="E1437" s="41" t="s">
        <v>7796</v>
      </c>
      <c r="F1437" s="41" t="s">
        <v>310</v>
      </c>
      <c r="G1437" s="41" t="s">
        <v>7882</v>
      </c>
    </row>
    <row r="1438" spans="1:7" ht="45">
      <c r="A1438" s="41" t="s">
        <v>251</v>
      </c>
      <c r="B1438" s="41" t="s">
        <v>8149</v>
      </c>
      <c r="C1438" s="41" t="s">
        <v>7234</v>
      </c>
      <c r="D1438" s="41" t="s">
        <v>394</v>
      </c>
      <c r="E1438" s="41" t="s">
        <v>7796</v>
      </c>
      <c r="F1438" s="41" t="s">
        <v>310</v>
      </c>
      <c r="G1438" s="41" t="s">
        <v>7882</v>
      </c>
    </row>
    <row r="1439" spans="1:7" ht="45">
      <c r="A1439" s="41" t="s">
        <v>251</v>
      </c>
      <c r="B1439" s="41" t="s">
        <v>8149</v>
      </c>
      <c r="C1439" s="41" t="s">
        <v>7234</v>
      </c>
      <c r="D1439" s="41" t="s">
        <v>395</v>
      </c>
      <c r="E1439" s="41" t="s">
        <v>7796</v>
      </c>
      <c r="F1439" s="41" t="s">
        <v>310</v>
      </c>
      <c r="G1439" s="41" t="s">
        <v>7882</v>
      </c>
    </row>
    <row r="1440" spans="1:7" ht="45">
      <c r="A1440" s="41" t="s">
        <v>251</v>
      </c>
      <c r="B1440" s="41" t="s">
        <v>8149</v>
      </c>
      <c r="C1440" s="41" t="s">
        <v>7234</v>
      </c>
      <c r="D1440" s="41" t="s">
        <v>564</v>
      </c>
      <c r="E1440" s="41" t="s">
        <v>7796</v>
      </c>
      <c r="F1440" s="41" t="s">
        <v>310</v>
      </c>
      <c r="G1440" s="41" t="s">
        <v>7882</v>
      </c>
    </row>
    <row r="1441" spans="1:7" ht="45">
      <c r="A1441" s="41" t="s">
        <v>251</v>
      </c>
      <c r="B1441" s="41" t="s">
        <v>8149</v>
      </c>
      <c r="C1441" s="41" t="s">
        <v>7234</v>
      </c>
      <c r="D1441" s="41" t="s">
        <v>565</v>
      </c>
      <c r="E1441" s="41" t="s">
        <v>7796</v>
      </c>
      <c r="F1441" s="41" t="s">
        <v>310</v>
      </c>
      <c r="G1441" s="41" t="s">
        <v>7882</v>
      </c>
    </row>
    <row r="1442" spans="1:7" ht="45">
      <c r="A1442" s="41" t="s">
        <v>251</v>
      </c>
      <c r="B1442" s="41" t="s">
        <v>8149</v>
      </c>
      <c r="C1442" s="41" t="s">
        <v>7234</v>
      </c>
      <c r="D1442" s="41" t="s">
        <v>566</v>
      </c>
      <c r="E1442" s="41" t="s">
        <v>7796</v>
      </c>
      <c r="F1442" s="41" t="s">
        <v>310</v>
      </c>
      <c r="G1442" s="41" t="s">
        <v>7882</v>
      </c>
    </row>
    <row r="1443" spans="1:7" ht="45">
      <c r="A1443" s="41" t="s">
        <v>251</v>
      </c>
      <c r="B1443" s="41" t="s">
        <v>8149</v>
      </c>
      <c r="C1443" s="41" t="s">
        <v>7234</v>
      </c>
      <c r="D1443" s="41" t="s">
        <v>567</v>
      </c>
      <c r="E1443" s="41" t="s">
        <v>7796</v>
      </c>
      <c r="F1443" s="41" t="s">
        <v>310</v>
      </c>
      <c r="G1443" s="41" t="s">
        <v>7882</v>
      </c>
    </row>
    <row r="1444" spans="1:7" ht="30">
      <c r="A1444" s="41" t="s">
        <v>251</v>
      </c>
      <c r="B1444" s="41" t="s">
        <v>8149</v>
      </c>
      <c r="C1444" s="41" t="s">
        <v>7234</v>
      </c>
      <c r="D1444" s="41" t="s">
        <v>568</v>
      </c>
      <c r="E1444" s="41" t="s">
        <v>7234</v>
      </c>
      <c r="F1444" s="41" t="s">
        <v>310</v>
      </c>
      <c r="G1444" s="41" t="s">
        <v>7882</v>
      </c>
    </row>
    <row r="1445" spans="1:7" ht="45">
      <c r="A1445" s="41" t="s">
        <v>251</v>
      </c>
      <c r="B1445" s="41" t="s">
        <v>8149</v>
      </c>
      <c r="C1445" s="41" t="s">
        <v>7234</v>
      </c>
      <c r="D1445" s="41" t="s">
        <v>569</v>
      </c>
      <c r="E1445" s="41" t="s">
        <v>7796</v>
      </c>
      <c r="F1445" s="41" t="s">
        <v>310</v>
      </c>
      <c r="G1445" s="41" t="s">
        <v>7882</v>
      </c>
    </row>
    <row r="1446" spans="1:7" ht="45">
      <c r="A1446" s="41" t="s">
        <v>251</v>
      </c>
      <c r="B1446" s="41" t="s">
        <v>8149</v>
      </c>
      <c r="C1446" s="41" t="s">
        <v>7234</v>
      </c>
      <c r="D1446" s="41" t="s">
        <v>570</v>
      </c>
      <c r="E1446" s="41" t="s">
        <v>7796</v>
      </c>
      <c r="F1446" s="41" t="s">
        <v>310</v>
      </c>
      <c r="G1446" s="41" t="s">
        <v>7882</v>
      </c>
    </row>
    <row r="1447" spans="1:7" ht="45">
      <c r="A1447" s="41" t="s">
        <v>251</v>
      </c>
      <c r="B1447" s="41" t="s">
        <v>8149</v>
      </c>
      <c r="C1447" s="41" t="s">
        <v>7234</v>
      </c>
      <c r="D1447" s="41" t="s">
        <v>571</v>
      </c>
      <c r="E1447" s="41" t="s">
        <v>7796</v>
      </c>
      <c r="F1447" s="41" t="s">
        <v>310</v>
      </c>
      <c r="G1447" s="41" t="s">
        <v>7882</v>
      </c>
    </row>
    <row r="1448" spans="1:7" ht="30">
      <c r="A1448" s="41" t="s">
        <v>251</v>
      </c>
      <c r="B1448" s="41" t="s">
        <v>8149</v>
      </c>
      <c r="C1448" s="41" t="s">
        <v>7234</v>
      </c>
      <c r="D1448" s="41" t="s">
        <v>572</v>
      </c>
      <c r="E1448" s="41" t="s">
        <v>7234</v>
      </c>
      <c r="F1448" s="41" t="s">
        <v>310</v>
      </c>
      <c r="G1448" s="41" t="s">
        <v>7882</v>
      </c>
    </row>
    <row r="1449" spans="1:7" ht="45">
      <c r="A1449" s="41" t="s">
        <v>251</v>
      </c>
      <c r="B1449" s="41" t="s">
        <v>8149</v>
      </c>
      <c r="C1449" s="41" t="s">
        <v>7234</v>
      </c>
      <c r="D1449" s="41" t="s">
        <v>573</v>
      </c>
      <c r="E1449" s="41" t="s">
        <v>7796</v>
      </c>
      <c r="F1449" s="41" t="s">
        <v>310</v>
      </c>
      <c r="G1449" s="41" t="s">
        <v>7882</v>
      </c>
    </row>
    <row r="1450" spans="1:7" ht="45">
      <c r="A1450" s="41" t="s">
        <v>251</v>
      </c>
      <c r="B1450" s="41" t="s">
        <v>8149</v>
      </c>
      <c r="C1450" s="41" t="s">
        <v>7234</v>
      </c>
      <c r="D1450" s="41" t="s">
        <v>574</v>
      </c>
      <c r="E1450" s="41" t="s">
        <v>7796</v>
      </c>
      <c r="F1450" s="41" t="s">
        <v>310</v>
      </c>
      <c r="G1450" s="41" t="s">
        <v>7882</v>
      </c>
    </row>
    <row r="1451" spans="1:7" ht="45">
      <c r="A1451" s="41" t="s">
        <v>251</v>
      </c>
      <c r="B1451" s="41" t="s">
        <v>8149</v>
      </c>
      <c r="C1451" s="41" t="s">
        <v>7234</v>
      </c>
      <c r="D1451" s="41" t="s">
        <v>575</v>
      </c>
      <c r="E1451" s="41" t="s">
        <v>7796</v>
      </c>
      <c r="F1451" s="41" t="s">
        <v>310</v>
      </c>
      <c r="G1451" s="41" t="s">
        <v>7882</v>
      </c>
    </row>
    <row r="1452" spans="1:7" ht="30">
      <c r="A1452" s="41" t="s">
        <v>251</v>
      </c>
      <c r="B1452" s="41" t="s">
        <v>8149</v>
      </c>
      <c r="C1452" s="41" t="s">
        <v>7234</v>
      </c>
      <c r="D1452" s="41" t="s">
        <v>576</v>
      </c>
      <c r="E1452" s="41" t="s">
        <v>7234</v>
      </c>
      <c r="F1452" s="41" t="s">
        <v>310</v>
      </c>
      <c r="G1452" s="41" t="s">
        <v>7882</v>
      </c>
    </row>
    <row r="1453" spans="1:7" ht="45">
      <c r="A1453" s="41" t="s">
        <v>251</v>
      </c>
      <c r="B1453" s="41" t="s">
        <v>8149</v>
      </c>
      <c r="C1453" s="41" t="s">
        <v>7234</v>
      </c>
      <c r="D1453" s="41" t="s">
        <v>577</v>
      </c>
      <c r="E1453" s="41" t="s">
        <v>7796</v>
      </c>
      <c r="F1453" s="41" t="s">
        <v>310</v>
      </c>
      <c r="G1453" s="41" t="s">
        <v>7882</v>
      </c>
    </row>
    <row r="1454" spans="1:7" ht="45">
      <c r="A1454" s="41" t="s">
        <v>251</v>
      </c>
      <c r="B1454" s="41" t="s">
        <v>8149</v>
      </c>
      <c r="C1454" s="41" t="s">
        <v>7234</v>
      </c>
      <c r="D1454" s="41" t="s">
        <v>578</v>
      </c>
      <c r="E1454" s="41" t="s">
        <v>7796</v>
      </c>
      <c r="F1454" s="41" t="s">
        <v>310</v>
      </c>
      <c r="G1454" s="41" t="s">
        <v>7882</v>
      </c>
    </row>
    <row r="1455" spans="1:7" ht="45">
      <c r="A1455" s="41" t="s">
        <v>251</v>
      </c>
      <c r="B1455" s="41" t="s">
        <v>8149</v>
      </c>
      <c r="C1455" s="41" t="s">
        <v>7234</v>
      </c>
      <c r="D1455" s="41" t="s">
        <v>579</v>
      </c>
      <c r="E1455" s="41" t="s">
        <v>7796</v>
      </c>
      <c r="F1455" s="41" t="s">
        <v>310</v>
      </c>
      <c r="G1455" s="41" t="s">
        <v>7882</v>
      </c>
    </row>
    <row r="1456" spans="1:7" ht="30">
      <c r="A1456" s="41" t="s">
        <v>251</v>
      </c>
      <c r="B1456" s="41" t="s">
        <v>8149</v>
      </c>
      <c r="C1456" s="41" t="s">
        <v>7234</v>
      </c>
      <c r="D1456" s="41" t="s">
        <v>580</v>
      </c>
      <c r="E1456" s="41" t="s">
        <v>7234</v>
      </c>
      <c r="F1456" s="41" t="s">
        <v>310</v>
      </c>
      <c r="G1456" s="41" t="s">
        <v>7882</v>
      </c>
    </row>
    <row r="1457" spans="1:7" ht="45">
      <c r="A1457" s="41" t="s">
        <v>251</v>
      </c>
      <c r="B1457" s="41" t="s">
        <v>8149</v>
      </c>
      <c r="C1457" s="41" t="s">
        <v>7234</v>
      </c>
      <c r="D1457" s="41" t="s">
        <v>581</v>
      </c>
      <c r="E1457" s="41" t="s">
        <v>7796</v>
      </c>
      <c r="F1457" s="41" t="s">
        <v>310</v>
      </c>
      <c r="G1457" s="41" t="s">
        <v>7882</v>
      </c>
    </row>
    <row r="1458" spans="1:7" ht="45">
      <c r="A1458" s="41" t="s">
        <v>251</v>
      </c>
      <c r="B1458" s="41" t="s">
        <v>8149</v>
      </c>
      <c r="C1458" s="41" t="s">
        <v>7234</v>
      </c>
      <c r="D1458" s="41" t="s">
        <v>582</v>
      </c>
      <c r="E1458" s="41" t="s">
        <v>7796</v>
      </c>
      <c r="F1458" s="41" t="s">
        <v>310</v>
      </c>
      <c r="G1458" s="41" t="s">
        <v>7882</v>
      </c>
    </row>
    <row r="1459" spans="1:7" ht="45">
      <c r="A1459" s="41" t="s">
        <v>251</v>
      </c>
      <c r="B1459" s="41" t="s">
        <v>8149</v>
      </c>
      <c r="C1459" s="41" t="s">
        <v>7234</v>
      </c>
      <c r="D1459" s="41" t="s">
        <v>583</v>
      </c>
      <c r="E1459" s="41" t="s">
        <v>7796</v>
      </c>
      <c r="F1459" s="41" t="s">
        <v>310</v>
      </c>
      <c r="G1459" s="41" t="s">
        <v>7882</v>
      </c>
    </row>
    <row r="1460" spans="1:7" ht="30">
      <c r="A1460" s="41" t="s">
        <v>251</v>
      </c>
      <c r="B1460" s="41" t="s">
        <v>8149</v>
      </c>
      <c r="C1460" s="41" t="s">
        <v>7234</v>
      </c>
      <c r="D1460" s="41" t="s">
        <v>584</v>
      </c>
      <c r="E1460" s="41" t="s">
        <v>7234</v>
      </c>
      <c r="F1460" s="41" t="s">
        <v>310</v>
      </c>
      <c r="G1460" s="41" t="s">
        <v>7882</v>
      </c>
    </row>
    <row r="1461" spans="1:7" ht="45">
      <c r="A1461" s="41" t="s">
        <v>251</v>
      </c>
      <c r="B1461" s="41" t="s">
        <v>8149</v>
      </c>
      <c r="C1461" s="41" t="s">
        <v>7234</v>
      </c>
      <c r="D1461" s="41" t="s">
        <v>585</v>
      </c>
      <c r="E1461" s="41" t="s">
        <v>7796</v>
      </c>
      <c r="F1461" s="41" t="s">
        <v>310</v>
      </c>
      <c r="G1461" s="41" t="s">
        <v>7882</v>
      </c>
    </row>
    <row r="1462" spans="1:7" ht="45">
      <c r="A1462" s="41" t="s">
        <v>251</v>
      </c>
      <c r="B1462" s="41" t="s">
        <v>8149</v>
      </c>
      <c r="C1462" s="41" t="s">
        <v>7234</v>
      </c>
      <c r="D1462" s="41" t="s">
        <v>586</v>
      </c>
      <c r="E1462" s="41" t="s">
        <v>7796</v>
      </c>
      <c r="F1462" s="41" t="s">
        <v>310</v>
      </c>
      <c r="G1462" s="41" t="s">
        <v>7882</v>
      </c>
    </row>
    <row r="1463" spans="1:7" ht="45">
      <c r="A1463" s="41" t="s">
        <v>251</v>
      </c>
      <c r="B1463" s="41" t="s">
        <v>8149</v>
      </c>
      <c r="C1463" s="41" t="s">
        <v>7234</v>
      </c>
      <c r="D1463" s="41" t="s">
        <v>587</v>
      </c>
      <c r="E1463" s="41" t="s">
        <v>7796</v>
      </c>
      <c r="F1463" s="41" t="s">
        <v>310</v>
      </c>
      <c r="G1463" s="41" t="s">
        <v>7882</v>
      </c>
    </row>
    <row r="1464" spans="1:7" ht="30">
      <c r="A1464" s="41" t="s">
        <v>251</v>
      </c>
      <c r="B1464" s="41" t="s">
        <v>8149</v>
      </c>
      <c r="C1464" s="41" t="s">
        <v>7234</v>
      </c>
      <c r="D1464" s="41" t="s">
        <v>588</v>
      </c>
      <c r="E1464" s="41" t="s">
        <v>7234</v>
      </c>
      <c r="F1464" s="41" t="s">
        <v>310</v>
      </c>
      <c r="G1464" s="41" t="s">
        <v>7882</v>
      </c>
    </row>
    <row r="1465" spans="1:7" ht="45">
      <c r="A1465" s="41" t="s">
        <v>251</v>
      </c>
      <c r="B1465" s="41" t="s">
        <v>8149</v>
      </c>
      <c r="C1465" s="41" t="s">
        <v>7234</v>
      </c>
      <c r="D1465" s="41" t="s">
        <v>589</v>
      </c>
      <c r="E1465" s="41" t="s">
        <v>7796</v>
      </c>
      <c r="F1465" s="41" t="s">
        <v>310</v>
      </c>
      <c r="G1465" s="41" t="s">
        <v>7882</v>
      </c>
    </row>
    <row r="1466" spans="1:7" ht="45">
      <c r="A1466" s="41" t="s">
        <v>251</v>
      </c>
      <c r="B1466" s="41" t="s">
        <v>8149</v>
      </c>
      <c r="C1466" s="41" t="s">
        <v>7234</v>
      </c>
      <c r="D1466" s="41" t="s">
        <v>590</v>
      </c>
      <c r="E1466" s="41" t="s">
        <v>7796</v>
      </c>
      <c r="F1466" s="41" t="s">
        <v>310</v>
      </c>
      <c r="G1466" s="41" t="s">
        <v>7882</v>
      </c>
    </row>
    <row r="1467" spans="1:7" ht="45">
      <c r="A1467" s="41" t="s">
        <v>251</v>
      </c>
      <c r="B1467" s="41" t="s">
        <v>8149</v>
      </c>
      <c r="C1467" s="41" t="s">
        <v>7234</v>
      </c>
      <c r="D1467" s="41" t="s">
        <v>591</v>
      </c>
      <c r="E1467" s="41" t="s">
        <v>7796</v>
      </c>
      <c r="F1467" s="41" t="s">
        <v>310</v>
      </c>
      <c r="G1467" s="41" t="s">
        <v>7882</v>
      </c>
    </row>
    <row r="1468" spans="1:7" ht="45">
      <c r="A1468" s="41" t="s">
        <v>251</v>
      </c>
      <c r="B1468" s="41" t="s">
        <v>8149</v>
      </c>
      <c r="C1468" s="41" t="s">
        <v>7234</v>
      </c>
      <c r="D1468" s="41" t="s">
        <v>1139</v>
      </c>
      <c r="E1468" s="41" t="s">
        <v>7796</v>
      </c>
      <c r="F1468" s="41" t="s">
        <v>310</v>
      </c>
      <c r="G1468" s="41" t="s">
        <v>7882</v>
      </c>
    </row>
    <row r="1469" spans="1:7" ht="45">
      <c r="A1469" s="41" t="s">
        <v>251</v>
      </c>
      <c r="B1469" s="41" t="s">
        <v>8149</v>
      </c>
      <c r="C1469" s="41" t="s">
        <v>7234</v>
      </c>
      <c r="D1469" s="41" t="s">
        <v>1140</v>
      </c>
      <c r="E1469" s="41" t="s">
        <v>7796</v>
      </c>
      <c r="F1469" s="41" t="s">
        <v>310</v>
      </c>
      <c r="G1469" s="41" t="s">
        <v>7882</v>
      </c>
    </row>
    <row r="1470" spans="1:7" ht="45">
      <c r="A1470" s="41" t="s">
        <v>251</v>
      </c>
      <c r="B1470" s="41" t="s">
        <v>8149</v>
      </c>
      <c r="C1470" s="41" t="s">
        <v>7234</v>
      </c>
      <c r="D1470" s="41" t="s">
        <v>1141</v>
      </c>
      <c r="E1470" s="41" t="s">
        <v>7796</v>
      </c>
      <c r="F1470" s="41" t="s">
        <v>310</v>
      </c>
      <c r="G1470" s="41" t="s">
        <v>7882</v>
      </c>
    </row>
    <row r="1471" spans="1:7" ht="45">
      <c r="A1471" s="41" t="s">
        <v>251</v>
      </c>
      <c r="B1471" s="41" t="s">
        <v>8149</v>
      </c>
      <c r="C1471" s="41" t="s">
        <v>7234</v>
      </c>
      <c r="D1471" s="41" t="s">
        <v>1142</v>
      </c>
      <c r="E1471" s="41" t="s">
        <v>7796</v>
      </c>
      <c r="F1471" s="41" t="s">
        <v>310</v>
      </c>
      <c r="G1471" s="41" t="s">
        <v>7882</v>
      </c>
    </row>
    <row r="1472" spans="1:7" ht="45">
      <c r="A1472" s="41" t="s">
        <v>251</v>
      </c>
      <c r="B1472" s="41" t="s">
        <v>8149</v>
      </c>
      <c r="C1472" s="41" t="s">
        <v>7234</v>
      </c>
      <c r="D1472" s="41" t="s">
        <v>1723</v>
      </c>
      <c r="E1472" s="41" t="s">
        <v>7796</v>
      </c>
      <c r="F1472" s="41" t="s">
        <v>310</v>
      </c>
      <c r="G1472" s="41" t="s">
        <v>7882</v>
      </c>
    </row>
    <row r="1473" spans="1:7" ht="45">
      <c r="A1473" s="41" t="s">
        <v>251</v>
      </c>
      <c r="B1473" s="41" t="s">
        <v>8149</v>
      </c>
      <c r="C1473" s="41" t="s">
        <v>7234</v>
      </c>
      <c r="D1473" s="41" t="s">
        <v>1724</v>
      </c>
      <c r="E1473" s="41" t="s">
        <v>7796</v>
      </c>
      <c r="F1473" s="41" t="s">
        <v>310</v>
      </c>
      <c r="G1473" s="41" t="s">
        <v>7882</v>
      </c>
    </row>
    <row r="1474" spans="1:7" ht="45">
      <c r="A1474" s="41" t="s">
        <v>251</v>
      </c>
      <c r="B1474" s="41" t="s">
        <v>8149</v>
      </c>
      <c r="C1474" s="41" t="s">
        <v>7234</v>
      </c>
      <c r="D1474" s="41" t="s">
        <v>1725</v>
      </c>
      <c r="E1474" s="41" t="s">
        <v>7796</v>
      </c>
      <c r="F1474" s="41" t="s">
        <v>310</v>
      </c>
      <c r="G1474" s="41" t="s">
        <v>7882</v>
      </c>
    </row>
    <row r="1475" spans="1:7" ht="45">
      <c r="A1475" s="41" t="s">
        <v>251</v>
      </c>
      <c r="B1475" s="41" t="s">
        <v>8149</v>
      </c>
      <c r="C1475" s="41" t="s">
        <v>7234</v>
      </c>
      <c r="D1475" s="41" t="s">
        <v>1726</v>
      </c>
      <c r="E1475" s="41" t="s">
        <v>7796</v>
      </c>
      <c r="F1475" s="41" t="s">
        <v>310</v>
      </c>
      <c r="G1475" s="41" t="s">
        <v>7882</v>
      </c>
    </row>
    <row r="1476" spans="1:7" ht="45">
      <c r="A1476" s="41" t="s">
        <v>251</v>
      </c>
      <c r="B1476" s="41" t="s">
        <v>8149</v>
      </c>
      <c r="C1476" s="41" t="s">
        <v>7234</v>
      </c>
      <c r="D1476" s="41" t="s">
        <v>1727</v>
      </c>
      <c r="E1476" s="41" t="s">
        <v>7796</v>
      </c>
      <c r="F1476" s="41" t="s">
        <v>310</v>
      </c>
      <c r="G1476" s="41" t="s">
        <v>7882</v>
      </c>
    </row>
    <row r="1477" spans="1:7" ht="45">
      <c r="A1477" s="41" t="s">
        <v>251</v>
      </c>
      <c r="B1477" s="41" t="s">
        <v>8149</v>
      </c>
      <c r="C1477" s="41" t="s">
        <v>7234</v>
      </c>
      <c r="D1477" s="41" t="s">
        <v>1728</v>
      </c>
      <c r="E1477" s="41" t="s">
        <v>7796</v>
      </c>
      <c r="F1477" s="41" t="s">
        <v>310</v>
      </c>
      <c r="G1477" s="41" t="s">
        <v>7882</v>
      </c>
    </row>
    <row r="1478" spans="1:7" ht="45">
      <c r="A1478" s="41" t="s">
        <v>251</v>
      </c>
      <c r="B1478" s="41" t="s">
        <v>8149</v>
      </c>
      <c r="C1478" s="41" t="s">
        <v>7234</v>
      </c>
      <c r="D1478" s="41" t="s">
        <v>1729</v>
      </c>
      <c r="E1478" s="41" t="s">
        <v>7796</v>
      </c>
      <c r="F1478" s="41" t="s">
        <v>310</v>
      </c>
      <c r="G1478" s="41" t="s">
        <v>7882</v>
      </c>
    </row>
    <row r="1479" spans="1:7" ht="45">
      <c r="A1479" s="41" t="s">
        <v>251</v>
      </c>
      <c r="B1479" s="41" t="s">
        <v>8149</v>
      </c>
      <c r="C1479" s="41" t="s">
        <v>7234</v>
      </c>
      <c r="D1479" s="41" t="s">
        <v>1730</v>
      </c>
      <c r="E1479" s="41" t="s">
        <v>7796</v>
      </c>
      <c r="F1479" s="41" t="s">
        <v>310</v>
      </c>
      <c r="G1479" s="41" t="s">
        <v>7882</v>
      </c>
    </row>
    <row r="1480" spans="1:7" ht="45">
      <c r="A1480" s="41" t="s">
        <v>251</v>
      </c>
      <c r="B1480" s="41" t="s">
        <v>8149</v>
      </c>
      <c r="C1480" s="41" t="s">
        <v>7234</v>
      </c>
      <c r="D1480" s="41" t="s">
        <v>6144</v>
      </c>
      <c r="E1480" s="41" t="s">
        <v>8180</v>
      </c>
      <c r="F1480" s="41" t="s">
        <v>309</v>
      </c>
      <c r="G1480" s="41" t="s">
        <v>7881</v>
      </c>
    </row>
    <row r="1481" spans="1:7" ht="45">
      <c r="A1481" s="41" t="s">
        <v>251</v>
      </c>
      <c r="B1481" s="41" t="s">
        <v>8149</v>
      </c>
      <c r="C1481" s="41" t="s">
        <v>7234</v>
      </c>
      <c r="D1481" s="41" t="s">
        <v>6145</v>
      </c>
      <c r="E1481" s="41" t="s">
        <v>8180</v>
      </c>
      <c r="F1481" s="41" t="s">
        <v>309</v>
      </c>
      <c r="G1481" s="41" t="s">
        <v>7881</v>
      </c>
    </row>
    <row r="1482" spans="1:7" ht="45">
      <c r="A1482" s="41" t="s">
        <v>251</v>
      </c>
      <c r="B1482" s="41" t="s">
        <v>8149</v>
      </c>
      <c r="C1482" s="41" t="s">
        <v>7234</v>
      </c>
      <c r="D1482" s="41" t="s">
        <v>6146</v>
      </c>
      <c r="E1482" s="41" t="s">
        <v>8180</v>
      </c>
      <c r="F1482" s="41" t="s">
        <v>309</v>
      </c>
      <c r="G1482" s="41" t="s">
        <v>7881</v>
      </c>
    </row>
    <row r="1483" spans="1:7" ht="45">
      <c r="A1483" s="41" t="s">
        <v>251</v>
      </c>
      <c r="B1483" s="41" t="s">
        <v>8149</v>
      </c>
      <c r="C1483" s="41" t="s">
        <v>7234</v>
      </c>
      <c r="D1483" s="41" t="s">
        <v>6147</v>
      </c>
      <c r="E1483" s="41" t="s">
        <v>8180</v>
      </c>
      <c r="F1483" s="41" t="s">
        <v>309</v>
      </c>
      <c r="G1483" s="41" t="s">
        <v>7881</v>
      </c>
    </row>
    <row r="1484" spans="1:7" ht="60">
      <c r="A1484" s="41" t="s">
        <v>251</v>
      </c>
      <c r="B1484" s="41" t="s">
        <v>8149</v>
      </c>
      <c r="C1484" s="41" t="s">
        <v>7797</v>
      </c>
      <c r="D1484" s="41" t="s">
        <v>1101</v>
      </c>
      <c r="E1484" s="41" t="s">
        <v>7798</v>
      </c>
      <c r="F1484" s="41" t="s">
        <v>310</v>
      </c>
      <c r="G1484" s="41" t="s">
        <v>7882</v>
      </c>
    </row>
    <row r="1485" spans="1:7" ht="60">
      <c r="A1485" s="41" t="s">
        <v>251</v>
      </c>
      <c r="B1485" s="41" t="s">
        <v>8149</v>
      </c>
      <c r="C1485" s="41" t="s">
        <v>7797</v>
      </c>
      <c r="D1485" s="41" t="s">
        <v>396</v>
      </c>
      <c r="E1485" s="41" t="s">
        <v>7798</v>
      </c>
      <c r="F1485" s="41" t="s">
        <v>310</v>
      </c>
      <c r="G1485" s="41" t="s">
        <v>7882</v>
      </c>
    </row>
    <row r="1486" spans="1:7" ht="60">
      <c r="A1486" s="41" t="s">
        <v>251</v>
      </c>
      <c r="B1486" s="41" t="s">
        <v>8149</v>
      </c>
      <c r="C1486" s="41" t="s">
        <v>7797</v>
      </c>
      <c r="D1486" s="41" t="s">
        <v>397</v>
      </c>
      <c r="E1486" s="41" t="s">
        <v>7798</v>
      </c>
      <c r="F1486" s="41" t="s">
        <v>310</v>
      </c>
      <c r="G1486" s="41" t="s">
        <v>7882</v>
      </c>
    </row>
    <row r="1487" spans="1:7" ht="60">
      <c r="A1487" s="41" t="s">
        <v>251</v>
      </c>
      <c r="B1487" s="41" t="s">
        <v>8149</v>
      </c>
      <c r="C1487" s="41" t="s">
        <v>7797</v>
      </c>
      <c r="D1487" s="41" t="s">
        <v>1102</v>
      </c>
      <c r="E1487" s="41" t="s">
        <v>7798</v>
      </c>
      <c r="F1487" s="41" t="s">
        <v>310</v>
      </c>
      <c r="G1487" s="41" t="s">
        <v>7882</v>
      </c>
    </row>
    <row r="1488" spans="1:7" ht="60">
      <c r="A1488" s="41" t="s">
        <v>251</v>
      </c>
      <c r="B1488" s="41" t="s">
        <v>8149</v>
      </c>
      <c r="C1488" s="41" t="s">
        <v>7797</v>
      </c>
      <c r="D1488" s="41" t="s">
        <v>1103</v>
      </c>
      <c r="E1488" s="41" t="s">
        <v>7798</v>
      </c>
      <c r="F1488" s="41" t="s">
        <v>310</v>
      </c>
      <c r="G1488" s="41" t="s">
        <v>7882</v>
      </c>
    </row>
    <row r="1489" spans="1:7" ht="60">
      <c r="A1489" s="41" t="s">
        <v>251</v>
      </c>
      <c r="B1489" s="41" t="s">
        <v>8149</v>
      </c>
      <c r="C1489" s="41" t="s">
        <v>7797</v>
      </c>
      <c r="D1489" s="41" t="s">
        <v>398</v>
      </c>
      <c r="E1489" s="41" t="s">
        <v>7798</v>
      </c>
      <c r="F1489" s="41" t="s">
        <v>310</v>
      </c>
      <c r="G1489" s="41" t="s">
        <v>7882</v>
      </c>
    </row>
    <row r="1490" spans="1:7" ht="60">
      <c r="A1490" s="41" t="s">
        <v>251</v>
      </c>
      <c r="B1490" s="41" t="s">
        <v>8149</v>
      </c>
      <c r="C1490" s="41" t="s">
        <v>7797</v>
      </c>
      <c r="D1490" s="41" t="s">
        <v>399</v>
      </c>
      <c r="E1490" s="41" t="s">
        <v>7798</v>
      </c>
      <c r="F1490" s="41" t="s">
        <v>310</v>
      </c>
      <c r="G1490" s="41" t="s">
        <v>7882</v>
      </c>
    </row>
    <row r="1491" spans="1:7" ht="60">
      <c r="A1491" s="41" t="s">
        <v>251</v>
      </c>
      <c r="B1491" s="41" t="s">
        <v>8149</v>
      </c>
      <c r="C1491" s="41" t="s">
        <v>7797</v>
      </c>
      <c r="D1491" s="41" t="s">
        <v>1104</v>
      </c>
      <c r="E1491" s="41" t="s">
        <v>7798</v>
      </c>
      <c r="F1491" s="41" t="s">
        <v>310</v>
      </c>
      <c r="G1491" s="41" t="s">
        <v>7882</v>
      </c>
    </row>
    <row r="1492" spans="1:7" ht="60">
      <c r="A1492" s="41" t="s">
        <v>251</v>
      </c>
      <c r="B1492" s="41" t="s">
        <v>8149</v>
      </c>
      <c r="C1492" s="41" t="s">
        <v>7797</v>
      </c>
      <c r="D1492" s="41" t="s">
        <v>1105</v>
      </c>
      <c r="E1492" s="41" t="s">
        <v>7798</v>
      </c>
      <c r="F1492" s="41" t="s">
        <v>310</v>
      </c>
      <c r="G1492" s="41" t="s">
        <v>7882</v>
      </c>
    </row>
    <row r="1493" spans="1:7" ht="60">
      <c r="A1493" s="41" t="s">
        <v>251</v>
      </c>
      <c r="B1493" s="41" t="s">
        <v>8149</v>
      </c>
      <c r="C1493" s="41" t="s">
        <v>7797</v>
      </c>
      <c r="D1493" s="41" t="s">
        <v>400</v>
      </c>
      <c r="E1493" s="41" t="s">
        <v>7798</v>
      </c>
      <c r="F1493" s="41" t="s">
        <v>310</v>
      </c>
      <c r="G1493" s="41" t="s">
        <v>7882</v>
      </c>
    </row>
    <row r="1494" spans="1:7" ht="60">
      <c r="A1494" s="41" t="s">
        <v>251</v>
      </c>
      <c r="B1494" s="41" t="s">
        <v>8149</v>
      </c>
      <c r="C1494" s="41" t="s">
        <v>7797</v>
      </c>
      <c r="D1494" s="41" t="s">
        <v>401</v>
      </c>
      <c r="E1494" s="41" t="s">
        <v>7798</v>
      </c>
      <c r="F1494" s="41" t="s">
        <v>310</v>
      </c>
      <c r="G1494" s="41" t="s">
        <v>7882</v>
      </c>
    </row>
    <row r="1495" spans="1:7" ht="60">
      <c r="A1495" s="41" t="s">
        <v>251</v>
      </c>
      <c r="B1495" s="41" t="s">
        <v>8149</v>
      </c>
      <c r="C1495" s="41" t="s">
        <v>7797</v>
      </c>
      <c r="D1495" s="41" t="s">
        <v>1106</v>
      </c>
      <c r="E1495" s="41" t="s">
        <v>7798</v>
      </c>
      <c r="F1495" s="41" t="s">
        <v>310</v>
      </c>
      <c r="G1495" s="41" t="s">
        <v>7882</v>
      </c>
    </row>
    <row r="1496" spans="1:7" ht="60">
      <c r="A1496" s="41" t="s">
        <v>251</v>
      </c>
      <c r="B1496" s="41" t="s">
        <v>8149</v>
      </c>
      <c r="C1496" s="41" t="s">
        <v>7797</v>
      </c>
      <c r="D1496" s="41" t="s">
        <v>1107</v>
      </c>
      <c r="E1496" s="41" t="s">
        <v>7798</v>
      </c>
      <c r="F1496" s="41" t="s">
        <v>310</v>
      </c>
      <c r="G1496" s="41" t="s">
        <v>7882</v>
      </c>
    </row>
    <row r="1497" spans="1:7" ht="60">
      <c r="A1497" s="41" t="s">
        <v>251</v>
      </c>
      <c r="B1497" s="41" t="s">
        <v>8149</v>
      </c>
      <c r="C1497" s="41" t="s">
        <v>7797</v>
      </c>
      <c r="D1497" s="41" t="s">
        <v>402</v>
      </c>
      <c r="E1497" s="41" t="s">
        <v>7798</v>
      </c>
      <c r="F1497" s="41" t="s">
        <v>310</v>
      </c>
      <c r="G1497" s="41" t="s">
        <v>7882</v>
      </c>
    </row>
    <row r="1498" spans="1:7" ht="60">
      <c r="A1498" s="41" t="s">
        <v>251</v>
      </c>
      <c r="B1498" s="41" t="s">
        <v>8149</v>
      </c>
      <c r="C1498" s="41" t="s">
        <v>7797</v>
      </c>
      <c r="D1498" s="41" t="s">
        <v>403</v>
      </c>
      <c r="E1498" s="41" t="s">
        <v>7798</v>
      </c>
      <c r="F1498" s="41" t="s">
        <v>310</v>
      </c>
      <c r="G1498" s="41" t="s">
        <v>7882</v>
      </c>
    </row>
    <row r="1499" spans="1:7" ht="60">
      <c r="A1499" s="41" t="s">
        <v>251</v>
      </c>
      <c r="B1499" s="41" t="s">
        <v>8149</v>
      </c>
      <c r="C1499" s="41" t="s">
        <v>7797</v>
      </c>
      <c r="D1499" s="41" t="s">
        <v>1108</v>
      </c>
      <c r="E1499" s="41" t="s">
        <v>7798</v>
      </c>
      <c r="F1499" s="41" t="s">
        <v>310</v>
      </c>
      <c r="G1499" s="41" t="s">
        <v>7882</v>
      </c>
    </row>
    <row r="1500" spans="1:7" ht="60">
      <c r="A1500" s="41" t="s">
        <v>251</v>
      </c>
      <c r="B1500" s="41" t="s">
        <v>8149</v>
      </c>
      <c r="C1500" s="41" t="s">
        <v>7797</v>
      </c>
      <c r="D1500" s="41" t="s">
        <v>1109</v>
      </c>
      <c r="E1500" s="41" t="s">
        <v>7798</v>
      </c>
      <c r="F1500" s="41" t="s">
        <v>310</v>
      </c>
      <c r="G1500" s="41" t="s">
        <v>7882</v>
      </c>
    </row>
    <row r="1501" spans="1:7" ht="60">
      <c r="A1501" s="41" t="s">
        <v>251</v>
      </c>
      <c r="B1501" s="41" t="s">
        <v>8149</v>
      </c>
      <c r="C1501" s="41" t="s">
        <v>7797</v>
      </c>
      <c r="D1501" s="41" t="s">
        <v>404</v>
      </c>
      <c r="E1501" s="41" t="s">
        <v>7798</v>
      </c>
      <c r="F1501" s="41" t="s">
        <v>310</v>
      </c>
      <c r="G1501" s="41" t="s">
        <v>7882</v>
      </c>
    </row>
    <row r="1502" spans="1:7" ht="60">
      <c r="A1502" s="41" t="s">
        <v>251</v>
      </c>
      <c r="B1502" s="41" t="s">
        <v>8149</v>
      </c>
      <c r="C1502" s="41" t="s">
        <v>7797</v>
      </c>
      <c r="D1502" s="41" t="s">
        <v>405</v>
      </c>
      <c r="E1502" s="41" t="s">
        <v>7798</v>
      </c>
      <c r="F1502" s="41" t="s">
        <v>310</v>
      </c>
      <c r="G1502" s="41" t="s">
        <v>7882</v>
      </c>
    </row>
    <row r="1503" spans="1:7" ht="60">
      <c r="A1503" s="41" t="s">
        <v>251</v>
      </c>
      <c r="B1503" s="41" t="s">
        <v>8149</v>
      </c>
      <c r="C1503" s="41" t="s">
        <v>7797</v>
      </c>
      <c r="D1503" s="41" t="s">
        <v>1110</v>
      </c>
      <c r="E1503" s="41" t="s">
        <v>7798</v>
      </c>
      <c r="F1503" s="41" t="s">
        <v>310</v>
      </c>
      <c r="G1503" s="41" t="s">
        <v>7882</v>
      </c>
    </row>
    <row r="1504" spans="1:7" ht="60">
      <c r="A1504" s="41" t="s">
        <v>251</v>
      </c>
      <c r="B1504" s="41" t="s">
        <v>8149</v>
      </c>
      <c r="C1504" s="41" t="s">
        <v>7797</v>
      </c>
      <c r="D1504" s="41" t="s">
        <v>1111</v>
      </c>
      <c r="E1504" s="41" t="s">
        <v>7798</v>
      </c>
      <c r="F1504" s="41" t="s">
        <v>310</v>
      </c>
      <c r="G1504" s="41" t="s">
        <v>7882</v>
      </c>
    </row>
    <row r="1505" spans="1:7" ht="60">
      <c r="A1505" s="41" t="s">
        <v>251</v>
      </c>
      <c r="B1505" s="41" t="s">
        <v>8149</v>
      </c>
      <c r="C1505" s="41" t="s">
        <v>7797</v>
      </c>
      <c r="D1505" s="41" t="s">
        <v>406</v>
      </c>
      <c r="E1505" s="41" t="s">
        <v>7798</v>
      </c>
      <c r="F1505" s="41" t="s">
        <v>310</v>
      </c>
      <c r="G1505" s="41" t="s">
        <v>7882</v>
      </c>
    </row>
    <row r="1506" spans="1:7" ht="60">
      <c r="A1506" s="41" t="s">
        <v>251</v>
      </c>
      <c r="B1506" s="41" t="s">
        <v>8149</v>
      </c>
      <c r="C1506" s="41" t="s">
        <v>7797</v>
      </c>
      <c r="D1506" s="41" t="s">
        <v>407</v>
      </c>
      <c r="E1506" s="41" t="s">
        <v>7798</v>
      </c>
      <c r="F1506" s="41" t="s">
        <v>310</v>
      </c>
      <c r="G1506" s="41" t="s">
        <v>7882</v>
      </c>
    </row>
    <row r="1507" spans="1:7" ht="60">
      <c r="A1507" s="41" t="s">
        <v>251</v>
      </c>
      <c r="B1507" s="41" t="s">
        <v>8149</v>
      </c>
      <c r="C1507" s="41" t="s">
        <v>7797</v>
      </c>
      <c r="D1507" s="41" t="s">
        <v>1112</v>
      </c>
      <c r="E1507" s="41" t="s">
        <v>7798</v>
      </c>
      <c r="F1507" s="41" t="s">
        <v>310</v>
      </c>
      <c r="G1507" s="41" t="s">
        <v>7882</v>
      </c>
    </row>
    <row r="1508" spans="1:7" ht="60">
      <c r="A1508" s="41" t="s">
        <v>251</v>
      </c>
      <c r="B1508" s="41" t="s">
        <v>8149</v>
      </c>
      <c r="C1508" s="41" t="s">
        <v>7797</v>
      </c>
      <c r="D1508" s="41" t="s">
        <v>902</v>
      </c>
      <c r="E1508" s="41" t="s">
        <v>7798</v>
      </c>
      <c r="F1508" s="41" t="s">
        <v>310</v>
      </c>
      <c r="G1508" s="41" t="s">
        <v>7882</v>
      </c>
    </row>
    <row r="1509" spans="1:7" ht="60">
      <c r="A1509" s="41" t="s">
        <v>251</v>
      </c>
      <c r="B1509" s="41" t="s">
        <v>8149</v>
      </c>
      <c r="C1509" s="41" t="s">
        <v>7797</v>
      </c>
      <c r="D1509" s="41" t="s">
        <v>908</v>
      </c>
      <c r="E1509" s="41" t="s">
        <v>7798</v>
      </c>
      <c r="F1509" s="41" t="s">
        <v>310</v>
      </c>
      <c r="G1509" s="41" t="s">
        <v>7882</v>
      </c>
    </row>
    <row r="1510" spans="1:7" ht="60">
      <c r="A1510" s="41" t="s">
        <v>251</v>
      </c>
      <c r="B1510" s="41" t="s">
        <v>8149</v>
      </c>
      <c r="C1510" s="41" t="s">
        <v>7797</v>
      </c>
      <c r="D1510" s="41" t="s">
        <v>914</v>
      </c>
      <c r="E1510" s="41" t="s">
        <v>7798</v>
      </c>
      <c r="F1510" s="41" t="s">
        <v>310</v>
      </c>
      <c r="G1510" s="41" t="s">
        <v>7882</v>
      </c>
    </row>
    <row r="1511" spans="1:7" ht="60">
      <c r="A1511" s="41" t="s">
        <v>251</v>
      </c>
      <c r="B1511" s="41" t="s">
        <v>8149</v>
      </c>
      <c r="C1511" s="41" t="s">
        <v>7797</v>
      </c>
      <c r="D1511" s="41" t="s">
        <v>920</v>
      </c>
      <c r="E1511" s="41" t="s">
        <v>7798</v>
      </c>
      <c r="F1511" s="41" t="s">
        <v>310</v>
      </c>
      <c r="G1511" s="41" t="s">
        <v>7882</v>
      </c>
    </row>
    <row r="1512" spans="1:7" ht="60">
      <c r="A1512" s="41" t="s">
        <v>251</v>
      </c>
      <c r="B1512" s="41" t="s">
        <v>8149</v>
      </c>
      <c r="C1512" s="41" t="s">
        <v>7797</v>
      </c>
      <c r="D1512" s="41" t="s">
        <v>903</v>
      </c>
      <c r="E1512" s="41" t="s">
        <v>7798</v>
      </c>
      <c r="F1512" s="41" t="s">
        <v>310</v>
      </c>
      <c r="G1512" s="41" t="s">
        <v>7882</v>
      </c>
    </row>
    <row r="1513" spans="1:7" ht="60">
      <c r="A1513" s="41" t="s">
        <v>251</v>
      </c>
      <c r="B1513" s="41" t="s">
        <v>8149</v>
      </c>
      <c r="C1513" s="41" t="s">
        <v>7797</v>
      </c>
      <c r="D1513" s="41" t="s">
        <v>909</v>
      </c>
      <c r="E1513" s="41" t="s">
        <v>7798</v>
      </c>
      <c r="F1513" s="41" t="s">
        <v>310</v>
      </c>
      <c r="G1513" s="41" t="s">
        <v>7882</v>
      </c>
    </row>
    <row r="1514" spans="1:7" ht="60">
      <c r="A1514" s="41" t="s">
        <v>251</v>
      </c>
      <c r="B1514" s="41" t="s">
        <v>8149</v>
      </c>
      <c r="C1514" s="41" t="s">
        <v>7797</v>
      </c>
      <c r="D1514" s="41" t="s">
        <v>915</v>
      </c>
      <c r="E1514" s="41" t="s">
        <v>7798</v>
      </c>
      <c r="F1514" s="41" t="s">
        <v>310</v>
      </c>
      <c r="G1514" s="41" t="s">
        <v>7882</v>
      </c>
    </row>
    <row r="1515" spans="1:7" ht="60">
      <c r="A1515" s="41" t="s">
        <v>251</v>
      </c>
      <c r="B1515" s="41" t="s">
        <v>8149</v>
      </c>
      <c r="C1515" s="41" t="s">
        <v>7797</v>
      </c>
      <c r="D1515" s="41" t="s">
        <v>921</v>
      </c>
      <c r="E1515" s="41" t="s">
        <v>7798</v>
      </c>
      <c r="F1515" s="41" t="s">
        <v>310</v>
      </c>
      <c r="G1515" s="41" t="s">
        <v>7882</v>
      </c>
    </row>
    <row r="1516" spans="1:7" ht="60">
      <c r="A1516" s="41" t="s">
        <v>251</v>
      </c>
      <c r="B1516" s="41" t="s">
        <v>8149</v>
      </c>
      <c r="C1516" s="41" t="s">
        <v>7797</v>
      </c>
      <c r="D1516" s="41" t="s">
        <v>904</v>
      </c>
      <c r="E1516" s="41" t="s">
        <v>7798</v>
      </c>
      <c r="F1516" s="41" t="s">
        <v>310</v>
      </c>
      <c r="G1516" s="41" t="s">
        <v>7882</v>
      </c>
    </row>
    <row r="1517" spans="1:7" ht="60">
      <c r="A1517" s="41" t="s">
        <v>251</v>
      </c>
      <c r="B1517" s="41" t="s">
        <v>8149</v>
      </c>
      <c r="C1517" s="41" t="s">
        <v>7797</v>
      </c>
      <c r="D1517" s="41" t="s">
        <v>910</v>
      </c>
      <c r="E1517" s="41" t="s">
        <v>7798</v>
      </c>
      <c r="F1517" s="41" t="s">
        <v>310</v>
      </c>
      <c r="G1517" s="41" t="s">
        <v>7882</v>
      </c>
    </row>
    <row r="1518" spans="1:7" ht="60">
      <c r="A1518" s="41" t="s">
        <v>251</v>
      </c>
      <c r="B1518" s="41" t="s">
        <v>8149</v>
      </c>
      <c r="C1518" s="41" t="s">
        <v>7797</v>
      </c>
      <c r="D1518" s="41" t="s">
        <v>916</v>
      </c>
      <c r="E1518" s="41" t="s">
        <v>7798</v>
      </c>
      <c r="F1518" s="41" t="s">
        <v>310</v>
      </c>
      <c r="G1518" s="41" t="s">
        <v>7882</v>
      </c>
    </row>
    <row r="1519" spans="1:7" ht="60">
      <c r="A1519" s="41" t="s">
        <v>251</v>
      </c>
      <c r="B1519" s="41" t="s">
        <v>8149</v>
      </c>
      <c r="C1519" s="41" t="s">
        <v>7797</v>
      </c>
      <c r="D1519" s="41" t="s">
        <v>922</v>
      </c>
      <c r="E1519" s="41" t="s">
        <v>7798</v>
      </c>
      <c r="F1519" s="41" t="s">
        <v>310</v>
      </c>
      <c r="G1519" s="41" t="s">
        <v>7882</v>
      </c>
    </row>
    <row r="1520" spans="1:7" ht="60">
      <c r="A1520" s="41" t="s">
        <v>251</v>
      </c>
      <c r="B1520" s="41" t="s">
        <v>8149</v>
      </c>
      <c r="C1520" s="41" t="s">
        <v>7797</v>
      </c>
      <c r="D1520" s="41" t="s">
        <v>905</v>
      </c>
      <c r="E1520" s="41" t="s">
        <v>7798</v>
      </c>
      <c r="F1520" s="41" t="s">
        <v>310</v>
      </c>
      <c r="G1520" s="41" t="s">
        <v>7882</v>
      </c>
    </row>
    <row r="1521" spans="1:7" ht="60">
      <c r="A1521" s="41" t="s">
        <v>251</v>
      </c>
      <c r="B1521" s="41" t="s">
        <v>8149</v>
      </c>
      <c r="C1521" s="41" t="s">
        <v>7797</v>
      </c>
      <c r="D1521" s="41" t="s">
        <v>911</v>
      </c>
      <c r="E1521" s="41" t="s">
        <v>7798</v>
      </c>
      <c r="F1521" s="41" t="s">
        <v>310</v>
      </c>
      <c r="G1521" s="41" t="s">
        <v>7882</v>
      </c>
    </row>
    <row r="1522" spans="1:7" ht="60">
      <c r="A1522" s="41" t="s">
        <v>251</v>
      </c>
      <c r="B1522" s="41" t="s">
        <v>8149</v>
      </c>
      <c r="C1522" s="41" t="s">
        <v>7797</v>
      </c>
      <c r="D1522" s="41" t="s">
        <v>917</v>
      </c>
      <c r="E1522" s="41" t="s">
        <v>7798</v>
      </c>
      <c r="F1522" s="41" t="s">
        <v>310</v>
      </c>
      <c r="G1522" s="41" t="s">
        <v>7882</v>
      </c>
    </row>
    <row r="1523" spans="1:7" ht="60">
      <c r="A1523" s="41" t="s">
        <v>251</v>
      </c>
      <c r="B1523" s="41" t="s">
        <v>8149</v>
      </c>
      <c r="C1523" s="41" t="s">
        <v>7797</v>
      </c>
      <c r="D1523" s="41" t="s">
        <v>923</v>
      </c>
      <c r="E1523" s="41" t="s">
        <v>7798</v>
      </c>
      <c r="F1523" s="41" t="s">
        <v>310</v>
      </c>
      <c r="G1523" s="41" t="s">
        <v>7882</v>
      </c>
    </row>
    <row r="1524" spans="1:7" ht="60">
      <c r="A1524" s="41" t="s">
        <v>251</v>
      </c>
      <c r="B1524" s="41" t="s">
        <v>8149</v>
      </c>
      <c r="C1524" s="41" t="s">
        <v>7797</v>
      </c>
      <c r="D1524" s="41" t="s">
        <v>906</v>
      </c>
      <c r="E1524" s="41" t="s">
        <v>7798</v>
      </c>
      <c r="F1524" s="41" t="s">
        <v>310</v>
      </c>
      <c r="G1524" s="41" t="s">
        <v>7882</v>
      </c>
    </row>
    <row r="1525" spans="1:7" ht="60">
      <c r="A1525" s="41" t="s">
        <v>251</v>
      </c>
      <c r="B1525" s="41" t="s">
        <v>8149</v>
      </c>
      <c r="C1525" s="41" t="s">
        <v>7797</v>
      </c>
      <c r="D1525" s="41" t="s">
        <v>912</v>
      </c>
      <c r="E1525" s="41" t="s">
        <v>7798</v>
      </c>
      <c r="F1525" s="41" t="s">
        <v>310</v>
      </c>
      <c r="G1525" s="41" t="s">
        <v>7882</v>
      </c>
    </row>
    <row r="1526" spans="1:7" ht="60">
      <c r="A1526" s="41" t="s">
        <v>251</v>
      </c>
      <c r="B1526" s="41" t="s">
        <v>8149</v>
      </c>
      <c r="C1526" s="41" t="s">
        <v>7797</v>
      </c>
      <c r="D1526" s="41" t="s">
        <v>918</v>
      </c>
      <c r="E1526" s="41" t="s">
        <v>7798</v>
      </c>
      <c r="F1526" s="41" t="s">
        <v>310</v>
      </c>
      <c r="G1526" s="41" t="s">
        <v>7882</v>
      </c>
    </row>
    <row r="1527" spans="1:7" ht="60">
      <c r="A1527" s="41" t="s">
        <v>251</v>
      </c>
      <c r="B1527" s="41" t="s">
        <v>8149</v>
      </c>
      <c r="C1527" s="41" t="s">
        <v>7797</v>
      </c>
      <c r="D1527" s="41" t="s">
        <v>924</v>
      </c>
      <c r="E1527" s="41" t="s">
        <v>7798</v>
      </c>
      <c r="F1527" s="41" t="s">
        <v>310</v>
      </c>
      <c r="G1527" s="41" t="s">
        <v>7882</v>
      </c>
    </row>
    <row r="1528" spans="1:7" ht="60">
      <c r="A1528" s="41" t="s">
        <v>251</v>
      </c>
      <c r="B1528" s="41" t="s">
        <v>8149</v>
      </c>
      <c r="C1528" s="41" t="s">
        <v>7797</v>
      </c>
      <c r="D1528" s="41" t="s">
        <v>907</v>
      </c>
      <c r="E1528" s="41" t="s">
        <v>7798</v>
      </c>
      <c r="F1528" s="41" t="s">
        <v>310</v>
      </c>
      <c r="G1528" s="41" t="s">
        <v>7882</v>
      </c>
    </row>
    <row r="1529" spans="1:7" ht="60">
      <c r="A1529" s="41" t="s">
        <v>251</v>
      </c>
      <c r="B1529" s="41" t="s">
        <v>8149</v>
      </c>
      <c r="C1529" s="41" t="s">
        <v>7797</v>
      </c>
      <c r="D1529" s="41" t="s">
        <v>913</v>
      </c>
      <c r="E1529" s="41" t="s">
        <v>7798</v>
      </c>
      <c r="F1529" s="41" t="s">
        <v>310</v>
      </c>
      <c r="G1529" s="41" t="s">
        <v>7882</v>
      </c>
    </row>
    <row r="1530" spans="1:7" ht="60">
      <c r="A1530" s="41" t="s">
        <v>251</v>
      </c>
      <c r="B1530" s="41" t="s">
        <v>8149</v>
      </c>
      <c r="C1530" s="41" t="s">
        <v>7797</v>
      </c>
      <c r="D1530" s="41" t="s">
        <v>919</v>
      </c>
      <c r="E1530" s="41" t="s">
        <v>7798</v>
      </c>
      <c r="F1530" s="41" t="s">
        <v>310</v>
      </c>
      <c r="G1530" s="41" t="s">
        <v>7882</v>
      </c>
    </row>
    <row r="1531" spans="1:7" ht="60">
      <c r="A1531" s="41" t="s">
        <v>251</v>
      </c>
      <c r="B1531" s="41" t="s">
        <v>8149</v>
      </c>
      <c r="C1531" s="41" t="s">
        <v>7797</v>
      </c>
      <c r="D1531" s="41" t="s">
        <v>925</v>
      </c>
      <c r="E1531" s="41" t="s">
        <v>7798</v>
      </c>
      <c r="F1531" s="41" t="s">
        <v>310</v>
      </c>
      <c r="G1531" s="41" t="s">
        <v>7882</v>
      </c>
    </row>
    <row r="1532" spans="1:7" ht="60">
      <c r="A1532" s="41" t="s">
        <v>251</v>
      </c>
      <c r="B1532" s="41" t="s">
        <v>8149</v>
      </c>
      <c r="C1532" s="41" t="s">
        <v>7806</v>
      </c>
      <c r="D1532" s="41" t="s">
        <v>1113</v>
      </c>
      <c r="E1532" s="41" t="s">
        <v>7807</v>
      </c>
      <c r="F1532" s="41" t="s">
        <v>310</v>
      </c>
      <c r="G1532" s="41" t="s">
        <v>7882</v>
      </c>
    </row>
    <row r="1533" spans="1:7" ht="60">
      <c r="A1533" s="41" t="s">
        <v>251</v>
      </c>
      <c r="B1533" s="41" t="s">
        <v>8149</v>
      </c>
      <c r="C1533" s="41" t="s">
        <v>7806</v>
      </c>
      <c r="D1533" s="41" t="s">
        <v>1114</v>
      </c>
      <c r="E1533" s="41" t="s">
        <v>7807</v>
      </c>
      <c r="F1533" s="41" t="s">
        <v>310</v>
      </c>
      <c r="G1533" s="41" t="s">
        <v>7882</v>
      </c>
    </row>
    <row r="1534" spans="1:7" ht="60">
      <c r="A1534" s="41" t="s">
        <v>251</v>
      </c>
      <c r="B1534" s="41" t="s">
        <v>8149</v>
      </c>
      <c r="C1534" s="41" t="s">
        <v>7806</v>
      </c>
      <c r="D1534" s="41" t="s">
        <v>1115</v>
      </c>
      <c r="E1534" s="41" t="s">
        <v>7807</v>
      </c>
      <c r="F1534" s="41" t="s">
        <v>310</v>
      </c>
      <c r="G1534" s="41" t="s">
        <v>7882</v>
      </c>
    </row>
    <row r="1535" spans="1:7" ht="60">
      <c r="A1535" s="41" t="s">
        <v>251</v>
      </c>
      <c r="B1535" s="41" t="s">
        <v>8149</v>
      </c>
      <c r="C1535" s="41" t="s">
        <v>7806</v>
      </c>
      <c r="D1535" s="41" t="s">
        <v>1116</v>
      </c>
      <c r="E1535" s="41" t="s">
        <v>7807</v>
      </c>
      <c r="F1535" s="41" t="s">
        <v>310</v>
      </c>
      <c r="G1535" s="41" t="s">
        <v>7882</v>
      </c>
    </row>
    <row r="1536" spans="1:7" ht="60">
      <c r="A1536" s="41" t="s">
        <v>251</v>
      </c>
      <c r="B1536" s="41" t="s">
        <v>8149</v>
      </c>
      <c r="C1536" s="41" t="s">
        <v>7806</v>
      </c>
      <c r="D1536" s="41" t="s">
        <v>1117</v>
      </c>
      <c r="E1536" s="41" t="s">
        <v>7807</v>
      </c>
      <c r="F1536" s="41" t="s">
        <v>310</v>
      </c>
      <c r="G1536" s="41" t="s">
        <v>7882</v>
      </c>
    </row>
    <row r="1537" spans="1:7" ht="60">
      <c r="A1537" s="41" t="s">
        <v>251</v>
      </c>
      <c r="B1537" s="41" t="s">
        <v>8149</v>
      </c>
      <c r="C1537" s="41" t="s">
        <v>7806</v>
      </c>
      <c r="D1537" s="41" t="s">
        <v>1118</v>
      </c>
      <c r="E1537" s="41" t="s">
        <v>7807</v>
      </c>
      <c r="F1537" s="41" t="s">
        <v>310</v>
      </c>
      <c r="G1537" s="41" t="s">
        <v>7882</v>
      </c>
    </row>
    <row r="1538" spans="1:7" ht="60">
      <c r="A1538" s="41" t="s">
        <v>251</v>
      </c>
      <c r="B1538" s="41" t="s">
        <v>8149</v>
      </c>
      <c r="C1538" s="41" t="s">
        <v>7806</v>
      </c>
      <c r="D1538" s="41" t="s">
        <v>1119</v>
      </c>
      <c r="E1538" s="41" t="s">
        <v>7807</v>
      </c>
      <c r="F1538" s="41" t="s">
        <v>310</v>
      </c>
      <c r="G1538" s="41" t="s">
        <v>7882</v>
      </c>
    </row>
    <row r="1539" spans="1:7" ht="60">
      <c r="A1539" s="41" t="s">
        <v>251</v>
      </c>
      <c r="B1539" s="41" t="s">
        <v>8149</v>
      </c>
      <c r="C1539" s="41" t="s">
        <v>7806</v>
      </c>
      <c r="D1539" s="41" t="s">
        <v>1120</v>
      </c>
      <c r="E1539" s="41" t="s">
        <v>7807</v>
      </c>
      <c r="F1539" s="41" t="s">
        <v>310</v>
      </c>
      <c r="G1539" s="41" t="s">
        <v>7882</v>
      </c>
    </row>
    <row r="1540" spans="1:7" ht="60">
      <c r="A1540" s="41" t="s">
        <v>251</v>
      </c>
      <c r="B1540" s="41" t="s">
        <v>8149</v>
      </c>
      <c r="C1540" s="41" t="s">
        <v>7806</v>
      </c>
      <c r="D1540" s="41" t="s">
        <v>1121</v>
      </c>
      <c r="E1540" s="41" t="s">
        <v>7807</v>
      </c>
      <c r="F1540" s="41" t="s">
        <v>310</v>
      </c>
      <c r="G1540" s="41" t="s">
        <v>7882</v>
      </c>
    </row>
    <row r="1541" spans="1:7" ht="60">
      <c r="A1541" s="41" t="s">
        <v>251</v>
      </c>
      <c r="B1541" s="41" t="s">
        <v>8149</v>
      </c>
      <c r="C1541" s="41" t="s">
        <v>7806</v>
      </c>
      <c r="D1541" s="41" t="s">
        <v>1122</v>
      </c>
      <c r="E1541" s="41" t="s">
        <v>7807</v>
      </c>
      <c r="F1541" s="41" t="s">
        <v>310</v>
      </c>
      <c r="G1541" s="41" t="s">
        <v>7882</v>
      </c>
    </row>
    <row r="1542" spans="1:7" ht="60">
      <c r="A1542" s="41" t="s">
        <v>251</v>
      </c>
      <c r="B1542" s="41" t="s">
        <v>8149</v>
      </c>
      <c r="C1542" s="41" t="s">
        <v>7806</v>
      </c>
      <c r="D1542" s="41" t="s">
        <v>1123</v>
      </c>
      <c r="E1542" s="41" t="s">
        <v>7807</v>
      </c>
      <c r="F1542" s="41" t="s">
        <v>310</v>
      </c>
      <c r="G1542" s="41" t="s">
        <v>7882</v>
      </c>
    </row>
    <row r="1543" spans="1:7" ht="60">
      <c r="A1543" s="41" t="s">
        <v>251</v>
      </c>
      <c r="B1543" s="41" t="s">
        <v>8149</v>
      </c>
      <c r="C1543" s="41" t="s">
        <v>7806</v>
      </c>
      <c r="D1543" s="41" t="s">
        <v>1124</v>
      </c>
      <c r="E1543" s="41" t="s">
        <v>7807</v>
      </c>
      <c r="F1543" s="41" t="s">
        <v>310</v>
      </c>
      <c r="G1543" s="41" t="s">
        <v>7882</v>
      </c>
    </row>
    <row r="1544" spans="1:7" ht="60">
      <c r="A1544" s="41" t="s">
        <v>251</v>
      </c>
      <c r="B1544" s="41" t="s">
        <v>8149</v>
      </c>
      <c r="C1544" s="41" t="s">
        <v>7806</v>
      </c>
      <c r="D1544" s="41" t="s">
        <v>1125</v>
      </c>
      <c r="E1544" s="41" t="s">
        <v>7807</v>
      </c>
      <c r="F1544" s="41" t="s">
        <v>310</v>
      </c>
      <c r="G1544" s="41" t="s">
        <v>7882</v>
      </c>
    </row>
    <row r="1545" spans="1:7" ht="60">
      <c r="A1545" s="41" t="s">
        <v>251</v>
      </c>
      <c r="B1545" s="41" t="s">
        <v>8149</v>
      </c>
      <c r="C1545" s="41" t="s">
        <v>7806</v>
      </c>
      <c r="D1545" s="41" t="s">
        <v>1126</v>
      </c>
      <c r="E1545" s="41" t="s">
        <v>7807</v>
      </c>
      <c r="F1545" s="41" t="s">
        <v>310</v>
      </c>
      <c r="G1545" s="41" t="s">
        <v>7882</v>
      </c>
    </row>
    <row r="1546" spans="1:7" ht="60">
      <c r="A1546" s="41" t="s">
        <v>251</v>
      </c>
      <c r="B1546" s="41" t="s">
        <v>8149</v>
      </c>
      <c r="C1546" s="41" t="s">
        <v>7806</v>
      </c>
      <c r="D1546" s="41" t="s">
        <v>1127</v>
      </c>
      <c r="E1546" s="41" t="s">
        <v>7807</v>
      </c>
      <c r="F1546" s="41" t="s">
        <v>310</v>
      </c>
      <c r="G1546" s="41" t="s">
        <v>7882</v>
      </c>
    </row>
    <row r="1547" spans="1:7" ht="60">
      <c r="A1547" s="41" t="s">
        <v>251</v>
      </c>
      <c r="B1547" s="41" t="s">
        <v>8149</v>
      </c>
      <c r="C1547" s="41" t="s">
        <v>7806</v>
      </c>
      <c r="D1547" s="41" t="s">
        <v>1128</v>
      </c>
      <c r="E1547" s="41" t="s">
        <v>7807</v>
      </c>
      <c r="F1547" s="41" t="s">
        <v>310</v>
      </c>
      <c r="G1547" s="41" t="s">
        <v>7882</v>
      </c>
    </row>
    <row r="1548" spans="1:7" ht="60">
      <c r="A1548" s="41" t="s">
        <v>251</v>
      </c>
      <c r="B1548" s="41" t="s">
        <v>8149</v>
      </c>
      <c r="C1548" s="41" t="s">
        <v>7806</v>
      </c>
      <c r="D1548" s="41" t="s">
        <v>1129</v>
      </c>
      <c r="E1548" s="41" t="s">
        <v>7807</v>
      </c>
      <c r="F1548" s="41" t="s">
        <v>310</v>
      </c>
      <c r="G1548" s="41" t="s">
        <v>7882</v>
      </c>
    </row>
    <row r="1549" spans="1:7" ht="60">
      <c r="A1549" s="41" t="s">
        <v>251</v>
      </c>
      <c r="B1549" s="41" t="s">
        <v>8149</v>
      </c>
      <c r="C1549" s="41" t="s">
        <v>7806</v>
      </c>
      <c r="D1549" s="41" t="s">
        <v>1130</v>
      </c>
      <c r="E1549" s="41" t="s">
        <v>7807</v>
      </c>
      <c r="F1549" s="41" t="s">
        <v>310</v>
      </c>
      <c r="G1549" s="41" t="s">
        <v>7882</v>
      </c>
    </row>
    <row r="1550" spans="1:7" ht="60">
      <c r="A1550" s="41" t="s">
        <v>251</v>
      </c>
      <c r="B1550" s="41" t="s">
        <v>8149</v>
      </c>
      <c r="C1550" s="41" t="s">
        <v>7806</v>
      </c>
      <c r="D1550" s="41" t="s">
        <v>1131</v>
      </c>
      <c r="E1550" s="41" t="s">
        <v>7807</v>
      </c>
      <c r="F1550" s="41" t="s">
        <v>310</v>
      </c>
      <c r="G1550" s="41" t="s">
        <v>7882</v>
      </c>
    </row>
    <row r="1551" spans="1:7" ht="60">
      <c r="A1551" s="41" t="s">
        <v>251</v>
      </c>
      <c r="B1551" s="41" t="s">
        <v>8149</v>
      </c>
      <c r="C1551" s="41" t="s">
        <v>7806</v>
      </c>
      <c r="D1551" s="41" t="s">
        <v>1132</v>
      </c>
      <c r="E1551" s="41" t="s">
        <v>7807</v>
      </c>
      <c r="F1551" s="41" t="s">
        <v>310</v>
      </c>
      <c r="G1551" s="41" t="s">
        <v>7882</v>
      </c>
    </row>
    <row r="1552" spans="1:7" ht="60">
      <c r="A1552" s="41" t="s">
        <v>251</v>
      </c>
      <c r="B1552" s="41" t="s">
        <v>8149</v>
      </c>
      <c r="C1552" s="41" t="s">
        <v>7806</v>
      </c>
      <c r="D1552" s="41" t="s">
        <v>1133</v>
      </c>
      <c r="E1552" s="41" t="s">
        <v>7807</v>
      </c>
      <c r="F1552" s="41" t="s">
        <v>310</v>
      </c>
      <c r="G1552" s="41" t="s">
        <v>7882</v>
      </c>
    </row>
    <row r="1553" spans="1:7" ht="60">
      <c r="A1553" s="41" t="s">
        <v>251</v>
      </c>
      <c r="B1553" s="41" t="s">
        <v>8149</v>
      </c>
      <c r="C1553" s="41" t="s">
        <v>7806</v>
      </c>
      <c r="D1553" s="41" t="s">
        <v>1134</v>
      </c>
      <c r="E1553" s="41" t="s">
        <v>7807</v>
      </c>
      <c r="F1553" s="41" t="s">
        <v>310</v>
      </c>
      <c r="G1553" s="41" t="s">
        <v>7882</v>
      </c>
    </row>
    <row r="1554" spans="1:7" ht="60">
      <c r="A1554" s="41" t="s">
        <v>251</v>
      </c>
      <c r="B1554" s="41" t="s">
        <v>8149</v>
      </c>
      <c r="C1554" s="41" t="s">
        <v>7806</v>
      </c>
      <c r="D1554" s="41" t="s">
        <v>1135</v>
      </c>
      <c r="E1554" s="41" t="s">
        <v>7807</v>
      </c>
      <c r="F1554" s="41" t="s">
        <v>310</v>
      </c>
      <c r="G1554" s="41" t="s">
        <v>7882</v>
      </c>
    </row>
    <row r="1555" spans="1:7" ht="60">
      <c r="A1555" s="41" t="s">
        <v>251</v>
      </c>
      <c r="B1555" s="41" t="s">
        <v>8149</v>
      </c>
      <c r="C1555" s="41" t="s">
        <v>7806</v>
      </c>
      <c r="D1555" s="41" t="s">
        <v>1136</v>
      </c>
      <c r="E1555" s="41" t="s">
        <v>7807</v>
      </c>
      <c r="F1555" s="41" t="s">
        <v>310</v>
      </c>
      <c r="G1555" s="41" t="s">
        <v>7882</v>
      </c>
    </row>
    <row r="1556" spans="1:7" ht="45">
      <c r="A1556" s="41" t="s">
        <v>251</v>
      </c>
      <c r="B1556" s="41" t="s">
        <v>8149</v>
      </c>
      <c r="C1556" s="41" t="s">
        <v>7809</v>
      </c>
      <c r="D1556" s="41" t="s">
        <v>1137</v>
      </c>
      <c r="E1556" s="41" t="s">
        <v>7810</v>
      </c>
      <c r="F1556" s="41" t="s">
        <v>310</v>
      </c>
      <c r="G1556" s="41" t="s">
        <v>7882</v>
      </c>
    </row>
    <row r="1557" spans="1:7" ht="45">
      <c r="A1557" s="41" t="s">
        <v>251</v>
      </c>
      <c r="B1557" s="41" t="s">
        <v>8149</v>
      </c>
      <c r="C1557" s="41" t="s">
        <v>7809</v>
      </c>
      <c r="D1557" s="41" t="s">
        <v>1138</v>
      </c>
      <c r="E1557" s="41" t="s">
        <v>7810</v>
      </c>
      <c r="F1557" s="41" t="s">
        <v>310</v>
      </c>
      <c r="G1557" s="41" t="s">
        <v>7882</v>
      </c>
    </row>
    <row r="1558" spans="1:7" ht="45">
      <c r="A1558" s="41" t="s">
        <v>251</v>
      </c>
      <c r="B1558" s="41" t="s">
        <v>8149</v>
      </c>
      <c r="C1558" s="41" t="s">
        <v>8181</v>
      </c>
      <c r="D1558" s="41" t="s">
        <v>6138</v>
      </c>
      <c r="E1558" s="41" t="s">
        <v>8182</v>
      </c>
      <c r="F1558" s="41" t="s">
        <v>309</v>
      </c>
      <c r="G1558" s="41" t="s">
        <v>7881</v>
      </c>
    </row>
    <row r="1559" spans="1:7" ht="45">
      <c r="A1559" s="41" t="s">
        <v>251</v>
      </c>
      <c r="B1559" s="41" t="s">
        <v>8149</v>
      </c>
      <c r="C1559" s="41" t="s">
        <v>8181</v>
      </c>
      <c r="D1559" s="41" t="s">
        <v>6139</v>
      </c>
      <c r="E1559" s="41" t="s">
        <v>8183</v>
      </c>
      <c r="F1559" s="41" t="s">
        <v>309</v>
      </c>
      <c r="G1559" s="41" t="s">
        <v>7881</v>
      </c>
    </row>
    <row r="1560" spans="1:7" ht="45">
      <c r="A1560" s="41" t="s">
        <v>251</v>
      </c>
      <c r="B1560" s="41" t="s">
        <v>8149</v>
      </c>
      <c r="C1560" s="41" t="s">
        <v>8181</v>
      </c>
      <c r="D1560" s="41" t="s">
        <v>6140</v>
      </c>
      <c r="E1560" s="41" t="s">
        <v>8184</v>
      </c>
      <c r="F1560" s="41" t="s">
        <v>309</v>
      </c>
      <c r="G1560" s="41" t="s">
        <v>7881</v>
      </c>
    </row>
    <row r="1561" spans="1:7" ht="30">
      <c r="A1561" s="41" t="s">
        <v>251</v>
      </c>
      <c r="B1561" s="41" t="s">
        <v>8149</v>
      </c>
      <c r="C1561" s="41" t="s">
        <v>8181</v>
      </c>
      <c r="D1561" s="41" t="s">
        <v>6141</v>
      </c>
      <c r="E1561" s="41" t="s">
        <v>8185</v>
      </c>
      <c r="F1561" s="41" t="s">
        <v>309</v>
      </c>
      <c r="G1561" s="41" t="s">
        <v>7881</v>
      </c>
    </row>
    <row r="1562" spans="1:7" ht="45">
      <c r="A1562" s="41" t="s">
        <v>251</v>
      </c>
      <c r="B1562" s="41" t="s">
        <v>8149</v>
      </c>
      <c r="C1562" s="41" t="s">
        <v>8181</v>
      </c>
      <c r="D1562" s="41" t="s">
        <v>6142</v>
      </c>
      <c r="E1562" s="41" t="s">
        <v>8186</v>
      </c>
      <c r="F1562" s="41" t="s">
        <v>309</v>
      </c>
      <c r="G1562" s="41" t="s">
        <v>7881</v>
      </c>
    </row>
    <row r="1563" spans="1:7" ht="45">
      <c r="A1563" s="41" t="s">
        <v>251</v>
      </c>
      <c r="B1563" s="41" t="s">
        <v>8149</v>
      </c>
      <c r="C1563" s="41" t="s">
        <v>8181</v>
      </c>
      <c r="D1563" s="41" t="s">
        <v>6143</v>
      </c>
      <c r="E1563" s="41" t="s">
        <v>8187</v>
      </c>
      <c r="F1563" s="41" t="s">
        <v>309</v>
      </c>
      <c r="G1563" s="41" t="s">
        <v>7881</v>
      </c>
    </row>
    <row r="1564" spans="1:7" ht="60">
      <c r="A1564" s="41" t="s">
        <v>251</v>
      </c>
      <c r="B1564" s="41" t="s">
        <v>8149</v>
      </c>
      <c r="C1564" s="41" t="s">
        <v>7212</v>
      </c>
      <c r="D1564" s="41" t="s">
        <v>6073</v>
      </c>
      <c r="E1564" s="41" t="s">
        <v>8188</v>
      </c>
      <c r="F1564" s="41" t="s">
        <v>309</v>
      </c>
      <c r="G1564" s="41" t="s">
        <v>7881</v>
      </c>
    </row>
    <row r="1565" spans="1:7" ht="60">
      <c r="A1565" s="41" t="s">
        <v>251</v>
      </c>
      <c r="B1565" s="41" t="s">
        <v>8149</v>
      </c>
      <c r="C1565" s="41" t="s">
        <v>7212</v>
      </c>
      <c r="D1565" s="41" t="s">
        <v>3</v>
      </c>
      <c r="E1565" s="41" t="s">
        <v>7213</v>
      </c>
      <c r="F1565" s="41" t="s">
        <v>310</v>
      </c>
      <c r="G1565" s="41" t="s">
        <v>7881</v>
      </c>
    </row>
    <row r="1566" spans="1:7" ht="60">
      <c r="A1566" s="41" t="s">
        <v>251</v>
      </c>
      <c r="B1566" s="41" t="s">
        <v>8149</v>
      </c>
      <c r="C1566" s="41" t="s">
        <v>7212</v>
      </c>
      <c r="D1566" s="41" t="s">
        <v>4</v>
      </c>
      <c r="E1566" s="41" t="s">
        <v>7214</v>
      </c>
      <c r="F1566" s="41" t="s">
        <v>310</v>
      </c>
      <c r="G1566" s="41" t="s">
        <v>7881</v>
      </c>
    </row>
    <row r="1567" spans="1:7" ht="60">
      <c r="A1567" s="41" t="s">
        <v>251</v>
      </c>
      <c r="B1567" s="41" t="s">
        <v>8149</v>
      </c>
      <c r="C1567" s="41" t="s">
        <v>7212</v>
      </c>
      <c r="D1567" s="41" t="s">
        <v>5</v>
      </c>
      <c r="E1567" s="41" t="s">
        <v>7215</v>
      </c>
      <c r="F1567" s="41" t="s">
        <v>310</v>
      </c>
      <c r="G1567" s="41" t="s">
        <v>7881</v>
      </c>
    </row>
    <row r="1568" spans="1:7" ht="45">
      <c r="A1568" s="41" t="s">
        <v>251</v>
      </c>
      <c r="B1568" s="41" t="s">
        <v>8149</v>
      </c>
      <c r="C1568" s="41" t="s">
        <v>7212</v>
      </c>
      <c r="D1568" s="41" t="s">
        <v>6</v>
      </c>
      <c r="E1568" s="41" t="s">
        <v>7216</v>
      </c>
      <c r="F1568" s="41" t="s">
        <v>310</v>
      </c>
      <c r="G1568" s="41" t="s">
        <v>7881</v>
      </c>
    </row>
    <row r="1569" spans="1:7" ht="60">
      <c r="A1569" s="41" t="s">
        <v>251</v>
      </c>
      <c r="B1569" s="41" t="s">
        <v>8149</v>
      </c>
      <c r="C1569" s="41" t="s">
        <v>7212</v>
      </c>
      <c r="D1569" s="41" t="s">
        <v>7</v>
      </c>
      <c r="E1569" s="41" t="s">
        <v>7217</v>
      </c>
      <c r="F1569" s="41" t="s">
        <v>310</v>
      </c>
      <c r="G1569" s="41" t="s">
        <v>7881</v>
      </c>
    </row>
    <row r="1570" spans="1:7" ht="60">
      <c r="A1570" s="41" t="s">
        <v>251</v>
      </c>
      <c r="B1570" s="41" t="s">
        <v>8149</v>
      </c>
      <c r="C1570" s="41" t="s">
        <v>7212</v>
      </c>
      <c r="D1570" s="41" t="s">
        <v>8</v>
      </c>
      <c r="E1570" s="41" t="s">
        <v>7218</v>
      </c>
      <c r="F1570" s="41" t="s">
        <v>310</v>
      </c>
      <c r="G1570" s="41" t="s">
        <v>7881</v>
      </c>
    </row>
    <row r="1571" spans="1:7" ht="75">
      <c r="A1571" s="41" t="s">
        <v>251</v>
      </c>
      <c r="B1571" s="41" t="s">
        <v>8149</v>
      </c>
      <c r="C1571" s="41" t="s">
        <v>7212</v>
      </c>
      <c r="D1571" s="41" t="s">
        <v>6071</v>
      </c>
      <c r="E1571" s="41" t="s">
        <v>8189</v>
      </c>
      <c r="F1571" s="41" t="s">
        <v>309</v>
      </c>
      <c r="G1571" s="41" t="s">
        <v>7881</v>
      </c>
    </row>
    <row r="1572" spans="1:7" ht="60">
      <c r="A1572" s="41" t="s">
        <v>251</v>
      </c>
      <c r="B1572" s="41" t="s">
        <v>8149</v>
      </c>
      <c r="C1572" s="41" t="s">
        <v>7212</v>
      </c>
      <c r="D1572" s="41" t="s">
        <v>592</v>
      </c>
      <c r="E1572" s="41" t="s">
        <v>7237</v>
      </c>
      <c r="F1572" s="41" t="s">
        <v>310</v>
      </c>
      <c r="G1572" s="41" t="s">
        <v>7881</v>
      </c>
    </row>
    <row r="1573" spans="1:7" ht="60">
      <c r="A1573" s="41" t="s">
        <v>251</v>
      </c>
      <c r="B1573" s="41" t="s">
        <v>8149</v>
      </c>
      <c r="C1573" s="41" t="s">
        <v>7212</v>
      </c>
      <c r="D1573" s="41" t="s">
        <v>593</v>
      </c>
      <c r="E1573" s="41" t="s">
        <v>7238</v>
      </c>
      <c r="F1573" s="41" t="s">
        <v>310</v>
      </c>
      <c r="G1573" s="41" t="s">
        <v>7881</v>
      </c>
    </row>
    <row r="1574" spans="1:7" ht="60">
      <c r="A1574" s="41" t="s">
        <v>251</v>
      </c>
      <c r="B1574" s="41" t="s">
        <v>8149</v>
      </c>
      <c r="C1574" s="41" t="s">
        <v>7212</v>
      </c>
      <c r="D1574" s="41" t="s">
        <v>594</v>
      </c>
      <c r="E1574" s="41" t="s">
        <v>7239</v>
      </c>
      <c r="F1574" s="41" t="s">
        <v>310</v>
      </c>
      <c r="G1574" s="41" t="s">
        <v>7881</v>
      </c>
    </row>
    <row r="1575" spans="1:7" ht="45">
      <c r="A1575" s="41" t="s">
        <v>251</v>
      </c>
      <c r="B1575" s="41" t="s">
        <v>8149</v>
      </c>
      <c r="C1575" s="41" t="s">
        <v>7212</v>
      </c>
      <c r="D1575" s="41" t="s">
        <v>6028</v>
      </c>
      <c r="E1575" s="41" t="s">
        <v>8190</v>
      </c>
      <c r="F1575" s="41" t="s">
        <v>309</v>
      </c>
      <c r="G1575" s="41" t="s">
        <v>7881</v>
      </c>
    </row>
    <row r="1576" spans="1:7" ht="60">
      <c r="A1576" s="41" t="s">
        <v>251</v>
      </c>
      <c r="B1576" s="41" t="s">
        <v>8149</v>
      </c>
      <c r="C1576" s="41" t="s">
        <v>7212</v>
      </c>
      <c r="D1576" s="41" t="s">
        <v>6074</v>
      </c>
      <c r="E1576" s="41" t="s">
        <v>8191</v>
      </c>
      <c r="F1576" s="41" t="s">
        <v>309</v>
      </c>
      <c r="G1576" s="41" t="s">
        <v>7881</v>
      </c>
    </row>
    <row r="1577" spans="1:7" ht="60">
      <c r="A1577" s="41" t="s">
        <v>251</v>
      </c>
      <c r="B1577" s="41" t="s">
        <v>8149</v>
      </c>
      <c r="C1577" s="41" t="s">
        <v>7212</v>
      </c>
      <c r="D1577" s="41" t="s">
        <v>6075</v>
      </c>
      <c r="E1577" s="41" t="s">
        <v>8192</v>
      </c>
      <c r="F1577" s="41" t="s">
        <v>309</v>
      </c>
      <c r="G1577" s="41" t="s">
        <v>7881</v>
      </c>
    </row>
    <row r="1578" spans="1:7" ht="60">
      <c r="A1578" s="41" t="s">
        <v>251</v>
      </c>
      <c r="B1578" s="41" t="s">
        <v>8149</v>
      </c>
      <c r="C1578" s="41" t="s">
        <v>7212</v>
      </c>
      <c r="D1578" s="41" t="s">
        <v>6076</v>
      </c>
      <c r="E1578" s="41" t="s">
        <v>8193</v>
      </c>
      <c r="F1578" s="41" t="s">
        <v>309</v>
      </c>
      <c r="G1578" s="41" t="s">
        <v>7881</v>
      </c>
    </row>
    <row r="1579" spans="1:7" ht="60">
      <c r="A1579" s="41" t="s">
        <v>251</v>
      </c>
      <c r="B1579" s="41" t="s">
        <v>8149</v>
      </c>
      <c r="C1579" s="41" t="s">
        <v>7219</v>
      </c>
      <c r="D1579" s="41" t="s">
        <v>6099</v>
      </c>
      <c r="E1579" s="41" t="s">
        <v>8194</v>
      </c>
      <c r="F1579" s="41" t="s">
        <v>309</v>
      </c>
      <c r="G1579" s="41" t="s">
        <v>7881</v>
      </c>
    </row>
    <row r="1580" spans="1:7" ht="60">
      <c r="A1580" s="41" t="s">
        <v>251</v>
      </c>
      <c r="B1580" s="41" t="s">
        <v>8149</v>
      </c>
      <c r="C1580" s="41" t="s">
        <v>7219</v>
      </c>
      <c r="D1580" s="41" t="s">
        <v>9</v>
      </c>
      <c r="E1580" s="41" t="s">
        <v>7220</v>
      </c>
      <c r="F1580" s="41" t="s">
        <v>310</v>
      </c>
      <c r="G1580" s="41" t="s">
        <v>7881</v>
      </c>
    </row>
    <row r="1581" spans="1:7" ht="60">
      <c r="A1581" s="41" t="s">
        <v>251</v>
      </c>
      <c r="B1581" s="41" t="s">
        <v>8149</v>
      </c>
      <c r="C1581" s="41" t="s">
        <v>7219</v>
      </c>
      <c r="D1581" s="41" t="s">
        <v>10</v>
      </c>
      <c r="E1581" s="41" t="s">
        <v>7221</v>
      </c>
      <c r="F1581" s="41" t="s">
        <v>310</v>
      </c>
      <c r="G1581" s="41" t="s">
        <v>7881</v>
      </c>
    </row>
    <row r="1582" spans="1:7" ht="60">
      <c r="A1582" s="41" t="s">
        <v>251</v>
      </c>
      <c r="B1582" s="41" t="s">
        <v>8149</v>
      </c>
      <c r="C1582" s="41" t="s">
        <v>7219</v>
      </c>
      <c r="D1582" s="41" t="s">
        <v>11</v>
      </c>
      <c r="E1582" s="41" t="s">
        <v>7222</v>
      </c>
      <c r="F1582" s="41" t="s">
        <v>310</v>
      </c>
      <c r="G1582" s="41" t="s">
        <v>7881</v>
      </c>
    </row>
    <row r="1583" spans="1:7" ht="45">
      <c r="A1583" s="41" t="s">
        <v>251</v>
      </c>
      <c r="B1583" s="41" t="s">
        <v>8149</v>
      </c>
      <c r="C1583" s="41" t="s">
        <v>7219</v>
      </c>
      <c r="D1583" s="41" t="s">
        <v>12</v>
      </c>
      <c r="E1583" s="41" t="s">
        <v>7223</v>
      </c>
      <c r="F1583" s="41" t="s">
        <v>310</v>
      </c>
      <c r="G1583" s="41" t="s">
        <v>7881</v>
      </c>
    </row>
    <row r="1584" spans="1:7" ht="60">
      <c r="A1584" s="41" t="s">
        <v>251</v>
      </c>
      <c r="B1584" s="41" t="s">
        <v>8149</v>
      </c>
      <c r="C1584" s="41" t="s">
        <v>7219</v>
      </c>
      <c r="D1584" s="41" t="s">
        <v>13</v>
      </c>
      <c r="E1584" s="41" t="s">
        <v>7224</v>
      </c>
      <c r="F1584" s="41" t="s">
        <v>310</v>
      </c>
      <c r="G1584" s="41" t="s">
        <v>7881</v>
      </c>
    </row>
    <row r="1585" spans="1:7" ht="60">
      <c r="A1585" s="41" t="s">
        <v>251</v>
      </c>
      <c r="B1585" s="41" t="s">
        <v>8149</v>
      </c>
      <c r="C1585" s="41" t="s">
        <v>7219</v>
      </c>
      <c r="D1585" s="41" t="s">
        <v>14</v>
      </c>
      <c r="E1585" s="41" t="s">
        <v>7225</v>
      </c>
      <c r="F1585" s="41" t="s">
        <v>310</v>
      </c>
      <c r="G1585" s="41" t="s">
        <v>7881</v>
      </c>
    </row>
    <row r="1586" spans="1:7" ht="90">
      <c r="A1586" s="41" t="s">
        <v>251</v>
      </c>
      <c r="B1586" s="41" t="s">
        <v>8149</v>
      </c>
      <c r="C1586" s="41" t="s">
        <v>7219</v>
      </c>
      <c r="D1586" s="41" t="s">
        <v>6104</v>
      </c>
      <c r="E1586" s="41" t="s">
        <v>8195</v>
      </c>
      <c r="F1586" s="41" t="s">
        <v>310</v>
      </c>
      <c r="G1586" s="41" t="s">
        <v>7881</v>
      </c>
    </row>
    <row r="1587" spans="1:7" ht="60">
      <c r="A1587" s="41" t="s">
        <v>251</v>
      </c>
      <c r="B1587" s="41" t="s">
        <v>8149</v>
      </c>
      <c r="C1587" s="41" t="s">
        <v>7219</v>
      </c>
      <c r="D1587" s="41" t="s">
        <v>595</v>
      </c>
      <c r="E1587" s="41" t="s">
        <v>7240</v>
      </c>
      <c r="F1587" s="41" t="s">
        <v>310</v>
      </c>
      <c r="G1587" s="41" t="s">
        <v>7881</v>
      </c>
    </row>
    <row r="1588" spans="1:7" ht="60">
      <c r="A1588" s="41" t="s">
        <v>251</v>
      </c>
      <c r="B1588" s="41" t="s">
        <v>8149</v>
      </c>
      <c r="C1588" s="41" t="s">
        <v>7219</v>
      </c>
      <c r="D1588" s="41" t="s">
        <v>596</v>
      </c>
      <c r="E1588" s="41" t="s">
        <v>7241</v>
      </c>
      <c r="F1588" s="41" t="s">
        <v>310</v>
      </c>
      <c r="G1588" s="41" t="s">
        <v>7881</v>
      </c>
    </row>
    <row r="1589" spans="1:7" ht="60">
      <c r="A1589" s="41" t="s">
        <v>251</v>
      </c>
      <c r="B1589" s="41" t="s">
        <v>8149</v>
      </c>
      <c r="C1589" s="41" t="s">
        <v>7219</v>
      </c>
      <c r="D1589" s="41" t="s">
        <v>597</v>
      </c>
      <c r="E1589" s="41" t="s">
        <v>7242</v>
      </c>
      <c r="F1589" s="41" t="s">
        <v>310</v>
      </c>
      <c r="G1589" s="41" t="s">
        <v>7881</v>
      </c>
    </row>
    <row r="1590" spans="1:7" ht="45">
      <c r="A1590" s="41" t="s">
        <v>251</v>
      </c>
      <c r="B1590" s="41" t="s">
        <v>8149</v>
      </c>
      <c r="C1590" s="41" t="s">
        <v>7219</v>
      </c>
      <c r="D1590" s="41" t="s">
        <v>6100</v>
      </c>
      <c r="E1590" s="41" t="s">
        <v>8196</v>
      </c>
      <c r="F1590" s="41" t="s">
        <v>309</v>
      </c>
      <c r="G1590" s="41" t="s">
        <v>7881</v>
      </c>
    </row>
    <row r="1591" spans="1:7" ht="60">
      <c r="A1591" s="41" t="s">
        <v>251</v>
      </c>
      <c r="B1591" s="41" t="s">
        <v>8149</v>
      </c>
      <c r="C1591" s="41" t="s">
        <v>7219</v>
      </c>
      <c r="D1591" s="41" t="s">
        <v>6101</v>
      </c>
      <c r="E1591" s="41" t="s">
        <v>8197</v>
      </c>
      <c r="F1591" s="41" t="s">
        <v>309</v>
      </c>
      <c r="G1591" s="41" t="s">
        <v>7881</v>
      </c>
    </row>
    <row r="1592" spans="1:7" ht="60">
      <c r="A1592" s="41" t="s">
        <v>251</v>
      </c>
      <c r="B1592" s="41" t="s">
        <v>8149</v>
      </c>
      <c r="C1592" s="41" t="s">
        <v>7219</v>
      </c>
      <c r="D1592" s="41" t="s">
        <v>6102</v>
      </c>
      <c r="E1592" s="41" t="s">
        <v>8198</v>
      </c>
      <c r="F1592" s="41" t="s">
        <v>309</v>
      </c>
      <c r="G1592" s="41" t="s">
        <v>7881</v>
      </c>
    </row>
    <row r="1593" spans="1:7" ht="60">
      <c r="A1593" s="41" t="s">
        <v>251</v>
      </c>
      <c r="B1593" s="41" t="s">
        <v>8149</v>
      </c>
      <c r="C1593" s="41" t="s">
        <v>7219</v>
      </c>
      <c r="D1593" s="41" t="s">
        <v>6103</v>
      </c>
      <c r="E1593" s="41" t="s">
        <v>8199</v>
      </c>
      <c r="F1593" s="41" t="s">
        <v>309</v>
      </c>
      <c r="G1593" s="41" t="s">
        <v>7881</v>
      </c>
    </row>
    <row r="1594" spans="1:7" ht="45">
      <c r="A1594" s="41" t="s">
        <v>251</v>
      </c>
      <c r="B1594" s="41" t="s">
        <v>8149</v>
      </c>
      <c r="C1594" s="41" t="s">
        <v>8200</v>
      </c>
      <c r="D1594" s="41" t="s">
        <v>6053</v>
      </c>
      <c r="E1594" s="41" t="s">
        <v>8201</v>
      </c>
      <c r="F1594" s="41" t="s">
        <v>309</v>
      </c>
      <c r="G1594" s="41" t="s">
        <v>7881</v>
      </c>
    </row>
    <row r="1595" spans="1:7" ht="45">
      <c r="A1595" s="41" t="s">
        <v>251</v>
      </c>
      <c r="B1595" s="41" t="s">
        <v>8149</v>
      </c>
      <c r="C1595" s="41" t="s">
        <v>8200</v>
      </c>
      <c r="D1595" s="41" t="s">
        <v>6060</v>
      </c>
      <c r="E1595" s="41" t="s">
        <v>8202</v>
      </c>
      <c r="F1595" s="41" t="s">
        <v>309</v>
      </c>
      <c r="G1595" s="41" t="s">
        <v>7881</v>
      </c>
    </row>
    <row r="1596" spans="1:7" ht="45">
      <c r="A1596" s="41" t="s">
        <v>251</v>
      </c>
      <c r="B1596" s="41" t="s">
        <v>8149</v>
      </c>
      <c r="C1596" s="41" t="s">
        <v>8200</v>
      </c>
      <c r="D1596" s="41" t="s">
        <v>6061</v>
      </c>
      <c r="E1596" s="41" t="s">
        <v>8203</v>
      </c>
      <c r="F1596" s="41" t="s">
        <v>309</v>
      </c>
      <c r="G1596" s="41" t="s">
        <v>7881</v>
      </c>
    </row>
    <row r="1597" spans="1:7" ht="45">
      <c r="A1597" s="41" t="s">
        <v>251</v>
      </c>
      <c r="B1597" s="41" t="s">
        <v>8149</v>
      </c>
      <c r="C1597" s="41" t="s">
        <v>8200</v>
      </c>
      <c r="D1597" s="41" t="s">
        <v>6063</v>
      </c>
      <c r="E1597" s="41" t="s">
        <v>8204</v>
      </c>
      <c r="F1597" s="41" t="s">
        <v>309</v>
      </c>
      <c r="G1597" s="41" t="s">
        <v>7881</v>
      </c>
    </row>
    <row r="1598" spans="1:7" ht="30">
      <c r="A1598" s="41" t="s">
        <v>251</v>
      </c>
      <c r="B1598" s="41" t="s">
        <v>8149</v>
      </c>
      <c r="C1598" s="41" t="s">
        <v>8200</v>
      </c>
      <c r="D1598" s="41" t="s">
        <v>6064</v>
      </c>
      <c r="E1598" s="41" t="s">
        <v>8205</v>
      </c>
      <c r="F1598" s="41" t="s">
        <v>309</v>
      </c>
      <c r="G1598" s="41" t="s">
        <v>7881</v>
      </c>
    </row>
    <row r="1599" spans="1:7" ht="45">
      <c r="A1599" s="41" t="s">
        <v>251</v>
      </c>
      <c r="B1599" s="41" t="s">
        <v>8149</v>
      </c>
      <c r="C1599" s="41" t="s">
        <v>8200</v>
      </c>
      <c r="D1599" s="41" t="s">
        <v>6066</v>
      </c>
      <c r="E1599" s="41" t="s">
        <v>8206</v>
      </c>
      <c r="F1599" s="41" t="s">
        <v>309</v>
      </c>
      <c r="G1599" s="41" t="s">
        <v>7881</v>
      </c>
    </row>
    <row r="1600" spans="1:7" ht="45">
      <c r="A1600" s="41" t="s">
        <v>251</v>
      </c>
      <c r="B1600" s="41" t="s">
        <v>8149</v>
      </c>
      <c r="C1600" s="41" t="s">
        <v>8200</v>
      </c>
      <c r="D1600" s="41" t="s">
        <v>6068</v>
      </c>
      <c r="E1600" s="41" t="s">
        <v>8207</v>
      </c>
      <c r="F1600" s="41" t="s">
        <v>309</v>
      </c>
      <c r="G1600" s="41" t="s">
        <v>7881</v>
      </c>
    </row>
    <row r="1601" spans="1:7" ht="30">
      <c r="A1601" s="41" t="s">
        <v>251</v>
      </c>
      <c r="B1601" s="41" t="s">
        <v>8149</v>
      </c>
      <c r="C1601" s="41" t="s">
        <v>8200</v>
      </c>
      <c r="D1601" s="41" t="s">
        <v>6027</v>
      </c>
      <c r="E1601" s="41" t="s">
        <v>8208</v>
      </c>
      <c r="F1601" s="41" t="s">
        <v>309</v>
      </c>
      <c r="G1601" s="41" t="s">
        <v>7881</v>
      </c>
    </row>
    <row r="1602" spans="1:7" ht="45">
      <c r="A1602" s="41" t="s">
        <v>251</v>
      </c>
      <c r="B1602" s="41" t="s">
        <v>8149</v>
      </c>
      <c r="C1602" s="41" t="s">
        <v>8200</v>
      </c>
      <c r="D1602" s="41" t="s">
        <v>6054</v>
      </c>
      <c r="E1602" s="41" t="s">
        <v>8209</v>
      </c>
      <c r="F1602" s="41" t="s">
        <v>309</v>
      </c>
      <c r="G1602" s="41" t="s">
        <v>7881</v>
      </c>
    </row>
    <row r="1603" spans="1:7" ht="45">
      <c r="A1603" s="41" t="s">
        <v>251</v>
      </c>
      <c r="B1603" s="41" t="s">
        <v>8149</v>
      </c>
      <c r="C1603" s="41" t="s">
        <v>8200</v>
      </c>
      <c r="D1603" s="41" t="s">
        <v>6056</v>
      </c>
      <c r="E1603" s="41" t="s">
        <v>8210</v>
      </c>
      <c r="F1603" s="41" t="s">
        <v>309</v>
      </c>
      <c r="G1603" s="41" t="s">
        <v>7881</v>
      </c>
    </row>
    <row r="1604" spans="1:7" ht="45">
      <c r="A1604" s="41" t="s">
        <v>251</v>
      </c>
      <c r="B1604" s="41" t="s">
        <v>8149</v>
      </c>
      <c r="C1604" s="41" t="s">
        <v>8200</v>
      </c>
      <c r="D1604" s="41" t="s">
        <v>6058</v>
      </c>
      <c r="E1604" s="41" t="s">
        <v>8211</v>
      </c>
      <c r="F1604" s="41" t="s">
        <v>309</v>
      </c>
      <c r="G1604" s="41" t="s">
        <v>7881</v>
      </c>
    </row>
    <row r="1605" spans="1:7" ht="60">
      <c r="A1605" s="41" t="s">
        <v>251</v>
      </c>
      <c r="B1605" s="41" t="s">
        <v>8149</v>
      </c>
      <c r="C1605" s="41" t="s">
        <v>8212</v>
      </c>
      <c r="D1605" s="41" t="s">
        <v>6105</v>
      </c>
      <c r="E1605" s="41" t="s">
        <v>8213</v>
      </c>
      <c r="F1605" s="41" t="s">
        <v>309</v>
      </c>
      <c r="G1605" s="41" t="s">
        <v>7881</v>
      </c>
    </row>
    <row r="1606" spans="1:7" ht="45">
      <c r="A1606" s="41" t="s">
        <v>251</v>
      </c>
      <c r="B1606" s="41" t="s">
        <v>8149</v>
      </c>
      <c r="C1606" s="41" t="s">
        <v>8212</v>
      </c>
      <c r="D1606" s="41" t="s">
        <v>6110</v>
      </c>
      <c r="E1606" s="41" t="s">
        <v>8214</v>
      </c>
      <c r="F1606" s="41" t="s">
        <v>309</v>
      </c>
      <c r="G1606" s="41" t="s">
        <v>7881</v>
      </c>
    </row>
    <row r="1607" spans="1:7" ht="45">
      <c r="A1607" s="41" t="s">
        <v>251</v>
      </c>
      <c r="B1607" s="41" t="s">
        <v>8149</v>
      </c>
      <c r="C1607" s="41" t="s">
        <v>8212</v>
      </c>
      <c r="D1607" s="41" t="s">
        <v>6111</v>
      </c>
      <c r="E1607" s="41" t="s">
        <v>8215</v>
      </c>
      <c r="F1607" s="41" t="s">
        <v>309</v>
      </c>
      <c r="G1607" s="41" t="s">
        <v>7881</v>
      </c>
    </row>
    <row r="1608" spans="1:7" ht="60">
      <c r="A1608" s="41" t="s">
        <v>251</v>
      </c>
      <c r="B1608" s="41" t="s">
        <v>8149</v>
      </c>
      <c r="C1608" s="41" t="s">
        <v>8216</v>
      </c>
      <c r="D1608" s="41" t="s">
        <v>6112</v>
      </c>
      <c r="E1608" s="41" t="s">
        <v>8217</v>
      </c>
      <c r="F1608" s="41" t="s">
        <v>309</v>
      </c>
      <c r="G1608" s="41" t="s">
        <v>7881</v>
      </c>
    </row>
    <row r="1609" spans="1:7" ht="45">
      <c r="A1609" s="41" t="s">
        <v>251</v>
      </c>
      <c r="B1609" s="41" t="s">
        <v>8149</v>
      </c>
      <c r="C1609" s="41" t="s">
        <v>8212</v>
      </c>
      <c r="D1609" s="41" t="s">
        <v>6113</v>
      </c>
      <c r="E1609" s="41" t="s">
        <v>8218</v>
      </c>
      <c r="F1609" s="41" t="s">
        <v>309</v>
      </c>
      <c r="G1609" s="41" t="s">
        <v>7881</v>
      </c>
    </row>
    <row r="1610" spans="1:7" ht="45">
      <c r="A1610" s="41" t="s">
        <v>251</v>
      </c>
      <c r="B1610" s="41" t="s">
        <v>8149</v>
      </c>
      <c r="C1610" s="41" t="s">
        <v>8212</v>
      </c>
      <c r="D1610" s="41" t="s">
        <v>6114</v>
      </c>
      <c r="E1610" s="41" t="s">
        <v>8219</v>
      </c>
      <c r="F1610" s="41" t="s">
        <v>309</v>
      </c>
      <c r="G1610" s="41" t="s">
        <v>7881</v>
      </c>
    </row>
    <row r="1611" spans="1:7" ht="60">
      <c r="A1611" s="41" t="s">
        <v>251</v>
      </c>
      <c r="B1611" s="41" t="s">
        <v>8149</v>
      </c>
      <c r="C1611" s="41" t="s">
        <v>8212</v>
      </c>
      <c r="D1611" s="41" t="s">
        <v>6115</v>
      </c>
      <c r="E1611" s="41" t="s">
        <v>8220</v>
      </c>
      <c r="F1611" s="41" t="s">
        <v>309</v>
      </c>
      <c r="G1611" s="41" t="s">
        <v>7881</v>
      </c>
    </row>
    <row r="1612" spans="1:7" ht="45">
      <c r="A1612" s="41" t="s">
        <v>251</v>
      </c>
      <c r="B1612" s="41" t="s">
        <v>8149</v>
      </c>
      <c r="C1612" s="41" t="s">
        <v>8212</v>
      </c>
      <c r="D1612" s="41" t="s">
        <v>6106</v>
      </c>
      <c r="E1612" s="41" t="s">
        <v>8221</v>
      </c>
      <c r="F1612" s="41" t="s">
        <v>309</v>
      </c>
      <c r="G1612" s="41" t="s">
        <v>7881</v>
      </c>
    </row>
    <row r="1613" spans="1:7" ht="45">
      <c r="A1613" s="41" t="s">
        <v>251</v>
      </c>
      <c r="B1613" s="41" t="s">
        <v>8149</v>
      </c>
      <c r="C1613" s="41" t="s">
        <v>8212</v>
      </c>
      <c r="D1613" s="41" t="s">
        <v>6107</v>
      </c>
      <c r="E1613" s="41" t="s">
        <v>8222</v>
      </c>
      <c r="F1613" s="41" t="s">
        <v>309</v>
      </c>
      <c r="G1613" s="41" t="s">
        <v>7881</v>
      </c>
    </row>
    <row r="1614" spans="1:7" ht="45">
      <c r="A1614" s="41" t="s">
        <v>251</v>
      </c>
      <c r="B1614" s="41" t="s">
        <v>8149</v>
      </c>
      <c r="C1614" s="41" t="s">
        <v>8212</v>
      </c>
      <c r="D1614" s="41" t="s">
        <v>6108</v>
      </c>
      <c r="E1614" s="41" t="s">
        <v>8223</v>
      </c>
      <c r="F1614" s="41" t="s">
        <v>309</v>
      </c>
      <c r="G1614" s="41" t="s">
        <v>7881</v>
      </c>
    </row>
    <row r="1615" spans="1:7" ht="45">
      <c r="A1615" s="41" t="s">
        <v>251</v>
      </c>
      <c r="B1615" s="41" t="s">
        <v>8149</v>
      </c>
      <c r="C1615" s="41" t="s">
        <v>8212</v>
      </c>
      <c r="D1615" s="41" t="s">
        <v>6109</v>
      </c>
      <c r="E1615" s="41" t="s">
        <v>8224</v>
      </c>
      <c r="F1615" s="41" t="s">
        <v>309</v>
      </c>
      <c r="G1615" s="41" t="s">
        <v>7881</v>
      </c>
    </row>
    <row r="1616" spans="1:7" ht="45">
      <c r="A1616" s="41" t="s">
        <v>251</v>
      </c>
      <c r="B1616" s="41" t="s">
        <v>8149</v>
      </c>
      <c r="C1616" s="41" t="s">
        <v>8225</v>
      </c>
      <c r="D1616" s="41" t="s">
        <v>6149</v>
      </c>
      <c r="E1616" s="41" t="s">
        <v>8226</v>
      </c>
      <c r="F1616" s="41" t="s">
        <v>309</v>
      </c>
      <c r="G1616" s="41" t="s">
        <v>7881</v>
      </c>
    </row>
    <row r="1617" spans="1:7" ht="30">
      <c r="A1617" s="41" t="s">
        <v>251</v>
      </c>
      <c r="B1617" s="41" t="s">
        <v>8149</v>
      </c>
      <c r="C1617" s="41" t="s">
        <v>8225</v>
      </c>
      <c r="D1617" s="41" t="s">
        <v>6150</v>
      </c>
      <c r="E1617" s="41" t="s">
        <v>8227</v>
      </c>
      <c r="F1617" s="41" t="s">
        <v>309</v>
      </c>
      <c r="G1617" s="41" t="s">
        <v>7881</v>
      </c>
    </row>
    <row r="1618" spans="1:7" ht="45">
      <c r="A1618" s="41" t="s">
        <v>251</v>
      </c>
      <c r="B1618" s="41" t="s">
        <v>8149</v>
      </c>
      <c r="C1618" s="41" t="s">
        <v>8225</v>
      </c>
      <c r="D1618" s="41" t="s">
        <v>6153</v>
      </c>
      <c r="E1618" s="41" t="s">
        <v>8228</v>
      </c>
      <c r="F1618" s="41" t="s">
        <v>309</v>
      </c>
      <c r="G1618" s="41" t="s">
        <v>7881</v>
      </c>
    </row>
    <row r="1619" spans="1:7" ht="45">
      <c r="A1619" s="41" t="s">
        <v>251</v>
      </c>
      <c r="B1619" s="41" t="s">
        <v>8149</v>
      </c>
      <c r="C1619" s="41" t="s">
        <v>8225</v>
      </c>
      <c r="D1619" s="41" t="s">
        <v>6154</v>
      </c>
      <c r="E1619" s="41" t="s">
        <v>8229</v>
      </c>
      <c r="F1619" s="41" t="s">
        <v>309</v>
      </c>
      <c r="G1619" s="41" t="s">
        <v>7881</v>
      </c>
    </row>
    <row r="1620" spans="1:7" ht="45">
      <c r="A1620" s="41" t="s">
        <v>251</v>
      </c>
      <c r="B1620" s="41" t="s">
        <v>8149</v>
      </c>
      <c r="C1620" s="41" t="s">
        <v>8225</v>
      </c>
      <c r="D1620" s="41" t="s">
        <v>6157</v>
      </c>
      <c r="E1620" s="41" t="s">
        <v>8230</v>
      </c>
      <c r="F1620" s="41" t="s">
        <v>309</v>
      </c>
      <c r="G1620" s="41" t="s">
        <v>7881</v>
      </c>
    </row>
    <row r="1621" spans="1:7" ht="45">
      <c r="A1621" s="41" t="s">
        <v>251</v>
      </c>
      <c r="B1621" s="41" t="s">
        <v>8149</v>
      </c>
      <c r="C1621" s="41" t="s">
        <v>8231</v>
      </c>
      <c r="D1621" s="41" t="s">
        <v>6158</v>
      </c>
      <c r="E1621" s="41" t="s">
        <v>8232</v>
      </c>
      <c r="F1621" s="41" t="s">
        <v>309</v>
      </c>
      <c r="G1621" s="41" t="s">
        <v>7881</v>
      </c>
    </row>
    <row r="1622" spans="1:7" ht="30">
      <c r="A1622" s="41" t="s">
        <v>251</v>
      </c>
      <c r="B1622" s="41" t="s">
        <v>8149</v>
      </c>
      <c r="C1622" s="41" t="s">
        <v>8231</v>
      </c>
      <c r="D1622" s="41" t="s">
        <v>6159</v>
      </c>
      <c r="E1622" s="41" t="s">
        <v>8233</v>
      </c>
      <c r="F1622" s="41" t="s">
        <v>309</v>
      </c>
      <c r="G1622" s="41" t="s">
        <v>7881</v>
      </c>
    </row>
    <row r="1623" spans="1:7" ht="45">
      <c r="A1623" s="41" t="s">
        <v>251</v>
      </c>
      <c r="B1623" s="41" t="s">
        <v>8149</v>
      </c>
      <c r="C1623" s="41" t="s">
        <v>8231</v>
      </c>
      <c r="D1623" s="41" t="s">
        <v>6160</v>
      </c>
      <c r="E1623" s="41" t="s">
        <v>8234</v>
      </c>
      <c r="F1623" s="41" t="s">
        <v>309</v>
      </c>
      <c r="G1623" s="41" t="s">
        <v>7881</v>
      </c>
    </row>
    <row r="1624" spans="1:7" ht="45">
      <c r="A1624" s="41" t="s">
        <v>251</v>
      </c>
      <c r="B1624" s="41" t="s">
        <v>8149</v>
      </c>
      <c r="C1624" s="41" t="s">
        <v>8231</v>
      </c>
      <c r="D1624" s="41" t="s">
        <v>6161</v>
      </c>
      <c r="E1624" s="41" t="s">
        <v>8235</v>
      </c>
      <c r="F1624" s="41" t="s">
        <v>309</v>
      </c>
      <c r="G1624" s="41" t="s">
        <v>7881</v>
      </c>
    </row>
    <row r="1625" spans="1:7" ht="45">
      <c r="A1625" s="41" t="s">
        <v>251</v>
      </c>
      <c r="B1625" s="41" t="s">
        <v>8149</v>
      </c>
      <c r="C1625" s="41" t="s">
        <v>8231</v>
      </c>
      <c r="D1625" s="41" t="s">
        <v>6162</v>
      </c>
      <c r="E1625" s="41" t="s">
        <v>8236</v>
      </c>
      <c r="F1625" s="41" t="s">
        <v>309</v>
      </c>
      <c r="G1625" s="41" t="s">
        <v>7881</v>
      </c>
    </row>
    <row r="1626" spans="1:7" ht="45">
      <c r="A1626" s="41" t="s">
        <v>251</v>
      </c>
      <c r="B1626" s="41" t="s">
        <v>8149</v>
      </c>
      <c r="C1626" s="41" t="s">
        <v>8237</v>
      </c>
      <c r="D1626" s="41" t="s">
        <v>210</v>
      </c>
      <c r="E1626" s="41" t="s">
        <v>8238</v>
      </c>
      <c r="F1626" s="41" t="s">
        <v>309</v>
      </c>
      <c r="G1626" s="41" t="s">
        <v>7881</v>
      </c>
    </row>
    <row r="1627" spans="1:7" ht="45">
      <c r="A1627" s="41" t="s">
        <v>251</v>
      </c>
      <c r="B1627" s="41" t="s">
        <v>8149</v>
      </c>
      <c r="C1627" s="41" t="s">
        <v>8237</v>
      </c>
      <c r="D1627" s="41" t="s">
        <v>6010</v>
      </c>
      <c r="E1627" s="41" t="s">
        <v>8239</v>
      </c>
      <c r="F1627" s="41" t="s">
        <v>309</v>
      </c>
      <c r="G1627" s="41" t="s">
        <v>7881</v>
      </c>
    </row>
    <row r="1628" spans="1:7" ht="45">
      <c r="A1628" s="41" t="s">
        <v>251</v>
      </c>
      <c r="B1628" s="41" t="s">
        <v>8149</v>
      </c>
      <c r="C1628" s="41" t="s">
        <v>8237</v>
      </c>
      <c r="D1628" s="41" t="s">
        <v>6011</v>
      </c>
      <c r="E1628" s="41" t="s">
        <v>8240</v>
      </c>
      <c r="F1628" s="41" t="s">
        <v>309</v>
      </c>
      <c r="G1628" s="41" t="s">
        <v>7881</v>
      </c>
    </row>
    <row r="1629" spans="1:7" ht="45">
      <c r="A1629" s="41" t="s">
        <v>251</v>
      </c>
      <c r="B1629" s="41" t="s">
        <v>8149</v>
      </c>
      <c r="C1629" s="41" t="s">
        <v>8237</v>
      </c>
      <c r="D1629" s="41" t="s">
        <v>6012</v>
      </c>
      <c r="E1629" s="41" t="s">
        <v>8241</v>
      </c>
      <c r="F1629" s="41" t="s">
        <v>309</v>
      </c>
      <c r="G1629" s="41" t="s">
        <v>7881</v>
      </c>
    </row>
    <row r="1630" spans="1:7" ht="30">
      <c r="A1630" s="41" t="s">
        <v>251</v>
      </c>
      <c r="B1630" s="41" t="s">
        <v>8149</v>
      </c>
      <c r="C1630" s="41" t="s">
        <v>8237</v>
      </c>
      <c r="D1630" s="41" t="s">
        <v>6013</v>
      </c>
      <c r="E1630" s="41" t="s">
        <v>8242</v>
      </c>
      <c r="F1630" s="41" t="s">
        <v>309</v>
      </c>
      <c r="G1630" s="41" t="s">
        <v>7881</v>
      </c>
    </row>
    <row r="1631" spans="1:7" ht="45">
      <c r="A1631" s="41" t="s">
        <v>251</v>
      </c>
      <c r="B1631" s="41" t="s">
        <v>8149</v>
      </c>
      <c r="C1631" s="41" t="s">
        <v>8237</v>
      </c>
      <c r="D1631" s="41" t="s">
        <v>6014</v>
      </c>
      <c r="E1631" s="41" t="s">
        <v>8243</v>
      </c>
      <c r="F1631" s="41" t="s">
        <v>309</v>
      </c>
      <c r="G1631" s="41" t="s">
        <v>7881</v>
      </c>
    </row>
    <row r="1632" spans="1:7" ht="45">
      <c r="A1632" s="41" t="s">
        <v>251</v>
      </c>
      <c r="B1632" s="41" t="s">
        <v>8149</v>
      </c>
      <c r="C1632" s="41" t="s">
        <v>8237</v>
      </c>
      <c r="D1632" s="41" t="s">
        <v>6015</v>
      </c>
      <c r="E1632" s="41" t="s">
        <v>8244</v>
      </c>
      <c r="F1632" s="41" t="s">
        <v>309</v>
      </c>
      <c r="G1632" s="41" t="s">
        <v>7881</v>
      </c>
    </row>
    <row r="1633" spans="1:7" ht="30">
      <c r="A1633" s="41" t="s">
        <v>251</v>
      </c>
      <c r="B1633" s="41" t="s">
        <v>8149</v>
      </c>
      <c r="C1633" s="41" t="s">
        <v>8237</v>
      </c>
      <c r="D1633" s="41" t="s">
        <v>6006</v>
      </c>
      <c r="E1633" s="41" t="s">
        <v>8245</v>
      </c>
      <c r="F1633" s="41" t="s">
        <v>309</v>
      </c>
      <c r="G1633" s="41" t="s">
        <v>7881</v>
      </c>
    </row>
    <row r="1634" spans="1:7" ht="45">
      <c r="A1634" s="41" t="s">
        <v>251</v>
      </c>
      <c r="B1634" s="41" t="s">
        <v>8149</v>
      </c>
      <c r="C1634" s="41" t="s">
        <v>8237</v>
      </c>
      <c r="D1634" s="41" t="s">
        <v>6007</v>
      </c>
      <c r="E1634" s="41" t="s">
        <v>8246</v>
      </c>
      <c r="F1634" s="41" t="s">
        <v>309</v>
      </c>
      <c r="G1634" s="41" t="s">
        <v>7881</v>
      </c>
    </row>
    <row r="1635" spans="1:7" ht="45">
      <c r="A1635" s="41" t="s">
        <v>251</v>
      </c>
      <c r="B1635" s="41" t="s">
        <v>8149</v>
      </c>
      <c r="C1635" s="41" t="s">
        <v>8237</v>
      </c>
      <c r="D1635" s="41" t="s">
        <v>6008</v>
      </c>
      <c r="E1635" s="41" t="s">
        <v>8247</v>
      </c>
      <c r="F1635" s="41" t="s">
        <v>309</v>
      </c>
      <c r="G1635" s="41" t="s">
        <v>7881</v>
      </c>
    </row>
    <row r="1636" spans="1:7" ht="45">
      <c r="A1636" s="41" t="s">
        <v>251</v>
      </c>
      <c r="B1636" s="41" t="s">
        <v>8149</v>
      </c>
      <c r="C1636" s="41" t="s">
        <v>8237</v>
      </c>
      <c r="D1636" s="41" t="s">
        <v>6009</v>
      </c>
      <c r="E1636" s="41" t="s">
        <v>8248</v>
      </c>
      <c r="F1636" s="41" t="s">
        <v>309</v>
      </c>
      <c r="G1636" s="41" t="s">
        <v>7881</v>
      </c>
    </row>
    <row r="1637" spans="1:7" ht="60">
      <c r="A1637" s="41" t="s">
        <v>251</v>
      </c>
      <c r="B1637" s="41" t="s">
        <v>8149</v>
      </c>
      <c r="C1637" s="41" t="s">
        <v>8249</v>
      </c>
      <c r="D1637" s="41" t="s">
        <v>2</v>
      </c>
      <c r="E1637" s="41" t="s">
        <v>8250</v>
      </c>
      <c r="F1637" s="41" t="s">
        <v>309</v>
      </c>
      <c r="G1637" s="41" t="s">
        <v>7881</v>
      </c>
    </row>
    <row r="1638" spans="1:7" ht="45">
      <c r="A1638" s="41" t="s">
        <v>251</v>
      </c>
      <c r="B1638" s="41" t="s">
        <v>8149</v>
      </c>
      <c r="C1638" s="41" t="s">
        <v>8249</v>
      </c>
      <c r="D1638" s="41" t="s">
        <v>6082</v>
      </c>
      <c r="E1638" s="41" t="s">
        <v>8251</v>
      </c>
      <c r="F1638" s="41" t="s">
        <v>309</v>
      </c>
      <c r="G1638" s="41" t="s">
        <v>7881</v>
      </c>
    </row>
    <row r="1639" spans="1:7" ht="45">
      <c r="A1639" s="41" t="s">
        <v>251</v>
      </c>
      <c r="B1639" s="41" t="s">
        <v>8149</v>
      </c>
      <c r="C1639" s="41" t="s">
        <v>8249</v>
      </c>
      <c r="D1639" s="41" t="s">
        <v>6083</v>
      </c>
      <c r="E1639" s="41" t="s">
        <v>8252</v>
      </c>
      <c r="F1639" s="41" t="s">
        <v>309</v>
      </c>
      <c r="G1639" s="41" t="s">
        <v>7881</v>
      </c>
    </row>
    <row r="1640" spans="1:7" ht="60">
      <c r="A1640" s="41" t="s">
        <v>251</v>
      </c>
      <c r="B1640" s="41" t="s">
        <v>8149</v>
      </c>
      <c r="C1640" s="41" t="s">
        <v>8249</v>
      </c>
      <c r="D1640" s="41" t="s">
        <v>6084</v>
      </c>
      <c r="E1640" s="41" t="s">
        <v>8253</v>
      </c>
      <c r="F1640" s="41" t="s">
        <v>309</v>
      </c>
      <c r="G1640" s="41" t="s">
        <v>7881</v>
      </c>
    </row>
    <row r="1641" spans="1:7" ht="45">
      <c r="A1641" s="41" t="s">
        <v>251</v>
      </c>
      <c r="B1641" s="41" t="s">
        <v>8149</v>
      </c>
      <c r="C1641" s="41" t="s">
        <v>8249</v>
      </c>
      <c r="D1641" s="41" t="s">
        <v>6085</v>
      </c>
      <c r="E1641" s="41" t="s">
        <v>8254</v>
      </c>
      <c r="F1641" s="41" t="s">
        <v>309</v>
      </c>
      <c r="G1641" s="41" t="s">
        <v>7881</v>
      </c>
    </row>
    <row r="1642" spans="1:7" ht="45">
      <c r="A1642" s="41" t="s">
        <v>251</v>
      </c>
      <c r="B1642" s="41" t="s">
        <v>8149</v>
      </c>
      <c r="C1642" s="41" t="s">
        <v>8249</v>
      </c>
      <c r="D1642" s="41" t="s">
        <v>6086</v>
      </c>
      <c r="E1642" s="41" t="s">
        <v>8255</v>
      </c>
      <c r="F1642" s="41" t="s">
        <v>309</v>
      </c>
      <c r="G1642" s="41" t="s">
        <v>7881</v>
      </c>
    </row>
    <row r="1643" spans="1:7" ht="45">
      <c r="A1643" s="41" t="s">
        <v>251</v>
      </c>
      <c r="B1643" s="41" t="s">
        <v>8149</v>
      </c>
      <c r="C1643" s="41" t="s">
        <v>8249</v>
      </c>
      <c r="D1643" s="41" t="s">
        <v>6087</v>
      </c>
      <c r="E1643" s="41" t="s">
        <v>8256</v>
      </c>
      <c r="F1643" s="41" t="s">
        <v>309</v>
      </c>
      <c r="G1643" s="41" t="s">
        <v>7881</v>
      </c>
    </row>
    <row r="1644" spans="1:7" ht="45">
      <c r="A1644" s="41" t="s">
        <v>251</v>
      </c>
      <c r="B1644" s="41" t="s">
        <v>8149</v>
      </c>
      <c r="C1644" s="41" t="s">
        <v>8249</v>
      </c>
      <c r="D1644" s="41" t="s">
        <v>6078</v>
      </c>
      <c r="E1644" s="41" t="s">
        <v>8257</v>
      </c>
      <c r="F1644" s="41" t="s">
        <v>309</v>
      </c>
      <c r="G1644" s="41" t="s">
        <v>7881</v>
      </c>
    </row>
    <row r="1645" spans="1:7" ht="45">
      <c r="A1645" s="41" t="s">
        <v>251</v>
      </c>
      <c r="B1645" s="41" t="s">
        <v>8149</v>
      </c>
      <c r="C1645" s="41" t="s">
        <v>8249</v>
      </c>
      <c r="D1645" s="41" t="s">
        <v>6079</v>
      </c>
      <c r="E1645" s="41" t="s">
        <v>8258</v>
      </c>
      <c r="F1645" s="41" t="s">
        <v>309</v>
      </c>
      <c r="G1645" s="41" t="s">
        <v>7881</v>
      </c>
    </row>
    <row r="1646" spans="1:7" ht="45">
      <c r="A1646" s="41" t="s">
        <v>251</v>
      </c>
      <c r="B1646" s="41" t="s">
        <v>8149</v>
      </c>
      <c r="C1646" s="41" t="s">
        <v>8249</v>
      </c>
      <c r="D1646" s="41" t="s">
        <v>6080</v>
      </c>
      <c r="E1646" s="41" t="s">
        <v>8259</v>
      </c>
      <c r="F1646" s="41" t="s">
        <v>309</v>
      </c>
      <c r="G1646" s="41" t="s">
        <v>7881</v>
      </c>
    </row>
    <row r="1647" spans="1:7" ht="45">
      <c r="A1647" s="41" t="s">
        <v>251</v>
      </c>
      <c r="B1647" s="41" t="s">
        <v>8149</v>
      </c>
      <c r="C1647" s="41" t="s">
        <v>8249</v>
      </c>
      <c r="D1647" s="41" t="s">
        <v>6081</v>
      </c>
      <c r="E1647" s="41" t="s">
        <v>8260</v>
      </c>
      <c r="F1647" s="41" t="s">
        <v>309</v>
      </c>
      <c r="G1647" s="41" t="s">
        <v>7881</v>
      </c>
    </row>
    <row r="1648" spans="1:7" ht="90">
      <c r="A1648" s="41" t="s">
        <v>1817</v>
      </c>
      <c r="B1648" s="41" t="s">
        <v>308</v>
      </c>
      <c r="C1648" s="41" t="s">
        <v>8261</v>
      </c>
      <c r="D1648" s="41" t="s">
        <v>2654</v>
      </c>
      <c r="E1648" s="41" t="s">
        <v>8262</v>
      </c>
      <c r="F1648" s="41" t="s">
        <v>309</v>
      </c>
      <c r="G1648" s="41" t="s">
        <v>8078</v>
      </c>
    </row>
    <row r="1649" spans="1:7" ht="90">
      <c r="A1649" s="41" t="s">
        <v>1817</v>
      </c>
      <c r="B1649" s="41" t="s">
        <v>308</v>
      </c>
      <c r="C1649" s="41" t="s">
        <v>8261</v>
      </c>
      <c r="D1649" s="41" t="s">
        <v>2655</v>
      </c>
      <c r="E1649" s="41" t="s">
        <v>8262</v>
      </c>
      <c r="F1649" s="41" t="s">
        <v>309</v>
      </c>
      <c r="G1649" s="41" t="s">
        <v>8078</v>
      </c>
    </row>
    <row r="1650" spans="1:7" ht="90">
      <c r="A1650" s="41" t="s">
        <v>1817</v>
      </c>
      <c r="B1650" s="41" t="s">
        <v>308</v>
      </c>
      <c r="C1650" s="41" t="s">
        <v>8261</v>
      </c>
      <c r="D1650" s="41" t="s">
        <v>2656</v>
      </c>
      <c r="E1650" s="41" t="s">
        <v>8262</v>
      </c>
      <c r="F1650" s="41" t="s">
        <v>309</v>
      </c>
      <c r="G1650" s="41" t="s">
        <v>8078</v>
      </c>
    </row>
    <row r="1651" spans="1:7" ht="90">
      <c r="A1651" s="41" t="s">
        <v>1817</v>
      </c>
      <c r="B1651" s="41" t="s">
        <v>308</v>
      </c>
      <c r="C1651" s="41" t="s">
        <v>8261</v>
      </c>
      <c r="D1651" s="41" t="s">
        <v>2657</v>
      </c>
      <c r="E1651" s="41" t="s">
        <v>8262</v>
      </c>
      <c r="F1651" s="41" t="s">
        <v>309</v>
      </c>
      <c r="G1651" s="41" t="s">
        <v>8078</v>
      </c>
    </row>
    <row r="1652" spans="1:7" ht="90">
      <c r="A1652" s="41" t="s">
        <v>1817</v>
      </c>
      <c r="B1652" s="41" t="s">
        <v>308</v>
      </c>
      <c r="C1652" s="41" t="s">
        <v>8261</v>
      </c>
      <c r="D1652" s="41" t="s">
        <v>1818</v>
      </c>
      <c r="E1652" s="41" t="s">
        <v>8262</v>
      </c>
      <c r="F1652" s="41" t="s">
        <v>309</v>
      </c>
      <c r="G1652" s="41" t="s">
        <v>8078</v>
      </c>
    </row>
    <row r="1653" spans="1:7" ht="90">
      <c r="A1653" s="41" t="s">
        <v>1817</v>
      </c>
      <c r="B1653" s="41" t="s">
        <v>308</v>
      </c>
      <c r="C1653" s="41" t="s">
        <v>8261</v>
      </c>
      <c r="D1653" s="41" t="s">
        <v>1819</v>
      </c>
      <c r="E1653" s="41" t="s">
        <v>8262</v>
      </c>
      <c r="F1653" s="41" t="s">
        <v>309</v>
      </c>
      <c r="G1653" s="41" t="s">
        <v>8078</v>
      </c>
    </row>
    <row r="1654" spans="1:7" ht="90">
      <c r="A1654" s="41" t="s">
        <v>1817</v>
      </c>
      <c r="B1654" s="41" t="s">
        <v>308</v>
      </c>
      <c r="C1654" s="41" t="s">
        <v>8261</v>
      </c>
      <c r="D1654" s="41" t="s">
        <v>1820</v>
      </c>
      <c r="E1654" s="41" t="s">
        <v>8262</v>
      </c>
      <c r="F1654" s="41" t="s">
        <v>309</v>
      </c>
      <c r="G1654" s="41" t="s">
        <v>8078</v>
      </c>
    </row>
    <row r="1655" spans="1:7" ht="90">
      <c r="A1655" s="41" t="s">
        <v>1817</v>
      </c>
      <c r="B1655" s="41" t="s">
        <v>308</v>
      </c>
      <c r="C1655" s="41" t="s">
        <v>8261</v>
      </c>
      <c r="D1655" s="41" t="s">
        <v>1821</v>
      </c>
      <c r="E1655" s="41" t="s">
        <v>8262</v>
      </c>
      <c r="F1655" s="41" t="s">
        <v>309</v>
      </c>
      <c r="G1655" s="41" t="s">
        <v>8078</v>
      </c>
    </row>
    <row r="1656" spans="1:7" ht="90">
      <c r="A1656" s="41" t="s">
        <v>1817</v>
      </c>
      <c r="B1656" s="41" t="s">
        <v>308</v>
      </c>
      <c r="C1656" s="41" t="s">
        <v>8261</v>
      </c>
      <c r="D1656" s="41" t="s">
        <v>1822</v>
      </c>
      <c r="E1656" s="41" t="s">
        <v>8262</v>
      </c>
      <c r="F1656" s="41" t="s">
        <v>309</v>
      </c>
      <c r="G1656" s="41" t="s">
        <v>8078</v>
      </c>
    </row>
    <row r="1657" spans="1:7" ht="90">
      <c r="A1657" s="41" t="s">
        <v>1817</v>
      </c>
      <c r="B1657" s="41" t="s">
        <v>308</v>
      </c>
      <c r="C1657" s="41" t="s">
        <v>8261</v>
      </c>
      <c r="D1657" s="41" t="s">
        <v>1823</v>
      </c>
      <c r="E1657" s="41" t="s">
        <v>8262</v>
      </c>
      <c r="F1657" s="41" t="s">
        <v>309</v>
      </c>
      <c r="G1657" s="41" t="s">
        <v>8078</v>
      </c>
    </row>
    <row r="1658" spans="1:7" ht="90">
      <c r="A1658" s="41" t="s">
        <v>1817</v>
      </c>
      <c r="B1658" s="41" t="s">
        <v>308</v>
      </c>
      <c r="C1658" s="41" t="s">
        <v>8261</v>
      </c>
      <c r="D1658" s="41" t="s">
        <v>1824</v>
      </c>
      <c r="E1658" s="41" t="s">
        <v>8262</v>
      </c>
      <c r="F1658" s="41" t="s">
        <v>309</v>
      </c>
      <c r="G1658" s="41" t="s">
        <v>8078</v>
      </c>
    </row>
    <row r="1659" spans="1:7" ht="90">
      <c r="A1659" s="41" t="s">
        <v>1817</v>
      </c>
      <c r="B1659" s="41" t="s">
        <v>308</v>
      </c>
      <c r="C1659" s="41" t="s">
        <v>8261</v>
      </c>
      <c r="D1659" s="41" t="s">
        <v>1825</v>
      </c>
      <c r="E1659" s="41" t="s">
        <v>8262</v>
      </c>
      <c r="F1659" s="41" t="s">
        <v>309</v>
      </c>
      <c r="G1659" s="41" t="s">
        <v>8078</v>
      </c>
    </row>
    <row r="1660" spans="1:7" ht="90">
      <c r="A1660" s="41" t="s">
        <v>1817</v>
      </c>
      <c r="B1660" s="41" t="s">
        <v>308</v>
      </c>
      <c r="C1660" s="41" t="s">
        <v>8261</v>
      </c>
      <c r="D1660" s="41" t="s">
        <v>1826</v>
      </c>
      <c r="E1660" s="41" t="s">
        <v>8262</v>
      </c>
      <c r="F1660" s="41" t="s">
        <v>309</v>
      </c>
      <c r="G1660" s="41" t="s">
        <v>8078</v>
      </c>
    </row>
    <row r="1661" spans="1:7" ht="90">
      <c r="A1661" s="41" t="s">
        <v>1817</v>
      </c>
      <c r="B1661" s="41" t="s">
        <v>308</v>
      </c>
      <c r="C1661" s="41" t="s">
        <v>8261</v>
      </c>
      <c r="D1661" s="41" t="s">
        <v>1827</v>
      </c>
      <c r="E1661" s="41" t="s">
        <v>8262</v>
      </c>
      <c r="F1661" s="41" t="s">
        <v>309</v>
      </c>
      <c r="G1661" s="41" t="s">
        <v>8078</v>
      </c>
    </row>
    <row r="1662" spans="1:7" ht="90">
      <c r="A1662" s="41" t="s">
        <v>1817</v>
      </c>
      <c r="B1662" s="41" t="s">
        <v>308</v>
      </c>
      <c r="C1662" s="41" t="s">
        <v>8261</v>
      </c>
      <c r="D1662" s="41" t="s">
        <v>1828</v>
      </c>
      <c r="E1662" s="41" t="s">
        <v>8262</v>
      </c>
      <c r="F1662" s="41" t="s">
        <v>309</v>
      </c>
      <c r="G1662" s="41" t="s">
        <v>8078</v>
      </c>
    </row>
    <row r="1663" spans="1:7" ht="90">
      <c r="A1663" s="41" t="s">
        <v>1817</v>
      </c>
      <c r="B1663" s="41" t="s">
        <v>308</v>
      </c>
      <c r="C1663" s="41" t="s">
        <v>8261</v>
      </c>
      <c r="D1663" s="41" t="s">
        <v>1829</v>
      </c>
      <c r="E1663" s="41" t="s">
        <v>8262</v>
      </c>
      <c r="F1663" s="41" t="s">
        <v>309</v>
      </c>
      <c r="G1663" s="41" t="s">
        <v>8078</v>
      </c>
    </row>
    <row r="1664" spans="1:7" ht="90">
      <c r="A1664" s="41" t="s">
        <v>1817</v>
      </c>
      <c r="B1664" s="41" t="s">
        <v>308</v>
      </c>
      <c r="C1664" s="41" t="s">
        <v>8261</v>
      </c>
      <c r="D1664" s="41" t="s">
        <v>2658</v>
      </c>
      <c r="E1664" s="41" t="s">
        <v>8262</v>
      </c>
      <c r="F1664" s="41" t="s">
        <v>309</v>
      </c>
      <c r="G1664" s="41" t="s">
        <v>8078</v>
      </c>
    </row>
    <row r="1665" spans="1:7" ht="90">
      <c r="A1665" s="41" t="s">
        <v>1817</v>
      </c>
      <c r="B1665" s="41" t="s">
        <v>308</v>
      </c>
      <c r="C1665" s="41" t="s">
        <v>8261</v>
      </c>
      <c r="D1665" s="41" t="s">
        <v>2659</v>
      </c>
      <c r="E1665" s="41" t="s">
        <v>8262</v>
      </c>
      <c r="F1665" s="41" t="s">
        <v>309</v>
      </c>
      <c r="G1665" s="41" t="s">
        <v>8078</v>
      </c>
    </row>
    <row r="1666" spans="1:7" ht="90">
      <c r="A1666" s="41" t="s">
        <v>1817</v>
      </c>
      <c r="B1666" s="41" t="s">
        <v>308</v>
      </c>
      <c r="C1666" s="41" t="s">
        <v>8261</v>
      </c>
      <c r="D1666" s="41" t="s">
        <v>2660</v>
      </c>
      <c r="E1666" s="41" t="s">
        <v>8262</v>
      </c>
      <c r="F1666" s="41" t="s">
        <v>309</v>
      </c>
      <c r="G1666" s="41" t="s">
        <v>8078</v>
      </c>
    </row>
    <row r="1667" spans="1:7" ht="90">
      <c r="A1667" s="41" t="s">
        <v>1817</v>
      </c>
      <c r="B1667" s="41" t="s">
        <v>308</v>
      </c>
      <c r="C1667" s="41" t="s">
        <v>8261</v>
      </c>
      <c r="D1667" s="41" t="s">
        <v>2661</v>
      </c>
      <c r="E1667" s="41" t="s">
        <v>8262</v>
      </c>
      <c r="F1667" s="41" t="s">
        <v>309</v>
      </c>
      <c r="G1667" s="41" t="s">
        <v>8078</v>
      </c>
    </row>
    <row r="1668" spans="1:7" ht="90">
      <c r="A1668" s="41" t="s">
        <v>1817</v>
      </c>
      <c r="B1668" s="41" t="s">
        <v>308</v>
      </c>
      <c r="C1668" s="41" t="s">
        <v>8261</v>
      </c>
      <c r="D1668" s="41" t="s">
        <v>1830</v>
      </c>
      <c r="E1668" s="41" t="s">
        <v>8262</v>
      </c>
      <c r="F1668" s="41" t="s">
        <v>309</v>
      </c>
      <c r="G1668" s="41" t="s">
        <v>8078</v>
      </c>
    </row>
    <row r="1669" spans="1:7" ht="90">
      <c r="A1669" s="41" t="s">
        <v>1817</v>
      </c>
      <c r="B1669" s="41" t="s">
        <v>308</v>
      </c>
      <c r="C1669" s="41" t="s">
        <v>8261</v>
      </c>
      <c r="D1669" s="41" t="s">
        <v>1831</v>
      </c>
      <c r="E1669" s="41" t="s">
        <v>8262</v>
      </c>
      <c r="F1669" s="41" t="s">
        <v>309</v>
      </c>
      <c r="G1669" s="41" t="s">
        <v>8078</v>
      </c>
    </row>
    <row r="1670" spans="1:7" ht="90">
      <c r="A1670" s="41" t="s">
        <v>1817</v>
      </c>
      <c r="B1670" s="41" t="s">
        <v>308</v>
      </c>
      <c r="C1670" s="41" t="s">
        <v>8261</v>
      </c>
      <c r="D1670" s="41" t="s">
        <v>1832</v>
      </c>
      <c r="E1670" s="41" t="s">
        <v>8262</v>
      </c>
      <c r="F1670" s="41" t="s">
        <v>309</v>
      </c>
      <c r="G1670" s="41" t="s">
        <v>8078</v>
      </c>
    </row>
    <row r="1671" spans="1:7" ht="90">
      <c r="A1671" s="41" t="s">
        <v>1817</v>
      </c>
      <c r="B1671" s="41" t="s">
        <v>308</v>
      </c>
      <c r="C1671" s="41" t="s">
        <v>8261</v>
      </c>
      <c r="D1671" s="41" t="s">
        <v>1833</v>
      </c>
      <c r="E1671" s="41" t="s">
        <v>8262</v>
      </c>
      <c r="F1671" s="41" t="s">
        <v>309</v>
      </c>
      <c r="G1671" s="41" t="s">
        <v>8078</v>
      </c>
    </row>
    <row r="1672" spans="1:7" ht="90">
      <c r="A1672" s="41" t="s">
        <v>1817</v>
      </c>
      <c r="B1672" s="41" t="s">
        <v>308</v>
      </c>
      <c r="C1672" s="41" t="s">
        <v>8261</v>
      </c>
      <c r="D1672" s="41" t="s">
        <v>1834</v>
      </c>
      <c r="E1672" s="41" t="s">
        <v>8262</v>
      </c>
      <c r="F1672" s="41" t="s">
        <v>309</v>
      </c>
      <c r="G1672" s="41" t="s">
        <v>8078</v>
      </c>
    </row>
    <row r="1673" spans="1:7" ht="90">
      <c r="A1673" s="41" t="s">
        <v>1817</v>
      </c>
      <c r="B1673" s="41" t="s">
        <v>308</v>
      </c>
      <c r="C1673" s="41" t="s">
        <v>8261</v>
      </c>
      <c r="D1673" s="41" t="s">
        <v>1835</v>
      </c>
      <c r="E1673" s="41" t="s">
        <v>8262</v>
      </c>
      <c r="F1673" s="41" t="s">
        <v>309</v>
      </c>
      <c r="G1673" s="41" t="s">
        <v>8078</v>
      </c>
    </row>
    <row r="1674" spans="1:7" ht="90">
      <c r="A1674" s="41" t="s">
        <v>1817</v>
      </c>
      <c r="B1674" s="41" t="s">
        <v>308</v>
      </c>
      <c r="C1674" s="41" t="s">
        <v>8261</v>
      </c>
      <c r="D1674" s="41" t="s">
        <v>1836</v>
      </c>
      <c r="E1674" s="41" t="s">
        <v>8262</v>
      </c>
      <c r="F1674" s="41" t="s">
        <v>309</v>
      </c>
      <c r="G1674" s="41" t="s">
        <v>8078</v>
      </c>
    </row>
    <row r="1675" spans="1:7" ht="90">
      <c r="A1675" s="41" t="s">
        <v>1817</v>
      </c>
      <c r="B1675" s="41" t="s">
        <v>308</v>
      </c>
      <c r="C1675" s="41" t="s">
        <v>8261</v>
      </c>
      <c r="D1675" s="41" t="s">
        <v>1837</v>
      </c>
      <c r="E1675" s="41" t="s">
        <v>8262</v>
      </c>
      <c r="F1675" s="41" t="s">
        <v>309</v>
      </c>
      <c r="G1675" s="41" t="s">
        <v>8078</v>
      </c>
    </row>
    <row r="1676" spans="1:7" ht="105">
      <c r="A1676" s="41" t="s">
        <v>1817</v>
      </c>
      <c r="B1676" s="41" t="s">
        <v>308</v>
      </c>
      <c r="C1676" s="41" t="s">
        <v>8263</v>
      </c>
      <c r="D1676" s="41" t="s">
        <v>1838</v>
      </c>
      <c r="E1676" s="41" t="s">
        <v>8264</v>
      </c>
      <c r="F1676" s="41" t="s">
        <v>309</v>
      </c>
      <c r="G1676" s="41" t="s">
        <v>8078</v>
      </c>
    </row>
    <row r="1677" spans="1:7" ht="105">
      <c r="A1677" s="41" t="s">
        <v>1817</v>
      </c>
      <c r="B1677" s="41" t="s">
        <v>308</v>
      </c>
      <c r="C1677" s="41" t="s">
        <v>8263</v>
      </c>
      <c r="D1677" s="41" t="s">
        <v>1839</v>
      </c>
      <c r="E1677" s="41" t="s">
        <v>8265</v>
      </c>
      <c r="F1677" s="41" t="s">
        <v>309</v>
      </c>
      <c r="G1677" s="41" t="s">
        <v>8078</v>
      </c>
    </row>
    <row r="1678" spans="1:7" ht="105">
      <c r="A1678" s="41" t="s">
        <v>1817</v>
      </c>
      <c r="B1678" s="41" t="s">
        <v>308</v>
      </c>
      <c r="C1678" s="41" t="s">
        <v>8263</v>
      </c>
      <c r="D1678" s="41" t="s">
        <v>1840</v>
      </c>
      <c r="E1678" s="41" t="s">
        <v>8264</v>
      </c>
      <c r="F1678" s="41" t="s">
        <v>309</v>
      </c>
      <c r="G1678" s="41" t="s">
        <v>8078</v>
      </c>
    </row>
    <row r="1679" spans="1:7" ht="105">
      <c r="A1679" s="41" t="s">
        <v>1817</v>
      </c>
      <c r="B1679" s="41" t="s">
        <v>308</v>
      </c>
      <c r="C1679" s="41" t="s">
        <v>8263</v>
      </c>
      <c r="D1679" s="41" t="s">
        <v>1841</v>
      </c>
      <c r="E1679" s="41" t="s">
        <v>8264</v>
      </c>
      <c r="F1679" s="41" t="s">
        <v>309</v>
      </c>
      <c r="G1679" s="41" t="s">
        <v>8078</v>
      </c>
    </row>
    <row r="1680" spans="1:7" ht="105">
      <c r="A1680" s="41" t="s">
        <v>1817</v>
      </c>
      <c r="B1680" s="41" t="s">
        <v>308</v>
      </c>
      <c r="C1680" s="41" t="s">
        <v>8263</v>
      </c>
      <c r="D1680" s="41" t="s">
        <v>1842</v>
      </c>
      <c r="E1680" s="41" t="s">
        <v>8264</v>
      </c>
      <c r="F1680" s="41" t="s">
        <v>309</v>
      </c>
      <c r="G1680" s="41" t="s">
        <v>8078</v>
      </c>
    </row>
    <row r="1681" spans="1:7" ht="105">
      <c r="A1681" s="41" t="s">
        <v>1817</v>
      </c>
      <c r="B1681" s="41" t="s">
        <v>308</v>
      </c>
      <c r="C1681" s="41" t="s">
        <v>8263</v>
      </c>
      <c r="D1681" s="41" t="s">
        <v>1843</v>
      </c>
      <c r="E1681" s="41" t="s">
        <v>8264</v>
      </c>
      <c r="F1681" s="41" t="s">
        <v>309</v>
      </c>
      <c r="G1681" s="41" t="s">
        <v>8078</v>
      </c>
    </row>
    <row r="1682" spans="1:7" ht="105">
      <c r="A1682" s="41" t="s">
        <v>1817</v>
      </c>
      <c r="B1682" s="41" t="s">
        <v>308</v>
      </c>
      <c r="C1682" s="41" t="s">
        <v>8263</v>
      </c>
      <c r="D1682" s="41" t="s">
        <v>1844</v>
      </c>
      <c r="E1682" s="41" t="s">
        <v>8264</v>
      </c>
      <c r="F1682" s="41" t="s">
        <v>309</v>
      </c>
      <c r="G1682" s="41" t="s">
        <v>8078</v>
      </c>
    </row>
    <row r="1683" spans="1:7" ht="105">
      <c r="A1683" s="41" t="s">
        <v>1817</v>
      </c>
      <c r="B1683" s="41" t="s">
        <v>308</v>
      </c>
      <c r="C1683" s="41" t="s">
        <v>8263</v>
      </c>
      <c r="D1683" s="41" t="s">
        <v>1845</v>
      </c>
      <c r="E1683" s="41" t="s">
        <v>8264</v>
      </c>
      <c r="F1683" s="41" t="s">
        <v>309</v>
      </c>
      <c r="G1683" s="41" t="s">
        <v>8078</v>
      </c>
    </row>
    <row r="1684" spans="1:7" ht="105">
      <c r="A1684" s="41" t="s">
        <v>1817</v>
      </c>
      <c r="B1684" s="41" t="s">
        <v>308</v>
      </c>
      <c r="C1684" s="41" t="s">
        <v>8263</v>
      </c>
      <c r="D1684" s="41" t="s">
        <v>1846</v>
      </c>
      <c r="E1684" s="41" t="s">
        <v>8264</v>
      </c>
      <c r="F1684" s="41" t="s">
        <v>309</v>
      </c>
      <c r="G1684" s="41" t="s">
        <v>8078</v>
      </c>
    </row>
    <row r="1685" spans="1:7" ht="105">
      <c r="A1685" s="41" t="s">
        <v>1817</v>
      </c>
      <c r="B1685" s="41" t="s">
        <v>308</v>
      </c>
      <c r="C1685" s="41" t="s">
        <v>8263</v>
      </c>
      <c r="D1685" s="41" t="s">
        <v>1847</v>
      </c>
      <c r="E1685" s="41" t="s">
        <v>8264</v>
      </c>
      <c r="F1685" s="41" t="s">
        <v>309</v>
      </c>
      <c r="G1685" s="41" t="s">
        <v>8078</v>
      </c>
    </row>
    <row r="1686" spans="1:7" ht="135">
      <c r="A1686" s="41" t="s">
        <v>145</v>
      </c>
      <c r="B1686" s="41" t="s">
        <v>308</v>
      </c>
      <c r="C1686" s="41" t="s">
        <v>308</v>
      </c>
      <c r="D1686" s="41" t="s">
        <v>553</v>
      </c>
      <c r="E1686" s="41" t="s">
        <v>298</v>
      </c>
      <c r="F1686" s="41" t="s">
        <v>310</v>
      </c>
      <c r="G1686" s="41" t="s">
        <v>7879</v>
      </c>
    </row>
    <row r="1687" spans="1:7" ht="135">
      <c r="A1687" s="41" t="s">
        <v>145</v>
      </c>
      <c r="B1687" s="41" t="s">
        <v>308</v>
      </c>
      <c r="C1687" s="41" t="s">
        <v>308</v>
      </c>
      <c r="D1687" s="41" t="s">
        <v>554</v>
      </c>
      <c r="E1687" s="41" t="s">
        <v>298</v>
      </c>
      <c r="F1687" s="41" t="s">
        <v>310</v>
      </c>
      <c r="G1687" s="41" t="s">
        <v>7879</v>
      </c>
    </row>
    <row r="1688" spans="1:7" ht="135">
      <c r="A1688" s="41" t="s">
        <v>145</v>
      </c>
      <c r="B1688" s="41" t="s">
        <v>308</v>
      </c>
      <c r="C1688" s="41" t="s">
        <v>308</v>
      </c>
      <c r="D1688" s="41" t="s">
        <v>555</v>
      </c>
      <c r="E1688" s="41" t="s">
        <v>298</v>
      </c>
      <c r="F1688" s="41" t="s">
        <v>310</v>
      </c>
      <c r="G1688" s="41" t="s">
        <v>7879</v>
      </c>
    </row>
    <row r="1689" spans="1:7" ht="135">
      <c r="A1689" s="41" t="s">
        <v>145</v>
      </c>
      <c r="B1689" s="41" t="s">
        <v>308</v>
      </c>
      <c r="C1689" s="41" t="s">
        <v>308</v>
      </c>
      <c r="D1689" s="41" t="s">
        <v>556</v>
      </c>
      <c r="E1689" s="41" t="s">
        <v>298</v>
      </c>
      <c r="F1689" s="41" t="s">
        <v>310</v>
      </c>
      <c r="G1689" s="41" t="s">
        <v>7879</v>
      </c>
    </row>
    <row r="1690" spans="1:7" ht="135">
      <c r="A1690" s="41" t="s">
        <v>145</v>
      </c>
      <c r="B1690" s="41" t="s">
        <v>308</v>
      </c>
      <c r="C1690" s="41" t="s">
        <v>308</v>
      </c>
      <c r="D1690" s="41" t="s">
        <v>557</v>
      </c>
      <c r="E1690" s="41" t="s">
        <v>298</v>
      </c>
      <c r="F1690" s="41" t="s">
        <v>310</v>
      </c>
      <c r="G1690" s="41" t="s">
        <v>7879</v>
      </c>
    </row>
    <row r="1691" spans="1:7" ht="135">
      <c r="A1691" s="41" t="s">
        <v>145</v>
      </c>
      <c r="B1691" s="41" t="s">
        <v>308</v>
      </c>
      <c r="C1691" s="41" t="s">
        <v>308</v>
      </c>
      <c r="D1691" s="41" t="s">
        <v>558</v>
      </c>
      <c r="E1691" s="41" t="s">
        <v>298</v>
      </c>
      <c r="F1691" s="41" t="s">
        <v>310</v>
      </c>
      <c r="G1691" s="41" t="s">
        <v>7879</v>
      </c>
    </row>
    <row r="1692" spans="1:7" ht="135">
      <c r="A1692" s="41" t="s">
        <v>145</v>
      </c>
      <c r="B1692" s="41" t="s">
        <v>308</v>
      </c>
      <c r="C1692" s="41" t="s">
        <v>308</v>
      </c>
      <c r="D1692" s="41" t="s">
        <v>559</v>
      </c>
      <c r="E1692" s="41" t="s">
        <v>298</v>
      </c>
      <c r="F1692" s="41" t="s">
        <v>310</v>
      </c>
      <c r="G1692" s="41" t="s">
        <v>7879</v>
      </c>
    </row>
    <row r="1693" spans="1:7" ht="135">
      <c r="A1693" s="41" t="s">
        <v>145</v>
      </c>
      <c r="B1693" s="41" t="s">
        <v>308</v>
      </c>
      <c r="C1693" s="41" t="s">
        <v>308</v>
      </c>
      <c r="D1693" s="41" t="s">
        <v>560</v>
      </c>
      <c r="E1693" s="41" t="s">
        <v>298</v>
      </c>
      <c r="F1693" s="41" t="s">
        <v>310</v>
      </c>
      <c r="G1693" s="41" t="s">
        <v>7879</v>
      </c>
    </row>
    <row r="1694" spans="1:7" ht="135">
      <c r="A1694" s="41" t="s">
        <v>145</v>
      </c>
      <c r="B1694" s="41" t="s">
        <v>308</v>
      </c>
      <c r="C1694" s="41" t="s">
        <v>308</v>
      </c>
      <c r="D1694" s="41" t="s">
        <v>561</v>
      </c>
      <c r="E1694" s="41" t="s">
        <v>298</v>
      </c>
      <c r="F1694" s="41" t="s">
        <v>310</v>
      </c>
      <c r="G1694" s="41" t="s">
        <v>7879</v>
      </c>
    </row>
    <row r="1695" spans="1:7" ht="135">
      <c r="A1695" s="41" t="s">
        <v>145</v>
      </c>
      <c r="B1695" s="41" t="s">
        <v>308</v>
      </c>
      <c r="C1695" s="41" t="s">
        <v>308</v>
      </c>
      <c r="D1695" s="41" t="s">
        <v>562</v>
      </c>
      <c r="E1695" s="41" t="s">
        <v>298</v>
      </c>
      <c r="F1695" s="41" t="s">
        <v>310</v>
      </c>
      <c r="G1695" s="41" t="s">
        <v>7879</v>
      </c>
    </row>
    <row r="1696" spans="1:7" ht="135">
      <c r="A1696" s="41" t="s">
        <v>145</v>
      </c>
      <c r="B1696" s="41" t="s">
        <v>308</v>
      </c>
      <c r="C1696" s="41" t="s">
        <v>308</v>
      </c>
      <c r="D1696" s="41" t="s">
        <v>563</v>
      </c>
      <c r="E1696" s="41" t="s">
        <v>298</v>
      </c>
      <c r="F1696" s="41" t="s">
        <v>310</v>
      </c>
      <c r="G1696" s="41" t="s">
        <v>7879</v>
      </c>
    </row>
    <row r="1697" spans="1:7" ht="45">
      <c r="A1697" s="41" t="s">
        <v>145</v>
      </c>
      <c r="B1697" s="41" t="s">
        <v>308</v>
      </c>
      <c r="C1697" s="41" t="s">
        <v>308</v>
      </c>
      <c r="D1697" s="41" t="s">
        <v>2662</v>
      </c>
      <c r="E1697" s="41" t="s">
        <v>8266</v>
      </c>
      <c r="F1697" s="41" t="s">
        <v>309</v>
      </c>
      <c r="G1697" s="41" t="s">
        <v>7879</v>
      </c>
    </row>
    <row r="1698" spans="1:7" ht="60">
      <c r="A1698" s="41" t="s">
        <v>145</v>
      </c>
      <c r="B1698" s="41" t="s">
        <v>308</v>
      </c>
      <c r="C1698" s="41" t="s">
        <v>308</v>
      </c>
      <c r="D1698" s="41" t="s">
        <v>2663</v>
      </c>
      <c r="E1698" s="41" t="s">
        <v>2664</v>
      </c>
      <c r="F1698" s="41" t="s">
        <v>309</v>
      </c>
      <c r="G1698" s="41" t="s">
        <v>7879</v>
      </c>
    </row>
    <row r="1699" spans="1:7" ht="45">
      <c r="A1699" s="41" t="s">
        <v>145</v>
      </c>
      <c r="B1699" s="41" t="s">
        <v>308</v>
      </c>
      <c r="C1699" s="41" t="s">
        <v>308</v>
      </c>
      <c r="D1699" s="41" t="s">
        <v>2665</v>
      </c>
      <c r="E1699" s="41" t="s">
        <v>2666</v>
      </c>
      <c r="F1699" s="41" t="s">
        <v>309</v>
      </c>
      <c r="G1699" s="41" t="s">
        <v>7879</v>
      </c>
    </row>
    <row r="1700" spans="1:7" ht="30">
      <c r="A1700" s="41" t="s">
        <v>145</v>
      </c>
      <c r="B1700" s="41" t="s">
        <v>308</v>
      </c>
      <c r="C1700" s="41" t="s">
        <v>4976</v>
      </c>
      <c r="D1700" s="41" t="s">
        <v>3582</v>
      </c>
      <c r="E1700" s="41" t="s">
        <v>4977</v>
      </c>
      <c r="F1700" s="41" t="s">
        <v>310</v>
      </c>
      <c r="G1700" s="41" t="s">
        <v>8078</v>
      </c>
    </row>
    <row r="1701" spans="1:7" ht="45">
      <c r="A1701" s="41" t="s">
        <v>145</v>
      </c>
      <c r="B1701" s="41" t="s">
        <v>308</v>
      </c>
      <c r="C1701" s="41" t="s">
        <v>4976</v>
      </c>
      <c r="D1701" s="41" t="s">
        <v>3583</v>
      </c>
      <c r="E1701" s="41" t="s">
        <v>4978</v>
      </c>
      <c r="F1701" s="41" t="s">
        <v>310</v>
      </c>
      <c r="G1701" s="41" t="s">
        <v>8078</v>
      </c>
    </row>
    <row r="1702" spans="1:7" ht="30">
      <c r="A1702" s="41" t="s">
        <v>145</v>
      </c>
      <c r="B1702" s="41" t="s">
        <v>308</v>
      </c>
      <c r="C1702" s="41" t="s">
        <v>4976</v>
      </c>
      <c r="D1702" s="41" t="s">
        <v>3584</v>
      </c>
      <c r="E1702" s="41" t="s">
        <v>4979</v>
      </c>
      <c r="F1702" s="41" t="s">
        <v>310</v>
      </c>
      <c r="G1702" s="41" t="s">
        <v>8078</v>
      </c>
    </row>
    <row r="1703" spans="1:7" ht="30">
      <c r="A1703" s="41" t="s">
        <v>145</v>
      </c>
      <c r="B1703" s="41" t="s">
        <v>308</v>
      </c>
      <c r="C1703" s="41" t="s">
        <v>4976</v>
      </c>
      <c r="D1703" s="41" t="s">
        <v>3585</v>
      </c>
      <c r="E1703" s="41" t="s">
        <v>4980</v>
      </c>
      <c r="F1703" s="41" t="s">
        <v>310</v>
      </c>
      <c r="G1703" s="41" t="s">
        <v>8078</v>
      </c>
    </row>
    <row r="1704" spans="1:7" ht="30">
      <c r="A1704" s="41" t="s">
        <v>145</v>
      </c>
      <c r="B1704" s="41" t="s">
        <v>308</v>
      </c>
      <c r="C1704" s="41" t="s">
        <v>4976</v>
      </c>
      <c r="D1704" s="41" t="s">
        <v>3586</v>
      </c>
      <c r="E1704" s="41" t="s">
        <v>4981</v>
      </c>
      <c r="F1704" s="41" t="s">
        <v>310</v>
      </c>
      <c r="G1704" s="41" t="s">
        <v>8078</v>
      </c>
    </row>
    <row r="1705" spans="1:7" ht="30">
      <c r="A1705" s="41" t="s">
        <v>145</v>
      </c>
      <c r="B1705" s="41" t="s">
        <v>308</v>
      </c>
      <c r="C1705" s="41" t="s">
        <v>4976</v>
      </c>
      <c r="D1705" s="41" t="s">
        <v>3587</v>
      </c>
      <c r="E1705" s="41" t="s">
        <v>4977</v>
      </c>
      <c r="F1705" s="41" t="s">
        <v>310</v>
      </c>
      <c r="G1705" s="41" t="s">
        <v>8078</v>
      </c>
    </row>
    <row r="1706" spans="1:7" ht="45">
      <c r="A1706" s="41" t="s">
        <v>145</v>
      </c>
      <c r="B1706" s="41" t="s">
        <v>308</v>
      </c>
      <c r="C1706" s="41" t="s">
        <v>4976</v>
      </c>
      <c r="D1706" s="41" t="s">
        <v>3588</v>
      </c>
      <c r="E1706" s="41" t="s">
        <v>4978</v>
      </c>
      <c r="F1706" s="41" t="s">
        <v>310</v>
      </c>
      <c r="G1706" s="41" t="s">
        <v>8078</v>
      </c>
    </row>
    <row r="1707" spans="1:7" ht="30">
      <c r="A1707" s="41" t="s">
        <v>145</v>
      </c>
      <c r="B1707" s="41" t="s">
        <v>308</v>
      </c>
      <c r="C1707" s="41" t="s">
        <v>4976</v>
      </c>
      <c r="D1707" s="41" t="s">
        <v>3589</v>
      </c>
      <c r="E1707" s="41" t="s">
        <v>4979</v>
      </c>
      <c r="F1707" s="41" t="s">
        <v>310</v>
      </c>
      <c r="G1707" s="41" t="s">
        <v>8078</v>
      </c>
    </row>
    <row r="1708" spans="1:7" ht="30">
      <c r="A1708" s="41" t="s">
        <v>145</v>
      </c>
      <c r="B1708" s="41" t="s">
        <v>308</v>
      </c>
      <c r="C1708" s="41" t="s">
        <v>4976</v>
      </c>
      <c r="D1708" s="41" t="s">
        <v>3590</v>
      </c>
      <c r="E1708" s="41" t="s">
        <v>4980</v>
      </c>
      <c r="F1708" s="41" t="s">
        <v>310</v>
      </c>
      <c r="G1708" s="41" t="s">
        <v>8078</v>
      </c>
    </row>
    <row r="1709" spans="1:7" ht="30">
      <c r="A1709" s="41" t="s">
        <v>145</v>
      </c>
      <c r="B1709" s="41" t="s">
        <v>308</v>
      </c>
      <c r="C1709" s="41" t="s">
        <v>4976</v>
      </c>
      <c r="D1709" s="41" t="s">
        <v>3591</v>
      </c>
      <c r="E1709" s="41" t="s">
        <v>4981</v>
      </c>
      <c r="F1709" s="41" t="s">
        <v>310</v>
      </c>
      <c r="G1709" s="41" t="s">
        <v>8078</v>
      </c>
    </row>
    <row r="1710" spans="1:7" ht="30">
      <c r="A1710" s="41" t="s">
        <v>145</v>
      </c>
      <c r="B1710" s="41" t="s">
        <v>308</v>
      </c>
      <c r="C1710" s="41" t="s">
        <v>4976</v>
      </c>
      <c r="D1710" s="41" t="s">
        <v>3592</v>
      </c>
      <c r="E1710" s="41" t="s">
        <v>4977</v>
      </c>
      <c r="F1710" s="41" t="s">
        <v>310</v>
      </c>
      <c r="G1710" s="41" t="s">
        <v>8078</v>
      </c>
    </row>
    <row r="1711" spans="1:7" ht="45">
      <c r="A1711" s="41" t="s">
        <v>145</v>
      </c>
      <c r="B1711" s="41" t="s">
        <v>308</v>
      </c>
      <c r="C1711" s="41" t="s">
        <v>4976</v>
      </c>
      <c r="D1711" s="41" t="s">
        <v>3593</v>
      </c>
      <c r="E1711" s="41" t="s">
        <v>4978</v>
      </c>
      <c r="F1711" s="41" t="s">
        <v>310</v>
      </c>
      <c r="G1711" s="41" t="s">
        <v>8078</v>
      </c>
    </row>
    <row r="1712" spans="1:7" ht="30">
      <c r="A1712" s="41" t="s">
        <v>145</v>
      </c>
      <c r="B1712" s="41" t="s">
        <v>308</v>
      </c>
      <c r="C1712" s="41" t="s">
        <v>4976</v>
      </c>
      <c r="D1712" s="41" t="s">
        <v>3594</v>
      </c>
      <c r="E1712" s="41" t="s">
        <v>4979</v>
      </c>
      <c r="F1712" s="41" t="s">
        <v>310</v>
      </c>
      <c r="G1712" s="41" t="s">
        <v>8078</v>
      </c>
    </row>
    <row r="1713" spans="1:7" ht="30">
      <c r="A1713" s="41" t="s">
        <v>145</v>
      </c>
      <c r="B1713" s="41" t="s">
        <v>308</v>
      </c>
      <c r="C1713" s="41" t="s">
        <v>4976</v>
      </c>
      <c r="D1713" s="41" t="s">
        <v>3595</v>
      </c>
      <c r="E1713" s="41" t="s">
        <v>4980</v>
      </c>
      <c r="F1713" s="41" t="s">
        <v>310</v>
      </c>
      <c r="G1713" s="41" t="s">
        <v>8078</v>
      </c>
    </row>
    <row r="1714" spans="1:7" ht="30">
      <c r="A1714" s="41" t="s">
        <v>145</v>
      </c>
      <c r="B1714" s="41" t="s">
        <v>308</v>
      </c>
      <c r="C1714" s="41" t="s">
        <v>4976</v>
      </c>
      <c r="D1714" s="41" t="s">
        <v>3596</v>
      </c>
      <c r="E1714" s="41" t="s">
        <v>4981</v>
      </c>
      <c r="F1714" s="41" t="s">
        <v>310</v>
      </c>
      <c r="G1714" s="41" t="s">
        <v>8078</v>
      </c>
    </row>
    <row r="1715" spans="1:7" ht="30">
      <c r="A1715" s="41" t="s">
        <v>145</v>
      </c>
      <c r="B1715" s="41" t="s">
        <v>308</v>
      </c>
      <c r="C1715" s="41" t="s">
        <v>4976</v>
      </c>
      <c r="D1715" s="41" t="s">
        <v>3597</v>
      </c>
      <c r="E1715" s="41" t="s">
        <v>4977</v>
      </c>
      <c r="F1715" s="41" t="s">
        <v>310</v>
      </c>
      <c r="G1715" s="41" t="s">
        <v>8078</v>
      </c>
    </row>
    <row r="1716" spans="1:7" ht="45">
      <c r="A1716" s="41" t="s">
        <v>145</v>
      </c>
      <c r="B1716" s="41" t="s">
        <v>308</v>
      </c>
      <c r="C1716" s="41" t="s">
        <v>4976</v>
      </c>
      <c r="D1716" s="41" t="s">
        <v>3598</v>
      </c>
      <c r="E1716" s="41" t="s">
        <v>4978</v>
      </c>
      <c r="F1716" s="41" t="s">
        <v>310</v>
      </c>
      <c r="G1716" s="41" t="s">
        <v>8078</v>
      </c>
    </row>
    <row r="1717" spans="1:7" ht="30">
      <c r="A1717" s="41" t="s">
        <v>145</v>
      </c>
      <c r="B1717" s="41" t="s">
        <v>308</v>
      </c>
      <c r="C1717" s="41" t="s">
        <v>4976</v>
      </c>
      <c r="D1717" s="41" t="s">
        <v>3599</v>
      </c>
      <c r="E1717" s="41" t="s">
        <v>4979</v>
      </c>
      <c r="F1717" s="41" t="s">
        <v>310</v>
      </c>
      <c r="G1717" s="41" t="s">
        <v>8078</v>
      </c>
    </row>
    <row r="1718" spans="1:7" ht="30">
      <c r="A1718" s="41" t="s">
        <v>145</v>
      </c>
      <c r="B1718" s="41" t="s">
        <v>308</v>
      </c>
      <c r="C1718" s="41" t="s">
        <v>4976</v>
      </c>
      <c r="D1718" s="41" t="s">
        <v>3600</v>
      </c>
      <c r="E1718" s="41" t="s">
        <v>4980</v>
      </c>
      <c r="F1718" s="41" t="s">
        <v>310</v>
      </c>
      <c r="G1718" s="41" t="s">
        <v>8078</v>
      </c>
    </row>
    <row r="1719" spans="1:7" ht="30">
      <c r="A1719" s="41" t="s">
        <v>145</v>
      </c>
      <c r="B1719" s="41" t="s">
        <v>308</v>
      </c>
      <c r="C1719" s="41" t="s">
        <v>4976</v>
      </c>
      <c r="D1719" s="41" t="s">
        <v>3601</v>
      </c>
      <c r="E1719" s="41" t="s">
        <v>4981</v>
      </c>
      <c r="F1719" s="41" t="s">
        <v>310</v>
      </c>
      <c r="G1719" s="41" t="s">
        <v>8078</v>
      </c>
    </row>
    <row r="1720" spans="1:7" ht="30">
      <c r="A1720" s="41" t="s">
        <v>145</v>
      </c>
      <c r="B1720" s="41" t="s">
        <v>308</v>
      </c>
      <c r="C1720" s="41" t="s">
        <v>4976</v>
      </c>
      <c r="D1720" s="41" t="s">
        <v>3602</v>
      </c>
      <c r="E1720" s="41" t="s">
        <v>4977</v>
      </c>
      <c r="F1720" s="41" t="s">
        <v>310</v>
      </c>
      <c r="G1720" s="41" t="s">
        <v>8078</v>
      </c>
    </row>
    <row r="1721" spans="1:7" ht="45">
      <c r="A1721" s="41" t="s">
        <v>145</v>
      </c>
      <c r="B1721" s="41" t="s">
        <v>308</v>
      </c>
      <c r="C1721" s="41" t="s">
        <v>4976</v>
      </c>
      <c r="D1721" s="41" t="s">
        <v>3603</v>
      </c>
      <c r="E1721" s="41" t="s">
        <v>4978</v>
      </c>
      <c r="F1721" s="41" t="s">
        <v>310</v>
      </c>
      <c r="G1721" s="41" t="s">
        <v>8078</v>
      </c>
    </row>
    <row r="1722" spans="1:7" ht="30">
      <c r="A1722" s="41" t="s">
        <v>145</v>
      </c>
      <c r="B1722" s="41" t="s">
        <v>308</v>
      </c>
      <c r="C1722" s="41" t="s">
        <v>4976</v>
      </c>
      <c r="D1722" s="41" t="s">
        <v>3604</v>
      </c>
      <c r="E1722" s="41" t="s">
        <v>4979</v>
      </c>
      <c r="F1722" s="41" t="s">
        <v>310</v>
      </c>
      <c r="G1722" s="41" t="s">
        <v>8078</v>
      </c>
    </row>
    <row r="1723" spans="1:7" ht="30">
      <c r="A1723" s="41" t="s">
        <v>145</v>
      </c>
      <c r="B1723" s="41" t="s">
        <v>308</v>
      </c>
      <c r="C1723" s="41" t="s">
        <v>4976</v>
      </c>
      <c r="D1723" s="41" t="s">
        <v>3605</v>
      </c>
      <c r="E1723" s="41" t="s">
        <v>4980</v>
      </c>
      <c r="F1723" s="41" t="s">
        <v>310</v>
      </c>
      <c r="G1723" s="41" t="s">
        <v>8078</v>
      </c>
    </row>
    <row r="1724" spans="1:7" ht="30">
      <c r="A1724" s="41" t="s">
        <v>145</v>
      </c>
      <c r="B1724" s="41" t="s">
        <v>308</v>
      </c>
      <c r="C1724" s="41" t="s">
        <v>4976</v>
      </c>
      <c r="D1724" s="41" t="s">
        <v>3606</v>
      </c>
      <c r="E1724" s="41" t="s">
        <v>4981</v>
      </c>
      <c r="F1724" s="41" t="s">
        <v>310</v>
      </c>
      <c r="G1724" s="41" t="s">
        <v>8078</v>
      </c>
    </row>
    <row r="1725" spans="1:7" ht="30">
      <c r="A1725" s="41" t="s">
        <v>145</v>
      </c>
      <c r="B1725" s="41" t="s">
        <v>308</v>
      </c>
      <c r="C1725" s="41" t="s">
        <v>4976</v>
      </c>
      <c r="D1725" s="41" t="s">
        <v>3607</v>
      </c>
      <c r="E1725" s="41" t="s">
        <v>4977</v>
      </c>
      <c r="F1725" s="41" t="s">
        <v>310</v>
      </c>
      <c r="G1725" s="41" t="s">
        <v>8078</v>
      </c>
    </row>
    <row r="1726" spans="1:7" ht="45">
      <c r="A1726" s="41" t="s">
        <v>145</v>
      </c>
      <c r="B1726" s="41" t="s">
        <v>308</v>
      </c>
      <c r="C1726" s="41" t="s">
        <v>4976</v>
      </c>
      <c r="D1726" s="41" t="s">
        <v>3608</v>
      </c>
      <c r="E1726" s="41" t="s">
        <v>4978</v>
      </c>
      <c r="F1726" s="41" t="s">
        <v>310</v>
      </c>
      <c r="G1726" s="41" t="s">
        <v>8078</v>
      </c>
    </row>
    <row r="1727" spans="1:7" ht="30">
      <c r="A1727" s="41" t="s">
        <v>145</v>
      </c>
      <c r="B1727" s="41" t="s">
        <v>308</v>
      </c>
      <c r="C1727" s="41" t="s">
        <v>4976</v>
      </c>
      <c r="D1727" s="41" t="s">
        <v>3609</v>
      </c>
      <c r="E1727" s="41" t="s">
        <v>4979</v>
      </c>
      <c r="F1727" s="41" t="s">
        <v>310</v>
      </c>
      <c r="G1727" s="41" t="s">
        <v>8078</v>
      </c>
    </row>
    <row r="1728" spans="1:7" ht="30">
      <c r="A1728" s="41" t="s">
        <v>145</v>
      </c>
      <c r="B1728" s="41" t="s">
        <v>308</v>
      </c>
      <c r="C1728" s="41" t="s">
        <v>4976</v>
      </c>
      <c r="D1728" s="41" t="s">
        <v>3610</v>
      </c>
      <c r="E1728" s="41" t="s">
        <v>4980</v>
      </c>
      <c r="F1728" s="41" t="s">
        <v>310</v>
      </c>
      <c r="G1728" s="41" t="s">
        <v>8078</v>
      </c>
    </row>
    <row r="1729" spans="1:7" ht="30">
      <c r="A1729" s="41" t="s">
        <v>145</v>
      </c>
      <c r="B1729" s="41" t="s">
        <v>308</v>
      </c>
      <c r="C1729" s="41" t="s">
        <v>4976</v>
      </c>
      <c r="D1729" s="41" t="s">
        <v>3611</v>
      </c>
      <c r="E1729" s="41" t="s">
        <v>4981</v>
      </c>
      <c r="F1729" s="41" t="s">
        <v>310</v>
      </c>
      <c r="G1729" s="41" t="s">
        <v>8078</v>
      </c>
    </row>
    <row r="1730" spans="1:7" ht="30">
      <c r="A1730" s="41" t="s">
        <v>145</v>
      </c>
      <c r="B1730" s="41" t="s">
        <v>308</v>
      </c>
      <c r="C1730" s="41" t="s">
        <v>4976</v>
      </c>
      <c r="D1730" s="41" t="s">
        <v>3612</v>
      </c>
      <c r="E1730" s="41" t="s">
        <v>4977</v>
      </c>
      <c r="F1730" s="41" t="s">
        <v>310</v>
      </c>
      <c r="G1730" s="41" t="s">
        <v>8078</v>
      </c>
    </row>
    <row r="1731" spans="1:7" ht="45">
      <c r="A1731" s="41" t="s">
        <v>145</v>
      </c>
      <c r="B1731" s="41" t="s">
        <v>308</v>
      </c>
      <c r="C1731" s="41" t="s">
        <v>4976</v>
      </c>
      <c r="D1731" s="41" t="s">
        <v>3613</v>
      </c>
      <c r="E1731" s="41" t="s">
        <v>4978</v>
      </c>
      <c r="F1731" s="41" t="s">
        <v>310</v>
      </c>
      <c r="G1731" s="41" t="s">
        <v>8078</v>
      </c>
    </row>
    <row r="1732" spans="1:7" ht="30">
      <c r="A1732" s="41" t="s">
        <v>145</v>
      </c>
      <c r="B1732" s="41" t="s">
        <v>308</v>
      </c>
      <c r="C1732" s="41" t="s">
        <v>4976</v>
      </c>
      <c r="D1732" s="41" t="s">
        <v>3614</v>
      </c>
      <c r="E1732" s="41" t="s">
        <v>4979</v>
      </c>
      <c r="F1732" s="41" t="s">
        <v>310</v>
      </c>
      <c r="G1732" s="41" t="s">
        <v>8078</v>
      </c>
    </row>
    <row r="1733" spans="1:7" ht="30">
      <c r="A1733" s="41" t="s">
        <v>145</v>
      </c>
      <c r="B1733" s="41" t="s">
        <v>308</v>
      </c>
      <c r="C1733" s="41" t="s">
        <v>4976</v>
      </c>
      <c r="D1733" s="41" t="s">
        <v>3615</v>
      </c>
      <c r="E1733" s="41" t="s">
        <v>4980</v>
      </c>
      <c r="F1733" s="41" t="s">
        <v>310</v>
      </c>
      <c r="G1733" s="41" t="s">
        <v>8078</v>
      </c>
    </row>
    <row r="1734" spans="1:7" ht="30">
      <c r="A1734" s="41" t="s">
        <v>145</v>
      </c>
      <c r="B1734" s="41" t="s">
        <v>308</v>
      </c>
      <c r="C1734" s="41" t="s">
        <v>4976</v>
      </c>
      <c r="D1734" s="41" t="s">
        <v>3616</v>
      </c>
      <c r="E1734" s="41" t="s">
        <v>4981</v>
      </c>
      <c r="F1734" s="41" t="s">
        <v>310</v>
      </c>
      <c r="G1734" s="41" t="s">
        <v>8078</v>
      </c>
    </row>
    <row r="1735" spans="1:7" ht="90">
      <c r="A1735" s="41" t="s">
        <v>247</v>
      </c>
      <c r="B1735" s="41" t="s">
        <v>308</v>
      </c>
      <c r="C1735" s="41" t="s">
        <v>4465</v>
      </c>
      <c r="D1735" s="41" t="s">
        <v>3617</v>
      </c>
      <c r="E1735" s="41" t="s">
        <v>4466</v>
      </c>
      <c r="F1735" s="41" t="s">
        <v>310</v>
      </c>
      <c r="G1735" s="41" t="s">
        <v>7879</v>
      </c>
    </row>
    <row r="1736" spans="1:7" ht="90">
      <c r="A1736" s="41" t="s">
        <v>247</v>
      </c>
      <c r="B1736" s="41" t="s">
        <v>308</v>
      </c>
      <c r="C1736" s="41" t="s">
        <v>4465</v>
      </c>
      <c r="D1736" s="41" t="s">
        <v>3618</v>
      </c>
      <c r="E1736" s="41" t="s">
        <v>4466</v>
      </c>
      <c r="F1736" s="41" t="s">
        <v>310</v>
      </c>
      <c r="G1736" s="41" t="s">
        <v>7879</v>
      </c>
    </row>
    <row r="1737" spans="1:7" ht="90">
      <c r="A1737" s="41" t="s">
        <v>247</v>
      </c>
      <c r="B1737" s="41" t="s">
        <v>308</v>
      </c>
      <c r="C1737" s="41" t="s">
        <v>4465</v>
      </c>
      <c r="D1737" s="41" t="s">
        <v>3619</v>
      </c>
      <c r="E1737" s="41" t="s">
        <v>4466</v>
      </c>
      <c r="F1737" s="41" t="s">
        <v>310</v>
      </c>
      <c r="G1737" s="41" t="s">
        <v>7879</v>
      </c>
    </row>
    <row r="1738" spans="1:7" ht="90">
      <c r="A1738" s="41" t="s">
        <v>247</v>
      </c>
      <c r="B1738" s="41" t="s">
        <v>308</v>
      </c>
      <c r="C1738" s="41" t="s">
        <v>4465</v>
      </c>
      <c r="D1738" s="41" t="s">
        <v>3620</v>
      </c>
      <c r="E1738" s="41" t="s">
        <v>4466</v>
      </c>
      <c r="F1738" s="41" t="s">
        <v>310</v>
      </c>
      <c r="G1738" s="41" t="s">
        <v>7879</v>
      </c>
    </row>
    <row r="1739" spans="1:7" ht="90">
      <c r="A1739" s="41" t="s">
        <v>247</v>
      </c>
      <c r="B1739" s="41" t="s">
        <v>308</v>
      </c>
      <c r="C1739" s="41" t="s">
        <v>4465</v>
      </c>
      <c r="D1739" s="41" t="s">
        <v>3621</v>
      </c>
      <c r="E1739" s="41" t="s">
        <v>4466</v>
      </c>
      <c r="F1739" s="41" t="s">
        <v>310</v>
      </c>
      <c r="G1739" s="41" t="s">
        <v>7879</v>
      </c>
    </row>
    <row r="1740" spans="1:7" ht="90">
      <c r="A1740" s="41" t="s">
        <v>247</v>
      </c>
      <c r="B1740" s="41" t="s">
        <v>308</v>
      </c>
      <c r="C1740" s="41" t="s">
        <v>4465</v>
      </c>
      <c r="D1740" s="41" t="s">
        <v>3622</v>
      </c>
      <c r="E1740" s="41" t="s">
        <v>4466</v>
      </c>
      <c r="F1740" s="41" t="s">
        <v>310</v>
      </c>
      <c r="G1740" s="41" t="s">
        <v>7879</v>
      </c>
    </row>
    <row r="1741" spans="1:7" ht="90">
      <c r="A1741" s="41" t="s">
        <v>247</v>
      </c>
      <c r="B1741" s="41" t="s">
        <v>308</v>
      </c>
      <c r="C1741" s="41" t="s">
        <v>4465</v>
      </c>
      <c r="D1741" s="41" t="s">
        <v>3623</v>
      </c>
      <c r="E1741" s="41" t="s">
        <v>4466</v>
      </c>
      <c r="F1741" s="41" t="s">
        <v>310</v>
      </c>
      <c r="G1741" s="41" t="s">
        <v>7879</v>
      </c>
    </row>
    <row r="1742" spans="1:7" ht="90">
      <c r="A1742" s="41" t="s">
        <v>247</v>
      </c>
      <c r="B1742" s="41" t="s">
        <v>308</v>
      </c>
      <c r="C1742" s="41" t="s">
        <v>4465</v>
      </c>
      <c r="D1742" s="41" t="s">
        <v>3624</v>
      </c>
      <c r="E1742" s="41" t="s">
        <v>4466</v>
      </c>
      <c r="F1742" s="41" t="s">
        <v>310</v>
      </c>
      <c r="G1742" s="41" t="s">
        <v>7879</v>
      </c>
    </row>
    <row r="1743" spans="1:7" ht="75">
      <c r="A1743" s="41" t="s">
        <v>146</v>
      </c>
      <c r="B1743" s="41" t="s">
        <v>308</v>
      </c>
      <c r="C1743" s="41" t="s">
        <v>2667</v>
      </c>
      <c r="D1743" s="41" t="s">
        <v>2668</v>
      </c>
      <c r="E1743" s="41" t="s">
        <v>2669</v>
      </c>
      <c r="F1743" s="41" t="s">
        <v>310</v>
      </c>
      <c r="G1743" s="41" t="s">
        <v>7895</v>
      </c>
    </row>
    <row r="1744" spans="1:7" ht="75">
      <c r="A1744" s="41" t="s">
        <v>146</v>
      </c>
      <c r="B1744" s="41" t="s">
        <v>308</v>
      </c>
      <c r="C1744" s="41" t="s">
        <v>2667</v>
      </c>
      <c r="D1744" s="41" t="s">
        <v>2670</v>
      </c>
      <c r="E1744" s="41" t="s">
        <v>2669</v>
      </c>
      <c r="F1744" s="41" t="s">
        <v>310</v>
      </c>
      <c r="G1744" s="41" t="s">
        <v>7895</v>
      </c>
    </row>
    <row r="1745" spans="1:7" ht="75">
      <c r="A1745" s="41" t="s">
        <v>146</v>
      </c>
      <c r="B1745" s="41" t="s">
        <v>308</v>
      </c>
      <c r="C1745" s="41" t="s">
        <v>2667</v>
      </c>
      <c r="D1745" s="41" t="s">
        <v>2671</v>
      </c>
      <c r="E1745" s="41" t="s">
        <v>2669</v>
      </c>
      <c r="F1745" s="41" t="s">
        <v>310</v>
      </c>
      <c r="G1745" s="41" t="s">
        <v>7895</v>
      </c>
    </row>
    <row r="1746" spans="1:7" ht="45">
      <c r="A1746" s="41" t="s">
        <v>146</v>
      </c>
      <c r="B1746" s="41" t="s">
        <v>308</v>
      </c>
      <c r="C1746" s="41" t="s">
        <v>2667</v>
      </c>
      <c r="D1746" s="41" t="s">
        <v>2672</v>
      </c>
      <c r="E1746" s="41" t="s">
        <v>2673</v>
      </c>
      <c r="F1746" s="41" t="s">
        <v>310</v>
      </c>
      <c r="G1746" s="41" t="s">
        <v>7895</v>
      </c>
    </row>
    <row r="1747" spans="1:7" ht="45">
      <c r="A1747" s="41" t="s">
        <v>146</v>
      </c>
      <c r="B1747" s="41" t="s">
        <v>308</v>
      </c>
      <c r="C1747" s="41" t="s">
        <v>2667</v>
      </c>
      <c r="D1747" s="41" t="s">
        <v>2674</v>
      </c>
      <c r="E1747" s="41" t="s">
        <v>2675</v>
      </c>
      <c r="F1747" s="41" t="s">
        <v>310</v>
      </c>
      <c r="G1747" s="41" t="s">
        <v>7895</v>
      </c>
    </row>
    <row r="1748" spans="1:7" ht="45">
      <c r="A1748" s="41" t="s">
        <v>146</v>
      </c>
      <c r="B1748" s="41" t="s">
        <v>308</v>
      </c>
      <c r="C1748" s="41" t="s">
        <v>2667</v>
      </c>
      <c r="D1748" s="41" t="s">
        <v>2676</v>
      </c>
      <c r="E1748" s="41" t="s">
        <v>2677</v>
      </c>
      <c r="F1748" s="41" t="s">
        <v>310</v>
      </c>
      <c r="G1748" s="41" t="s">
        <v>7895</v>
      </c>
    </row>
    <row r="1749" spans="1:7" ht="45">
      <c r="A1749" s="41" t="s">
        <v>146</v>
      </c>
      <c r="B1749" s="41" t="s">
        <v>308</v>
      </c>
      <c r="C1749" s="41" t="s">
        <v>2667</v>
      </c>
      <c r="D1749" s="41" t="s">
        <v>2678</v>
      </c>
      <c r="E1749" s="41" t="s">
        <v>2679</v>
      </c>
      <c r="F1749" s="41" t="s">
        <v>310</v>
      </c>
      <c r="G1749" s="41" t="s">
        <v>7895</v>
      </c>
    </row>
    <row r="1750" spans="1:7" ht="45">
      <c r="A1750" s="41" t="s">
        <v>146</v>
      </c>
      <c r="B1750" s="41" t="s">
        <v>308</v>
      </c>
      <c r="C1750" s="41" t="s">
        <v>2667</v>
      </c>
      <c r="D1750" s="41" t="s">
        <v>2680</v>
      </c>
      <c r="E1750" s="41" t="s">
        <v>2679</v>
      </c>
      <c r="F1750" s="41" t="s">
        <v>310</v>
      </c>
      <c r="G1750" s="41" t="s">
        <v>7895</v>
      </c>
    </row>
    <row r="1751" spans="1:7" ht="45">
      <c r="A1751" s="41" t="s">
        <v>146</v>
      </c>
      <c r="B1751" s="41" t="s">
        <v>308</v>
      </c>
      <c r="C1751" s="41" t="s">
        <v>2667</v>
      </c>
      <c r="D1751" s="41" t="s">
        <v>2681</v>
      </c>
      <c r="E1751" s="41" t="s">
        <v>2679</v>
      </c>
      <c r="F1751" s="41" t="s">
        <v>310</v>
      </c>
      <c r="G1751" s="41" t="s">
        <v>7895</v>
      </c>
    </row>
    <row r="1752" spans="1:7" ht="45">
      <c r="A1752" s="41" t="s">
        <v>146</v>
      </c>
      <c r="B1752" s="41" t="s">
        <v>308</v>
      </c>
      <c r="C1752" s="41" t="s">
        <v>2667</v>
      </c>
      <c r="D1752" s="41" t="s">
        <v>2682</v>
      </c>
      <c r="E1752" s="41" t="s">
        <v>2679</v>
      </c>
      <c r="F1752" s="41" t="s">
        <v>310</v>
      </c>
      <c r="G1752" s="41" t="s">
        <v>7895</v>
      </c>
    </row>
    <row r="1753" spans="1:7" ht="45">
      <c r="A1753" s="41" t="s">
        <v>146</v>
      </c>
      <c r="B1753" s="41" t="s">
        <v>308</v>
      </c>
      <c r="C1753" s="41" t="s">
        <v>2667</v>
      </c>
      <c r="D1753" s="41" t="s">
        <v>5046</v>
      </c>
      <c r="E1753" s="41" t="s">
        <v>5047</v>
      </c>
      <c r="F1753" s="41" t="s">
        <v>310</v>
      </c>
      <c r="G1753" s="41" t="s">
        <v>7895</v>
      </c>
    </row>
    <row r="1754" spans="1:7" ht="45">
      <c r="A1754" s="41" t="s">
        <v>146</v>
      </c>
      <c r="B1754" s="41" t="s">
        <v>308</v>
      </c>
      <c r="C1754" s="41" t="s">
        <v>2667</v>
      </c>
      <c r="D1754" s="41" t="s">
        <v>5048</v>
      </c>
      <c r="E1754" s="41" t="s">
        <v>5049</v>
      </c>
      <c r="F1754" s="41" t="s">
        <v>310</v>
      </c>
      <c r="G1754" s="41" t="s">
        <v>7895</v>
      </c>
    </row>
    <row r="1755" spans="1:7" ht="45">
      <c r="A1755" s="41" t="s">
        <v>146</v>
      </c>
      <c r="B1755" s="41" t="s">
        <v>308</v>
      </c>
      <c r="C1755" s="41" t="s">
        <v>2667</v>
      </c>
      <c r="D1755" s="41" t="s">
        <v>2683</v>
      </c>
      <c r="E1755" s="41" t="s">
        <v>2684</v>
      </c>
      <c r="F1755" s="41" t="s">
        <v>310</v>
      </c>
      <c r="G1755" s="41" t="s">
        <v>7895</v>
      </c>
    </row>
    <row r="1756" spans="1:7" ht="45">
      <c r="A1756" s="41" t="s">
        <v>146</v>
      </c>
      <c r="B1756" s="41" t="s">
        <v>308</v>
      </c>
      <c r="C1756" s="41" t="s">
        <v>2667</v>
      </c>
      <c r="D1756" s="41" t="s">
        <v>2685</v>
      </c>
      <c r="E1756" s="41" t="s">
        <v>2686</v>
      </c>
      <c r="F1756" s="41" t="s">
        <v>310</v>
      </c>
      <c r="G1756" s="41" t="s">
        <v>7895</v>
      </c>
    </row>
    <row r="1757" spans="1:7" ht="60">
      <c r="A1757" s="41" t="s">
        <v>146</v>
      </c>
      <c r="B1757" s="41" t="s">
        <v>308</v>
      </c>
      <c r="C1757" s="41" t="s">
        <v>1848</v>
      </c>
      <c r="D1757" s="41" t="s">
        <v>211</v>
      </c>
      <c r="E1757" s="41" t="s">
        <v>147</v>
      </c>
      <c r="F1757" s="41" t="s">
        <v>310</v>
      </c>
      <c r="G1757" s="41" t="s">
        <v>7895</v>
      </c>
    </row>
    <row r="1758" spans="1:7" ht="75">
      <c r="A1758" s="41" t="s">
        <v>146</v>
      </c>
      <c r="B1758" s="41" t="s">
        <v>308</v>
      </c>
      <c r="C1758" s="41" t="s">
        <v>1848</v>
      </c>
      <c r="D1758" s="41" t="s">
        <v>212</v>
      </c>
      <c r="E1758" s="41" t="s">
        <v>148</v>
      </c>
      <c r="F1758" s="41" t="s">
        <v>310</v>
      </c>
      <c r="G1758" s="41" t="s">
        <v>7895</v>
      </c>
    </row>
    <row r="1759" spans="1:7" ht="60">
      <c r="A1759" s="41" t="s">
        <v>146</v>
      </c>
      <c r="B1759" s="41" t="s">
        <v>308</v>
      </c>
      <c r="C1759" s="41" t="s">
        <v>1848</v>
      </c>
      <c r="D1759" s="41" t="s">
        <v>213</v>
      </c>
      <c r="E1759" s="41" t="s">
        <v>149</v>
      </c>
      <c r="F1759" s="41" t="s">
        <v>310</v>
      </c>
      <c r="G1759" s="41" t="s">
        <v>7895</v>
      </c>
    </row>
    <row r="1760" spans="1:7" ht="60">
      <c r="A1760" s="41" t="s">
        <v>146</v>
      </c>
      <c r="B1760" s="41" t="s">
        <v>308</v>
      </c>
      <c r="C1760" s="41" t="s">
        <v>1848</v>
      </c>
      <c r="D1760" s="41" t="s">
        <v>214</v>
      </c>
      <c r="E1760" s="41" t="s">
        <v>150</v>
      </c>
      <c r="F1760" s="41" t="s">
        <v>310</v>
      </c>
      <c r="G1760" s="41" t="s">
        <v>7895</v>
      </c>
    </row>
    <row r="1761" spans="1:7" ht="45">
      <c r="A1761" s="41" t="s">
        <v>146</v>
      </c>
      <c r="B1761" s="41" t="s">
        <v>308</v>
      </c>
      <c r="C1761" s="41" t="s">
        <v>1848</v>
      </c>
      <c r="D1761" s="41" t="s">
        <v>215</v>
      </c>
      <c r="E1761" s="41" t="s">
        <v>151</v>
      </c>
      <c r="F1761" s="41" t="s">
        <v>310</v>
      </c>
      <c r="G1761" s="41" t="s">
        <v>7895</v>
      </c>
    </row>
    <row r="1762" spans="1:7" ht="45">
      <c r="A1762" s="41" t="s">
        <v>146</v>
      </c>
      <c r="B1762" s="41" t="s">
        <v>308</v>
      </c>
      <c r="C1762" s="41" t="s">
        <v>1848</v>
      </c>
      <c r="D1762" s="41" t="s">
        <v>216</v>
      </c>
      <c r="E1762" s="41" t="s">
        <v>152</v>
      </c>
      <c r="F1762" s="41" t="s">
        <v>310</v>
      </c>
      <c r="G1762" s="41" t="s">
        <v>7895</v>
      </c>
    </row>
    <row r="1763" spans="1:7" ht="45">
      <c r="A1763" s="41" t="s">
        <v>146</v>
      </c>
      <c r="B1763" s="41" t="s">
        <v>308</v>
      </c>
      <c r="C1763" s="41" t="s">
        <v>1848</v>
      </c>
      <c r="D1763" s="41" t="s">
        <v>217</v>
      </c>
      <c r="E1763" s="41" t="s">
        <v>153</v>
      </c>
      <c r="F1763" s="41" t="s">
        <v>310</v>
      </c>
      <c r="G1763" s="41" t="s">
        <v>7895</v>
      </c>
    </row>
    <row r="1764" spans="1:7" ht="45">
      <c r="A1764" s="41" t="s">
        <v>146</v>
      </c>
      <c r="B1764" s="41" t="s">
        <v>308</v>
      </c>
      <c r="C1764" s="41" t="s">
        <v>1848</v>
      </c>
      <c r="D1764" s="41" t="s">
        <v>218</v>
      </c>
      <c r="E1764" s="41" t="s">
        <v>154</v>
      </c>
      <c r="F1764" s="41" t="s">
        <v>310</v>
      </c>
      <c r="G1764" s="41" t="s">
        <v>7895</v>
      </c>
    </row>
    <row r="1765" spans="1:7" ht="45">
      <c r="A1765" s="41" t="s">
        <v>146</v>
      </c>
      <c r="B1765" s="41" t="s">
        <v>308</v>
      </c>
      <c r="C1765" s="41" t="s">
        <v>1848</v>
      </c>
      <c r="D1765" s="41" t="s">
        <v>219</v>
      </c>
      <c r="E1765" s="41" t="s">
        <v>155</v>
      </c>
      <c r="F1765" s="41" t="s">
        <v>310</v>
      </c>
      <c r="G1765" s="41" t="s">
        <v>7895</v>
      </c>
    </row>
    <row r="1766" spans="1:7" ht="45">
      <c r="A1766" s="41" t="s">
        <v>146</v>
      </c>
      <c r="B1766" s="41" t="s">
        <v>308</v>
      </c>
      <c r="C1766" s="41" t="s">
        <v>1848</v>
      </c>
      <c r="D1766" s="41" t="s">
        <v>220</v>
      </c>
      <c r="E1766" s="41" t="s">
        <v>156</v>
      </c>
      <c r="F1766" s="41" t="s">
        <v>310</v>
      </c>
      <c r="G1766" s="41" t="s">
        <v>7895</v>
      </c>
    </row>
    <row r="1767" spans="1:7" ht="45">
      <c r="A1767" s="41" t="s">
        <v>146</v>
      </c>
      <c r="B1767" s="41" t="s">
        <v>308</v>
      </c>
      <c r="C1767" s="41" t="s">
        <v>1848</v>
      </c>
      <c r="D1767" s="41" t="s">
        <v>5448</v>
      </c>
      <c r="E1767" s="41" t="s">
        <v>5047</v>
      </c>
      <c r="F1767" s="41" t="s">
        <v>310</v>
      </c>
      <c r="G1767" s="41" t="s">
        <v>7895</v>
      </c>
    </row>
    <row r="1768" spans="1:7" ht="45">
      <c r="A1768" s="41" t="s">
        <v>146</v>
      </c>
      <c r="B1768" s="41" t="s">
        <v>308</v>
      </c>
      <c r="C1768" s="41" t="s">
        <v>1848</v>
      </c>
      <c r="D1768" s="41" t="s">
        <v>5449</v>
      </c>
      <c r="E1768" s="41" t="s">
        <v>5049</v>
      </c>
      <c r="F1768" s="41" t="s">
        <v>310</v>
      </c>
      <c r="G1768" s="41" t="s">
        <v>7895</v>
      </c>
    </row>
    <row r="1769" spans="1:7" ht="45">
      <c r="A1769" s="41" t="s">
        <v>146</v>
      </c>
      <c r="B1769" s="41" t="s">
        <v>308</v>
      </c>
      <c r="C1769" s="41" t="s">
        <v>1848</v>
      </c>
      <c r="D1769" s="41" t="s">
        <v>221</v>
      </c>
      <c r="E1769" s="41" t="s">
        <v>157</v>
      </c>
      <c r="F1769" s="41" t="s">
        <v>310</v>
      </c>
      <c r="G1769" s="41" t="s">
        <v>7895</v>
      </c>
    </row>
    <row r="1770" spans="1:7" ht="45">
      <c r="A1770" s="41" t="s">
        <v>146</v>
      </c>
      <c r="B1770" s="41" t="s">
        <v>308</v>
      </c>
      <c r="C1770" s="41" t="s">
        <v>1848</v>
      </c>
      <c r="D1770" s="41" t="s">
        <v>222</v>
      </c>
      <c r="E1770" s="41" t="s">
        <v>158</v>
      </c>
      <c r="F1770" s="41" t="s">
        <v>310</v>
      </c>
      <c r="G1770" s="41" t="s">
        <v>7895</v>
      </c>
    </row>
    <row r="1771" spans="1:7" ht="45">
      <c r="A1771" s="41" t="s">
        <v>146</v>
      </c>
      <c r="B1771" s="41" t="s">
        <v>308</v>
      </c>
      <c r="C1771" s="41" t="s">
        <v>1848</v>
      </c>
      <c r="D1771" s="41" t="s">
        <v>223</v>
      </c>
      <c r="E1771" s="41" t="s">
        <v>8267</v>
      </c>
      <c r="F1771" s="41" t="s">
        <v>309</v>
      </c>
      <c r="G1771" s="41" t="s">
        <v>7895</v>
      </c>
    </row>
    <row r="1772" spans="1:7" ht="45">
      <c r="A1772" s="41" t="s">
        <v>146</v>
      </c>
      <c r="B1772" s="41" t="s">
        <v>308</v>
      </c>
      <c r="C1772" s="41" t="s">
        <v>8268</v>
      </c>
      <c r="D1772" s="41" t="s">
        <v>2687</v>
      </c>
      <c r="E1772" s="41" t="s">
        <v>8269</v>
      </c>
      <c r="F1772" s="41" t="s">
        <v>309</v>
      </c>
      <c r="G1772" s="41" t="s">
        <v>7895</v>
      </c>
    </row>
    <row r="1773" spans="1:7" ht="60">
      <c r="A1773" s="41" t="s">
        <v>146</v>
      </c>
      <c r="B1773" s="41" t="s">
        <v>308</v>
      </c>
      <c r="C1773" s="41" t="s">
        <v>8268</v>
      </c>
      <c r="D1773" s="41" t="s">
        <v>2688</v>
      </c>
      <c r="E1773" s="41" t="s">
        <v>8270</v>
      </c>
      <c r="F1773" s="41" t="s">
        <v>309</v>
      </c>
      <c r="G1773" s="41" t="s">
        <v>7895</v>
      </c>
    </row>
    <row r="1774" spans="1:7" ht="45">
      <c r="A1774" s="41" t="s">
        <v>146</v>
      </c>
      <c r="B1774" s="41" t="s">
        <v>308</v>
      </c>
      <c r="C1774" s="41" t="s">
        <v>8268</v>
      </c>
      <c r="D1774" s="41" t="s">
        <v>2689</v>
      </c>
      <c r="E1774" s="41" t="s">
        <v>8271</v>
      </c>
      <c r="F1774" s="41" t="s">
        <v>309</v>
      </c>
      <c r="G1774" s="41" t="s">
        <v>7895</v>
      </c>
    </row>
    <row r="1775" spans="1:7" ht="45">
      <c r="A1775" s="41" t="s">
        <v>146</v>
      </c>
      <c r="B1775" s="41" t="s">
        <v>308</v>
      </c>
      <c r="C1775" s="41" t="s">
        <v>8268</v>
      </c>
      <c r="D1775" s="41" t="s">
        <v>2690</v>
      </c>
      <c r="E1775" s="41" t="s">
        <v>2691</v>
      </c>
      <c r="F1775" s="41" t="s">
        <v>309</v>
      </c>
      <c r="G1775" s="41" t="s">
        <v>7895</v>
      </c>
    </row>
    <row r="1776" spans="1:7" ht="45">
      <c r="A1776" s="41" t="s">
        <v>146</v>
      </c>
      <c r="B1776" s="41" t="s">
        <v>308</v>
      </c>
      <c r="C1776" s="41" t="s">
        <v>8268</v>
      </c>
      <c r="D1776" s="41" t="s">
        <v>2692</v>
      </c>
      <c r="E1776" s="41" t="s">
        <v>8272</v>
      </c>
      <c r="F1776" s="41" t="s">
        <v>309</v>
      </c>
      <c r="G1776" s="41" t="s">
        <v>7895</v>
      </c>
    </row>
    <row r="1777" spans="1:7" ht="45">
      <c r="A1777" s="41" t="s">
        <v>146</v>
      </c>
      <c r="B1777" s="41" t="s">
        <v>308</v>
      </c>
      <c r="C1777" s="41" t="s">
        <v>8268</v>
      </c>
      <c r="D1777" s="41" t="s">
        <v>2693</v>
      </c>
      <c r="E1777" s="41" t="s">
        <v>2224</v>
      </c>
      <c r="F1777" s="41" t="s">
        <v>309</v>
      </c>
      <c r="G1777" s="41" t="s">
        <v>7895</v>
      </c>
    </row>
    <row r="1778" spans="1:7" ht="45">
      <c r="A1778" s="41" t="s">
        <v>146</v>
      </c>
      <c r="B1778" s="41" t="s">
        <v>308</v>
      </c>
      <c r="C1778" s="41" t="s">
        <v>8268</v>
      </c>
      <c r="D1778" s="41" t="s">
        <v>2694</v>
      </c>
      <c r="E1778" s="41" t="s">
        <v>8273</v>
      </c>
      <c r="F1778" s="41" t="s">
        <v>309</v>
      </c>
      <c r="G1778" s="41" t="s">
        <v>7895</v>
      </c>
    </row>
    <row r="1779" spans="1:7" ht="45">
      <c r="A1779" s="41" t="s">
        <v>146</v>
      </c>
      <c r="B1779" s="41" t="s">
        <v>308</v>
      </c>
      <c r="C1779" s="41" t="s">
        <v>8268</v>
      </c>
      <c r="D1779" s="41" t="s">
        <v>2695</v>
      </c>
      <c r="E1779" s="41" t="s">
        <v>8274</v>
      </c>
      <c r="F1779" s="41" t="s">
        <v>309</v>
      </c>
      <c r="G1779" s="41" t="s">
        <v>7895</v>
      </c>
    </row>
    <row r="1780" spans="1:7" ht="45">
      <c r="A1780" s="41" t="s">
        <v>146</v>
      </c>
      <c r="B1780" s="41" t="s">
        <v>308</v>
      </c>
      <c r="C1780" s="41" t="s">
        <v>8268</v>
      </c>
      <c r="D1780" s="41" t="s">
        <v>2696</v>
      </c>
      <c r="E1780" s="41" t="s">
        <v>8275</v>
      </c>
      <c r="F1780" s="41" t="s">
        <v>309</v>
      </c>
      <c r="G1780" s="41" t="s">
        <v>7895</v>
      </c>
    </row>
    <row r="1781" spans="1:7" ht="45">
      <c r="A1781" s="41" t="s">
        <v>146</v>
      </c>
      <c r="B1781" s="41" t="s">
        <v>308</v>
      </c>
      <c r="C1781" s="41" t="s">
        <v>8268</v>
      </c>
      <c r="D1781" s="41" t="s">
        <v>2697</v>
      </c>
      <c r="E1781" s="41" t="s">
        <v>8276</v>
      </c>
      <c r="F1781" s="41" t="s">
        <v>309</v>
      </c>
      <c r="G1781" s="41" t="s">
        <v>7895</v>
      </c>
    </row>
    <row r="1782" spans="1:7" ht="45">
      <c r="A1782" s="41" t="s">
        <v>146</v>
      </c>
      <c r="B1782" s="41" t="s">
        <v>308</v>
      </c>
      <c r="C1782" s="41" t="s">
        <v>8268</v>
      </c>
      <c r="D1782" s="41" t="s">
        <v>2698</v>
      </c>
      <c r="E1782" s="41" t="s">
        <v>8277</v>
      </c>
      <c r="F1782" s="41" t="s">
        <v>309</v>
      </c>
      <c r="G1782" s="41" t="s">
        <v>7895</v>
      </c>
    </row>
    <row r="1783" spans="1:7" ht="45">
      <c r="A1783" s="41" t="s">
        <v>146</v>
      </c>
      <c r="B1783" s="41" t="s">
        <v>308</v>
      </c>
      <c r="C1783" s="41" t="s">
        <v>8268</v>
      </c>
      <c r="D1783" s="41" t="s">
        <v>2699</v>
      </c>
      <c r="E1783" s="41" t="s">
        <v>8278</v>
      </c>
      <c r="F1783" s="41" t="s">
        <v>309</v>
      </c>
      <c r="G1783" s="41" t="s">
        <v>7895</v>
      </c>
    </row>
    <row r="1784" spans="1:7" ht="90">
      <c r="A1784" s="41" t="s">
        <v>313</v>
      </c>
      <c r="B1784" s="41" t="s">
        <v>308</v>
      </c>
      <c r="C1784" s="41" t="s">
        <v>308</v>
      </c>
      <c r="D1784" s="41" t="s">
        <v>163</v>
      </c>
      <c r="E1784" s="41" t="s">
        <v>162</v>
      </c>
      <c r="F1784" s="41" t="s">
        <v>310</v>
      </c>
      <c r="G1784" s="41" t="s">
        <v>8279</v>
      </c>
    </row>
    <row r="1785" spans="1:7" ht="90">
      <c r="A1785" s="41" t="s">
        <v>313</v>
      </c>
      <c r="B1785" s="41" t="s">
        <v>308</v>
      </c>
      <c r="C1785" s="41" t="s">
        <v>5481</v>
      </c>
      <c r="D1785" s="41" t="s">
        <v>5482</v>
      </c>
      <c r="E1785" s="41" t="s">
        <v>5483</v>
      </c>
      <c r="F1785" s="41" t="s">
        <v>309</v>
      </c>
      <c r="G1785" s="41" t="s">
        <v>8078</v>
      </c>
    </row>
    <row r="1786" spans="1:7" ht="120">
      <c r="A1786" s="41" t="s">
        <v>313</v>
      </c>
      <c r="B1786" s="41" t="s">
        <v>308</v>
      </c>
      <c r="C1786" s="41" t="s">
        <v>4974</v>
      </c>
      <c r="D1786" s="41" t="s">
        <v>4975</v>
      </c>
      <c r="E1786" s="41" t="s">
        <v>4745</v>
      </c>
      <c r="F1786" s="41" t="s">
        <v>309</v>
      </c>
      <c r="G1786" s="41" t="s">
        <v>8078</v>
      </c>
    </row>
    <row r="1787" spans="1:7" ht="105">
      <c r="A1787" s="41" t="s">
        <v>313</v>
      </c>
      <c r="B1787" s="41" t="s">
        <v>308</v>
      </c>
      <c r="C1787" s="41" t="s">
        <v>4972</v>
      </c>
      <c r="D1787" s="41" t="s">
        <v>4973</v>
      </c>
      <c r="E1787" s="41" t="s">
        <v>4726</v>
      </c>
      <c r="F1787" s="41" t="s">
        <v>309</v>
      </c>
      <c r="G1787" s="41" t="s">
        <v>8078</v>
      </c>
    </row>
    <row r="1788" spans="1:7" ht="60">
      <c r="A1788" s="41" t="s">
        <v>1551</v>
      </c>
      <c r="B1788" s="41" t="s">
        <v>308</v>
      </c>
      <c r="C1788" s="41" t="s">
        <v>308</v>
      </c>
      <c r="D1788" s="41" t="s">
        <v>1855</v>
      </c>
      <c r="E1788" s="41" t="s">
        <v>2700</v>
      </c>
      <c r="F1788" s="41" t="s">
        <v>309</v>
      </c>
      <c r="G1788" s="41" t="s">
        <v>7879</v>
      </c>
    </row>
    <row r="1789" spans="1:7" ht="60">
      <c r="A1789" s="41" t="s">
        <v>1551</v>
      </c>
      <c r="B1789" s="41" t="s">
        <v>308</v>
      </c>
      <c r="C1789" s="41" t="s">
        <v>308</v>
      </c>
      <c r="D1789" s="41" t="s">
        <v>1856</v>
      </c>
      <c r="E1789" s="41" t="s">
        <v>2700</v>
      </c>
      <c r="F1789" s="41" t="s">
        <v>309</v>
      </c>
      <c r="G1789" s="41" t="s">
        <v>7879</v>
      </c>
    </row>
    <row r="1790" spans="1:7" ht="60">
      <c r="A1790" s="41" t="s">
        <v>1551</v>
      </c>
      <c r="B1790" s="41" t="s">
        <v>308</v>
      </c>
      <c r="C1790" s="41" t="s">
        <v>308</v>
      </c>
      <c r="D1790" s="41" t="s">
        <v>1857</v>
      </c>
      <c r="E1790" s="41" t="s">
        <v>2700</v>
      </c>
      <c r="F1790" s="41" t="s">
        <v>309</v>
      </c>
      <c r="G1790" s="41" t="s">
        <v>7879</v>
      </c>
    </row>
    <row r="1791" spans="1:7" ht="60">
      <c r="A1791" s="41" t="s">
        <v>1551</v>
      </c>
      <c r="B1791" s="41" t="s">
        <v>308</v>
      </c>
      <c r="C1791" s="41" t="s">
        <v>308</v>
      </c>
      <c r="D1791" s="41" t="s">
        <v>1858</v>
      </c>
      <c r="E1791" s="41" t="s">
        <v>2700</v>
      </c>
      <c r="F1791" s="41" t="s">
        <v>309</v>
      </c>
      <c r="G1791" s="41" t="s">
        <v>7879</v>
      </c>
    </row>
    <row r="1792" spans="1:7" ht="60">
      <c r="A1792" s="41" t="s">
        <v>1551</v>
      </c>
      <c r="B1792" s="41" t="s">
        <v>308</v>
      </c>
      <c r="C1792" s="41" t="s">
        <v>308</v>
      </c>
      <c r="D1792" s="41" t="s">
        <v>1859</v>
      </c>
      <c r="E1792" s="41" t="s">
        <v>2700</v>
      </c>
      <c r="F1792" s="41" t="s">
        <v>309</v>
      </c>
      <c r="G1792" s="41" t="s">
        <v>7879</v>
      </c>
    </row>
    <row r="1793" spans="1:7" ht="60">
      <c r="A1793" s="41" t="s">
        <v>1551</v>
      </c>
      <c r="B1793" s="41" t="s">
        <v>308</v>
      </c>
      <c r="C1793" s="41" t="s">
        <v>308</v>
      </c>
      <c r="D1793" s="41" t="s">
        <v>1860</v>
      </c>
      <c r="E1793" s="41" t="s">
        <v>2700</v>
      </c>
      <c r="F1793" s="41" t="s">
        <v>309</v>
      </c>
      <c r="G1793" s="41" t="s">
        <v>7879</v>
      </c>
    </row>
    <row r="1794" spans="1:7" ht="60">
      <c r="A1794" s="41" t="s">
        <v>1551</v>
      </c>
      <c r="B1794" s="41" t="s">
        <v>308</v>
      </c>
      <c r="C1794" s="41" t="s">
        <v>308</v>
      </c>
      <c r="D1794" s="41" t="s">
        <v>1861</v>
      </c>
      <c r="E1794" s="41" t="s">
        <v>2700</v>
      </c>
      <c r="F1794" s="41" t="s">
        <v>309</v>
      </c>
      <c r="G1794" s="41" t="s">
        <v>7879</v>
      </c>
    </row>
    <row r="1795" spans="1:7" ht="60">
      <c r="A1795" s="41" t="s">
        <v>1551</v>
      </c>
      <c r="B1795" s="41" t="s">
        <v>308</v>
      </c>
      <c r="C1795" s="41" t="s">
        <v>308</v>
      </c>
      <c r="D1795" s="41" t="s">
        <v>1862</v>
      </c>
      <c r="E1795" s="41" t="s">
        <v>2700</v>
      </c>
      <c r="F1795" s="41" t="s">
        <v>309</v>
      </c>
      <c r="G1795" s="41" t="s">
        <v>7879</v>
      </c>
    </row>
    <row r="1796" spans="1:7" ht="60">
      <c r="A1796" s="41" t="s">
        <v>1551</v>
      </c>
      <c r="B1796" s="41" t="s">
        <v>308</v>
      </c>
      <c r="C1796" s="41" t="s">
        <v>308</v>
      </c>
      <c r="D1796" s="41" t="s">
        <v>1863</v>
      </c>
      <c r="E1796" s="41" t="s">
        <v>2700</v>
      </c>
      <c r="F1796" s="41" t="s">
        <v>309</v>
      </c>
      <c r="G1796" s="41" t="s">
        <v>7879</v>
      </c>
    </row>
    <row r="1797" spans="1:7" ht="60">
      <c r="A1797" s="41" t="s">
        <v>1551</v>
      </c>
      <c r="B1797" s="41" t="s">
        <v>308</v>
      </c>
      <c r="C1797" s="41" t="s">
        <v>308</v>
      </c>
      <c r="D1797" s="41" t="s">
        <v>1864</v>
      </c>
      <c r="E1797" s="41" t="s">
        <v>2700</v>
      </c>
      <c r="F1797" s="41" t="s">
        <v>309</v>
      </c>
      <c r="G1797" s="41" t="s">
        <v>7879</v>
      </c>
    </row>
    <row r="1798" spans="1:7" ht="60">
      <c r="A1798" s="41" t="s">
        <v>1551</v>
      </c>
      <c r="B1798" s="41" t="s">
        <v>308</v>
      </c>
      <c r="C1798" s="41" t="s">
        <v>308</v>
      </c>
      <c r="D1798" s="41" t="s">
        <v>1865</v>
      </c>
      <c r="E1798" s="41" t="s">
        <v>2700</v>
      </c>
      <c r="F1798" s="41" t="s">
        <v>309</v>
      </c>
      <c r="G1798" s="41" t="s">
        <v>7879</v>
      </c>
    </row>
    <row r="1799" spans="1:7" ht="60">
      <c r="A1799" s="41" t="s">
        <v>1551</v>
      </c>
      <c r="B1799" s="41" t="s">
        <v>308</v>
      </c>
      <c r="C1799" s="41" t="s">
        <v>308</v>
      </c>
      <c r="D1799" s="41" t="s">
        <v>1866</v>
      </c>
      <c r="E1799" s="41" t="s">
        <v>2700</v>
      </c>
      <c r="F1799" s="41" t="s">
        <v>309</v>
      </c>
      <c r="G1799" s="41" t="s">
        <v>7879</v>
      </c>
    </row>
    <row r="1800" spans="1:7" ht="60">
      <c r="A1800" s="41" t="s">
        <v>1551</v>
      </c>
      <c r="B1800" s="41" t="s">
        <v>308</v>
      </c>
      <c r="C1800" s="41" t="s">
        <v>308</v>
      </c>
      <c r="D1800" s="41" t="s">
        <v>1867</v>
      </c>
      <c r="E1800" s="41" t="s">
        <v>2700</v>
      </c>
      <c r="F1800" s="41" t="s">
        <v>309</v>
      </c>
      <c r="G1800" s="41" t="s">
        <v>7879</v>
      </c>
    </row>
    <row r="1801" spans="1:7" ht="60">
      <c r="A1801" s="41" t="s">
        <v>1551</v>
      </c>
      <c r="B1801" s="41" t="s">
        <v>308</v>
      </c>
      <c r="C1801" s="41" t="s">
        <v>308</v>
      </c>
      <c r="D1801" s="41" t="s">
        <v>1868</v>
      </c>
      <c r="E1801" s="41" t="s">
        <v>2700</v>
      </c>
      <c r="F1801" s="41" t="s">
        <v>309</v>
      </c>
      <c r="G1801" s="41" t="s">
        <v>7879</v>
      </c>
    </row>
    <row r="1802" spans="1:7" ht="60">
      <c r="A1802" s="41" t="s">
        <v>1551</v>
      </c>
      <c r="B1802" s="41" t="s">
        <v>308</v>
      </c>
      <c r="C1802" s="41" t="s">
        <v>308</v>
      </c>
      <c r="D1802" s="41" t="s">
        <v>1869</v>
      </c>
      <c r="E1802" s="41" t="s">
        <v>2700</v>
      </c>
      <c r="F1802" s="41" t="s">
        <v>309</v>
      </c>
      <c r="G1802" s="41" t="s">
        <v>7879</v>
      </c>
    </row>
    <row r="1803" spans="1:7" ht="30">
      <c r="A1803" s="41" t="s">
        <v>1551</v>
      </c>
      <c r="B1803" s="41" t="s">
        <v>308</v>
      </c>
      <c r="C1803" s="41" t="s">
        <v>308</v>
      </c>
      <c r="D1803" s="41" t="s">
        <v>3818</v>
      </c>
      <c r="E1803" s="41" t="s">
        <v>4967</v>
      </c>
      <c r="F1803" s="41" t="s">
        <v>310</v>
      </c>
      <c r="G1803" s="41" t="s">
        <v>7879</v>
      </c>
    </row>
    <row r="1804" spans="1:7" ht="30">
      <c r="A1804" s="41" t="s">
        <v>1551</v>
      </c>
      <c r="B1804" s="41" t="s">
        <v>308</v>
      </c>
      <c r="C1804" s="41" t="s">
        <v>308</v>
      </c>
      <c r="D1804" s="41" t="s">
        <v>3819</v>
      </c>
      <c r="E1804" s="41" t="s">
        <v>4967</v>
      </c>
      <c r="F1804" s="41" t="s">
        <v>310</v>
      </c>
      <c r="G1804" s="41" t="s">
        <v>7879</v>
      </c>
    </row>
    <row r="1805" spans="1:7" ht="30">
      <c r="A1805" s="41" t="s">
        <v>1551</v>
      </c>
      <c r="B1805" s="41" t="s">
        <v>308</v>
      </c>
      <c r="C1805" s="41" t="s">
        <v>308</v>
      </c>
      <c r="D1805" s="41" t="s">
        <v>3820</v>
      </c>
      <c r="E1805" s="41" t="s">
        <v>4967</v>
      </c>
      <c r="F1805" s="41" t="s">
        <v>310</v>
      </c>
      <c r="G1805" s="41" t="s">
        <v>7879</v>
      </c>
    </row>
    <row r="1806" spans="1:7" ht="30">
      <c r="A1806" s="41" t="s">
        <v>1551</v>
      </c>
      <c r="B1806" s="41" t="s">
        <v>308</v>
      </c>
      <c r="C1806" s="41" t="s">
        <v>308</v>
      </c>
      <c r="D1806" s="41" t="s">
        <v>3821</v>
      </c>
      <c r="E1806" s="41" t="s">
        <v>4967</v>
      </c>
      <c r="F1806" s="41" t="s">
        <v>310</v>
      </c>
      <c r="G1806" s="41" t="s">
        <v>7879</v>
      </c>
    </row>
    <row r="1807" spans="1:7" ht="30">
      <c r="A1807" s="41" t="s">
        <v>1551</v>
      </c>
      <c r="B1807" s="41" t="s">
        <v>308</v>
      </c>
      <c r="C1807" s="41" t="s">
        <v>308</v>
      </c>
      <c r="D1807" s="41" t="s">
        <v>3822</v>
      </c>
      <c r="E1807" s="41" t="s">
        <v>4967</v>
      </c>
      <c r="F1807" s="41" t="s">
        <v>310</v>
      </c>
      <c r="G1807" s="41" t="s">
        <v>7879</v>
      </c>
    </row>
    <row r="1808" spans="1:7" ht="30">
      <c r="A1808" s="41" t="s">
        <v>1551</v>
      </c>
      <c r="B1808" s="41" t="s">
        <v>308</v>
      </c>
      <c r="C1808" s="41" t="s">
        <v>308</v>
      </c>
      <c r="D1808" s="41" t="s">
        <v>3823</v>
      </c>
      <c r="E1808" s="41" t="s">
        <v>4967</v>
      </c>
      <c r="F1808" s="41" t="s">
        <v>310</v>
      </c>
      <c r="G1808" s="41" t="s">
        <v>7879</v>
      </c>
    </row>
    <row r="1809" spans="1:7" ht="30">
      <c r="A1809" s="41" t="s">
        <v>1551</v>
      </c>
      <c r="B1809" s="41" t="s">
        <v>308</v>
      </c>
      <c r="C1809" s="41" t="s">
        <v>308</v>
      </c>
      <c r="D1809" s="41" t="s">
        <v>3824</v>
      </c>
      <c r="E1809" s="41" t="s">
        <v>4967</v>
      </c>
      <c r="F1809" s="41" t="s">
        <v>310</v>
      </c>
      <c r="G1809" s="41" t="s">
        <v>7879</v>
      </c>
    </row>
    <row r="1810" spans="1:7" ht="30">
      <c r="A1810" s="41" t="s">
        <v>1551</v>
      </c>
      <c r="B1810" s="41" t="s">
        <v>308</v>
      </c>
      <c r="C1810" s="41" t="s">
        <v>308</v>
      </c>
      <c r="D1810" s="41" t="s">
        <v>3825</v>
      </c>
      <c r="E1810" s="41" t="s">
        <v>4967</v>
      </c>
      <c r="F1810" s="41" t="s">
        <v>310</v>
      </c>
      <c r="G1810" s="41" t="s">
        <v>7879</v>
      </c>
    </row>
    <row r="1811" spans="1:7" ht="30">
      <c r="A1811" s="41" t="s">
        <v>1551</v>
      </c>
      <c r="B1811" s="41" t="s">
        <v>308</v>
      </c>
      <c r="C1811" s="41" t="s">
        <v>308</v>
      </c>
      <c r="D1811" s="41" t="s">
        <v>3826</v>
      </c>
      <c r="E1811" s="41" t="s">
        <v>4967</v>
      </c>
      <c r="F1811" s="41" t="s">
        <v>310</v>
      </c>
      <c r="G1811" s="41" t="s">
        <v>7879</v>
      </c>
    </row>
    <row r="1812" spans="1:7" ht="45">
      <c r="A1812" s="41" t="s">
        <v>1551</v>
      </c>
      <c r="B1812" s="41" t="s">
        <v>308</v>
      </c>
      <c r="C1812" s="41" t="s">
        <v>5313</v>
      </c>
      <c r="D1812" s="41" t="s">
        <v>5314</v>
      </c>
      <c r="E1812" s="41" t="s">
        <v>427</v>
      </c>
      <c r="F1812" s="41" t="s">
        <v>310</v>
      </c>
      <c r="G1812" s="41" t="s">
        <v>7895</v>
      </c>
    </row>
    <row r="1813" spans="1:7" ht="45">
      <c r="A1813" s="41" t="s">
        <v>1551</v>
      </c>
      <c r="B1813" s="41" t="s">
        <v>308</v>
      </c>
      <c r="C1813" s="41" t="s">
        <v>5313</v>
      </c>
      <c r="D1813" s="41" t="s">
        <v>5315</v>
      </c>
      <c r="E1813" s="41" t="s">
        <v>429</v>
      </c>
      <c r="F1813" s="41" t="s">
        <v>310</v>
      </c>
      <c r="G1813" s="41" t="s">
        <v>7895</v>
      </c>
    </row>
    <row r="1814" spans="1:7" ht="60">
      <c r="A1814" s="41" t="s">
        <v>1551</v>
      </c>
      <c r="B1814" s="41" t="s">
        <v>308</v>
      </c>
      <c r="C1814" s="41" t="s">
        <v>2701</v>
      </c>
      <c r="D1814" s="41" t="s">
        <v>1849</v>
      </c>
      <c r="E1814" s="41" t="s">
        <v>1626</v>
      </c>
      <c r="F1814" s="41" t="s">
        <v>310</v>
      </c>
      <c r="G1814" s="41" t="s">
        <v>7895</v>
      </c>
    </row>
    <row r="1815" spans="1:7" ht="60">
      <c r="A1815" s="41" t="s">
        <v>1551</v>
      </c>
      <c r="B1815" s="41" t="s">
        <v>308</v>
      </c>
      <c r="C1815" s="41" t="s">
        <v>2701</v>
      </c>
      <c r="D1815" s="41" t="s">
        <v>1850</v>
      </c>
      <c r="E1815" s="41" t="s">
        <v>1627</v>
      </c>
      <c r="F1815" s="41" t="s">
        <v>310</v>
      </c>
      <c r="G1815" s="41" t="s">
        <v>7895</v>
      </c>
    </row>
    <row r="1816" spans="1:7" ht="45">
      <c r="A1816" s="41" t="s">
        <v>1551</v>
      </c>
      <c r="B1816" s="41" t="s">
        <v>308</v>
      </c>
      <c r="C1816" s="41" t="s">
        <v>2006</v>
      </c>
      <c r="D1816" s="41" t="s">
        <v>3746</v>
      </c>
      <c r="E1816" s="41" t="s">
        <v>4617</v>
      </c>
      <c r="F1816" s="41" t="s">
        <v>310</v>
      </c>
      <c r="G1816" s="41" t="s">
        <v>7895</v>
      </c>
    </row>
    <row r="1817" spans="1:7" ht="45">
      <c r="A1817" s="41" t="s">
        <v>1551</v>
      </c>
      <c r="B1817" s="41" t="s">
        <v>308</v>
      </c>
      <c r="C1817" s="41" t="s">
        <v>2006</v>
      </c>
      <c r="D1817" s="41" t="s">
        <v>3747</v>
      </c>
      <c r="E1817" s="41" t="s">
        <v>4618</v>
      </c>
      <c r="F1817" s="41" t="s">
        <v>310</v>
      </c>
      <c r="G1817" s="41" t="s">
        <v>7895</v>
      </c>
    </row>
    <row r="1818" spans="1:7" ht="45">
      <c r="A1818" s="41" t="s">
        <v>1551</v>
      </c>
      <c r="B1818" s="41" t="s">
        <v>308</v>
      </c>
      <c r="C1818" s="41" t="s">
        <v>4614</v>
      </c>
      <c r="D1818" s="41" t="s">
        <v>3744</v>
      </c>
      <c r="E1818" s="41" t="s">
        <v>4615</v>
      </c>
      <c r="F1818" s="41" t="s">
        <v>310</v>
      </c>
      <c r="G1818" s="41" t="s">
        <v>7895</v>
      </c>
    </row>
    <row r="1819" spans="1:7" ht="45">
      <c r="A1819" s="41" t="s">
        <v>1551</v>
      </c>
      <c r="B1819" s="41" t="s">
        <v>308</v>
      </c>
      <c r="C1819" s="41" t="s">
        <v>4614</v>
      </c>
      <c r="D1819" s="41" t="s">
        <v>3745</v>
      </c>
      <c r="E1819" s="41" t="s">
        <v>4616</v>
      </c>
      <c r="F1819" s="41" t="s">
        <v>310</v>
      </c>
      <c r="G1819" s="41" t="s">
        <v>7895</v>
      </c>
    </row>
    <row r="1820" spans="1:7" ht="75">
      <c r="A1820" s="41" t="s">
        <v>1551</v>
      </c>
      <c r="B1820" s="41" t="s">
        <v>308</v>
      </c>
      <c r="C1820" s="41" t="s">
        <v>5050</v>
      </c>
      <c r="D1820" s="41" t="s">
        <v>5051</v>
      </c>
      <c r="E1820" s="41" t="s">
        <v>5052</v>
      </c>
      <c r="F1820" s="41" t="s">
        <v>310</v>
      </c>
      <c r="G1820" s="41" t="s">
        <v>8279</v>
      </c>
    </row>
    <row r="1821" spans="1:7" ht="75">
      <c r="A1821" s="41" t="s">
        <v>1551</v>
      </c>
      <c r="B1821" s="41" t="s">
        <v>308</v>
      </c>
      <c r="C1821" s="41" t="s">
        <v>5050</v>
      </c>
      <c r="D1821" s="41" t="s">
        <v>5053</v>
      </c>
      <c r="E1821" s="41" t="s">
        <v>5054</v>
      </c>
      <c r="F1821" s="41" t="s">
        <v>310</v>
      </c>
      <c r="G1821" s="41" t="s">
        <v>8279</v>
      </c>
    </row>
    <row r="1822" spans="1:7" ht="90">
      <c r="A1822" s="41" t="s">
        <v>1551</v>
      </c>
      <c r="B1822" s="41" t="s">
        <v>308</v>
      </c>
      <c r="C1822" s="41" t="s">
        <v>5050</v>
      </c>
      <c r="D1822" s="41" t="s">
        <v>5055</v>
      </c>
      <c r="E1822" s="41" t="s">
        <v>5056</v>
      </c>
      <c r="F1822" s="41" t="s">
        <v>310</v>
      </c>
      <c r="G1822" s="41" t="s">
        <v>8279</v>
      </c>
    </row>
    <row r="1823" spans="1:7" ht="75">
      <c r="A1823" s="41" t="s">
        <v>1551</v>
      </c>
      <c r="B1823" s="41" t="s">
        <v>308</v>
      </c>
      <c r="C1823" s="41" t="s">
        <v>5050</v>
      </c>
      <c r="D1823" s="41" t="s">
        <v>5057</v>
      </c>
      <c r="E1823" s="41" t="s">
        <v>5058</v>
      </c>
      <c r="F1823" s="41" t="s">
        <v>310</v>
      </c>
      <c r="G1823" s="41" t="s">
        <v>8279</v>
      </c>
    </row>
    <row r="1824" spans="1:7" ht="75">
      <c r="A1824" s="41" t="s">
        <v>1551</v>
      </c>
      <c r="B1824" s="41" t="s">
        <v>308</v>
      </c>
      <c r="C1824" s="41" t="s">
        <v>5050</v>
      </c>
      <c r="D1824" s="41" t="s">
        <v>5068</v>
      </c>
      <c r="E1824" s="41" t="s">
        <v>5052</v>
      </c>
      <c r="F1824" s="41" t="s">
        <v>310</v>
      </c>
      <c r="G1824" s="41" t="s">
        <v>8279</v>
      </c>
    </row>
    <row r="1825" spans="1:7" ht="75">
      <c r="A1825" s="41" t="s">
        <v>1551</v>
      </c>
      <c r="B1825" s="41" t="s">
        <v>308</v>
      </c>
      <c r="C1825" s="41" t="s">
        <v>5050</v>
      </c>
      <c r="D1825" s="41" t="s">
        <v>5069</v>
      </c>
      <c r="E1825" s="41" t="s">
        <v>5054</v>
      </c>
      <c r="F1825" s="41" t="s">
        <v>310</v>
      </c>
      <c r="G1825" s="41" t="s">
        <v>8279</v>
      </c>
    </row>
    <row r="1826" spans="1:7" ht="90">
      <c r="A1826" s="41" t="s">
        <v>1551</v>
      </c>
      <c r="B1826" s="41" t="s">
        <v>308</v>
      </c>
      <c r="C1826" s="41" t="s">
        <v>5050</v>
      </c>
      <c r="D1826" s="41" t="s">
        <v>5070</v>
      </c>
      <c r="E1826" s="41" t="s">
        <v>5056</v>
      </c>
      <c r="F1826" s="41" t="s">
        <v>310</v>
      </c>
      <c r="G1826" s="41" t="s">
        <v>8279</v>
      </c>
    </row>
    <row r="1827" spans="1:7" ht="75">
      <c r="A1827" s="41" t="s">
        <v>1551</v>
      </c>
      <c r="B1827" s="41" t="s">
        <v>308</v>
      </c>
      <c r="C1827" s="41" t="s">
        <v>5050</v>
      </c>
      <c r="D1827" s="41" t="s">
        <v>5071</v>
      </c>
      <c r="E1827" s="41" t="s">
        <v>5058</v>
      </c>
      <c r="F1827" s="41" t="s">
        <v>310</v>
      </c>
      <c r="G1827" s="41" t="s">
        <v>8279</v>
      </c>
    </row>
    <row r="1828" spans="1:7" ht="75">
      <c r="A1828" s="41" t="s">
        <v>1551</v>
      </c>
      <c r="B1828" s="41" t="s">
        <v>308</v>
      </c>
      <c r="C1828" s="41" t="s">
        <v>5059</v>
      </c>
      <c r="D1828" s="41" t="s">
        <v>5060</v>
      </c>
      <c r="E1828" s="41" t="s">
        <v>5061</v>
      </c>
      <c r="F1828" s="41" t="s">
        <v>310</v>
      </c>
      <c r="G1828" s="41" t="s">
        <v>8279</v>
      </c>
    </row>
    <row r="1829" spans="1:7" ht="75">
      <c r="A1829" s="41" t="s">
        <v>1551</v>
      </c>
      <c r="B1829" s="41" t="s">
        <v>308</v>
      </c>
      <c r="C1829" s="41" t="s">
        <v>5059</v>
      </c>
      <c r="D1829" s="41" t="s">
        <v>5062</v>
      </c>
      <c r="E1829" s="41" t="s">
        <v>5063</v>
      </c>
      <c r="F1829" s="41" t="s">
        <v>310</v>
      </c>
      <c r="G1829" s="41" t="s">
        <v>8279</v>
      </c>
    </row>
    <row r="1830" spans="1:7" ht="90">
      <c r="A1830" s="41" t="s">
        <v>1551</v>
      </c>
      <c r="B1830" s="41" t="s">
        <v>308</v>
      </c>
      <c r="C1830" s="41" t="s">
        <v>5059</v>
      </c>
      <c r="D1830" s="41" t="s">
        <v>5064</v>
      </c>
      <c r="E1830" s="41" t="s">
        <v>5065</v>
      </c>
      <c r="F1830" s="41" t="s">
        <v>310</v>
      </c>
      <c r="G1830" s="41" t="s">
        <v>8279</v>
      </c>
    </row>
    <row r="1831" spans="1:7" ht="75">
      <c r="A1831" s="41" t="s">
        <v>1551</v>
      </c>
      <c r="B1831" s="41" t="s">
        <v>308</v>
      </c>
      <c r="C1831" s="41" t="s">
        <v>5059</v>
      </c>
      <c r="D1831" s="41" t="s">
        <v>5066</v>
      </c>
      <c r="E1831" s="41" t="s">
        <v>5067</v>
      </c>
      <c r="F1831" s="41" t="s">
        <v>310</v>
      </c>
      <c r="G1831" s="41" t="s">
        <v>8279</v>
      </c>
    </row>
    <row r="1832" spans="1:7" ht="75">
      <c r="A1832" s="41" t="s">
        <v>1551</v>
      </c>
      <c r="B1832" s="41" t="s">
        <v>308</v>
      </c>
      <c r="C1832" s="41" t="s">
        <v>5059</v>
      </c>
      <c r="D1832" s="41" t="s">
        <v>5072</v>
      </c>
      <c r="E1832" s="41" t="s">
        <v>5061</v>
      </c>
      <c r="F1832" s="41" t="s">
        <v>310</v>
      </c>
      <c r="G1832" s="41" t="s">
        <v>8279</v>
      </c>
    </row>
    <row r="1833" spans="1:7" ht="75">
      <c r="A1833" s="41" t="s">
        <v>1551</v>
      </c>
      <c r="B1833" s="41" t="s">
        <v>308</v>
      </c>
      <c r="C1833" s="41" t="s">
        <v>5059</v>
      </c>
      <c r="D1833" s="41" t="s">
        <v>5073</v>
      </c>
      <c r="E1833" s="41" t="s">
        <v>5063</v>
      </c>
      <c r="F1833" s="41" t="s">
        <v>310</v>
      </c>
      <c r="G1833" s="41" t="s">
        <v>8279</v>
      </c>
    </row>
    <row r="1834" spans="1:7" ht="90">
      <c r="A1834" s="41" t="s">
        <v>1551</v>
      </c>
      <c r="B1834" s="41" t="s">
        <v>308</v>
      </c>
      <c r="C1834" s="41" t="s">
        <v>5059</v>
      </c>
      <c r="D1834" s="41" t="s">
        <v>5074</v>
      </c>
      <c r="E1834" s="41" t="s">
        <v>5065</v>
      </c>
      <c r="F1834" s="41" t="s">
        <v>310</v>
      </c>
      <c r="G1834" s="41" t="s">
        <v>8279</v>
      </c>
    </row>
    <row r="1835" spans="1:7" ht="75">
      <c r="A1835" s="41" t="s">
        <v>1551</v>
      </c>
      <c r="B1835" s="41" t="s">
        <v>308</v>
      </c>
      <c r="C1835" s="41" t="s">
        <v>5059</v>
      </c>
      <c r="D1835" s="41" t="s">
        <v>5075</v>
      </c>
      <c r="E1835" s="41" t="s">
        <v>5067</v>
      </c>
      <c r="F1835" s="41" t="s">
        <v>310</v>
      </c>
      <c r="G1835" s="41" t="s">
        <v>8279</v>
      </c>
    </row>
    <row r="1836" spans="1:7" ht="30">
      <c r="A1836" s="41" t="s">
        <v>1551</v>
      </c>
      <c r="B1836" s="41" t="s">
        <v>308</v>
      </c>
      <c r="C1836" s="41" t="s">
        <v>4954</v>
      </c>
      <c r="D1836" s="41" t="s">
        <v>3802</v>
      </c>
      <c r="E1836" s="41" t="s">
        <v>4955</v>
      </c>
      <c r="F1836" s="41" t="s">
        <v>310</v>
      </c>
      <c r="G1836" s="41" t="s">
        <v>8078</v>
      </c>
    </row>
    <row r="1837" spans="1:7" ht="45">
      <c r="A1837" s="41" t="s">
        <v>1551</v>
      </c>
      <c r="B1837" s="41" t="s">
        <v>308</v>
      </c>
      <c r="C1837" s="41" t="s">
        <v>4954</v>
      </c>
      <c r="D1837" s="41" t="s">
        <v>3803</v>
      </c>
      <c r="E1837" s="41" t="s">
        <v>4956</v>
      </c>
      <c r="F1837" s="41" t="s">
        <v>310</v>
      </c>
      <c r="G1837" s="41" t="s">
        <v>8078</v>
      </c>
    </row>
    <row r="1838" spans="1:7" ht="30">
      <c r="A1838" s="41" t="s">
        <v>1551</v>
      </c>
      <c r="B1838" s="41" t="s">
        <v>308</v>
      </c>
      <c r="C1838" s="41" t="s">
        <v>4954</v>
      </c>
      <c r="D1838" s="41" t="s">
        <v>3804</v>
      </c>
      <c r="E1838" s="41" t="s">
        <v>4957</v>
      </c>
      <c r="F1838" s="41" t="s">
        <v>310</v>
      </c>
      <c r="G1838" s="41" t="s">
        <v>8078</v>
      </c>
    </row>
    <row r="1839" spans="1:7" ht="30">
      <c r="A1839" s="41" t="s">
        <v>1551</v>
      </c>
      <c r="B1839" s="41" t="s">
        <v>308</v>
      </c>
      <c r="C1839" s="41" t="s">
        <v>4954</v>
      </c>
      <c r="D1839" s="41" t="s">
        <v>3805</v>
      </c>
      <c r="E1839" s="41" t="s">
        <v>4958</v>
      </c>
      <c r="F1839" s="41" t="s">
        <v>310</v>
      </c>
      <c r="G1839" s="41" t="s">
        <v>8078</v>
      </c>
    </row>
    <row r="1840" spans="1:7" ht="30">
      <c r="A1840" s="41" t="s">
        <v>1551</v>
      </c>
      <c r="B1840" s="41" t="s">
        <v>308</v>
      </c>
      <c r="C1840" s="41" t="s">
        <v>4954</v>
      </c>
      <c r="D1840" s="41" t="s">
        <v>3806</v>
      </c>
      <c r="E1840" s="41" t="s">
        <v>4959</v>
      </c>
      <c r="F1840" s="41" t="s">
        <v>310</v>
      </c>
      <c r="G1840" s="41" t="s">
        <v>8078</v>
      </c>
    </row>
    <row r="1841" spans="1:7" ht="30">
      <c r="A1841" s="41" t="s">
        <v>1551</v>
      </c>
      <c r="B1841" s="41" t="s">
        <v>308</v>
      </c>
      <c r="C1841" s="41" t="s">
        <v>4954</v>
      </c>
      <c r="D1841" s="41" t="s">
        <v>5111</v>
      </c>
      <c r="E1841" s="41" t="s">
        <v>4955</v>
      </c>
      <c r="F1841" s="41" t="s">
        <v>310</v>
      </c>
      <c r="G1841" s="41" t="s">
        <v>8078</v>
      </c>
    </row>
    <row r="1842" spans="1:7" ht="45">
      <c r="A1842" s="41" t="s">
        <v>1551</v>
      </c>
      <c r="B1842" s="41" t="s">
        <v>308</v>
      </c>
      <c r="C1842" s="41" t="s">
        <v>4954</v>
      </c>
      <c r="D1842" s="41" t="s">
        <v>5112</v>
      </c>
      <c r="E1842" s="41" t="s">
        <v>4956</v>
      </c>
      <c r="F1842" s="41" t="s">
        <v>310</v>
      </c>
      <c r="G1842" s="41" t="s">
        <v>8078</v>
      </c>
    </row>
    <row r="1843" spans="1:7" ht="30">
      <c r="A1843" s="41" t="s">
        <v>1551</v>
      </c>
      <c r="B1843" s="41" t="s">
        <v>308</v>
      </c>
      <c r="C1843" s="41" t="s">
        <v>4954</v>
      </c>
      <c r="D1843" s="41" t="s">
        <v>5113</v>
      </c>
      <c r="E1843" s="41" t="s">
        <v>4957</v>
      </c>
      <c r="F1843" s="41" t="s">
        <v>310</v>
      </c>
      <c r="G1843" s="41" t="s">
        <v>8078</v>
      </c>
    </row>
    <row r="1844" spans="1:7" ht="30">
      <c r="A1844" s="41" t="s">
        <v>1551</v>
      </c>
      <c r="B1844" s="41" t="s">
        <v>308</v>
      </c>
      <c r="C1844" s="41" t="s">
        <v>4954</v>
      </c>
      <c r="D1844" s="41" t="s">
        <v>5114</v>
      </c>
      <c r="E1844" s="41" t="s">
        <v>4958</v>
      </c>
      <c r="F1844" s="41" t="s">
        <v>310</v>
      </c>
      <c r="G1844" s="41" t="s">
        <v>8078</v>
      </c>
    </row>
    <row r="1845" spans="1:7" ht="30">
      <c r="A1845" s="41" t="s">
        <v>1551</v>
      </c>
      <c r="B1845" s="41" t="s">
        <v>308</v>
      </c>
      <c r="C1845" s="41" t="s">
        <v>4954</v>
      </c>
      <c r="D1845" s="41" t="s">
        <v>5115</v>
      </c>
      <c r="E1845" s="41" t="s">
        <v>4959</v>
      </c>
      <c r="F1845" s="41" t="s">
        <v>310</v>
      </c>
      <c r="G1845" s="41" t="s">
        <v>8078</v>
      </c>
    </row>
    <row r="1846" spans="1:7" ht="60">
      <c r="A1846" s="41" t="s">
        <v>1551</v>
      </c>
      <c r="B1846" s="41" t="s">
        <v>308</v>
      </c>
      <c r="C1846" s="41" t="s">
        <v>4542</v>
      </c>
      <c r="D1846" s="41" t="s">
        <v>3748</v>
      </c>
      <c r="E1846" s="41" t="s">
        <v>1626</v>
      </c>
      <c r="F1846" s="41" t="s">
        <v>310</v>
      </c>
      <c r="G1846" s="41" t="s">
        <v>7895</v>
      </c>
    </row>
    <row r="1847" spans="1:7" ht="60">
      <c r="A1847" s="41" t="s">
        <v>1551</v>
      </c>
      <c r="B1847" s="41" t="s">
        <v>308</v>
      </c>
      <c r="C1847" s="41" t="s">
        <v>4542</v>
      </c>
      <c r="D1847" s="41" t="s">
        <v>3749</v>
      </c>
      <c r="E1847" s="41" t="s">
        <v>1627</v>
      </c>
      <c r="F1847" s="41" t="s">
        <v>310</v>
      </c>
      <c r="G1847" s="41" t="s">
        <v>7895</v>
      </c>
    </row>
    <row r="1848" spans="1:7" ht="75">
      <c r="A1848" s="41" t="s">
        <v>1551</v>
      </c>
      <c r="B1848" s="41" t="s">
        <v>308</v>
      </c>
      <c r="C1848" s="41" t="s">
        <v>2702</v>
      </c>
      <c r="D1848" s="41" t="s">
        <v>1851</v>
      </c>
      <c r="E1848" s="41" t="s">
        <v>2703</v>
      </c>
      <c r="F1848" s="41" t="s">
        <v>309</v>
      </c>
      <c r="G1848" s="41" t="s">
        <v>7933</v>
      </c>
    </row>
    <row r="1849" spans="1:7" ht="75">
      <c r="A1849" s="41" t="s">
        <v>1551</v>
      </c>
      <c r="B1849" s="41" t="s">
        <v>308</v>
      </c>
      <c r="C1849" s="41" t="s">
        <v>2702</v>
      </c>
      <c r="D1849" s="41" t="s">
        <v>1852</v>
      </c>
      <c r="E1849" s="41" t="s">
        <v>2704</v>
      </c>
      <c r="F1849" s="41" t="s">
        <v>309</v>
      </c>
      <c r="G1849" s="41" t="s">
        <v>7933</v>
      </c>
    </row>
    <row r="1850" spans="1:7" ht="60">
      <c r="A1850" s="41" t="s">
        <v>1551</v>
      </c>
      <c r="B1850" s="41" t="s">
        <v>308</v>
      </c>
      <c r="C1850" s="41" t="s">
        <v>2705</v>
      </c>
      <c r="D1850" s="41" t="s">
        <v>1853</v>
      </c>
      <c r="E1850" s="41" t="s">
        <v>2706</v>
      </c>
      <c r="F1850" s="41" t="s">
        <v>309</v>
      </c>
      <c r="G1850" s="41" t="s">
        <v>7933</v>
      </c>
    </row>
    <row r="1851" spans="1:7" ht="60">
      <c r="A1851" s="41" t="s">
        <v>1551</v>
      </c>
      <c r="B1851" s="41" t="s">
        <v>308</v>
      </c>
      <c r="C1851" s="41" t="s">
        <v>2705</v>
      </c>
      <c r="D1851" s="41" t="s">
        <v>1854</v>
      </c>
      <c r="E1851" s="41" t="s">
        <v>2707</v>
      </c>
      <c r="F1851" s="41" t="s">
        <v>309</v>
      </c>
      <c r="G1851" s="41" t="s">
        <v>7933</v>
      </c>
    </row>
    <row r="1852" spans="1:7" ht="60">
      <c r="A1852" s="41" t="s">
        <v>1551</v>
      </c>
      <c r="B1852" s="41" t="s">
        <v>308</v>
      </c>
      <c r="C1852" s="41" t="s">
        <v>2124</v>
      </c>
      <c r="D1852" s="41" t="s">
        <v>3812</v>
      </c>
      <c r="E1852" s="41" t="s">
        <v>4966</v>
      </c>
      <c r="F1852" s="41" t="s">
        <v>310</v>
      </c>
      <c r="G1852" s="41" t="s">
        <v>7879</v>
      </c>
    </row>
    <row r="1853" spans="1:7" ht="60">
      <c r="A1853" s="41" t="s">
        <v>1551</v>
      </c>
      <c r="B1853" s="41" t="s">
        <v>308</v>
      </c>
      <c r="C1853" s="41" t="s">
        <v>2124</v>
      </c>
      <c r="D1853" s="41" t="s">
        <v>3813</v>
      </c>
      <c r="E1853" s="41" t="s">
        <v>4966</v>
      </c>
      <c r="F1853" s="41" t="s">
        <v>310</v>
      </c>
      <c r="G1853" s="41" t="s">
        <v>7879</v>
      </c>
    </row>
    <row r="1854" spans="1:7" ht="60">
      <c r="A1854" s="41" t="s">
        <v>1551</v>
      </c>
      <c r="B1854" s="41" t="s">
        <v>308</v>
      </c>
      <c r="C1854" s="41" t="s">
        <v>2124</v>
      </c>
      <c r="D1854" s="41" t="s">
        <v>3814</v>
      </c>
      <c r="E1854" s="41" t="s">
        <v>4966</v>
      </c>
      <c r="F1854" s="41" t="s">
        <v>310</v>
      </c>
      <c r="G1854" s="41" t="s">
        <v>7879</v>
      </c>
    </row>
    <row r="1855" spans="1:7" ht="60">
      <c r="A1855" s="41" t="s">
        <v>1551</v>
      </c>
      <c r="B1855" s="41" t="s">
        <v>308</v>
      </c>
      <c r="C1855" s="41" t="s">
        <v>2124</v>
      </c>
      <c r="D1855" s="41" t="s">
        <v>3815</v>
      </c>
      <c r="E1855" s="41" t="s">
        <v>4966</v>
      </c>
      <c r="F1855" s="41" t="s">
        <v>310</v>
      </c>
      <c r="G1855" s="41" t="s">
        <v>7879</v>
      </c>
    </row>
    <row r="1856" spans="1:7" ht="60">
      <c r="A1856" s="41" t="s">
        <v>1551</v>
      </c>
      <c r="B1856" s="41" t="s">
        <v>308</v>
      </c>
      <c r="C1856" s="41" t="s">
        <v>2124</v>
      </c>
      <c r="D1856" s="41" t="s">
        <v>3816</v>
      </c>
      <c r="E1856" s="41" t="s">
        <v>4966</v>
      </c>
      <c r="F1856" s="41" t="s">
        <v>310</v>
      </c>
      <c r="G1856" s="41" t="s">
        <v>7879</v>
      </c>
    </row>
    <row r="1857" spans="1:7" ht="60">
      <c r="A1857" s="41" t="s">
        <v>1551</v>
      </c>
      <c r="B1857" s="41" t="s">
        <v>308</v>
      </c>
      <c r="C1857" s="41" t="s">
        <v>2124</v>
      </c>
      <c r="D1857" s="41" t="s">
        <v>3817</v>
      </c>
      <c r="E1857" s="41" t="s">
        <v>4966</v>
      </c>
      <c r="F1857" s="41" t="s">
        <v>310</v>
      </c>
      <c r="G1857" s="41" t="s">
        <v>7879</v>
      </c>
    </row>
    <row r="1858" spans="1:7" ht="30">
      <c r="A1858" s="41" t="s">
        <v>1551</v>
      </c>
      <c r="B1858" s="41" t="s">
        <v>308</v>
      </c>
      <c r="C1858" s="41" t="s">
        <v>325</v>
      </c>
      <c r="D1858" s="41" t="s">
        <v>3752</v>
      </c>
      <c r="E1858" s="41" t="s">
        <v>4943</v>
      </c>
      <c r="F1858" s="41" t="s">
        <v>310</v>
      </c>
      <c r="G1858" s="41" t="s">
        <v>8078</v>
      </c>
    </row>
    <row r="1859" spans="1:7" ht="30">
      <c r="A1859" s="41" t="s">
        <v>1551</v>
      </c>
      <c r="B1859" s="41" t="s">
        <v>308</v>
      </c>
      <c r="C1859" s="41" t="s">
        <v>325</v>
      </c>
      <c r="D1859" s="41" t="s">
        <v>3753</v>
      </c>
      <c r="E1859" s="41" t="s">
        <v>4944</v>
      </c>
      <c r="F1859" s="41" t="s">
        <v>310</v>
      </c>
      <c r="G1859" s="41" t="s">
        <v>8078</v>
      </c>
    </row>
    <row r="1860" spans="1:7" ht="30">
      <c r="A1860" s="41" t="s">
        <v>1551</v>
      </c>
      <c r="B1860" s="41" t="s">
        <v>308</v>
      </c>
      <c r="C1860" s="41" t="s">
        <v>325</v>
      </c>
      <c r="D1860" s="41" t="s">
        <v>3754</v>
      </c>
      <c r="E1860" s="41" t="s">
        <v>4945</v>
      </c>
      <c r="F1860" s="41" t="s">
        <v>310</v>
      </c>
      <c r="G1860" s="41" t="s">
        <v>8078</v>
      </c>
    </row>
    <row r="1861" spans="1:7" ht="30">
      <c r="A1861" s="41" t="s">
        <v>1551</v>
      </c>
      <c r="B1861" s="41" t="s">
        <v>308</v>
      </c>
      <c r="C1861" s="41" t="s">
        <v>325</v>
      </c>
      <c r="D1861" s="41" t="s">
        <v>3755</v>
      </c>
      <c r="E1861" s="41" t="s">
        <v>4946</v>
      </c>
      <c r="F1861" s="41" t="s">
        <v>310</v>
      </c>
      <c r="G1861" s="41" t="s">
        <v>8078</v>
      </c>
    </row>
    <row r="1862" spans="1:7" ht="30">
      <c r="A1862" s="41" t="s">
        <v>1551</v>
      </c>
      <c r="B1862" s="41" t="s">
        <v>308</v>
      </c>
      <c r="C1862" s="41" t="s">
        <v>325</v>
      </c>
      <c r="D1862" s="41" t="s">
        <v>3756</v>
      </c>
      <c r="E1862" s="41" t="s">
        <v>4947</v>
      </c>
      <c r="F1862" s="41" t="s">
        <v>310</v>
      </c>
      <c r="G1862" s="41" t="s">
        <v>8078</v>
      </c>
    </row>
    <row r="1863" spans="1:7" ht="30">
      <c r="A1863" s="41" t="s">
        <v>1551</v>
      </c>
      <c r="B1863" s="41" t="s">
        <v>308</v>
      </c>
      <c r="C1863" s="41" t="s">
        <v>325</v>
      </c>
      <c r="D1863" s="41" t="s">
        <v>3757</v>
      </c>
      <c r="E1863" s="41" t="s">
        <v>4943</v>
      </c>
      <c r="F1863" s="41" t="s">
        <v>310</v>
      </c>
      <c r="G1863" s="41" t="s">
        <v>8078</v>
      </c>
    </row>
    <row r="1864" spans="1:7" ht="30">
      <c r="A1864" s="41" t="s">
        <v>1551</v>
      </c>
      <c r="B1864" s="41" t="s">
        <v>308</v>
      </c>
      <c r="C1864" s="41" t="s">
        <v>325</v>
      </c>
      <c r="D1864" s="41" t="s">
        <v>3758</v>
      </c>
      <c r="E1864" s="41" t="s">
        <v>4944</v>
      </c>
      <c r="F1864" s="41" t="s">
        <v>310</v>
      </c>
      <c r="G1864" s="41" t="s">
        <v>8078</v>
      </c>
    </row>
    <row r="1865" spans="1:7" ht="30">
      <c r="A1865" s="41" t="s">
        <v>1551</v>
      </c>
      <c r="B1865" s="41" t="s">
        <v>308</v>
      </c>
      <c r="C1865" s="41" t="s">
        <v>325</v>
      </c>
      <c r="D1865" s="41" t="s">
        <v>3759</v>
      </c>
      <c r="E1865" s="41" t="s">
        <v>4945</v>
      </c>
      <c r="F1865" s="41" t="s">
        <v>310</v>
      </c>
      <c r="G1865" s="41" t="s">
        <v>8078</v>
      </c>
    </row>
    <row r="1866" spans="1:7" ht="30">
      <c r="A1866" s="41" t="s">
        <v>1551</v>
      </c>
      <c r="B1866" s="41" t="s">
        <v>308</v>
      </c>
      <c r="C1866" s="41" t="s">
        <v>325</v>
      </c>
      <c r="D1866" s="41" t="s">
        <v>3760</v>
      </c>
      <c r="E1866" s="41" t="s">
        <v>4946</v>
      </c>
      <c r="F1866" s="41" t="s">
        <v>310</v>
      </c>
      <c r="G1866" s="41" t="s">
        <v>8078</v>
      </c>
    </row>
    <row r="1867" spans="1:7" ht="30">
      <c r="A1867" s="41" t="s">
        <v>1551</v>
      </c>
      <c r="B1867" s="41" t="s">
        <v>308</v>
      </c>
      <c r="C1867" s="41" t="s">
        <v>325</v>
      </c>
      <c r="D1867" s="41" t="s">
        <v>3761</v>
      </c>
      <c r="E1867" s="41" t="s">
        <v>4947</v>
      </c>
      <c r="F1867" s="41" t="s">
        <v>310</v>
      </c>
      <c r="G1867" s="41" t="s">
        <v>8078</v>
      </c>
    </row>
    <row r="1868" spans="1:7" ht="30">
      <c r="A1868" s="41" t="s">
        <v>1551</v>
      </c>
      <c r="B1868" s="41" t="s">
        <v>308</v>
      </c>
      <c r="C1868" s="41" t="s">
        <v>325</v>
      </c>
      <c r="D1868" s="41" t="s">
        <v>3762</v>
      </c>
      <c r="E1868" s="41" t="s">
        <v>4943</v>
      </c>
      <c r="F1868" s="41" t="s">
        <v>310</v>
      </c>
      <c r="G1868" s="41" t="s">
        <v>8078</v>
      </c>
    </row>
    <row r="1869" spans="1:7" ht="30">
      <c r="A1869" s="41" t="s">
        <v>1551</v>
      </c>
      <c r="B1869" s="41" t="s">
        <v>308</v>
      </c>
      <c r="C1869" s="41" t="s">
        <v>325</v>
      </c>
      <c r="D1869" s="41" t="s">
        <v>3763</v>
      </c>
      <c r="E1869" s="41" t="s">
        <v>4944</v>
      </c>
      <c r="F1869" s="41" t="s">
        <v>310</v>
      </c>
      <c r="G1869" s="41" t="s">
        <v>8078</v>
      </c>
    </row>
    <row r="1870" spans="1:7" ht="30">
      <c r="A1870" s="41" t="s">
        <v>1551</v>
      </c>
      <c r="B1870" s="41" t="s">
        <v>308</v>
      </c>
      <c r="C1870" s="41" t="s">
        <v>325</v>
      </c>
      <c r="D1870" s="41" t="s">
        <v>3764</v>
      </c>
      <c r="E1870" s="41" t="s">
        <v>4945</v>
      </c>
      <c r="F1870" s="41" t="s">
        <v>310</v>
      </c>
      <c r="G1870" s="41" t="s">
        <v>8078</v>
      </c>
    </row>
    <row r="1871" spans="1:7" ht="30">
      <c r="A1871" s="41" t="s">
        <v>1551</v>
      </c>
      <c r="B1871" s="41" t="s">
        <v>308</v>
      </c>
      <c r="C1871" s="41" t="s">
        <v>325</v>
      </c>
      <c r="D1871" s="41" t="s">
        <v>3765</v>
      </c>
      <c r="E1871" s="41" t="s">
        <v>4946</v>
      </c>
      <c r="F1871" s="41" t="s">
        <v>310</v>
      </c>
      <c r="G1871" s="41" t="s">
        <v>8078</v>
      </c>
    </row>
    <row r="1872" spans="1:7" ht="30">
      <c r="A1872" s="41" t="s">
        <v>1551</v>
      </c>
      <c r="B1872" s="41" t="s">
        <v>308</v>
      </c>
      <c r="C1872" s="41" t="s">
        <v>325</v>
      </c>
      <c r="D1872" s="41" t="s">
        <v>3766</v>
      </c>
      <c r="E1872" s="41" t="s">
        <v>4947</v>
      </c>
      <c r="F1872" s="41" t="s">
        <v>310</v>
      </c>
      <c r="G1872" s="41" t="s">
        <v>8078</v>
      </c>
    </row>
    <row r="1873" spans="1:7" ht="30">
      <c r="A1873" s="41" t="s">
        <v>1551</v>
      </c>
      <c r="B1873" s="41" t="s">
        <v>308</v>
      </c>
      <c r="C1873" s="41" t="s">
        <v>325</v>
      </c>
      <c r="D1873" s="41" t="s">
        <v>3767</v>
      </c>
      <c r="E1873" s="41" t="s">
        <v>4943</v>
      </c>
      <c r="F1873" s="41" t="s">
        <v>310</v>
      </c>
      <c r="G1873" s="41" t="s">
        <v>8078</v>
      </c>
    </row>
    <row r="1874" spans="1:7" ht="30">
      <c r="A1874" s="41" t="s">
        <v>1551</v>
      </c>
      <c r="B1874" s="41" t="s">
        <v>308</v>
      </c>
      <c r="C1874" s="41" t="s">
        <v>325</v>
      </c>
      <c r="D1874" s="41" t="s">
        <v>3768</v>
      </c>
      <c r="E1874" s="41" t="s">
        <v>4944</v>
      </c>
      <c r="F1874" s="41" t="s">
        <v>310</v>
      </c>
      <c r="G1874" s="41" t="s">
        <v>8078</v>
      </c>
    </row>
    <row r="1875" spans="1:7" ht="30">
      <c r="A1875" s="41" t="s">
        <v>1551</v>
      </c>
      <c r="B1875" s="41" t="s">
        <v>308</v>
      </c>
      <c r="C1875" s="41" t="s">
        <v>325</v>
      </c>
      <c r="D1875" s="41" t="s">
        <v>3769</v>
      </c>
      <c r="E1875" s="41" t="s">
        <v>4945</v>
      </c>
      <c r="F1875" s="41" t="s">
        <v>310</v>
      </c>
      <c r="G1875" s="41" t="s">
        <v>8078</v>
      </c>
    </row>
    <row r="1876" spans="1:7" ht="30">
      <c r="A1876" s="41" t="s">
        <v>1551</v>
      </c>
      <c r="B1876" s="41" t="s">
        <v>308</v>
      </c>
      <c r="C1876" s="41" t="s">
        <v>325</v>
      </c>
      <c r="D1876" s="41" t="s">
        <v>3770</v>
      </c>
      <c r="E1876" s="41" t="s">
        <v>4946</v>
      </c>
      <c r="F1876" s="41" t="s">
        <v>310</v>
      </c>
      <c r="G1876" s="41" t="s">
        <v>8078</v>
      </c>
    </row>
    <row r="1877" spans="1:7" ht="30">
      <c r="A1877" s="41" t="s">
        <v>1551</v>
      </c>
      <c r="B1877" s="41" t="s">
        <v>308</v>
      </c>
      <c r="C1877" s="41" t="s">
        <v>325</v>
      </c>
      <c r="D1877" s="41" t="s">
        <v>3771</v>
      </c>
      <c r="E1877" s="41" t="s">
        <v>4947</v>
      </c>
      <c r="F1877" s="41" t="s">
        <v>310</v>
      </c>
      <c r="G1877" s="41" t="s">
        <v>8078</v>
      </c>
    </row>
    <row r="1878" spans="1:7" ht="30">
      <c r="A1878" s="41" t="s">
        <v>1551</v>
      </c>
      <c r="B1878" s="41" t="s">
        <v>308</v>
      </c>
      <c r="C1878" s="41" t="s">
        <v>325</v>
      </c>
      <c r="D1878" s="41" t="s">
        <v>3772</v>
      </c>
      <c r="E1878" s="41" t="s">
        <v>4943</v>
      </c>
      <c r="F1878" s="41" t="s">
        <v>310</v>
      </c>
      <c r="G1878" s="41" t="s">
        <v>8078</v>
      </c>
    </row>
    <row r="1879" spans="1:7" ht="30">
      <c r="A1879" s="41" t="s">
        <v>1551</v>
      </c>
      <c r="B1879" s="41" t="s">
        <v>308</v>
      </c>
      <c r="C1879" s="41" t="s">
        <v>325</v>
      </c>
      <c r="D1879" s="41" t="s">
        <v>3773</v>
      </c>
      <c r="E1879" s="41" t="s">
        <v>4944</v>
      </c>
      <c r="F1879" s="41" t="s">
        <v>310</v>
      </c>
      <c r="G1879" s="41" t="s">
        <v>8078</v>
      </c>
    </row>
    <row r="1880" spans="1:7" ht="30">
      <c r="A1880" s="41" t="s">
        <v>1551</v>
      </c>
      <c r="B1880" s="41" t="s">
        <v>308</v>
      </c>
      <c r="C1880" s="41" t="s">
        <v>325</v>
      </c>
      <c r="D1880" s="41" t="s">
        <v>3774</v>
      </c>
      <c r="E1880" s="41" t="s">
        <v>4945</v>
      </c>
      <c r="F1880" s="41" t="s">
        <v>310</v>
      </c>
      <c r="G1880" s="41" t="s">
        <v>8078</v>
      </c>
    </row>
    <row r="1881" spans="1:7" ht="30">
      <c r="A1881" s="41" t="s">
        <v>1551</v>
      </c>
      <c r="B1881" s="41" t="s">
        <v>308</v>
      </c>
      <c r="C1881" s="41" t="s">
        <v>325</v>
      </c>
      <c r="D1881" s="41" t="s">
        <v>3775</v>
      </c>
      <c r="E1881" s="41" t="s">
        <v>4946</v>
      </c>
      <c r="F1881" s="41" t="s">
        <v>310</v>
      </c>
      <c r="G1881" s="41" t="s">
        <v>8078</v>
      </c>
    </row>
    <row r="1882" spans="1:7" ht="30">
      <c r="A1882" s="41" t="s">
        <v>1551</v>
      </c>
      <c r="B1882" s="41" t="s">
        <v>308</v>
      </c>
      <c r="C1882" s="41" t="s">
        <v>325</v>
      </c>
      <c r="D1882" s="41" t="s">
        <v>3776</v>
      </c>
      <c r="E1882" s="41" t="s">
        <v>4947</v>
      </c>
      <c r="F1882" s="41" t="s">
        <v>310</v>
      </c>
      <c r="G1882" s="41" t="s">
        <v>8078</v>
      </c>
    </row>
    <row r="1883" spans="1:7" ht="30">
      <c r="A1883" s="41" t="s">
        <v>1551</v>
      </c>
      <c r="B1883" s="41" t="s">
        <v>308</v>
      </c>
      <c r="C1883" s="41" t="s">
        <v>325</v>
      </c>
      <c r="D1883" s="41" t="s">
        <v>3777</v>
      </c>
      <c r="E1883" s="41" t="s">
        <v>4943</v>
      </c>
      <c r="F1883" s="41" t="s">
        <v>310</v>
      </c>
      <c r="G1883" s="41" t="s">
        <v>8078</v>
      </c>
    </row>
    <row r="1884" spans="1:7" ht="30">
      <c r="A1884" s="41" t="s">
        <v>1551</v>
      </c>
      <c r="B1884" s="41" t="s">
        <v>308</v>
      </c>
      <c r="C1884" s="41" t="s">
        <v>325</v>
      </c>
      <c r="D1884" s="41" t="s">
        <v>3778</v>
      </c>
      <c r="E1884" s="41" t="s">
        <v>4944</v>
      </c>
      <c r="F1884" s="41" t="s">
        <v>310</v>
      </c>
      <c r="G1884" s="41" t="s">
        <v>8078</v>
      </c>
    </row>
    <row r="1885" spans="1:7" ht="30">
      <c r="A1885" s="41" t="s">
        <v>1551</v>
      </c>
      <c r="B1885" s="41" t="s">
        <v>308</v>
      </c>
      <c r="C1885" s="41" t="s">
        <v>325</v>
      </c>
      <c r="D1885" s="41" t="s">
        <v>3779</v>
      </c>
      <c r="E1885" s="41" t="s">
        <v>4945</v>
      </c>
      <c r="F1885" s="41" t="s">
        <v>310</v>
      </c>
      <c r="G1885" s="41" t="s">
        <v>8078</v>
      </c>
    </row>
    <row r="1886" spans="1:7" ht="30">
      <c r="A1886" s="41" t="s">
        <v>1551</v>
      </c>
      <c r="B1886" s="41" t="s">
        <v>308</v>
      </c>
      <c r="C1886" s="41" t="s">
        <v>325</v>
      </c>
      <c r="D1886" s="41" t="s">
        <v>3780</v>
      </c>
      <c r="E1886" s="41" t="s">
        <v>4946</v>
      </c>
      <c r="F1886" s="41" t="s">
        <v>310</v>
      </c>
      <c r="G1886" s="41" t="s">
        <v>8078</v>
      </c>
    </row>
    <row r="1887" spans="1:7" ht="30">
      <c r="A1887" s="41" t="s">
        <v>1551</v>
      </c>
      <c r="B1887" s="41" t="s">
        <v>308</v>
      </c>
      <c r="C1887" s="41" t="s">
        <v>325</v>
      </c>
      <c r="D1887" s="41" t="s">
        <v>3781</v>
      </c>
      <c r="E1887" s="41" t="s">
        <v>4947</v>
      </c>
      <c r="F1887" s="41" t="s">
        <v>310</v>
      </c>
      <c r="G1887" s="41" t="s">
        <v>8078</v>
      </c>
    </row>
    <row r="1888" spans="1:7" ht="30">
      <c r="A1888" s="41" t="s">
        <v>1551</v>
      </c>
      <c r="B1888" s="41" t="s">
        <v>308</v>
      </c>
      <c r="C1888" s="41" t="s">
        <v>325</v>
      </c>
      <c r="D1888" s="41" t="s">
        <v>3782</v>
      </c>
      <c r="E1888" s="41" t="s">
        <v>4943</v>
      </c>
      <c r="F1888" s="41" t="s">
        <v>310</v>
      </c>
      <c r="G1888" s="41" t="s">
        <v>8078</v>
      </c>
    </row>
    <row r="1889" spans="1:7" ht="30">
      <c r="A1889" s="41" t="s">
        <v>1551</v>
      </c>
      <c r="B1889" s="41" t="s">
        <v>308</v>
      </c>
      <c r="C1889" s="41" t="s">
        <v>325</v>
      </c>
      <c r="D1889" s="41" t="s">
        <v>3783</v>
      </c>
      <c r="E1889" s="41" t="s">
        <v>4944</v>
      </c>
      <c r="F1889" s="41" t="s">
        <v>310</v>
      </c>
      <c r="G1889" s="41" t="s">
        <v>8078</v>
      </c>
    </row>
    <row r="1890" spans="1:7" ht="30">
      <c r="A1890" s="41" t="s">
        <v>1551</v>
      </c>
      <c r="B1890" s="41" t="s">
        <v>308</v>
      </c>
      <c r="C1890" s="41" t="s">
        <v>325</v>
      </c>
      <c r="D1890" s="41" t="s">
        <v>3784</v>
      </c>
      <c r="E1890" s="41" t="s">
        <v>4945</v>
      </c>
      <c r="F1890" s="41" t="s">
        <v>310</v>
      </c>
      <c r="G1890" s="41" t="s">
        <v>8078</v>
      </c>
    </row>
    <row r="1891" spans="1:7" ht="30">
      <c r="A1891" s="41" t="s">
        <v>1551</v>
      </c>
      <c r="B1891" s="41" t="s">
        <v>308</v>
      </c>
      <c r="C1891" s="41" t="s">
        <v>325</v>
      </c>
      <c r="D1891" s="41" t="s">
        <v>3785</v>
      </c>
      <c r="E1891" s="41" t="s">
        <v>4946</v>
      </c>
      <c r="F1891" s="41" t="s">
        <v>310</v>
      </c>
      <c r="G1891" s="41" t="s">
        <v>8078</v>
      </c>
    </row>
    <row r="1892" spans="1:7" ht="30">
      <c r="A1892" s="41" t="s">
        <v>1551</v>
      </c>
      <c r="B1892" s="41" t="s">
        <v>308</v>
      </c>
      <c r="C1892" s="41" t="s">
        <v>325</v>
      </c>
      <c r="D1892" s="41" t="s">
        <v>3786</v>
      </c>
      <c r="E1892" s="41" t="s">
        <v>4947</v>
      </c>
      <c r="F1892" s="41" t="s">
        <v>310</v>
      </c>
      <c r="G1892" s="41" t="s">
        <v>8078</v>
      </c>
    </row>
    <row r="1893" spans="1:7" ht="30">
      <c r="A1893" s="41" t="s">
        <v>1551</v>
      </c>
      <c r="B1893" s="41" t="s">
        <v>308</v>
      </c>
      <c r="C1893" s="41" t="s">
        <v>325</v>
      </c>
      <c r="D1893" s="41" t="s">
        <v>5076</v>
      </c>
      <c r="E1893" s="41" t="s">
        <v>4943</v>
      </c>
      <c r="F1893" s="41" t="s">
        <v>310</v>
      </c>
      <c r="G1893" s="41" t="s">
        <v>8078</v>
      </c>
    </row>
    <row r="1894" spans="1:7" ht="30">
      <c r="A1894" s="41" t="s">
        <v>1551</v>
      </c>
      <c r="B1894" s="41" t="s">
        <v>308</v>
      </c>
      <c r="C1894" s="41" t="s">
        <v>325</v>
      </c>
      <c r="D1894" s="41" t="s">
        <v>5077</v>
      </c>
      <c r="E1894" s="41" t="s">
        <v>4944</v>
      </c>
      <c r="F1894" s="41" t="s">
        <v>310</v>
      </c>
      <c r="G1894" s="41" t="s">
        <v>8078</v>
      </c>
    </row>
    <row r="1895" spans="1:7" ht="30">
      <c r="A1895" s="41" t="s">
        <v>1551</v>
      </c>
      <c r="B1895" s="41" t="s">
        <v>308</v>
      </c>
      <c r="C1895" s="41" t="s">
        <v>325</v>
      </c>
      <c r="D1895" s="41" t="s">
        <v>5078</v>
      </c>
      <c r="E1895" s="41" t="s">
        <v>4945</v>
      </c>
      <c r="F1895" s="41" t="s">
        <v>310</v>
      </c>
      <c r="G1895" s="41" t="s">
        <v>8078</v>
      </c>
    </row>
    <row r="1896" spans="1:7" ht="30">
      <c r="A1896" s="41" t="s">
        <v>1551</v>
      </c>
      <c r="B1896" s="41" t="s">
        <v>308</v>
      </c>
      <c r="C1896" s="41" t="s">
        <v>325</v>
      </c>
      <c r="D1896" s="41" t="s">
        <v>5079</v>
      </c>
      <c r="E1896" s="41" t="s">
        <v>4946</v>
      </c>
      <c r="F1896" s="41" t="s">
        <v>310</v>
      </c>
      <c r="G1896" s="41" t="s">
        <v>8078</v>
      </c>
    </row>
    <row r="1897" spans="1:7" ht="30">
      <c r="A1897" s="41" t="s">
        <v>1551</v>
      </c>
      <c r="B1897" s="41" t="s">
        <v>308</v>
      </c>
      <c r="C1897" s="41" t="s">
        <v>325</v>
      </c>
      <c r="D1897" s="41" t="s">
        <v>5080</v>
      </c>
      <c r="E1897" s="41" t="s">
        <v>4947</v>
      </c>
      <c r="F1897" s="41" t="s">
        <v>310</v>
      </c>
      <c r="G1897" s="41" t="s">
        <v>8078</v>
      </c>
    </row>
    <row r="1898" spans="1:7" ht="30">
      <c r="A1898" s="41" t="s">
        <v>1551</v>
      </c>
      <c r="B1898" s="41" t="s">
        <v>308</v>
      </c>
      <c r="C1898" s="41" t="s">
        <v>325</v>
      </c>
      <c r="D1898" s="41" t="s">
        <v>5081</v>
      </c>
      <c r="E1898" s="41" t="s">
        <v>4943</v>
      </c>
      <c r="F1898" s="41" t="s">
        <v>310</v>
      </c>
      <c r="G1898" s="41" t="s">
        <v>8078</v>
      </c>
    </row>
    <row r="1899" spans="1:7" ht="30">
      <c r="A1899" s="41" t="s">
        <v>1551</v>
      </c>
      <c r="B1899" s="41" t="s">
        <v>308</v>
      </c>
      <c r="C1899" s="41" t="s">
        <v>325</v>
      </c>
      <c r="D1899" s="41" t="s">
        <v>5082</v>
      </c>
      <c r="E1899" s="41" t="s">
        <v>4944</v>
      </c>
      <c r="F1899" s="41" t="s">
        <v>310</v>
      </c>
      <c r="G1899" s="41" t="s">
        <v>8078</v>
      </c>
    </row>
    <row r="1900" spans="1:7" ht="30">
      <c r="A1900" s="41" t="s">
        <v>1551</v>
      </c>
      <c r="B1900" s="41" t="s">
        <v>308</v>
      </c>
      <c r="C1900" s="41" t="s">
        <v>325</v>
      </c>
      <c r="D1900" s="41" t="s">
        <v>5083</v>
      </c>
      <c r="E1900" s="41" t="s">
        <v>4945</v>
      </c>
      <c r="F1900" s="41" t="s">
        <v>310</v>
      </c>
      <c r="G1900" s="41" t="s">
        <v>8078</v>
      </c>
    </row>
    <row r="1901" spans="1:7" ht="30">
      <c r="A1901" s="41" t="s">
        <v>1551</v>
      </c>
      <c r="B1901" s="41" t="s">
        <v>308</v>
      </c>
      <c r="C1901" s="41" t="s">
        <v>325</v>
      </c>
      <c r="D1901" s="41" t="s">
        <v>5084</v>
      </c>
      <c r="E1901" s="41" t="s">
        <v>4946</v>
      </c>
      <c r="F1901" s="41" t="s">
        <v>310</v>
      </c>
      <c r="G1901" s="41" t="s">
        <v>8078</v>
      </c>
    </row>
    <row r="1902" spans="1:7" ht="30">
      <c r="A1902" s="41" t="s">
        <v>1551</v>
      </c>
      <c r="B1902" s="41" t="s">
        <v>308</v>
      </c>
      <c r="C1902" s="41" t="s">
        <v>325</v>
      </c>
      <c r="D1902" s="41" t="s">
        <v>5085</v>
      </c>
      <c r="E1902" s="41" t="s">
        <v>4947</v>
      </c>
      <c r="F1902" s="41" t="s">
        <v>310</v>
      </c>
      <c r="G1902" s="41" t="s">
        <v>8078</v>
      </c>
    </row>
    <row r="1903" spans="1:7" ht="30">
      <c r="A1903" s="41" t="s">
        <v>1551</v>
      </c>
      <c r="B1903" s="41" t="s">
        <v>308</v>
      </c>
      <c r="C1903" s="41" t="s">
        <v>325</v>
      </c>
      <c r="D1903" s="41" t="s">
        <v>5086</v>
      </c>
      <c r="E1903" s="41" t="s">
        <v>4943</v>
      </c>
      <c r="F1903" s="41" t="s">
        <v>310</v>
      </c>
      <c r="G1903" s="41" t="s">
        <v>8078</v>
      </c>
    </row>
    <row r="1904" spans="1:7" ht="30">
      <c r="A1904" s="41" t="s">
        <v>1551</v>
      </c>
      <c r="B1904" s="41" t="s">
        <v>308</v>
      </c>
      <c r="C1904" s="41" t="s">
        <v>325</v>
      </c>
      <c r="D1904" s="41" t="s">
        <v>5087</v>
      </c>
      <c r="E1904" s="41" t="s">
        <v>4944</v>
      </c>
      <c r="F1904" s="41" t="s">
        <v>310</v>
      </c>
      <c r="G1904" s="41" t="s">
        <v>8078</v>
      </c>
    </row>
    <row r="1905" spans="1:7" ht="30">
      <c r="A1905" s="41" t="s">
        <v>1551</v>
      </c>
      <c r="B1905" s="41" t="s">
        <v>308</v>
      </c>
      <c r="C1905" s="41" t="s">
        <v>325</v>
      </c>
      <c r="D1905" s="41" t="s">
        <v>5088</v>
      </c>
      <c r="E1905" s="41" t="s">
        <v>4945</v>
      </c>
      <c r="F1905" s="41" t="s">
        <v>310</v>
      </c>
      <c r="G1905" s="41" t="s">
        <v>8078</v>
      </c>
    </row>
    <row r="1906" spans="1:7" ht="30">
      <c r="A1906" s="41" t="s">
        <v>1551</v>
      </c>
      <c r="B1906" s="41" t="s">
        <v>308</v>
      </c>
      <c r="C1906" s="41" t="s">
        <v>325</v>
      </c>
      <c r="D1906" s="41" t="s">
        <v>5089</v>
      </c>
      <c r="E1906" s="41" t="s">
        <v>4946</v>
      </c>
      <c r="F1906" s="41" t="s">
        <v>310</v>
      </c>
      <c r="G1906" s="41" t="s">
        <v>8078</v>
      </c>
    </row>
    <row r="1907" spans="1:7" ht="30">
      <c r="A1907" s="41" t="s">
        <v>1551</v>
      </c>
      <c r="B1907" s="41" t="s">
        <v>308</v>
      </c>
      <c r="C1907" s="41" t="s">
        <v>325</v>
      </c>
      <c r="D1907" s="41" t="s">
        <v>5090</v>
      </c>
      <c r="E1907" s="41" t="s">
        <v>4947</v>
      </c>
      <c r="F1907" s="41" t="s">
        <v>310</v>
      </c>
      <c r="G1907" s="41" t="s">
        <v>8078</v>
      </c>
    </row>
    <row r="1908" spans="1:7" ht="30">
      <c r="A1908" s="41" t="s">
        <v>1551</v>
      </c>
      <c r="B1908" s="41" t="s">
        <v>308</v>
      </c>
      <c r="C1908" s="41" t="s">
        <v>325</v>
      </c>
      <c r="D1908" s="41" t="s">
        <v>5091</v>
      </c>
      <c r="E1908" s="41" t="s">
        <v>4943</v>
      </c>
      <c r="F1908" s="41" t="s">
        <v>310</v>
      </c>
      <c r="G1908" s="41" t="s">
        <v>8078</v>
      </c>
    </row>
    <row r="1909" spans="1:7" ht="30">
      <c r="A1909" s="41" t="s">
        <v>1551</v>
      </c>
      <c r="B1909" s="41" t="s">
        <v>308</v>
      </c>
      <c r="C1909" s="41" t="s">
        <v>325</v>
      </c>
      <c r="D1909" s="41" t="s">
        <v>5092</v>
      </c>
      <c r="E1909" s="41" t="s">
        <v>4944</v>
      </c>
      <c r="F1909" s="41" t="s">
        <v>310</v>
      </c>
      <c r="G1909" s="41" t="s">
        <v>8078</v>
      </c>
    </row>
    <row r="1910" spans="1:7" ht="30">
      <c r="A1910" s="41" t="s">
        <v>1551</v>
      </c>
      <c r="B1910" s="41" t="s">
        <v>308</v>
      </c>
      <c r="C1910" s="41" t="s">
        <v>325</v>
      </c>
      <c r="D1910" s="41" t="s">
        <v>5093</v>
      </c>
      <c r="E1910" s="41" t="s">
        <v>4945</v>
      </c>
      <c r="F1910" s="41" t="s">
        <v>310</v>
      </c>
      <c r="G1910" s="41" t="s">
        <v>8078</v>
      </c>
    </row>
    <row r="1911" spans="1:7" ht="30">
      <c r="A1911" s="41" t="s">
        <v>1551</v>
      </c>
      <c r="B1911" s="41" t="s">
        <v>308</v>
      </c>
      <c r="C1911" s="41" t="s">
        <v>325</v>
      </c>
      <c r="D1911" s="41" t="s">
        <v>5094</v>
      </c>
      <c r="E1911" s="41" t="s">
        <v>4946</v>
      </c>
      <c r="F1911" s="41" t="s">
        <v>310</v>
      </c>
      <c r="G1911" s="41" t="s">
        <v>8078</v>
      </c>
    </row>
    <row r="1912" spans="1:7" ht="30">
      <c r="A1912" s="41" t="s">
        <v>1551</v>
      </c>
      <c r="B1912" s="41" t="s">
        <v>308</v>
      </c>
      <c r="C1912" s="41" t="s">
        <v>325</v>
      </c>
      <c r="D1912" s="41" t="s">
        <v>5095</v>
      </c>
      <c r="E1912" s="41" t="s">
        <v>4947</v>
      </c>
      <c r="F1912" s="41" t="s">
        <v>310</v>
      </c>
      <c r="G1912" s="41" t="s">
        <v>8078</v>
      </c>
    </row>
    <row r="1913" spans="1:7" ht="30">
      <c r="A1913" s="41" t="s">
        <v>1551</v>
      </c>
      <c r="B1913" s="41" t="s">
        <v>308</v>
      </c>
      <c r="C1913" s="41" t="s">
        <v>325</v>
      </c>
      <c r="D1913" s="41" t="s">
        <v>5096</v>
      </c>
      <c r="E1913" s="41" t="s">
        <v>4943</v>
      </c>
      <c r="F1913" s="41" t="s">
        <v>310</v>
      </c>
      <c r="G1913" s="41" t="s">
        <v>8078</v>
      </c>
    </row>
    <row r="1914" spans="1:7" ht="30">
      <c r="A1914" s="41" t="s">
        <v>1551</v>
      </c>
      <c r="B1914" s="41" t="s">
        <v>308</v>
      </c>
      <c r="C1914" s="41" t="s">
        <v>325</v>
      </c>
      <c r="D1914" s="41" t="s">
        <v>5097</v>
      </c>
      <c r="E1914" s="41" t="s">
        <v>4944</v>
      </c>
      <c r="F1914" s="41" t="s">
        <v>310</v>
      </c>
      <c r="G1914" s="41" t="s">
        <v>8078</v>
      </c>
    </row>
    <row r="1915" spans="1:7" ht="30">
      <c r="A1915" s="41" t="s">
        <v>1551</v>
      </c>
      <c r="B1915" s="41" t="s">
        <v>308</v>
      </c>
      <c r="C1915" s="41" t="s">
        <v>325</v>
      </c>
      <c r="D1915" s="41" t="s">
        <v>5098</v>
      </c>
      <c r="E1915" s="41" t="s">
        <v>4945</v>
      </c>
      <c r="F1915" s="41" t="s">
        <v>310</v>
      </c>
      <c r="G1915" s="41" t="s">
        <v>8078</v>
      </c>
    </row>
    <row r="1916" spans="1:7" ht="30">
      <c r="A1916" s="41" t="s">
        <v>1551</v>
      </c>
      <c r="B1916" s="41" t="s">
        <v>308</v>
      </c>
      <c r="C1916" s="41" t="s">
        <v>325</v>
      </c>
      <c r="D1916" s="41" t="s">
        <v>5099</v>
      </c>
      <c r="E1916" s="41" t="s">
        <v>4946</v>
      </c>
      <c r="F1916" s="41" t="s">
        <v>310</v>
      </c>
      <c r="G1916" s="41" t="s">
        <v>8078</v>
      </c>
    </row>
    <row r="1917" spans="1:7" ht="30">
      <c r="A1917" s="41" t="s">
        <v>1551</v>
      </c>
      <c r="B1917" s="41" t="s">
        <v>308</v>
      </c>
      <c r="C1917" s="41" t="s">
        <v>325</v>
      </c>
      <c r="D1917" s="41" t="s">
        <v>5100</v>
      </c>
      <c r="E1917" s="41" t="s">
        <v>4947</v>
      </c>
      <c r="F1917" s="41" t="s">
        <v>310</v>
      </c>
      <c r="G1917" s="41" t="s">
        <v>8078</v>
      </c>
    </row>
    <row r="1918" spans="1:7" ht="30">
      <c r="A1918" s="41" t="s">
        <v>1551</v>
      </c>
      <c r="B1918" s="41" t="s">
        <v>308</v>
      </c>
      <c r="C1918" s="41" t="s">
        <v>4948</v>
      </c>
      <c r="D1918" s="41" t="s">
        <v>3787</v>
      </c>
      <c r="E1918" s="41" t="s">
        <v>4949</v>
      </c>
      <c r="F1918" s="41" t="s">
        <v>310</v>
      </c>
      <c r="G1918" s="41" t="s">
        <v>8078</v>
      </c>
    </row>
    <row r="1919" spans="1:7" ht="45">
      <c r="A1919" s="41" t="s">
        <v>1551</v>
      </c>
      <c r="B1919" s="41" t="s">
        <v>308</v>
      </c>
      <c r="C1919" s="41" t="s">
        <v>4948</v>
      </c>
      <c r="D1919" s="41" t="s">
        <v>3788</v>
      </c>
      <c r="E1919" s="41" t="s">
        <v>4950</v>
      </c>
      <c r="F1919" s="41" t="s">
        <v>310</v>
      </c>
      <c r="G1919" s="41" t="s">
        <v>8078</v>
      </c>
    </row>
    <row r="1920" spans="1:7" ht="30">
      <c r="A1920" s="41" t="s">
        <v>1551</v>
      </c>
      <c r="B1920" s="41" t="s">
        <v>308</v>
      </c>
      <c r="C1920" s="41" t="s">
        <v>4948</v>
      </c>
      <c r="D1920" s="41" t="s">
        <v>3789</v>
      </c>
      <c r="E1920" s="41" t="s">
        <v>4951</v>
      </c>
      <c r="F1920" s="41" t="s">
        <v>310</v>
      </c>
      <c r="G1920" s="41" t="s">
        <v>8078</v>
      </c>
    </row>
    <row r="1921" spans="1:7" ht="30">
      <c r="A1921" s="41" t="s">
        <v>1551</v>
      </c>
      <c r="B1921" s="41" t="s">
        <v>308</v>
      </c>
      <c r="C1921" s="41" t="s">
        <v>4948</v>
      </c>
      <c r="D1921" s="41" t="s">
        <v>3790</v>
      </c>
      <c r="E1921" s="41" t="s">
        <v>4952</v>
      </c>
      <c r="F1921" s="41" t="s">
        <v>310</v>
      </c>
      <c r="G1921" s="41" t="s">
        <v>8078</v>
      </c>
    </row>
    <row r="1922" spans="1:7" ht="30">
      <c r="A1922" s="41" t="s">
        <v>1551</v>
      </c>
      <c r="B1922" s="41" t="s">
        <v>308</v>
      </c>
      <c r="C1922" s="41" t="s">
        <v>4948</v>
      </c>
      <c r="D1922" s="41" t="s">
        <v>3791</v>
      </c>
      <c r="E1922" s="41" t="s">
        <v>4953</v>
      </c>
      <c r="F1922" s="41" t="s">
        <v>310</v>
      </c>
      <c r="G1922" s="41" t="s">
        <v>8078</v>
      </c>
    </row>
    <row r="1923" spans="1:7" ht="30">
      <c r="A1923" s="41" t="s">
        <v>1551</v>
      </c>
      <c r="B1923" s="41" t="s">
        <v>308</v>
      </c>
      <c r="C1923" s="41" t="s">
        <v>4948</v>
      </c>
      <c r="D1923" s="41" t="s">
        <v>3792</v>
      </c>
      <c r="E1923" s="41" t="s">
        <v>4949</v>
      </c>
      <c r="F1923" s="41" t="s">
        <v>310</v>
      </c>
      <c r="G1923" s="41" t="s">
        <v>8078</v>
      </c>
    </row>
    <row r="1924" spans="1:7" ht="45">
      <c r="A1924" s="41" t="s">
        <v>1551</v>
      </c>
      <c r="B1924" s="41" t="s">
        <v>308</v>
      </c>
      <c r="C1924" s="41" t="s">
        <v>4948</v>
      </c>
      <c r="D1924" s="41" t="s">
        <v>3793</v>
      </c>
      <c r="E1924" s="41" t="s">
        <v>4950</v>
      </c>
      <c r="F1924" s="41" t="s">
        <v>310</v>
      </c>
      <c r="G1924" s="41" t="s">
        <v>8078</v>
      </c>
    </row>
    <row r="1925" spans="1:7" ht="30">
      <c r="A1925" s="41" t="s">
        <v>1551</v>
      </c>
      <c r="B1925" s="41" t="s">
        <v>308</v>
      </c>
      <c r="C1925" s="41" t="s">
        <v>4948</v>
      </c>
      <c r="D1925" s="41" t="s">
        <v>3794</v>
      </c>
      <c r="E1925" s="41" t="s">
        <v>4951</v>
      </c>
      <c r="F1925" s="41" t="s">
        <v>310</v>
      </c>
      <c r="G1925" s="41" t="s">
        <v>8078</v>
      </c>
    </row>
    <row r="1926" spans="1:7" ht="30">
      <c r="A1926" s="41" t="s">
        <v>1551</v>
      </c>
      <c r="B1926" s="41" t="s">
        <v>308</v>
      </c>
      <c r="C1926" s="41" t="s">
        <v>4948</v>
      </c>
      <c r="D1926" s="41" t="s">
        <v>3795</v>
      </c>
      <c r="E1926" s="41" t="s">
        <v>4952</v>
      </c>
      <c r="F1926" s="41" t="s">
        <v>310</v>
      </c>
      <c r="G1926" s="41" t="s">
        <v>8078</v>
      </c>
    </row>
    <row r="1927" spans="1:7" ht="30">
      <c r="A1927" s="41" t="s">
        <v>1551</v>
      </c>
      <c r="B1927" s="41" t="s">
        <v>308</v>
      </c>
      <c r="C1927" s="41" t="s">
        <v>4948</v>
      </c>
      <c r="D1927" s="41" t="s">
        <v>3796</v>
      </c>
      <c r="E1927" s="41" t="s">
        <v>4953</v>
      </c>
      <c r="F1927" s="41" t="s">
        <v>310</v>
      </c>
      <c r="G1927" s="41" t="s">
        <v>8078</v>
      </c>
    </row>
    <row r="1928" spans="1:7" ht="30">
      <c r="A1928" s="41" t="s">
        <v>1551</v>
      </c>
      <c r="B1928" s="41" t="s">
        <v>308</v>
      </c>
      <c r="C1928" s="41" t="s">
        <v>4948</v>
      </c>
      <c r="D1928" s="41" t="s">
        <v>3797</v>
      </c>
      <c r="E1928" s="41" t="s">
        <v>4949</v>
      </c>
      <c r="F1928" s="41" t="s">
        <v>310</v>
      </c>
      <c r="G1928" s="41" t="s">
        <v>8078</v>
      </c>
    </row>
    <row r="1929" spans="1:7" ht="45">
      <c r="A1929" s="41" t="s">
        <v>1551</v>
      </c>
      <c r="B1929" s="41" t="s">
        <v>308</v>
      </c>
      <c r="C1929" s="41" t="s">
        <v>4948</v>
      </c>
      <c r="D1929" s="41" t="s">
        <v>3798</v>
      </c>
      <c r="E1929" s="41" t="s">
        <v>4950</v>
      </c>
      <c r="F1929" s="41" t="s">
        <v>310</v>
      </c>
      <c r="G1929" s="41" t="s">
        <v>8078</v>
      </c>
    </row>
    <row r="1930" spans="1:7" ht="30">
      <c r="A1930" s="41" t="s">
        <v>1551</v>
      </c>
      <c r="B1930" s="41" t="s">
        <v>308</v>
      </c>
      <c r="C1930" s="41" t="s">
        <v>4948</v>
      </c>
      <c r="D1930" s="41" t="s">
        <v>3799</v>
      </c>
      <c r="E1930" s="41" t="s">
        <v>4951</v>
      </c>
      <c r="F1930" s="41" t="s">
        <v>310</v>
      </c>
      <c r="G1930" s="41" t="s">
        <v>8078</v>
      </c>
    </row>
    <row r="1931" spans="1:7" ht="30">
      <c r="A1931" s="41" t="s">
        <v>1551</v>
      </c>
      <c r="B1931" s="41" t="s">
        <v>308</v>
      </c>
      <c r="C1931" s="41" t="s">
        <v>4948</v>
      </c>
      <c r="D1931" s="41" t="s">
        <v>3800</v>
      </c>
      <c r="E1931" s="41" t="s">
        <v>4952</v>
      </c>
      <c r="F1931" s="41" t="s">
        <v>310</v>
      </c>
      <c r="G1931" s="41" t="s">
        <v>8078</v>
      </c>
    </row>
    <row r="1932" spans="1:7" ht="30">
      <c r="A1932" s="41" t="s">
        <v>1551</v>
      </c>
      <c r="B1932" s="41" t="s">
        <v>308</v>
      </c>
      <c r="C1932" s="41" t="s">
        <v>4948</v>
      </c>
      <c r="D1932" s="41" t="s">
        <v>3801</v>
      </c>
      <c r="E1932" s="41" t="s">
        <v>4953</v>
      </c>
      <c r="F1932" s="41" t="s">
        <v>310</v>
      </c>
      <c r="G1932" s="41" t="s">
        <v>8078</v>
      </c>
    </row>
    <row r="1933" spans="1:7" ht="30">
      <c r="A1933" s="41" t="s">
        <v>1551</v>
      </c>
      <c r="B1933" s="41" t="s">
        <v>308</v>
      </c>
      <c r="C1933" s="41" t="s">
        <v>4948</v>
      </c>
      <c r="D1933" s="41" t="s">
        <v>5101</v>
      </c>
      <c r="E1933" s="41" t="s">
        <v>4949</v>
      </c>
      <c r="F1933" s="41" t="s">
        <v>310</v>
      </c>
      <c r="G1933" s="41" t="s">
        <v>8078</v>
      </c>
    </row>
    <row r="1934" spans="1:7" ht="45">
      <c r="A1934" s="41" t="s">
        <v>1551</v>
      </c>
      <c r="B1934" s="41" t="s">
        <v>308</v>
      </c>
      <c r="C1934" s="41" t="s">
        <v>4948</v>
      </c>
      <c r="D1934" s="41" t="s">
        <v>5102</v>
      </c>
      <c r="E1934" s="41" t="s">
        <v>4950</v>
      </c>
      <c r="F1934" s="41" t="s">
        <v>310</v>
      </c>
      <c r="G1934" s="41" t="s">
        <v>8078</v>
      </c>
    </row>
    <row r="1935" spans="1:7" ht="30">
      <c r="A1935" s="41" t="s">
        <v>1551</v>
      </c>
      <c r="B1935" s="41" t="s">
        <v>308</v>
      </c>
      <c r="C1935" s="41" t="s">
        <v>4948</v>
      </c>
      <c r="D1935" s="41" t="s">
        <v>5103</v>
      </c>
      <c r="E1935" s="41" t="s">
        <v>4951</v>
      </c>
      <c r="F1935" s="41" t="s">
        <v>310</v>
      </c>
      <c r="G1935" s="41" t="s">
        <v>8078</v>
      </c>
    </row>
    <row r="1936" spans="1:7" ht="30">
      <c r="A1936" s="41" t="s">
        <v>1551</v>
      </c>
      <c r="B1936" s="41" t="s">
        <v>308</v>
      </c>
      <c r="C1936" s="41" t="s">
        <v>4948</v>
      </c>
      <c r="D1936" s="41" t="s">
        <v>5104</v>
      </c>
      <c r="E1936" s="41" t="s">
        <v>4952</v>
      </c>
      <c r="F1936" s="41" t="s">
        <v>310</v>
      </c>
      <c r="G1936" s="41" t="s">
        <v>8078</v>
      </c>
    </row>
    <row r="1937" spans="1:7" ht="30">
      <c r="A1937" s="41" t="s">
        <v>1551</v>
      </c>
      <c r="B1937" s="41" t="s">
        <v>308</v>
      </c>
      <c r="C1937" s="41" t="s">
        <v>4948</v>
      </c>
      <c r="D1937" s="41" t="s">
        <v>5105</v>
      </c>
      <c r="E1937" s="41" t="s">
        <v>4953</v>
      </c>
      <c r="F1937" s="41" t="s">
        <v>310</v>
      </c>
      <c r="G1937" s="41" t="s">
        <v>8078</v>
      </c>
    </row>
    <row r="1938" spans="1:7" ht="30">
      <c r="A1938" s="41" t="s">
        <v>1551</v>
      </c>
      <c r="B1938" s="41" t="s">
        <v>308</v>
      </c>
      <c r="C1938" s="41" t="s">
        <v>4948</v>
      </c>
      <c r="D1938" s="41" t="s">
        <v>5106</v>
      </c>
      <c r="E1938" s="41" t="s">
        <v>4949</v>
      </c>
      <c r="F1938" s="41" t="s">
        <v>310</v>
      </c>
      <c r="G1938" s="41" t="s">
        <v>8078</v>
      </c>
    </row>
    <row r="1939" spans="1:7" ht="45">
      <c r="A1939" s="41" t="s">
        <v>1551</v>
      </c>
      <c r="B1939" s="41" t="s">
        <v>308</v>
      </c>
      <c r="C1939" s="41" t="s">
        <v>4948</v>
      </c>
      <c r="D1939" s="41" t="s">
        <v>5107</v>
      </c>
      <c r="E1939" s="41" t="s">
        <v>4950</v>
      </c>
      <c r="F1939" s="41" t="s">
        <v>310</v>
      </c>
      <c r="G1939" s="41" t="s">
        <v>8078</v>
      </c>
    </row>
    <row r="1940" spans="1:7" ht="30">
      <c r="A1940" s="41" t="s">
        <v>1551</v>
      </c>
      <c r="B1940" s="41" t="s">
        <v>308</v>
      </c>
      <c r="C1940" s="41" t="s">
        <v>4948</v>
      </c>
      <c r="D1940" s="41" t="s">
        <v>5108</v>
      </c>
      <c r="E1940" s="41" t="s">
        <v>4951</v>
      </c>
      <c r="F1940" s="41" t="s">
        <v>310</v>
      </c>
      <c r="G1940" s="41" t="s">
        <v>8078</v>
      </c>
    </row>
    <row r="1941" spans="1:7" ht="30">
      <c r="A1941" s="41" t="s">
        <v>1551</v>
      </c>
      <c r="B1941" s="41" t="s">
        <v>308</v>
      </c>
      <c r="C1941" s="41" t="s">
        <v>4948</v>
      </c>
      <c r="D1941" s="41" t="s">
        <v>5109</v>
      </c>
      <c r="E1941" s="41" t="s">
        <v>4952</v>
      </c>
      <c r="F1941" s="41" t="s">
        <v>310</v>
      </c>
      <c r="G1941" s="41" t="s">
        <v>8078</v>
      </c>
    </row>
    <row r="1942" spans="1:7" ht="30">
      <c r="A1942" s="41" t="s">
        <v>1551</v>
      </c>
      <c r="B1942" s="41" t="s">
        <v>308</v>
      </c>
      <c r="C1942" s="41" t="s">
        <v>4948</v>
      </c>
      <c r="D1942" s="41" t="s">
        <v>5110</v>
      </c>
      <c r="E1942" s="41" t="s">
        <v>4953</v>
      </c>
      <c r="F1942" s="41" t="s">
        <v>310</v>
      </c>
      <c r="G1942" s="41" t="s">
        <v>8078</v>
      </c>
    </row>
    <row r="1943" spans="1:7" ht="60">
      <c r="A1943" s="41" t="s">
        <v>1551</v>
      </c>
      <c r="B1943" s="41" t="s">
        <v>308</v>
      </c>
      <c r="C1943" s="41" t="s">
        <v>4543</v>
      </c>
      <c r="D1943" s="41" t="s">
        <v>3750</v>
      </c>
      <c r="E1943" s="41" t="s">
        <v>1626</v>
      </c>
      <c r="F1943" s="41" t="s">
        <v>310</v>
      </c>
      <c r="G1943" s="41" t="s">
        <v>7895</v>
      </c>
    </row>
    <row r="1944" spans="1:7" ht="60">
      <c r="A1944" s="41" t="s">
        <v>1551</v>
      </c>
      <c r="B1944" s="41" t="s">
        <v>308</v>
      </c>
      <c r="C1944" s="41" t="s">
        <v>4543</v>
      </c>
      <c r="D1944" s="41" t="s">
        <v>3751</v>
      </c>
      <c r="E1944" s="41" t="s">
        <v>1627</v>
      </c>
      <c r="F1944" s="41" t="s">
        <v>310</v>
      </c>
      <c r="G1944" s="41" t="s">
        <v>7895</v>
      </c>
    </row>
    <row r="1945" spans="1:7" ht="30">
      <c r="A1945" s="41" t="s">
        <v>1551</v>
      </c>
      <c r="B1945" s="41" t="s">
        <v>308</v>
      </c>
      <c r="C1945" s="41" t="s">
        <v>5190</v>
      </c>
      <c r="D1945" s="41" t="s">
        <v>5191</v>
      </c>
      <c r="E1945" s="41" t="s">
        <v>5192</v>
      </c>
      <c r="F1945" s="41" t="s">
        <v>310</v>
      </c>
      <c r="G1945" s="41" t="s">
        <v>7881</v>
      </c>
    </row>
    <row r="1946" spans="1:7" ht="30">
      <c r="A1946" s="41" t="s">
        <v>1551</v>
      </c>
      <c r="B1946" s="41" t="s">
        <v>308</v>
      </c>
      <c r="C1946" s="41" t="s">
        <v>5190</v>
      </c>
      <c r="D1946" s="41" t="s">
        <v>5193</v>
      </c>
      <c r="E1946" s="41" t="s">
        <v>5192</v>
      </c>
      <c r="F1946" s="41" t="s">
        <v>310</v>
      </c>
      <c r="G1946" s="41" t="s">
        <v>7881</v>
      </c>
    </row>
    <row r="1947" spans="1:7" ht="30">
      <c r="A1947" s="41" t="s">
        <v>1551</v>
      </c>
      <c r="B1947" s="41" t="s">
        <v>308</v>
      </c>
      <c r="C1947" s="41" t="s">
        <v>5190</v>
      </c>
      <c r="D1947" s="41" t="s">
        <v>5194</v>
      </c>
      <c r="E1947" s="41" t="s">
        <v>5192</v>
      </c>
      <c r="F1947" s="41" t="s">
        <v>310</v>
      </c>
      <c r="G1947" s="41" t="s">
        <v>7881</v>
      </c>
    </row>
    <row r="1948" spans="1:7" ht="30">
      <c r="A1948" s="41" t="s">
        <v>1551</v>
      </c>
      <c r="B1948" s="41" t="s">
        <v>308</v>
      </c>
      <c r="C1948" s="41" t="s">
        <v>5190</v>
      </c>
      <c r="D1948" s="41" t="s">
        <v>5195</v>
      </c>
      <c r="E1948" s="41" t="s">
        <v>5192</v>
      </c>
      <c r="F1948" s="41" t="s">
        <v>310</v>
      </c>
      <c r="G1948" s="41" t="s">
        <v>7881</v>
      </c>
    </row>
    <row r="1949" spans="1:7" ht="30">
      <c r="A1949" s="41" t="s">
        <v>1551</v>
      </c>
      <c r="B1949" s="41" t="s">
        <v>308</v>
      </c>
      <c r="C1949" s="41" t="s">
        <v>5190</v>
      </c>
      <c r="D1949" s="41" t="s">
        <v>5196</v>
      </c>
      <c r="E1949" s="41" t="s">
        <v>5192</v>
      </c>
      <c r="F1949" s="41" t="s">
        <v>310</v>
      </c>
      <c r="G1949" s="41" t="s">
        <v>7881</v>
      </c>
    </row>
    <row r="1950" spans="1:7" ht="30">
      <c r="A1950" s="41" t="s">
        <v>1551</v>
      </c>
      <c r="B1950" s="41" t="s">
        <v>308</v>
      </c>
      <c r="C1950" s="41" t="s">
        <v>5190</v>
      </c>
      <c r="D1950" s="41" t="s">
        <v>5197</v>
      </c>
      <c r="E1950" s="41" t="s">
        <v>5192</v>
      </c>
      <c r="F1950" s="41" t="s">
        <v>310</v>
      </c>
      <c r="G1950" s="41" t="s">
        <v>7881</v>
      </c>
    </row>
    <row r="1951" spans="1:7" ht="30">
      <c r="A1951" s="41" t="s">
        <v>1551</v>
      </c>
      <c r="B1951" s="41" t="s">
        <v>308</v>
      </c>
      <c r="C1951" s="41" t="s">
        <v>5190</v>
      </c>
      <c r="D1951" s="41" t="s">
        <v>5198</v>
      </c>
      <c r="E1951" s="41" t="s">
        <v>5192</v>
      </c>
      <c r="F1951" s="41" t="s">
        <v>310</v>
      </c>
      <c r="G1951" s="41" t="s">
        <v>7881</v>
      </c>
    </row>
    <row r="1952" spans="1:7" ht="30">
      <c r="A1952" s="41" t="s">
        <v>1551</v>
      </c>
      <c r="B1952" s="41" t="s">
        <v>308</v>
      </c>
      <c r="C1952" s="41" t="s">
        <v>5190</v>
      </c>
      <c r="D1952" s="41" t="s">
        <v>5199</v>
      </c>
      <c r="E1952" s="41" t="s">
        <v>5192</v>
      </c>
      <c r="F1952" s="41" t="s">
        <v>310</v>
      </c>
      <c r="G1952" s="41" t="s">
        <v>7881</v>
      </c>
    </row>
    <row r="1953" spans="1:7" ht="30">
      <c r="A1953" s="41" t="s">
        <v>1551</v>
      </c>
      <c r="B1953" s="41" t="s">
        <v>308</v>
      </c>
      <c r="C1953" s="41" t="s">
        <v>5190</v>
      </c>
      <c r="D1953" s="41" t="s">
        <v>5200</v>
      </c>
      <c r="E1953" s="41" t="s">
        <v>5192</v>
      </c>
      <c r="F1953" s="41" t="s">
        <v>310</v>
      </c>
      <c r="G1953" s="41" t="s">
        <v>7881</v>
      </c>
    </row>
    <row r="1954" spans="1:7" ht="30">
      <c r="A1954" s="41" t="s">
        <v>1551</v>
      </c>
      <c r="B1954" s="41" t="s">
        <v>308</v>
      </c>
      <c r="C1954" s="41" t="s">
        <v>5190</v>
      </c>
      <c r="D1954" s="41" t="s">
        <v>5201</v>
      </c>
      <c r="E1954" s="41" t="s">
        <v>5192</v>
      </c>
      <c r="F1954" s="41" t="s">
        <v>310</v>
      </c>
      <c r="G1954" s="41" t="s">
        <v>7881</v>
      </c>
    </row>
    <row r="1955" spans="1:7" ht="30">
      <c r="A1955" s="41" t="s">
        <v>1551</v>
      </c>
      <c r="B1955" s="41" t="s">
        <v>308</v>
      </c>
      <c r="C1955" s="41" t="s">
        <v>5190</v>
      </c>
      <c r="D1955" s="41" t="s">
        <v>5202</v>
      </c>
      <c r="E1955" s="41" t="s">
        <v>5192</v>
      </c>
      <c r="F1955" s="41" t="s">
        <v>310</v>
      </c>
      <c r="G1955" s="41" t="s">
        <v>7881</v>
      </c>
    </row>
    <row r="1956" spans="1:7" ht="30">
      <c r="A1956" s="41" t="s">
        <v>1551</v>
      </c>
      <c r="B1956" s="41" t="s">
        <v>308</v>
      </c>
      <c r="C1956" s="41" t="s">
        <v>5190</v>
      </c>
      <c r="D1956" s="41" t="s">
        <v>5241</v>
      </c>
      <c r="E1956" s="41" t="s">
        <v>5192</v>
      </c>
      <c r="F1956" s="41" t="s">
        <v>310</v>
      </c>
      <c r="G1956" s="41" t="s">
        <v>7881</v>
      </c>
    </row>
    <row r="1957" spans="1:7" ht="30">
      <c r="A1957" s="41" t="s">
        <v>1551</v>
      </c>
      <c r="B1957" s="41" t="s">
        <v>308</v>
      </c>
      <c r="C1957" s="41" t="s">
        <v>5190</v>
      </c>
      <c r="D1957" s="41" t="s">
        <v>5203</v>
      </c>
      <c r="E1957" s="41" t="s">
        <v>5204</v>
      </c>
      <c r="F1957" s="41" t="s">
        <v>310</v>
      </c>
      <c r="G1957" s="41" t="s">
        <v>7881</v>
      </c>
    </row>
    <row r="1958" spans="1:7" ht="30">
      <c r="A1958" s="41" t="s">
        <v>1551</v>
      </c>
      <c r="B1958" s="41" t="s">
        <v>308</v>
      </c>
      <c r="C1958" s="41" t="s">
        <v>5190</v>
      </c>
      <c r="D1958" s="41" t="s">
        <v>5205</v>
      </c>
      <c r="E1958" s="41" t="s">
        <v>4496</v>
      </c>
      <c r="F1958" s="41" t="s">
        <v>310</v>
      </c>
      <c r="G1958" s="41" t="s">
        <v>7881</v>
      </c>
    </row>
    <row r="1959" spans="1:7" ht="30">
      <c r="A1959" s="41" t="s">
        <v>1551</v>
      </c>
      <c r="B1959" s="41" t="s">
        <v>308</v>
      </c>
      <c r="C1959" s="41" t="s">
        <v>5190</v>
      </c>
      <c r="D1959" s="41" t="s">
        <v>5206</v>
      </c>
      <c r="E1959" s="41" t="s">
        <v>5207</v>
      </c>
      <c r="F1959" s="41" t="s">
        <v>310</v>
      </c>
      <c r="G1959" s="41" t="s">
        <v>7881</v>
      </c>
    </row>
    <row r="1960" spans="1:7" ht="30">
      <c r="A1960" s="41" t="s">
        <v>1551</v>
      </c>
      <c r="B1960" s="41" t="s">
        <v>308</v>
      </c>
      <c r="C1960" s="41" t="s">
        <v>5190</v>
      </c>
      <c r="D1960" s="41" t="s">
        <v>5208</v>
      </c>
      <c r="E1960" s="41" t="s">
        <v>5204</v>
      </c>
      <c r="F1960" s="41" t="s">
        <v>310</v>
      </c>
      <c r="G1960" s="41" t="s">
        <v>7881</v>
      </c>
    </row>
    <row r="1961" spans="1:7" ht="30">
      <c r="A1961" s="41" t="s">
        <v>1551</v>
      </c>
      <c r="B1961" s="41" t="s">
        <v>308</v>
      </c>
      <c r="C1961" s="41" t="s">
        <v>5190</v>
      </c>
      <c r="D1961" s="41" t="s">
        <v>5209</v>
      </c>
      <c r="E1961" s="41" t="s">
        <v>4496</v>
      </c>
      <c r="F1961" s="41" t="s">
        <v>310</v>
      </c>
      <c r="G1961" s="41" t="s">
        <v>7881</v>
      </c>
    </row>
    <row r="1962" spans="1:7" ht="30">
      <c r="A1962" s="41" t="s">
        <v>1551</v>
      </c>
      <c r="B1962" s="41" t="s">
        <v>308</v>
      </c>
      <c r="C1962" s="41" t="s">
        <v>5190</v>
      </c>
      <c r="D1962" s="41" t="s">
        <v>5210</v>
      </c>
      <c r="E1962" s="41" t="s">
        <v>5207</v>
      </c>
      <c r="F1962" s="41" t="s">
        <v>310</v>
      </c>
      <c r="G1962" s="41" t="s">
        <v>7881</v>
      </c>
    </row>
    <row r="1963" spans="1:7" ht="30">
      <c r="A1963" s="41" t="s">
        <v>1551</v>
      </c>
      <c r="B1963" s="41" t="s">
        <v>308</v>
      </c>
      <c r="C1963" s="41" t="s">
        <v>5190</v>
      </c>
      <c r="D1963" s="41" t="s">
        <v>5211</v>
      </c>
      <c r="E1963" s="41" t="s">
        <v>5204</v>
      </c>
      <c r="F1963" s="41" t="s">
        <v>310</v>
      </c>
      <c r="G1963" s="41" t="s">
        <v>7881</v>
      </c>
    </row>
    <row r="1964" spans="1:7" ht="30">
      <c r="A1964" s="41" t="s">
        <v>1551</v>
      </c>
      <c r="B1964" s="41" t="s">
        <v>308</v>
      </c>
      <c r="C1964" s="41" t="s">
        <v>5190</v>
      </c>
      <c r="D1964" s="41" t="s">
        <v>5212</v>
      </c>
      <c r="E1964" s="41" t="s">
        <v>4496</v>
      </c>
      <c r="F1964" s="41" t="s">
        <v>310</v>
      </c>
      <c r="G1964" s="41" t="s">
        <v>7881</v>
      </c>
    </row>
    <row r="1965" spans="1:7" ht="30">
      <c r="A1965" s="41" t="s">
        <v>1551</v>
      </c>
      <c r="B1965" s="41" t="s">
        <v>308</v>
      </c>
      <c r="C1965" s="41" t="s">
        <v>5190</v>
      </c>
      <c r="D1965" s="41" t="s">
        <v>5213</v>
      </c>
      <c r="E1965" s="41" t="s">
        <v>5207</v>
      </c>
      <c r="F1965" s="41" t="s">
        <v>310</v>
      </c>
      <c r="G1965" s="41" t="s">
        <v>7881</v>
      </c>
    </row>
    <row r="1966" spans="1:7" ht="30">
      <c r="A1966" s="41" t="s">
        <v>1551</v>
      </c>
      <c r="B1966" s="41" t="s">
        <v>308</v>
      </c>
      <c r="C1966" s="41" t="s">
        <v>5190</v>
      </c>
      <c r="D1966" s="41" t="s">
        <v>5214</v>
      </c>
      <c r="E1966" s="41" t="s">
        <v>5204</v>
      </c>
      <c r="F1966" s="41" t="s">
        <v>310</v>
      </c>
      <c r="G1966" s="41" t="s">
        <v>7881</v>
      </c>
    </row>
    <row r="1967" spans="1:7" ht="30">
      <c r="A1967" s="41" t="s">
        <v>1551</v>
      </c>
      <c r="B1967" s="41" t="s">
        <v>308</v>
      </c>
      <c r="C1967" s="41" t="s">
        <v>5190</v>
      </c>
      <c r="D1967" s="41" t="s">
        <v>5215</v>
      </c>
      <c r="E1967" s="41" t="s">
        <v>4496</v>
      </c>
      <c r="F1967" s="41" t="s">
        <v>310</v>
      </c>
      <c r="G1967" s="41" t="s">
        <v>7881</v>
      </c>
    </row>
    <row r="1968" spans="1:7" ht="30">
      <c r="A1968" s="41" t="s">
        <v>1551</v>
      </c>
      <c r="B1968" s="41" t="s">
        <v>308</v>
      </c>
      <c r="C1968" s="41" t="s">
        <v>5190</v>
      </c>
      <c r="D1968" s="41" t="s">
        <v>5216</v>
      </c>
      <c r="E1968" s="41" t="s">
        <v>5207</v>
      </c>
      <c r="F1968" s="41" t="s">
        <v>310</v>
      </c>
      <c r="G1968" s="41" t="s">
        <v>7881</v>
      </c>
    </row>
    <row r="1969" spans="1:7" ht="30">
      <c r="A1969" s="41" t="s">
        <v>1551</v>
      </c>
      <c r="B1969" s="41" t="s">
        <v>308</v>
      </c>
      <c r="C1969" s="41" t="s">
        <v>5190</v>
      </c>
      <c r="D1969" s="41" t="s">
        <v>5217</v>
      </c>
      <c r="E1969" s="41" t="s">
        <v>5204</v>
      </c>
      <c r="F1969" s="41" t="s">
        <v>310</v>
      </c>
      <c r="G1969" s="41" t="s">
        <v>7881</v>
      </c>
    </row>
    <row r="1970" spans="1:7" ht="30">
      <c r="A1970" s="41" t="s">
        <v>1551</v>
      </c>
      <c r="B1970" s="41" t="s">
        <v>308</v>
      </c>
      <c r="C1970" s="41" t="s">
        <v>5190</v>
      </c>
      <c r="D1970" s="41" t="s">
        <v>5218</v>
      </c>
      <c r="E1970" s="41" t="s">
        <v>4496</v>
      </c>
      <c r="F1970" s="41" t="s">
        <v>310</v>
      </c>
      <c r="G1970" s="41" t="s">
        <v>7881</v>
      </c>
    </row>
    <row r="1971" spans="1:7" ht="30">
      <c r="A1971" s="41" t="s">
        <v>1551</v>
      </c>
      <c r="B1971" s="41" t="s">
        <v>308</v>
      </c>
      <c r="C1971" s="41" t="s">
        <v>5190</v>
      </c>
      <c r="D1971" s="41" t="s">
        <v>5219</v>
      </c>
      <c r="E1971" s="41" t="s">
        <v>5207</v>
      </c>
      <c r="F1971" s="41" t="s">
        <v>310</v>
      </c>
      <c r="G1971" s="41" t="s">
        <v>7881</v>
      </c>
    </row>
    <row r="1972" spans="1:7" ht="30">
      <c r="A1972" s="41" t="s">
        <v>1551</v>
      </c>
      <c r="B1972" s="41" t="s">
        <v>308</v>
      </c>
      <c r="C1972" s="41" t="s">
        <v>5190</v>
      </c>
      <c r="D1972" s="41" t="s">
        <v>5220</v>
      </c>
      <c r="E1972" s="41" t="s">
        <v>5204</v>
      </c>
      <c r="F1972" s="41" t="s">
        <v>310</v>
      </c>
      <c r="G1972" s="41" t="s">
        <v>7881</v>
      </c>
    </row>
    <row r="1973" spans="1:7" ht="30">
      <c r="A1973" s="41" t="s">
        <v>1551</v>
      </c>
      <c r="B1973" s="41" t="s">
        <v>308</v>
      </c>
      <c r="C1973" s="41" t="s">
        <v>5190</v>
      </c>
      <c r="D1973" s="41" t="s">
        <v>5221</v>
      </c>
      <c r="E1973" s="41" t="s">
        <v>4496</v>
      </c>
      <c r="F1973" s="41" t="s">
        <v>310</v>
      </c>
      <c r="G1973" s="41" t="s">
        <v>7881</v>
      </c>
    </row>
    <row r="1974" spans="1:7" ht="30">
      <c r="A1974" s="41" t="s">
        <v>1551</v>
      </c>
      <c r="B1974" s="41" t="s">
        <v>308</v>
      </c>
      <c r="C1974" s="41" t="s">
        <v>5190</v>
      </c>
      <c r="D1974" s="41" t="s">
        <v>5222</v>
      </c>
      <c r="E1974" s="41" t="s">
        <v>5207</v>
      </c>
      <c r="F1974" s="41" t="s">
        <v>310</v>
      </c>
      <c r="G1974" s="41" t="s">
        <v>7881</v>
      </c>
    </row>
    <row r="1975" spans="1:7" ht="30">
      <c r="A1975" s="41" t="s">
        <v>1551</v>
      </c>
      <c r="B1975" s="41" t="s">
        <v>308</v>
      </c>
      <c r="C1975" s="41" t="s">
        <v>5190</v>
      </c>
      <c r="D1975" s="41" t="s">
        <v>5223</v>
      </c>
      <c r="E1975" s="41" t="s">
        <v>5204</v>
      </c>
      <c r="F1975" s="41" t="s">
        <v>310</v>
      </c>
      <c r="G1975" s="41" t="s">
        <v>7881</v>
      </c>
    </row>
    <row r="1976" spans="1:7" ht="30">
      <c r="A1976" s="41" t="s">
        <v>1551</v>
      </c>
      <c r="B1976" s="41" t="s">
        <v>308</v>
      </c>
      <c r="C1976" s="41" t="s">
        <v>5190</v>
      </c>
      <c r="D1976" s="41" t="s">
        <v>5224</v>
      </c>
      <c r="E1976" s="41" t="s">
        <v>4496</v>
      </c>
      <c r="F1976" s="41" t="s">
        <v>310</v>
      </c>
      <c r="G1976" s="41" t="s">
        <v>7881</v>
      </c>
    </row>
    <row r="1977" spans="1:7" ht="30">
      <c r="A1977" s="41" t="s">
        <v>1551</v>
      </c>
      <c r="B1977" s="41" t="s">
        <v>308</v>
      </c>
      <c r="C1977" s="41" t="s">
        <v>5190</v>
      </c>
      <c r="D1977" s="41" t="s">
        <v>5225</v>
      </c>
      <c r="E1977" s="41" t="s">
        <v>5207</v>
      </c>
      <c r="F1977" s="41" t="s">
        <v>310</v>
      </c>
      <c r="G1977" s="41" t="s">
        <v>7881</v>
      </c>
    </row>
    <row r="1978" spans="1:7" ht="30">
      <c r="A1978" s="41" t="s">
        <v>1551</v>
      </c>
      <c r="B1978" s="41" t="s">
        <v>308</v>
      </c>
      <c r="C1978" s="41" t="s">
        <v>5190</v>
      </c>
      <c r="D1978" s="41" t="s">
        <v>5226</v>
      </c>
      <c r="E1978" s="41" t="s">
        <v>5204</v>
      </c>
      <c r="F1978" s="41" t="s">
        <v>310</v>
      </c>
      <c r="G1978" s="41" t="s">
        <v>7881</v>
      </c>
    </row>
    <row r="1979" spans="1:7" ht="30">
      <c r="A1979" s="41" t="s">
        <v>1551</v>
      </c>
      <c r="B1979" s="41" t="s">
        <v>308</v>
      </c>
      <c r="C1979" s="41" t="s">
        <v>5190</v>
      </c>
      <c r="D1979" s="41" t="s">
        <v>5227</v>
      </c>
      <c r="E1979" s="41" t="s">
        <v>4496</v>
      </c>
      <c r="F1979" s="41" t="s">
        <v>310</v>
      </c>
      <c r="G1979" s="41" t="s">
        <v>7881</v>
      </c>
    </row>
    <row r="1980" spans="1:7" ht="30">
      <c r="A1980" s="41" t="s">
        <v>1551</v>
      </c>
      <c r="B1980" s="41" t="s">
        <v>308</v>
      </c>
      <c r="C1980" s="41" t="s">
        <v>5190</v>
      </c>
      <c r="D1980" s="41" t="s">
        <v>5228</v>
      </c>
      <c r="E1980" s="41" t="s">
        <v>5207</v>
      </c>
      <c r="F1980" s="41" t="s">
        <v>310</v>
      </c>
      <c r="G1980" s="41" t="s">
        <v>7881</v>
      </c>
    </row>
    <row r="1981" spans="1:7" ht="30">
      <c r="A1981" s="41" t="s">
        <v>1551</v>
      </c>
      <c r="B1981" s="41" t="s">
        <v>308</v>
      </c>
      <c r="C1981" s="41" t="s">
        <v>5190</v>
      </c>
      <c r="D1981" s="41" t="s">
        <v>5229</v>
      </c>
      <c r="E1981" s="41" t="s">
        <v>5204</v>
      </c>
      <c r="F1981" s="41" t="s">
        <v>310</v>
      </c>
      <c r="G1981" s="41" t="s">
        <v>7881</v>
      </c>
    </row>
    <row r="1982" spans="1:7" ht="30">
      <c r="A1982" s="41" t="s">
        <v>1551</v>
      </c>
      <c r="B1982" s="41" t="s">
        <v>308</v>
      </c>
      <c r="C1982" s="41" t="s">
        <v>5190</v>
      </c>
      <c r="D1982" s="41" t="s">
        <v>5230</v>
      </c>
      <c r="E1982" s="41" t="s">
        <v>4496</v>
      </c>
      <c r="F1982" s="41" t="s">
        <v>310</v>
      </c>
      <c r="G1982" s="41" t="s">
        <v>7881</v>
      </c>
    </row>
    <row r="1983" spans="1:7" ht="30">
      <c r="A1983" s="41" t="s">
        <v>1551</v>
      </c>
      <c r="B1983" s="41" t="s">
        <v>308</v>
      </c>
      <c r="C1983" s="41" t="s">
        <v>5190</v>
      </c>
      <c r="D1983" s="41" t="s">
        <v>5231</v>
      </c>
      <c r="E1983" s="41" t="s">
        <v>5207</v>
      </c>
      <c r="F1983" s="41" t="s">
        <v>310</v>
      </c>
      <c r="G1983" s="41" t="s">
        <v>7881</v>
      </c>
    </row>
    <row r="1984" spans="1:7" ht="30">
      <c r="A1984" s="41" t="s">
        <v>1551</v>
      </c>
      <c r="B1984" s="41" t="s">
        <v>308</v>
      </c>
      <c r="C1984" s="41" t="s">
        <v>5190</v>
      </c>
      <c r="D1984" s="41" t="s">
        <v>5232</v>
      </c>
      <c r="E1984" s="41" t="s">
        <v>5204</v>
      </c>
      <c r="F1984" s="41" t="s">
        <v>310</v>
      </c>
      <c r="G1984" s="41" t="s">
        <v>7881</v>
      </c>
    </row>
    <row r="1985" spans="1:7" ht="30">
      <c r="A1985" s="41" t="s">
        <v>1551</v>
      </c>
      <c r="B1985" s="41" t="s">
        <v>308</v>
      </c>
      <c r="C1985" s="41" t="s">
        <v>5190</v>
      </c>
      <c r="D1985" s="41" t="s">
        <v>5233</v>
      </c>
      <c r="E1985" s="41" t="s">
        <v>4496</v>
      </c>
      <c r="F1985" s="41" t="s">
        <v>310</v>
      </c>
      <c r="G1985" s="41" t="s">
        <v>7881</v>
      </c>
    </row>
    <row r="1986" spans="1:7" ht="30">
      <c r="A1986" s="41" t="s">
        <v>1551</v>
      </c>
      <c r="B1986" s="41" t="s">
        <v>308</v>
      </c>
      <c r="C1986" s="41" t="s">
        <v>5190</v>
      </c>
      <c r="D1986" s="41" t="s">
        <v>5234</v>
      </c>
      <c r="E1986" s="41" t="s">
        <v>5207</v>
      </c>
      <c r="F1986" s="41" t="s">
        <v>310</v>
      </c>
      <c r="G1986" s="41" t="s">
        <v>7881</v>
      </c>
    </row>
    <row r="1987" spans="1:7" ht="30">
      <c r="A1987" s="41" t="s">
        <v>1551</v>
      </c>
      <c r="B1987" s="41" t="s">
        <v>308</v>
      </c>
      <c r="C1987" s="41" t="s">
        <v>5190</v>
      </c>
      <c r="D1987" s="41" t="s">
        <v>5235</v>
      </c>
      <c r="E1987" s="41" t="s">
        <v>5204</v>
      </c>
      <c r="F1987" s="41" t="s">
        <v>310</v>
      </c>
      <c r="G1987" s="41" t="s">
        <v>7881</v>
      </c>
    </row>
    <row r="1988" spans="1:7" ht="30">
      <c r="A1988" s="41" t="s">
        <v>1551</v>
      </c>
      <c r="B1988" s="41" t="s">
        <v>308</v>
      </c>
      <c r="C1988" s="41" t="s">
        <v>5190</v>
      </c>
      <c r="D1988" s="41" t="s">
        <v>5236</v>
      </c>
      <c r="E1988" s="41" t="s">
        <v>4496</v>
      </c>
      <c r="F1988" s="41" t="s">
        <v>310</v>
      </c>
      <c r="G1988" s="41" t="s">
        <v>7881</v>
      </c>
    </row>
    <row r="1989" spans="1:7" ht="30">
      <c r="A1989" s="41" t="s">
        <v>1551</v>
      </c>
      <c r="B1989" s="41" t="s">
        <v>308</v>
      </c>
      <c r="C1989" s="41" t="s">
        <v>5190</v>
      </c>
      <c r="D1989" s="41" t="s">
        <v>5237</v>
      </c>
      <c r="E1989" s="41" t="s">
        <v>5207</v>
      </c>
      <c r="F1989" s="41" t="s">
        <v>310</v>
      </c>
      <c r="G1989" s="41" t="s">
        <v>7881</v>
      </c>
    </row>
    <row r="1990" spans="1:7" ht="30">
      <c r="A1990" s="41" t="s">
        <v>1551</v>
      </c>
      <c r="B1990" s="41" t="s">
        <v>308</v>
      </c>
      <c r="C1990" s="41" t="s">
        <v>5190</v>
      </c>
      <c r="D1990" s="41" t="s">
        <v>5238</v>
      </c>
      <c r="E1990" s="41" t="s">
        <v>5204</v>
      </c>
      <c r="F1990" s="41" t="s">
        <v>310</v>
      </c>
      <c r="G1990" s="41" t="s">
        <v>7881</v>
      </c>
    </row>
    <row r="1991" spans="1:7" ht="30">
      <c r="A1991" s="41" t="s">
        <v>1551</v>
      </c>
      <c r="B1991" s="41" t="s">
        <v>308</v>
      </c>
      <c r="C1991" s="41" t="s">
        <v>5190</v>
      </c>
      <c r="D1991" s="41" t="s">
        <v>5239</v>
      </c>
      <c r="E1991" s="41" t="s">
        <v>4496</v>
      </c>
      <c r="F1991" s="41" t="s">
        <v>310</v>
      </c>
      <c r="G1991" s="41" t="s">
        <v>7881</v>
      </c>
    </row>
    <row r="1992" spans="1:7" ht="30">
      <c r="A1992" s="41" t="s">
        <v>1551</v>
      </c>
      <c r="B1992" s="41" t="s">
        <v>308</v>
      </c>
      <c r="C1992" s="41" t="s">
        <v>5190</v>
      </c>
      <c r="D1992" s="41" t="s">
        <v>5240</v>
      </c>
      <c r="E1992" s="41" t="s">
        <v>5207</v>
      </c>
      <c r="F1992" s="41" t="s">
        <v>310</v>
      </c>
      <c r="G1992" s="41" t="s">
        <v>7881</v>
      </c>
    </row>
    <row r="1993" spans="1:7" ht="30">
      <c r="A1993" s="41" t="s">
        <v>1551</v>
      </c>
      <c r="B1993" s="41" t="s">
        <v>308</v>
      </c>
      <c r="C1993" s="41" t="s">
        <v>4960</v>
      </c>
      <c r="D1993" s="41" t="s">
        <v>3807</v>
      </c>
      <c r="E1993" s="41" t="s">
        <v>4961</v>
      </c>
      <c r="F1993" s="41" t="s">
        <v>310</v>
      </c>
      <c r="G1993" s="41" t="s">
        <v>8078</v>
      </c>
    </row>
    <row r="1994" spans="1:7" ht="30">
      <c r="A1994" s="41" t="s">
        <v>1551</v>
      </c>
      <c r="B1994" s="41" t="s">
        <v>308</v>
      </c>
      <c r="C1994" s="41" t="s">
        <v>4960</v>
      </c>
      <c r="D1994" s="41" t="s">
        <v>3808</v>
      </c>
      <c r="E1994" s="41" t="s">
        <v>4962</v>
      </c>
      <c r="F1994" s="41" t="s">
        <v>310</v>
      </c>
      <c r="G1994" s="41" t="s">
        <v>8078</v>
      </c>
    </row>
    <row r="1995" spans="1:7" ht="30">
      <c r="A1995" s="41" t="s">
        <v>1551</v>
      </c>
      <c r="B1995" s="41" t="s">
        <v>308</v>
      </c>
      <c r="C1995" s="41" t="s">
        <v>4960</v>
      </c>
      <c r="D1995" s="41" t="s">
        <v>3809</v>
      </c>
      <c r="E1995" s="41" t="s">
        <v>4963</v>
      </c>
      <c r="F1995" s="41" t="s">
        <v>310</v>
      </c>
      <c r="G1995" s="41" t="s">
        <v>8078</v>
      </c>
    </row>
    <row r="1996" spans="1:7" ht="30">
      <c r="A1996" s="41" t="s">
        <v>1551</v>
      </c>
      <c r="B1996" s="41" t="s">
        <v>308</v>
      </c>
      <c r="C1996" s="41" t="s">
        <v>4960</v>
      </c>
      <c r="D1996" s="41" t="s">
        <v>3810</v>
      </c>
      <c r="E1996" s="41" t="s">
        <v>4964</v>
      </c>
      <c r="F1996" s="41" t="s">
        <v>310</v>
      </c>
      <c r="G1996" s="41" t="s">
        <v>8078</v>
      </c>
    </row>
    <row r="1997" spans="1:7" ht="30">
      <c r="A1997" s="41" t="s">
        <v>1551</v>
      </c>
      <c r="B1997" s="41" t="s">
        <v>308</v>
      </c>
      <c r="C1997" s="41" t="s">
        <v>4960</v>
      </c>
      <c r="D1997" s="41" t="s">
        <v>3811</v>
      </c>
      <c r="E1997" s="41" t="s">
        <v>4965</v>
      </c>
      <c r="F1997" s="41" t="s">
        <v>310</v>
      </c>
      <c r="G1997" s="41" t="s">
        <v>8078</v>
      </c>
    </row>
    <row r="1998" spans="1:7" ht="30">
      <c r="A1998" s="41" t="s">
        <v>1551</v>
      </c>
      <c r="B1998" s="41" t="s">
        <v>4677</v>
      </c>
      <c r="C1998" s="41" t="s">
        <v>308</v>
      </c>
      <c r="D1998" s="41" t="s">
        <v>8280</v>
      </c>
      <c r="E1998" s="41" t="s">
        <v>2708</v>
      </c>
      <c r="F1998" s="41" t="s">
        <v>309</v>
      </c>
      <c r="G1998" s="41" t="s">
        <v>7911</v>
      </c>
    </row>
    <row r="1999" spans="1:7" ht="30">
      <c r="A1999" s="41" t="s">
        <v>1551</v>
      </c>
      <c r="B1999" s="41" t="s">
        <v>4677</v>
      </c>
      <c r="C1999" s="41" t="s">
        <v>308</v>
      </c>
      <c r="D1999" s="41" t="s">
        <v>8281</v>
      </c>
      <c r="E1999" s="41" t="s">
        <v>2709</v>
      </c>
      <c r="F1999" s="41" t="s">
        <v>309</v>
      </c>
      <c r="G1999" s="41" t="s">
        <v>7911</v>
      </c>
    </row>
    <row r="2000" spans="1:7" ht="60">
      <c r="A2000" s="41" t="s">
        <v>1551</v>
      </c>
      <c r="B2000" s="41" t="s">
        <v>4677</v>
      </c>
      <c r="C2000" s="41" t="s">
        <v>308</v>
      </c>
      <c r="D2000" s="41" t="s">
        <v>8282</v>
      </c>
      <c r="E2000" s="41" t="s">
        <v>2710</v>
      </c>
      <c r="F2000" s="41" t="s">
        <v>310</v>
      </c>
      <c r="G2000" s="41" t="s">
        <v>7911</v>
      </c>
    </row>
    <row r="2001" spans="1:7" ht="60">
      <c r="A2001" s="41" t="s">
        <v>1551</v>
      </c>
      <c r="B2001" s="41" t="s">
        <v>4677</v>
      </c>
      <c r="C2001" s="41" t="s">
        <v>308</v>
      </c>
      <c r="D2001" s="41" t="s">
        <v>8283</v>
      </c>
      <c r="E2001" s="41" t="s">
        <v>2711</v>
      </c>
      <c r="F2001" s="41" t="s">
        <v>310</v>
      </c>
      <c r="G2001" s="41" t="s">
        <v>7911</v>
      </c>
    </row>
    <row r="2002" spans="1:7" ht="75">
      <c r="A2002" s="41" t="s">
        <v>1551</v>
      </c>
      <c r="B2002" s="41" t="s">
        <v>4677</v>
      </c>
      <c r="C2002" s="41" t="s">
        <v>308</v>
      </c>
      <c r="D2002" s="41" t="s">
        <v>8284</v>
      </c>
      <c r="E2002" s="41" t="s">
        <v>2712</v>
      </c>
      <c r="F2002" s="41" t="s">
        <v>309</v>
      </c>
      <c r="G2002" s="41" t="s">
        <v>7911</v>
      </c>
    </row>
    <row r="2003" spans="1:7" ht="45">
      <c r="A2003" s="41" t="s">
        <v>1551</v>
      </c>
      <c r="B2003" s="41" t="s">
        <v>4677</v>
      </c>
      <c r="C2003" s="41" t="s">
        <v>308</v>
      </c>
      <c r="D2003" s="41" t="s">
        <v>8285</v>
      </c>
      <c r="E2003" s="41" t="s">
        <v>2713</v>
      </c>
      <c r="F2003" s="41" t="s">
        <v>309</v>
      </c>
      <c r="G2003" s="41" t="s">
        <v>7911</v>
      </c>
    </row>
    <row r="2004" spans="1:7" ht="105">
      <c r="A2004" s="41" t="s">
        <v>1551</v>
      </c>
      <c r="B2004" s="41" t="s">
        <v>4677</v>
      </c>
      <c r="C2004" s="41" t="s">
        <v>308</v>
      </c>
      <c r="D2004" s="41" t="s">
        <v>3827</v>
      </c>
      <c r="E2004" s="41" t="s">
        <v>4968</v>
      </c>
      <c r="F2004" s="41" t="s">
        <v>309</v>
      </c>
      <c r="G2004" s="41" t="s">
        <v>7911</v>
      </c>
    </row>
    <row r="2005" spans="1:7" ht="45">
      <c r="A2005" s="41" t="s">
        <v>1551</v>
      </c>
      <c r="B2005" s="41" t="s">
        <v>4677</v>
      </c>
      <c r="C2005" s="41" t="s">
        <v>308</v>
      </c>
      <c r="D2005" s="41" t="s">
        <v>2714</v>
      </c>
      <c r="E2005" s="41" t="s">
        <v>2715</v>
      </c>
      <c r="F2005" s="41" t="s">
        <v>309</v>
      </c>
      <c r="G2005" s="41" t="s">
        <v>7911</v>
      </c>
    </row>
    <row r="2006" spans="1:7" ht="345">
      <c r="A2006" s="41" t="s">
        <v>1551</v>
      </c>
      <c r="B2006" s="41" t="s">
        <v>4677</v>
      </c>
      <c r="C2006" s="41" t="s">
        <v>308</v>
      </c>
      <c r="D2006" s="41" t="s">
        <v>2716</v>
      </c>
      <c r="E2006" s="41" t="s">
        <v>4467</v>
      </c>
      <c r="F2006" s="41" t="s">
        <v>309</v>
      </c>
      <c r="G2006" s="41" t="s">
        <v>7911</v>
      </c>
    </row>
    <row r="2007" spans="1:7" ht="90">
      <c r="A2007" s="41" t="s">
        <v>1551</v>
      </c>
      <c r="B2007" s="41" t="s">
        <v>4677</v>
      </c>
      <c r="C2007" s="41" t="s">
        <v>308</v>
      </c>
      <c r="D2007" s="41" t="s">
        <v>3828</v>
      </c>
      <c r="E2007" s="41" t="s">
        <v>4544</v>
      </c>
      <c r="F2007" s="41" t="s">
        <v>309</v>
      </c>
      <c r="G2007" s="41" t="s">
        <v>7911</v>
      </c>
    </row>
    <row r="2008" spans="1:7" ht="45">
      <c r="A2008" s="41" t="s">
        <v>1551</v>
      </c>
      <c r="B2008" s="41" t="s">
        <v>4677</v>
      </c>
      <c r="C2008" s="41" t="s">
        <v>308</v>
      </c>
      <c r="D2008" s="41" t="s">
        <v>3829</v>
      </c>
      <c r="E2008" s="41" t="s">
        <v>4545</v>
      </c>
      <c r="F2008" s="41" t="s">
        <v>309</v>
      </c>
      <c r="G2008" s="41" t="s">
        <v>7911</v>
      </c>
    </row>
    <row r="2009" spans="1:7" ht="60">
      <c r="A2009" s="41" t="s">
        <v>1551</v>
      </c>
      <c r="B2009" s="41" t="s">
        <v>4677</v>
      </c>
      <c r="C2009" s="41" t="s">
        <v>308</v>
      </c>
      <c r="D2009" s="41" t="s">
        <v>3830</v>
      </c>
      <c r="E2009" s="41" t="s">
        <v>4548</v>
      </c>
      <c r="F2009" s="41" t="s">
        <v>309</v>
      </c>
      <c r="G2009" s="41" t="s">
        <v>7911</v>
      </c>
    </row>
    <row r="2010" spans="1:7" ht="75">
      <c r="A2010" s="41" t="s">
        <v>1551</v>
      </c>
      <c r="B2010" s="41" t="s">
        <v>4677</v>
      </c>
      <c r="C2010" s="41" t="s">
        <v>308</v>
      </c>
      <c r="D2010" s="41" t="s">
        <v>5532</v>
      </c>
      <c r="E2010" s="41" t="s">
        <v>5533</v>
      </c>
      <c r="F2010" s="41" t="s">
        <v>310</v>
      </c>
      <c r="G2010" s="41" t="s">
        <v>7911</v>
      </c>
    </row>
    <row r="2011" spans="1:7" ht="60">
      <c r="A2011" s="41" t="s">
        <v>1551</v>
      </c>
      <c r="B2011" s="41" t="s">
        <v>4677</v>
      </c>
      <c r="C2011" s="41" t="s">
        <v>308</v>
      </c>
      <c r="D2011" s="41" t="s">
        <v>5534</v>
      </c>
      <c r="E2011" s="41" t="s">
        <v>5535</v>
      </c>
      <c r="F2011" s="41" t="s">
        <v>310</v>
      </c>
      <c r="G2011" s="41" t="s">
        <v>7911</v>
      </c>
    </row>
    <row r="2012" spans="1:7" ht="90">
      <c r="A2012" s="41" t="s">
        <v>1551</v>
      </c>
      <c r="B2012" s="41" t="s">
        <v>7167</v>
      </c>
      <c r="C2012" s="41" t="s">
        <v>308</v>
      </c>
      <c r="D2012" s="41" t="s">
        <v>5882</v>
      </c>
      <c r="E2012" s="41" t="s">
        <v>8286</v>
      </c>
      <c r="F2012" s="41" t="s">
        <v>310</v>
      </c>
      <c r="G2012" s="41" t="s">
        <v>7911</v>
      </c>
    </row>
    <row r="2013" spans="1:7" ht="45">
      <c r="A2013" s="41" t="s">
        <v>1551</v>
      </c>
      <c r="B2013" s="41" t="s">
        <v>4677</v>
      </c>
      <c r="C2013" s="41" t="s">
        <v>308</v>
      </c>
      <c r="D2013" s="41" t="s">
        <v>2717</v>
      </c>
      <c r="E2013" s="41" t="s">
        <v>2718</v>
      </c>
      <c r="F2013" s="41" t="s">
        <v>309</v>
      </c>
      <c r="G2013" s="41" t="s">
        <v>7911</v>
      </c>
    </row>
    <row r="2014" spans="1:7" ht="90">
      <c r="A2014" s="41" t="s">
        <v>1551</v>
      </c>
      <c r="B2014" s="41" t="s">
        <v>4677</v>
      </c>
      <c r="C2014" s="41" t="s">
        <v>308</v>
      </c>
      <c r="D2014" s="41" t="s">
        <v>2719</v>
      </c>
      <c r="E2014" s="41" t="s">
        <v>2720</v>
      </c>
      <c r="F2014" s="41" t="s">
        <v>309</v>
      </c>
      <c r="G2014" s="41" t="s">
        <v>7911</v>
      </c>
    </row>
    <row r="2015" spans="1:7" ht="30">
      <c r="A2015" s="41" t="s">
        <v>1551</v>
      </c>
      <c r="B2015" s="41" t="s">
        <v>4677</v>
      </c>
      <c r="C2015" s="41" t="s">
        <v>308</v>
      </c>
      <c r="D2015" s="41" t="s">
        <v>2721</v>
      </c>
      <c r="E2015" s="41" t="s">
        <v>4468</v>
      </c>
      <c r="F2015" s="41" t="s">
        <v>309</v>
      </c>
      <c r="G2015" s="41" t="s">
        <v>7911</v>
      </c>
    </row>
    <row r="2016" spans="1:7" ht="60">
      <c r="A2016" s="41" t="s">
        <v>1551</v>
      </c>
      <c r="B2016" s="41" t="s">
        <v>4677</v>
      </c>
      <c r="C2016" s="41" t="s">
        <v>308</v>
      </c>
      <c r="D2016" s="41" t="s">
        <v>3831</v>
      </c>
      <c r="E2016" s="41" t="s">
        <v>4546</v>
      </c>
      <c r="F2016" s="41" t="s">
        <v>309</v>
      </c>
      <c r="G2016" s="41" t="s">
        <v>7911</v>
      </c>
    </row>
    <row r="2017" spans="1:7" ht="90">
      <c r="A2017" s="41" t="s">
        <v>1551</v>
      </c>
      <c r="B2017" s="41" t="s">
        <v>4677</v>
      </c>
      <c r="C2017" s="41" t="s">
        <v>308</v>
      </c>
      <c r="D2017" s="41" t="s">
        <v>3832</v>
      </c>
      <c r="E2017" s="41" t="s">
        <v>4969</v>
      </c>
      <c r="F2017" s="41" t="s">
        <v>310</v>
      </c>
      <c r="G2017" s="41" t="s">
        <v>7911</v>
      </c>
    </row>
    <row r="2018" spans="1:7" ht="105">
      <c r="A2018" s="41" t="s">
        <v>1551</v>
      </c>
      <c r="B2018" s="41" t="s">
        <v>4677</v>
      </c>
      <c r="C2018" s="41" t="s">
        <v>308</v>
      </c>
      <c r="D2018" s="41" t="s">
        <v>3833</v>
      </c>
      <c r="E2018" s="41" t="s">
        <v>4970</v>
      </c>
      <c r="F2018" s="41" t="s">
        <v>310</v>
      </c>
      <c r="G2018" s="41" t="s">
        <v>7911</v>
      </c>
    </row>
    <row r="2019" spans="1:7" ht="105">
      <c r="A2019" s="41" t="s">
        <v>1551</v>
      </c>
      <c r="B2019" s="41" t="s">
        <v>4677</v>
      </c>
      <c r="C2019" s="41" t="s">
        <v>308</v>
      </c>
      <c r="D2019" s="41" t="s">
        <v>3834</v>
      </c>
      <c r="E2019" s="41" t="s">
        <v>4971</v>
      </c>
      <c r="F2019" s="41" t="s">
        <v>309</v>
      </c>
      <c r="G2019" s="41" t="s">
        <v>7911</v>
      </c>
    </row>
    <row r="2020" spans="1:7" ht="105">
      <c r="A2020" s="41" t="s">
        <v>1551</v>
      </c>
      <c r="B2020" s="41" t="s">
        <v>4677</v>
      </c>
      <c r="C2020" s="41" t="s">
        <v>308</v>
      </c>
      <c r="D2020" s="41" t="s">
        <v>5526</v>
      </c>
      <c r="E2020" s="41" t="s">
        <v>5527</v>
      </c>
      <c r="F2020" s="41" t="s">
        <v>310</v>
      </c>
      <c r="G2020" s="41" t="s">
        <v>7911</v>
      </c>
    </row>
    <row r="2021" spans="1:7" ht="45">
      <c r="A2021" s="41" t="s">
        <v>1551</v>
      </c>
      <c r="B2021" s="41" t="s">
        <v>4677</v>
      </c>
      <c r="C2021" s="41" t="s">
        <v>308</v>
      </c>
      <c r="D2021" s="41" t="s">
        <v>5528</v>
      </c>
      <c r="E2021" s="41" t="s">
        <v>5529</v>
      </c>
      <c r="F2021" s="41" t="s">
        <v>310</v>
      </c>
      <c r="G2021" s="41" t="s">
        <v>7911</v>
      </c>
    </row>
    <row r="2022" spans="1:7" ht="30">
      <c r="A2022" s="41" t="s">
        <v>1551</v>
      </c>
      <c r="B2022" s="41" t="s">
        <v>4677</v>
      </c>
      <c r="C2022" s="41" t="s">
        <v>308</v>
      </c>
      <c r="D2022" s="41" t="s">
        <v>5530</v>
      </c>
      <c r="E2022" s="41" t="s">
        <v>5531</v>
      </c>
      <c r="F2022" s="41" t="s">
        <v>310</v>
      </c>
      <c r="G2022" s="41" t="s">
        <v>7911</v>
      </c>
    </row>
    <row r="2023" spans="1:7" ht="60">
      <c r="A2023" s="41" t="s">
        <v>1551</v>
      </c>
      <c r="B2023" s="41" t="s">
        <v>4677</v>
      </c>
      <c r="C2023" s="41" t="s">
        <v>308</v>
      </c>
      <c r="D2023" s="41" t="s">
        <v>3835</v>
      </c>
      <c r="E2023" s="41" t="s">
        <v>4547</v>
      </c>
      <c r="F2023" s="41" t="s">
        <v>310</v>
      </c>
      <c r="G2023" s="41" t="s">
        <v>7911</v>
      </c>
    </row>
    <row r="2024" spans="1:7" ht="45">
      <c r="A2024" s="41" t="s">
        <v>1551</v>
      </c>
      <c r="B2024" s="41" t="s">
        <v>4677</v>
      </c>
      <c r="C2024" s="41" t="s">
        <v>308</v>
      </c>
      <c r="D2024" s="41" t="s">
        <v>2722</v>
      </c>
      <c r="E2024" s="41" t="s">
        <v>2723</v>
      </c>
      <c r="F2024" s="41" t="s">
        <v>309</v>
      </c>
      <c r="G2024" s="41" t="s">
        <v>7911</v>
      </c>
    </row>
    <row r="2025" spans="1:7" ht="30">
      <c r="A2025" s="41" t="s">
        <v>1551</v>
      </c>
      <c r="B2025" s="41" t="s">
        <v>4677</v>
      </c>
      <c r="C2025" s="41" t="s">
        <v>308</v>
      </c>
      <c r="D2025" s="41" t="s">
        <v>2724</v>
      </c>
      <c r="E2025" s="41" t="s">
        <v>2725</v>
      </c>
      <c r="F2025" s="41" t="s">
        <v>309</v>
      </c>
      <c r="G2025" s="41" t="s">
        <v>7911</v>
      </c>
    </row>
    <row r="2026" spans="1:7" ht="75">
      <c r="A2026" s="41" t="s">
        <v>328</v>
      </c>
      <c r="B2026" s="41" t="s">
        <v>308</v>
      </c>
      <c r="C2026" s="41" t="s">
        <v>308</v>
      </c>
      <c r="D2026" s="41" t="s">
        <v>2333</v>
      </c>
      <c r="E2026" s="41" t="s">
        <v>4566</v>
      </c>
      <c r="F2026" s="41" t="s">
        <v>310</v>
      </c>
      <c r="G2026" s="41" t="s">
        <v>7896</v>
      </c>
    </row>
    <row r="2027" spans="1:7" ht="60">
      <c r="A2027" s="41" t="s">
        <v>328</v>
      </c>
      <c r="B2027" s="41" t="s">
        <v>308</v>
      </c>
      <c r="C2027" s="41" t="s">
        <v>308</v>
      </c>
      <c r="D2027" s="41" t="s">
        <v>2334</v>
      </c>
      <c r="E2027" s="41" t="s">
        <v>4567</v>
      </c>
      <c r="F2027" s="41" t="s">
        <v>310</v>
      </c>
      <c r="G2027" s="41" t="s">
        <v>7896</v>
      </c>
    </row>
    <row r="2028" spans="1:7" ht="75">
      <c r="A2028" s="41" t="s">
        <v>328</v>
      </c>
      <c r="B2028" s="41" t="s">
        <v>308</v>
      </c>
      <c r="C2028" s="41" t="s">
        <v>308</v>
      </c>
      <c r="D2028" s="41" t="s">
        <v>2335</v>
      </c>
      <c r="E2028" s="41" t="s">
        <v>4565</v>
      </c>
      <c r="F2028" s="41" t="s">
        <v>310</v>
      </c>
      <c r="G2028" s="41" t="s">
        <v>7896</v>
      </c>
    </row>
    <row r="2029" spans="1:7" ht="75">
      <c r="A2029" s="41" t="s">
        <v>328</v>
      </c>
      <c r="B2029" s="41" t="s">
        <v>308</v>
      </c>
      <c r="C2029" s="41" t="s">
        <v>308</v>
      </c>
      <c r="D2029" s="41" t="s">
        <v>2336</v>
      </c>
      <c r="E2029" s="41" t="s">
        <v>2833</v>
      </c>
      <c r="F2029" s="41" t="s">
        <v>310</v>
      </c>
      <c r="G2029" s="41" t="s">
        <v>7896</v>
      </c>
    </row>
    <row r="2030" spans="1:7" ht="60">
      <c r="A2030" s="41" t="s">
        <v>328</v>
      </c>
      <c r="B2030" s="41" t="s">
        <v>308</v>
      </c>
      <c r="C2030" s="41" t="s">
        <v>308</v>
      </c>
      <c r="D2030" s="41" t="s">
        <v>2368</v>
      </c>
      <c r="E2030" s="41" t="s">
        <v>4561</v>
      </c>
      <c r="F2030" s="41" t="s">
        <v>310</v>
      </c>
      <c r="G2030" s="41" t="s">
        <v>7896</v>
      </c>
    </row>
    <row r="2031" spans="1:7" ht="45">
      <c r="A2031" s="41" t="s">
        <v>328</v>
      </c>
      <c r="B2031" s="41" t="s">
        <v>308</v>
      </c>
      <c r="C2031" s="41" t="s">
        <v>308</v>
      </c>
      <c r="D2031" s="41" t="s">
        <v>2390</v>
      </c>
      <c r="E2031" s="41" t="s">
        <v>2839</v>
      </c>
      <c r="F2031" s="41" t="s">
        <v>310</v>
      </c>
      <c r="G2031" s="41" t="s">
        <v>7896</v>
      </c>
    </row>
    <row r="2032" spans="1:7" ht="60">
      <c r="A2032" s="41" t="s">
        <v>328</v>
      </c>
      <c r="B2032" s="41" t="s">
        <v>308</v>
      </c>
      <c r="C2032" s="41" t="s">
        <v>308</v>
      </c>
      <c r="D2032" s="41" t="s">
        <v>2391</v>
      </c>
      <c r="E2032" s="41" t="s">
        <v>4563</v>
      </c>
      <c r="F2032" s="41" t="s">
        <v>310</v>
      </c>
      <c r="G2032" s="41" t="s">
        <v>7896</v>
      </c>
    </row>
    <row r="2033" spans="1:7" ht="75">
      <c r="A2033" s="41" t="s">
        <v>328</v>
      </c>
      <c r="B2033" s="41" t="s">
        <v>308</v>
      </c>
      <c r="C2033" s="41" t="s">
        <v>308</v>
      </c>
      <c r="D2033" s="41" t="s">
        <v>2838</v>
      </c>
      <c r="E2033" s="41" t="s">
        <v>4560</v>
      </c>
      <c r="F2033" s="41" t="s">
        <v>310</v>
      </c>
      <c r="G2033" s="41" t="s">
        <v>7896</v>
      </c>
    </row>
    <row r="2034" spans="1:7" ht="60">
      <c r="A2034" s="41" t="s">
        <v>328</v>
      </c>
      <c r="B2034" s="41" t="s">
        <v>308</v>
      </c>
      <c r="C2034" s="41" t="s">
        <v>308</v>
      </c>
      <c r="D2034" s="41" t="s">
        <v>2834</v>
      </c>
      <c r="E2034" s="41" t="s">
        <v>4568</v>
      </c>
      <c r="F2034" s="41" t="s">
        <v>310</v>
      </c>
      <c r="G2034" s="41" t="s">
        <v>7896</v>
      </c>
    </row>
    <row r="2035" spans="1:7" ht="60">
      <c r="A2035" s="41" t="s">
        <v>328</v>
      </c>
      <c r="B2035" s="41" t="s">
        <v>308</v>
      </c>
      <c r="C2035" s="41" t="s">
        <v>308</v>
      </c>
      <c r="D2035" s="41" t="s">
        <v>2835</v>
      </c>
      <c r="E2035" s="41" t="s">
        <v>4569</v>
      </c>
      <c r="F2035" s="41" t="s">
        <v>310</v>
      </c>
      <c r="G2035" s="41" t="s">
        <v>7896</v>
      </c>
    </row>
    <row r="2036" spans="1:7" ht="60">
      <c r="A2036" s="41" t="s">
        <v>328</v>
      </c>
      <c r="B2036" s="41" t="s">
        <v>308</v>
      </c>
      <c r="C2036" s="41" t="s">
        <v>308</v>
      </c>
      <c r="D2036" s="41" t="s">
        <v>2836</v>
      </c>
      <c r="E2036" s="41" t="s">
        <v>4570</v>
      </c>
      <c r="F2036" s="41" t="s">
        <v>310</v>
      </c>
      <c r="G2036" s="41" t="s">
        <v>7896</v>
      </c>
    </row>
    <row r="2037" spans="1:7" ht="60">
      <c r="A2037" s="41" t="s">
        <v>328</v>
      </c>
      <c r="B2037" s="41" t="s">
        <v>308</v>
      </c>
      <c r="C2037" s="41" t="s">
        <v>308</v>
      </c>
      <c r="D2037" s="41" t="s">
        <v>2837</v>
      </c>
      <c r="E2037" s="41" t="s">
        <v>4571</v>
      </c>
      <c r="F2037" s="41" t="s">
        <v>310</v>
      </c>
      <c r="G2037" s="41" t="s">
        <v>7896</v>
      </c>
    </row>
    <row r="2038" spans="1:7" ht="45">
      <c r="A2038" s="41" t="s">
        <v>328</v>
      </c>
      <c r="B2038" s="41" t="s">
        <v>308</v>
      </c>
      <c r="C2038" s="41" t="s">
        <v>308</v>
      </c>
      <c r="D2038" s="41" t="s">
        <v>2832</v>
      </c>
      <c r="E2038" s="41" t="s">
        <v>4564</v>
      </c>
      <c r="F2038" s="41" t="s">
        <v>310</v>
      </c>
      <c r="G2038" s="41" t="s">
        <v>7896</v>
      </c>
    </row>
    <row r="2039" spans="1:7" ht="45">
      <c r="A2039" s="41" t="s">
        <v>328</v>
      </c>
      <c r="B2039" s="41" t="s">
        <v>308</v>
      </c>
      <c r="C2039" s="41" t="s">
        <v>308</v>
      </c>
      <c r="D2039" s="41" t="s">
        <v>2840</v>
      </c>
      <c r="E2039" s="41" t="s">
        <v>2839</v>
      </c>
      <c r="F2039" s="41" t="s">
        <v>310</v>
      </c>
      <c r="G2039" s="41" t="s">
        <v>7896</v>
      </c>
    </row>
    <row r="2040" spans="1:7" ht="45">
      <c r="A2040" s="41" t="s">
        <v>328</v>
      </c>
      <c r="B2040" s="41" t="s">
        <v>308</v>
      </c>
      <c r="C2040" s="41" t="s">
        <v>308</v>
      </c>
      <c r="D2040" s="41" t="s">
        <v>3856</v>
      </c>
      <c r="E2040" s="41" t="s">
        <v>4562</v>
      </c>
      <c r="F2040" s="41" t="s">
        <v>310</v>
      </c>
      <c r="G2040" s="41" t="s">
        <v>7896</v>
      </c>
    </row>
    <row r="2041" spans="1:7" ht="75">
      <c r="A2041" s="41" t="s">
        <v>328</v>
      </c>
      <c r="B2041" s="41" t="s">
        <v>308</v>
      </c>
      <c r="C2041" s="41" t="s">
        <v>2726</v>
      </c>
      <c r="D2041" s="41" t="s">
        <v>1870</v>
      </c>
      <c r="E2041" s="41" t="s">
        <v>2727</v>
      </c>
      <c r="F2041" s="41" t="s">
        <v>310</v>
      </c>
      <c r="G2041" s="41" t="s">
        <v>7895</v>
      </c>
    </row>
    <row r="2042" spans="1:7" ht="75">
      <c r="A2042" s="41" t="s">
        <v>328</v>
      </c>
      <c r="B2042" s="41" t="s">
        <v>308</v>
      </c>
      <c r="C2042" s="41" t="s">
        <v>172</v>
      </c>
      <c r="D2042" s="41" t="s">
        <v>173</v>
      </c>
      <c r="E2042" s="41" t="s">
        <v>174</v>
      </c>
      <c r="F2042" s="41" t="s">
        <v>310</v>
      </c>
      <c r="G2042" s="41" t="s">
        <v>7895</v>
      </c>
    </row>
    <row r="2043" spans="1:7" ht="75">
      <c r="A2043" s="41" t="s">
        <v>328</v>
      </c>
      <c r="B2043" s="41" t="s">
        <v>308</v>
      </c>
      <c r="C2043" s="41" t="s">
        <v>172</v>
      </c>
      <c r="D2043" s="41" t="s">
        <v>175</v>
      </c>
      <c r="E2043" s="41" t="s">
        <v>176</v>
      </c>
      <c r="F2043" s="41" t="s">
        <v>310</v>
      </c>
      <c r="G2043" s="41" t="s">
        <v>7895</v>
      </c>
    </row>
    <row r="2044" spans="1:7" ht="45">
      <c r="A2044" s="41" t="s">
        <v>328</v>
      </c>
      <c r="B2044" s="41" t="s">
        <v>308</v>
      </c>
      <c r="C2044" s="41" t="s">
        <v>172</v>
      </c>
      <c r="D2044" s="41" t="s">
        <v>343</v>
      </c>
      <c r="E2044" s="41" t="s">
        <v>344</v>
      </c>
      <c r="F2044" s="41" t="s">
        <v>310</v>
      </c>
      <c r="G2044" s="41" t="s">
        <v>7895</v>
      </c>
    </row>
    <row r="2045" spans="1:7" ht="75">
      <c r="A2045" s="41" t="s">
        <v>328</v>
      </c>
      <c r="B2045" s="41" t="s">
        <v>308</v>
      </c>
      <c r="C2045" s="41" t="s">
        <v>172</v>
      </c>
      <c r="D2045" s="41" t="s">
        <v>274</v>
      </c>
      <c r="E2045" s="41" t="s">
        <v>275</v>
      </c>
      <c r="F2045" s="41" t="s">
        <v>310</v>
      </c>
      <c r="G2045" s="41" t="s">
        <v>7895</v>
      </c>
    </row>
    <row r="2046" spans="1:7" ht="60">
      <c r="A2046" s="41" t="s">
        <v>328</v>
      </c>
      <c r="B2046" s="41" t="s">
        <v>308</v>
      </c>
      <c r="C2046" s="41" t="s">
        <v>172</v>
      </c>
      <c r="D2046" s="41" t="s">
        <v>276</v>
      </c>
      <c r="E2046" s="41" t="s">
        <v>277</v>
      </c>
      <c r="F2046" s="41" t="s">
        <v>310</v>
      </c>
      <c r="G2046" s="41" t="s">
        <v>7895</v>
      </c>
    </row>
    <row r="2047" spans="1:7" ht="60">
      <c r="A2047" s="41" t="s">
        <v>328</v>
      </c>
      <c r="B2047" s="41" t="s">
        <v>308</v>
      </c>
      <c r="C2047" s="41" t="s">
        <v>172</v>
      </c>
      <c r="D2047" s="41" t="s">
        <v>278</v>
      </c>
      <c r="E2047" s="41" t="s">
        <v>279</v>
      </c>
      <c r="F2047" s="41" t="s">
        <v>310</v>
      </c>
      <c r="G2047" s="41" t="s">
        <v>7895</v>
      </c>
    </row>
    <row r="2048" spans="1:7" ht="60">
      <c r="A2048" s="41" t="s">
        <v>328</v>
      </c>
      <c r="B2048" s="41" t="s">
        <v>308</v>
      </c>
      <c r="C2048" s="41" t="s">
        <v>172</v>
      </c>
      <c r="D2048" s="41" t="s">
        <v>280</v>
      </c>
      <c r="E2048" s="41" t="s">
        <v>281</v>
      </c>
      <c r="F2048" s="41" t="s">
        <v>310</v>
      </c>
      <c r="G2048" s="41" t="s">
        <v>7895</v>
      </c>
    </row>
    <row r="2049" spans="1:7" ht="60">
      <c r="A2049" s="41" t="s">
        <v>328</v>
      </c>
      <c r="B2049" s="41" t="s">
        <v>308</v>
      </c>
      <c r="C2049" s="41" t="s">
        <v>172</v>
      </c>
      <c r="D2049" s="41" t="s">
        <v>282</v>
      </c>
      <c r="E2049" s="41" t="s">
        <v>283</v>
      </c>
      <c r="F2049" s="41" t="s">
        <v>310</v>
      </c>
      <c r="G2049" s="41" t="s">
        <v>7895</v>
      </c>
    </row>
    <row r="2050" spans="1:7" ht="60">
      <c r="A2050" s="41" t="s">
        <v>328</v>
      </c>
      <c r="B2050" s="41" t="s">
        <v>308</v>
      </c>
      <c r="C2050" s="41" t="s">
        <v>172</v>
      </c>
      <c r="D2050" s="41" t="s">
        <v>284</v>
      </c>
      <c r="E2050" s="41" t="s">
        <v>285</v>
      </c>
      <c r="F2050" s="41" t="s">
        <v>310</v>
      </c>
      <c r="G2050" s="41" t="s">
        <v>7895</v>
      </c>
    </row>
    <row r="2051" spans="1:7" ht="45">
      <c r="A2051" s="41" t="s">
        <v>328</v>
      </c>
      <c r="B2051" s="41" t="s">
        <v>308</v>
      </c>
      <c r="C2051" s="41" t="s">
        <v>172</v>
      </c>
      <c r="D2051" s="41" t="s">
        <v>286</v>
      </c>
      <c r="E2051" s="41" t="s">
        <v>287</v>
      </c>
      <c r="F2051" s="41" t="s">
        <v>310</v>
      </c>
      <c r="G2051" s="41" t="s">
        <v>7895</v>
      </c>
    </row>
    <row r="2052" spans="1:7" ht="60">
      <c r="A2052" s="41" t="s">
        <v>328</v>
      </c>
      <c r="B2052" s="41" t="s">
        <v>308</v>
      </c>
      <c r="C2052" s="41" t="s">
        <v>172</v>
      </c>
      <c r="D2052" s="41" t="s">
        <v>288</v>
      </c>
      <c r="E2052" s="41" t="s">
        <v>289</v>
      </c>
      <c r="F2052" s="41" t="s">
        <v>310</v>
      </c>
      <c r="G2052" s="41" t="s">
        <v>7895</v>
      </c>
    </row>
    <row r="2053" spans="1:7" ht="60">
      <c r="A2053" s="41" t="s">
        <v>328</v>
      </c>
      <c r="B2053" s="41" t="s">
        <v>308</v>
      </c>
      <c r="C2053" s="41" t="s">
        <v>334</v>
      </c>
      <c r="D2053" s="41" t="s">
        <v>335</v>
      </c>
      <c r="E2053" s="41" t="s">
        <v>336</v>
      </c>
      <c r="F2053" s="41" t="s">
        <v>310</v>
      </c>
      <c r="G2053" s="41" t="s">
        <v>7895</v>
      </c>
    </row>
    <row r="2054" spans="1:7" ht="60">
      <c r="A2054" s="41" t="s">
        <v>328</v>
      </c>
      <c r="B2054" s="41" t="s">
        <v>308</v>
      </c>
      <c r="C2054" s="41" t="s">
        <v>334</v>
      </c>
      <c r="D2054" s="41" t="s">
        <v>337</v>
      </c>
      <c r="E2054" s="41" t="s">
        <v>338</v>
      </c>
      <c r="F2054" s="41" t="s">
        <v>310</v>
      </c>
      <c r="G2054" s="41" t="s">
        <v>7895</v>
      </c>
    </row>
    <row r="2055" spans="1:7" ht="60">
      <c r="A2055" s="41" t="s">
        <v>328</v>
      </c>
      <c r="B2055" s="41" t="s">
        <v>308</v>
      </c>
      <c r="C2055" s="41" t="s">
        <v>334</v>
      </c>
      <c r="D2055" s="41" t="s">
        <v>339</v>
      </c>
      <c r="E2055" s="41" t="s">
        <v>340</v>
      </c>
      <c r="F2055" s="41" t="s">
        <v>310</v>
      </c>
      <c r="G2055" s="41" t="s">
        <v>7895</v>
      </c>
    </row>
    <row r="2056" spans="1:7" ht="75">
      <c r="A2056" s="41" t="s">
        <v>328</v>
      </c>
      <c r="B2056" s="41" t="s">
        <v>308</v>
      </c>
      <c r="C2056" s="41" t="s">
        <v>334</v>
      </c>
      <c r="D2056" s="41" t="s">
        <v>345</v>
      </c>
      <c r="E2056" s="41" t="s">
        <v>346</v>
      </c>
      <c r="F2056" s="41" t="s">
        <v>310</v>
      </c>
      <c r="G2056" s="41" t="s">
        <v>7895</v>
      </c>
    </row>
    <row r="2057" spans="1:7" ht="75">
      <c r="A2057" s="41" t="s">
        <v>328</v>
      </c>
      <c r="B2057" s="41" t="s">
        <v>308</v>
      </c>
      <c r="C2057" s="41" t="s">
        <v>334</v>
      </c>
      <c r="D2057" s="41" t="s">
        <v>347</v>
      </c>
      <c r="E2057" s="41" t="s">
        <v>348</v>
      </c>
      <c r="F2057" s="41" t="s">
        <v>310</v>
      </c>
      <c r="G2057" s="41" t="s">
        <v>7895</v>
      </c>
    </row>
    <row r="2058" spans="1:7" ht="60">
      <c r="A2058" s="41" t="s">
        <v>328</v>
      </c>
      <c r="B2058" s="41" t="s">
        <v>308</v>
      </c>
      <c r="C2058" s="41" t="s">
        <v>334</v>
      </c>
      <c r="D2058" s="41" t="s">
        <v>349</v>
      </c>
      <c r="E2058" s="41" t="s">
        <v>350</v>
      </c>
      <c r="F2058" s="41" t="s">
        <v>310</v>
      </c>
      <c r="G2058" s="41" t="s">
        <v>7895</v>
      </c>
    </row>
    <row r="2059" spans="1:7" ht="45">
      <c r="A2059" s="41" t="s">
        <v>273</v>
      </c>
      <c r="B2059" s="41" t="s">
        <v>308</v>
      </c>
      <c r="C2059" s="41" t="s">
        <v>7057</v>
      </c>
      <c r="D2059" s="41" t="s">
        <v>4678</v>
      </c>
      <c r="E2059" s="41" t="s">
        <v>8287</v>
      </c>
      <c r="F2059" s="41" t="s">
        <v>309</v>
      </c>
      <c r="G2059" s="41" t="s">
        <v>7933</v>
      </c>
    </row>
    <row r="2060" spans="1:7" ht="45">
      <c r="A2060" s="41" t="s">
        <v>273</v>
      </c>
      <c r="B2060" s="41" t="s">
        <v>308</v>
      </c>
      <c r="C2060" s="41" t="s">
        <v>7057</v>
      </c>
      <c r="D2060" s="41" t="s">
        <v>4679</v>
      </c>
      <c r="E2060" s="41" t="s">
        <v>8288</v>
      </c>
      <c r="F2060" s="41" t="s">
        <v>309</v>
      </c>
      <c r="G2060" s="41" t="s">
        <v>7933</v>
      </c>
    </row>
    <row r="2061" spans="1:7" ht="45">
      <c r="A2061" s="41" t="s">
        <v>273</v>
      </c>
      <c r="B2061" s="41" t="s">
        <v>308</v>
      </c>
      <c r="C2061" s="41" t="s">
        <v>8289</v>
      </c>
      <c r="D2061" s="41" t="s">
        <v>1879</v>
      </c>
      <c r="E2061" s="41" t="s">
        <v>8290</v>
      </c>
      <c r="F2061" s="41" t="s">
        <v>309</v>
      </c>
      <c r="G2061" s="41" t="s">
        <v>7895</v>
      </c>
    </row>
    <row r="2062" spans="1:7" ht="45">
      <c r="A2062" s="41" t="s">
        <v>273</v>
      </c>
      <c r="B2062" s="41" t="s">
        <v>308</v>
      </c>
      <c r="C2062" s="41" t="s">
        <v>8289</v>
      </c>
      <c r="D2062" s="41" t="s">
        <v>1880</v>
      </c>
      <c r="E2062" s="41" t="s">
        <v>8291</v>
      </c>
      <c r="F2062" s="41" t="s">
        <v>309</v>
      </c>
      <c r="G2062" s="41" t="s">
        <v>7895</v>
      </c>
    </row>
    <row r="2063" spans="1:7" ht="45">
      <c r="A2063" s="41" t="s">
        <v>273</v>
      </c>
      <c r="B2063" s="41" t="s">
        <v>308</v>
      </c>
      <c r="C2063" s="41" t="s">
        <v>8289</v>
      </c>
      <c r="D2063" s="41" t="s">
        <v>1881</v>
      </c>
      <c r="E2063" s="41" t="s">
        <v>8292</v>
      </c>
      <c r="F2063" s="41" t="s">
        <v>309</v>
      </c>
      <c r="G2063" s="41" t="s">
        <v>7895</v>
      </c>
    </row>
    <row r="2064" spans="1:7" ht="45">
      <c r="A2064" s="41" t="s">
        <v>273</v>
      </c>
      <c r="B2064" s="41" t="s">
        <v>308</v>
      </c>
      <c r="C2064" s="41" t="s">
        <v>8289</v>
      </c>
      <c r="D2064" s="41" t="s">
        <v>1882</v>
      </c>
      <c r="E2064" s="41" t="s">
        <v>8293</v>
      </c>
      <c r="F2064" s="41" t="s">
        <v>309</v>
      </c>
      <c r="G2064" s="41" t="s">
        <v>7895</v>
      </c>
    </row>
    <row r="2065" spans="1:7" ht="45">
      <c r="A2065" s="41" t="s">
        <v>273</v>
      </c>
      <c r="B2065" s="41" t="s">
        <v>308</v>
      </c>
      <c r="C2065" s="41" t="s">
        <v>8289</v>
      </c>
      <c r="D2065" s="41" t="s">
        <v>1883</v>
      </c>
      <c r="E2065" s="41" t="s">
        <v>8294</v>
      </c>
      <c r="F2065" s="41" t="s">
        <v>309</v>
      </c>
      <c r="G2065" s="41" t="s">
        <v>7895</v>
      </c>
    </row>
    <row r="2066" spans="1:7" ht="45">
      <c r="A2066" s="41" t="s">
        <v>273</v>
      </c>
      <c r="B2066" s="41" t="s">
        <v>308</v>
      </c>
      <c r="C2066" s="41" t="s">
        <v>8295</v>
      </c>
      <c r="D2066" s="41" t="s">
        <v>1884</v>
      </c>
      <c r="E2066" s="41" t="s">
        <v>8296</v>
      </c>
      <c r="F2066" s="41" t="s">
        <v>309</v>
      </c>
      <c r="G2066" s="41" t="s">
        <v>7933</v>
      </c>
    </row>
    <row r="2067" spans="1:7" ht="45">
      <c r="A2067" s="41" t="s">
        <v>273</v>
      </c>
      <c r="B2067" s="41" t="s">
        <v>308</v>
      </c>
      <c r="C2067" s="41" t="s">
        <v>8295</v>
      </c>
      <c r="D2067" s="41" t="s">
        <v>1885</v>
      </c>
      <c r="E2067" s="41" t="s">
        <v>8297</v>
      </c>
      <c r="F2067" s="41" t="s">
        <v>309</v>
      </c>
      <c r="G2067" s="41" t="s">
        <v>7933</v>
      </c>
    </row>
    <row r="2068" spans="1:7" ht="45">
      <c r="A2068" s="41" t="s">
        <v>273</v>
      </c>
      <c r="B2068" s="41" t="s">
        <v>308</v>
      </c>
      <c r="C2068" s="41" t="s">
        <v>8298</v>
      </c>
      <c r="D2068" s="41" t="s">
        <v>1886</v>
      </c>
      <c r="E2068" s="41" t="s">
        <v>8299</v>
      </c>
      <c r="F2068" s="41" t="s">
        <v>309</v>
      </c>
      <c r="G2068" s="41" t="s">
        <v>7933</v>
      </c>
    </row>
    <row r="2069" spans="1:7" ht="45">
      <c r="A2069" s="41" t="s">
        <v>273</v>
      </c>
      <c r="B2069" s="41" t="s">
        <v>308</v>
      </c>
      <c r="C2069" s="41" t="s">
        <v>8298</v>
      </c>
      <c r="D2069" s="41" t="s">
        <v>1887</v>
      </c>
      <c r="E2069" s="41" t="s">
        <v>8300</v>
      </c>
      <c r="F2069" s="41" t="s">
        <v>309</v>
      </c>
      <c r="G2069" s="41" t="s">
        <v>7933</v>
      </c>
    </row>
    <row r="2070" spans="1:7" ht="45">
      <c r="A2070" s="41" t="s">
        <v>273</v>
      </c>
      <c r="B2070" s="41" t="s">
        <v>308</v>
      </c>
      <c r="C2070" s="41" t="s">
        <v>8298</v>
      </c>
      <c r="D2070" s="41" t="s">
        <v>1888</v>
      </c>
      <c r="E2070" s="41" t="s">
        <v>8301</v>
      </c>
      <c r="F2070" s="41" t="s">
        <v>309</v>
      </c>
      <c r="G2070" s="41" t="s">
        <v>7933</v>
      </c>
    </row>
    <row r="2071" spans="1:7" ht="45">
      <c r="A2071" s="41" t="s">
        <v>273</v>
      </c>
      <c r="B2071" s="41" t="s">
        <v>308</v>
      </c>
      <c r="C2071" s="41" t="s">
        <v>8298</v>
      </c>
      <c r="D2071" s="41" t="s">
        <v>1889</v>
      </c>
      <c r="E2071" s="41" t="s">
        <v>8302</v>
      </c>
      <c r="F2071" s="41" t="s">
        <v>309</v>
      </c>
      <c r="G2071" s="41" t="s">
        <v>7933</v>
      </c>
    </row>
    <row r="2072" spans="1:7" ht="45">
      <c r="A2072" s="41" t="s">
        <v>273</v>
      </c>
      <c r="B2072" s="41" t="s">
        <v>308</v>
      </c>
      <c r="C2072" s="41" t="s">
        <v>8298</v>
      </c>
      <c r="D2072" s="41" t="s">
        <v>1890</v>
      </c>
      <c r="E2072" s="41" t="s">
        <v>8303</v>
      </c>
      <c r="F2072" s="41" t="s">
        <v>309</v>
      </c>
      <c r="G2072" s="41" t="s">
        <v>7933</v>
      </c>
    </row>
    <row r="2073" spans="1:7" ht="30">
      <c r="A2073" s="41" t="s">
        <v>273</v>
      </c>
      <c r="B2073" s="41" t="s">
        <v>308</v>
      </c>
      <c r="C2073" s="41" t="s">
        <v>8298</v>
      </c>
      <c r="D2073" s="41" t="s">
        <v>1891</v>
      </c>
      <c r="E2073" s="41" t="s">
        <v>8304</v>
      </c>
      <c r="F2073" s="41" t="s">
        <v>309</v>
      </c>
      <c r="G2073" s="41" t="s">
        <v>7933</v>
      </c>
    </row>
    <row r="2074" spans="1:7" ht="30">
      <c r="A2074" s="41" t="s">
        <v>273</v>
      </c>
      <c r="B2074" s="41" t="s">
        <v>308</v>
      </c>
      <c r="C2074" s="41" t="s">
        <v>7175</v>
      </c>
      <c r="D2074" s="41" t="s">
        <v>3902</v>
      </c>
      <c r="E2074" s="41" t="s">
        <v>7176</v>
      </c>
      <c r="F2074" s="41" t="s">
        <v>309</v>
      </c>
      <c r="G2074" s="41" t="s">
        <v>7895</v>
      </c>
    </row>
    <row r="2075" spans="1:7" ht="45">
      <c r="A2075" s="41" t="s">
        <v>273</v>
      </c>
      <c r="B2075" s="41" t="s">
        <v>308</v>
      </c>
      <c r="C2075" s="41" t="s">
        <v>7175</v>
      </c>
      <c r="D2075" s="41" t="s">
        <v>3903</v>
      </c>
      <c r="E2075" s="41" t="s">
        <v>7177</v>
      </c>
      <c r="F2075" s="41" t="s">
        <v>309</v>
      </c>
      <c r="G2075" s="41" t="s">
        <v>7895</v>
      </c>
    </row>
    <row r="2076" spans="1:7" ht="45">
      <c r="A2076" s="41" t="s">
        <v>273</v>
      </c>
      <c r="B2076" s="41" t="s">
        <v>308</v>
      </c>
      <c r="C2076" s="41" t="s">
        <v>8305</v>
      </c>
      <c r="D2076" s="41" t="s">
        <v>3900</v>
      </c>
      <c r="E2076" s="41" t="s">
        <v>8306</v>
      </c>
      <c r="F2076" s="41" t="s">
        <v>309</v>
      </c>
      <c r="G2076" s="41" t="s">
        <v>7933</v>
      </c>
    </row>
    <row r="2077" spans="1:7" ht="45">
      <c r="A2077" s="41" t="s">
        <v>273</v>
      </c>
      <c r="B2077" s="41" t="s">
        <v>308</v>
      </c>
      <c r="C2077" s="41" t="s">
        <v>8305</v>
      </c>
      <c r="D2077" s="41" t="s">
        <v>3901</v>
      </c>
      <c r="E2077" s="41" t="s">
        <v>8307</v>
      </c>
      <c r="F2077" s="41" t="s">
        <v>309</v>
      </c>
      <c r="G2077" s="41" t="s">
        <v>7933</v>
      </c>
    </row>
    <row r="2078" spans="1:7" ht="60">
      <c r="A2078" s="41" t="s">
        <v>273</v>
      </c>
      <c r="B2078" s="41" t="s">
        <v>308</v>
      </c>
      <c r="C2078" s="41" t="s">
        <v>7026</v>
      </c>
      <c r="D2078" s="41" t="s">
        <v>1892</v>
      </c>
      <c r="E2078" s="41" t="s">
        <v>7027</v>
      </c>
      <c r="F2078" s="41" t="s">
        <v>309</v>
      </c>
      <c r="G2078" s="41" t="s">
        <v>7933</v>
      </c>
    </row>
    <row r="2079" spans="1:7" ht="60">
      <c r="A2079" s="41" t="s">
        <v>273</v>
      </c>
      <c r="B2079" s="41" t="s">
        <v>308</v>
      </c>
      <c r="C2079" s="41" t="s">
        <v>7026</v>
      </c>
      <c r="D2079" s="41" t="s">
        <v>1893</v>
      </c>
      <c r="E2079" s="41" t="s">
        <v>7028</v>
      </c>
      <c r="F2079" s="41" t="s">
        <v>309</v>
      </c>
      <c r="G2079" s="41" t="s">
        <v>7933</v>
      </c>
    </row>
    <row r="2080" spans="1:7" ht="60">
      <c r="A2080" s="41" t="s">
        <v>273</v>
      </c>
      <c r="B2080" s="41" t="s">
        <v>308</v>
      </c>
      <c r="C2080" s="41" t="s">
        <v>7026</v>
      </c>
      <c r="D2080" s="41" t="s">
        <v>1894</v>
      </c>
      <c r="E2080" s="41" t="s">
        <v>8308</v>
      </c>
      <c r="F2080" s="41" t="s">
        <v>309</v>
      </c>
      <c r="G2080" s="41" t="s">
        <v>7933</v>
      </c>
    </row>
    <row r="2081" spans="1:7" ht="60">
      <c r="A2081" s="41" t="s">
        <v>273</v>
      </c>
      <c r="B2081" s="41" t="s">
        <v>308</v>
      </c>
      <c r="C2081" s="41" t="s">
        <v>7026</v>
      </c>
      <c r="D2081" s="41" t="s">
        <v>2751</v>
      </c>
      <c r="E2081" s="41" t="s">
        <v>7027</v>
      </c>
      <c r="F2081" s="41" t="s">
        <v>309</v>
      </c>
      <c r="G2081" s="41" t="s">
        <v>7895</v>
      </c>
    </row>
    <row r="2082" spans="1:7" ht="60">
      <c r="A2082" s="41" t="s">
        <v>273</v>
      </c>
      <c r="B2082" s="41" t="s">
        <v>308</v>
      </c>
      <c r="C2082" s="41" t="s">
        <v>7026</v>
      </c>
      <c r="D2082" s="41" t="s">
        <v>2752</v>
      </c>
      <c r="E2082" s="41" t="s">
        <v>7028</v>
      </c>
      <c r="F2082" s="41" t="s">
        <v>309</v>
      </c>
      <c r="G2082" s="41" t="s">
        <v>7895</v>
      </c>
    </row>
    <row r="2083" spans="1:7" ht="60">
      <c r="A2083" s="41" t="s">
        <v>273</v>
      </c>
      <c r="B2083" s="41" t="s">
        <v>308</v>
      </c>
      <c r="C2083" s="41" t="s">
        <v>7026</v>
      </c>
      <c r="D2083" s="41" t="s">
        <v>2753</v>
      </c>
      <c r="E2083" s="41" t="s">
        <v>8308</v>
      </c>
      <c r="F2083" s="41" t="s">
        <v>309</v>
      </c>
      <c r="G2083" s="41" t="s">
        <v>7895</v>
      </c>
    </row>
    <row r="2084" spans="1:7" ht="45">
      <c r="A2084" s="41" t="s">
        <v>273</v>
      </c>
      <c r="B2084" s="41" t="s">
        <v>308</v>
      </c>
      <c r="C2084" s="41" t="s">
        <v>7026</v>
      </c>
      <c r="D2084" s="41" t="s">
        <v>1895</v>
      </c>
      <c r="E2084" s="41" t="s">
        <v>7047</v>
      </c>
      <c r="F2084" s="41" t="s">
        <v>309</v>
      </c>
      <c r="G2084" s="41" t="s">
        <v>7933</v>
      </c>
    </row>
    <row r="2085" spans="1:7" ht="45">
      <c r="A2085" s="41" t="s">
        <v>273</v>
      </c>
      <c r="B2085" s="41" t="s">
        <v>308</v>
      </c>
      <c r="C2085" s="41" t="s">
        <v>7026</v>
      </c>
      <c r="D2085" s="41" t="s">
        <v>1896</v>
      </c>
      <c r="E2085" s="41" t="s">
        <v>7048</v>
      </c>
      <c r="F2085" s="41" t="s">
        <v>309</v>
      </c>
      <c r="G2085" s="41" t="s">
        <v>7933</v>
      </c>
    </row>
    <row r="2086" spans="1:7" ht="45">
      <c r="A2086" s="41" t="s">
        <v>273</v>
      </c>
      <c r="B2086" s="41" t="s">
        <v>308</v>
      </c>
      <c r="C2086" s="41" t="s">
        <v>7026</v>
      </c>
      <c r="D2086" s="41" t="s">
        <v>2754</v>
      </c>
      <c r="E2086" s="41" t="s">
        <v>7047</v>
      </c>
      <c r="F2086" s="41" t="s">
        <v>309</v>
      </c>
      <c r="G2086" s="41" t="s">
        <v>7895</v>
      </c>
    </row>
    <row r="2087" spans="1:7" ht="45">
      <c r="A2087" s="41" t="s">
        <v>273</v>
      </c>
      <c r="B2087" s="41" t="s">
        <v>308</v>
      </c>
      <c r="C2087" s="41" t="s">
        <v>7026</v>
      </c>
      <c r="D2087" s="41" t="s">
        <v>2755</v>
      </c>
      <c r="E2087" s="41" t="s">
        <v>7048</v>
      </c>
      <c r="F2087" s="41" t="s">
        <v>309</v>
      </c>
      <c r="G2087" s="41" t="s">
        <v>7895</v>
      </c>
    </row>
    <row r="2088" spans="1:7" ht="60">
      <c r="A2088" s="41" t="s">
        <v>273</v>
      </c>
      <c r="B2088" s="41" t="s">
        <v>308</v>
      </c>
      <c r="C2088" s="41" t="s">
        <v>7026</v>
      </c>
      <c r="D2088" s="41" t="s">
        <v>1897</v>
      </c>
      <c r="E2088" s="41" t="s">
        <v>7049</v>
      </c>
      <c r="F2088" s="41" t="s">
        <v>309</v>
      </c>
      <c r="G2088" s="41" t="s">
        <v>7933</v>
      </c>
    </row>
    <row r="2089" spans="1:7" ht="30">
      <c r="A2089" s="41" t="s">
        <v>273</v>
      </c>
      <c r="B2089" s="41" t="s">
        <v>308</v>
      </c>
      <c r="C2089" s="41" t="s">
        <v>7026</v>
      </c>
      <c r="D2089" s="41" t="s">
        <v>1898</v>
      </c>
      <c r="E2089" s="41" t="s">
        <v>8309</v>
      </c>
      <c r="F2089" s="41" t="s">
        <v>309</v>
      </c>
      <c r="G2089" s="41" t="s">
        <v>7933</v>
      </c>
    </row>
    <row r="2090" spans="1:7" ht="75">
      <c r="A2090" s="41" t="s">
        <v>273</v>
      </c>
      <c r="B2090" s="41" t="s">
        <v>308</v>
      </c>
      <c r="C2090" s="41" t="s">
        <v>7022</v>
      </c>
      <c r="D2090" s="41" t="s">
        <v>1899</v>
      </c>
      <c r="E2090" s="41" t="s">
        <v>7023</v>
      </c>
      <c r="F2090" s="41" t="s">
        <v>309</v>
      </c>
      <c r="G2090" s="41" t="s">
        <v>7933</v>
      </c>
    </row>
    <row r="2091" spans="1:7" ht="75">
      <c r="A2091" s="41" t="s">
        <v>273</v>
      </c>
      <c r="B2091" s="41" t="s">
        <v>308</v>
      </c>
      <c r="C2091" s="41" t="s">
        <v>7022</v>
      </c>
      <c r="D2091" s="41" t="s">
        <v>1900</v>
      </c>
      <c r="E2091" s="41" t="s">
        <v>7024</v>
      </c>
      <c r="F2091" s="41" t="s">
        <v>309</v>
      </c>
      <c r="G2091" s="41" t="s">
        <v>7933</v>
      </c>
    </row>
    <row r="2092" spans="1:7" ht="75">
      <c r="A2092" s="41" t="s">
        <v>273</v>
      </c>
      <c r="B2092" s="41" t="s">
        <v>308</v>
      </c>
      <c r="C2092" s="41" t="s">
        <v>7022</v>
      </c>
      <c r="D2092" s="41" t="s">
        <v>1901</v>
      </c>
      <c r="E2092" s="41" t="s">
        <v>7025</v>
      </c>
      <c r="F2092" s="41" t="s">
        <v>309</v>
      </c>
      <c r="G2092" s="41" t="s">
        <v>7933</v>
      </c>
    </row>
    <row r="2093" spans="1:7" ht="75">
      <c r="A2093" s="41" t="s">
        <v>273</v>
      </c>
      <c r="B2093" s="41" t="s">
        <v>308</v>
      </c>
      <c r="C2093" s="41" t="s">
        <v>7022</v>
      </c>
      <c r="D2093" s="41" t="s">
        <v>3869</v>
      </c>
      <c r="E2093" s="41" t="s">
        <v>7023</v>
      </c>
      <c r="F2093" s="41" t="s">
        <v>309</v>
      </c>
      <c r="G2093" s="41" t="s">
        <v>7933</v>
      </c>
    </row>
    <row r="2094" spans="1:7" ht="75">
      <c r="A2094" s="41" t="s">
        <v>273</v>
      </c>
      <c r="B2094" s="41" t="s">
        <v>308</v>
      </c>
      <c r="C2094" s="41" t="s">
        <v>7022</v>
      </c>
      <c r="D2094" s="41" t="s">
        <v>3870</v>
      </c>
      <c r="E2094" s="41" t="s">
        <v>7024</v>
      </c>
      <c r="F2094" s="41" t="s">
        <v>309</v>
      </c>
      <c r="G2094" s="41" t="s">
        <v>7933</v>
      </c>
    </row>
    <row r="2095" spans="1:7" ht="75">
      <c r="A2095" s="41" t="s">
        <v>273</v>
      </c>
      <c r="B2095" s="41" t="s">
        <v>308</v>
      </c>
      <c r="C2095" s="41" t="s">
        <v>7022</v>
      </c>
      <c r="D2095" s="41" t="s">
        <v>3871</v>
      </c>
      <c r="E2095" s="41" t="s">
        <v>7025</v>
      </c>
      <c r="F2095" s="41" t="s">
        <v>309</v>
      </c>
      <c r="G2095" s="41" t="s">
        <v>7933</v>
      </c>
    </row>
    <row r="2096" spans="1:7" ht="60">
      <c r="A2096" s="41" t="s">
        <v>273</v>
      </c>
      <c r="B2096" s="41" t="s">
        <v>308</v>
      </c>
      <c r="C2096" s="41" t="s">
        <v>7019</v>
      </c>
      <c r="D2096" s="41" t="s">
        <v>1902</v>
      </c>
      <c r="E2096" s="41" t="s">
        <v>7020</v>
      </c>
      <c r="F2096" s="41" t="s">
        <v>309</v>
      </c>
      <c r="G2096" s="41" t="s">
        <v>7933</v>
      </c>
    </row>
    <row r="2097" spans="1:7" ht="60">
      <c r="A2097" s="41" t="s">
        <v>273</v>
      </c>
      <c r="B2097" s="41" t="s">
        <v>308</v>
      </c>
      <c r="C2097" s="41" t="s">
        <v>7019</v>
      </c>
      <c r="D2097" s="41" t="s">
        <v>1903</v>
      </c>
      <c r="E2097" s="41" t="s">
        <v>7021</v>
      </c>
      <c r="F2097" s="41" t="s">
        <v>309</v>
      </c>
      <c r="G2097" s="41" t="s">
        <v>7933</v>
      </c>
    </row>
    <row r="2098" spans="1:7" ht="45">
      <c r="A2098" s="41" t="s">
        <v>273</v>
      </c>
      <c r="B2098" s="41" t="s">
        <v>308</v>
      </c>
      <c r="C2098" s="41" t="s">
        <v>8310</v>
      </c>
      <c r="D2098" s="41" t="s">
        <v>726</v>
      </c>
      <c r="E2098" s="41" t="s">
        <v>8311</v>
      </c>
      <c r="F2098" s="41" t="s">
        <v>309</v>
      </c>
      <c r="G2098" s="41" t="s">
        <v>7881</v>
      </c>
    </row>
    <row r="2099" spans="1:7" ht="30">
      <c r="A2099" s="41" t="s">
        <v>273</v>
      </c>
      <c r="B2099" s="41" t="s">
        <v>308</v>
      </c>
      <c r="C2099" s="41" t="s">
        <v>8310</v>
      </c>
      <c r="D2099" s="41" t="s">
        <v>727</v>
      </c>
      <c r="E2099" s="41" t="s">
        <v>8312</v>
      </c>
      <c r="F2099" s="41" t="s">
        <v>309</v>
      </c>
      <c r="G2099" s="41" t="s">
        <v>7881</v>
      </c>
    </row>
    <row r="2100" spans="1:7" ht="45">
      <c r="A2100" s="41" t="s">
        <v>273</v>
      </c>
      <c r="B2100" s="41" t="s">
        <v>308</v>
      </c>
      <c r="C2100" s="41" t="s">
        <v>8310</v>
      </c>
      <c r="D2100" s="41" t="s">
        <v>729</v>
      </c>
      <c r="E2100" s="41" t="s">
        <v>8313</v>
      </c>
      <c r="F2100" s="41" t="s">
        <v>309</v>
      </c>
      <c r="G2100" s="41" t="s">
        <v>7881</v>
      </c>
    </row>
    <row r="2101" spans="1:7" ht="45">
      <c r="A2101" s="41" t="s">
        <v>273</v>
      </c>
      <c r="B2101" s="41" t="s">
        <v>308</v>
      </c>
      <c r="C2101" s="41" t="s">
        <v>8310</v>
      </c>
      <c r="D2101" s="41" t="s">
        <v>730</v>
      </c>
      <c r="E2101" s="41" t="s">
        <v>8314</v>
      </c>
      <c r="F2101" s="41" t="s">
        <v>309</v>
      </c>
      <c r="G2101" s="41" t="s">
        <v>7881</v>
      </c>
    </row>
    <row r="2102" spans="1:7" ht="60">
      <c r="A2102" s="41" t="s">
        <v>273</v>
      </c>
      <c r="B2102" s="41" t="s">
        <v>308</v>
      </c>
      <c r="C2102" s="41" t="s">
        <v>8310</v>
      </c>
      <c r="D2102" s="41" t="s">
        <v>728</v>
      </c>
      <c r="E2102" s="41" t="s">
        <v>8315</v>
      </c>
      <c r="F2102" s="41" t="s">
        <v>309</v>
      </c>
      <c r="G2102" s="41" t="s">
        <v>7881</v>
      </c>
    </row>
    <row r="2103" spans="1:7" ht="45">
      <c r="A2103" s="41" t="s">
        <v>273</v>
      </c>
      <c r="B2103" s="41" t="s">
        <v>308</v>
      </c>
      <c r="C2103" s="41" t="s">
        <v>8316</v>
      </c>
      <c r="D2103" s="41" t="s">
        <v>1904</v>
      </c>
      <c r="E2103" s="41" t="s">
        <v>8317</v>
      </c>
      <c r="F2103" s="41" t="s">
        <v>309</v>
      </c>
      <c r="G2103" s="41" t="s">
        <v>7933</v>
      </c>
    </row>
    <row r="2104" spans="1:7" ht="45">
      <c r="A2104" s="41" t="s">
        <v>273</v>
      </c>
      <c r="B2104" s="41" t="s">
        <v>308</v>
      </c>
      <c r="C2104" s="41" t="s">
        <v>8316</v>
      </c>
      <c r="D2104" s="41" t="s">
        <v>1905</v>
      </c>
      <c r="E2104" s="41" t="s">
        <v>8318</v>
      </c>
      <c r="F2104" s="41" t="s">
        <v>309</v>
      </c>
      <c r="G2104" s="41" t="s">
        <v>7933</v>
      </c>
    </row>
    <row r="2105" spans="1:7" ht="45">
      <c r="A2105" s="41" t="s">
        <v>273</v>
      </c>
      <c r="B2105" s="41" t="s">
        <v>308</v>
      </c>
      <c r="C2105" s="41" t="s">
        <v>8316</v>
      </c>
      <c r="D2105" s="41" t="s">
        <v>1906</v>
      </c>
      <c r="E2105" s="41" t="s">
        <v>8319</v>
      </c>
      <c r="F2105" s="41" t="s">
        <v>309</v>
      </c>
      <c r="G2105" s="41" t="s">
        <v>7933</v>
      </c>
    </row>
    <row r="2106" spans="1:7" ht="45">
      <c r="A2106" s="41" t="s">
        <v>273</v>
      </c>
      <c r="B2106" s="41" t="s">
        <v>308</v>
      </c>
      <c r="C2106" s="41" t="s">
        <v>8316</v>
      </c>
      <c r="D2106" s="41" t="s">
        <v>1907</v>
      </c>
      <c r="E2106" s="41" t="s">
        <v>8320</v>
      </c>
      <c r="F2106" s="41" t="s">
        <v>309</v>
      </c>
      <c r="G2106" s="41" t="s">
        <v>7933</v>
      </c>
    </row>
    <row r="2107" spans="1:7" ht="45">
      <c r="A2107" s="41" t="s">
        <v>273</v>
      </c>
      <c r="B2107" s="41" t="s">
        <v>308</v>
      </c>
      <c r="C2107" s="41" t="s">
        <v>8316</v>
      </c>
      <c r="D2107" s="41" t="s">
        <v>1908</v>
      </c>
      <c r="E2107" s="41" t="s">
        <v>8321</v>
      </c>
      <c r="F2107" s="41" t="s">
        <v>309</v>
      </c>
      <c r="G2107" s="41" t="s">
        <v>7933</v>
      </c>
    </row>
    <row r="2108" spans="1:7" ht="30">
      <c r="A2108" s="41" t="s">
        <v>273</v>
      </c>
      <c r="B2108" s="41" t="s">
        <v>308</v>
      </c>
      <c r="C2108" s="41" t="s">
        <v>8316</v>
      </c>
      <c r="D2108" s="41" t="s">
        <v>1909</v>
      </c>
      <c r="E2108" s="41" t="s">
        <v>8322</v>
      </c>
      <c r="F2108" s="41" t="s">
        <v>309</v>
      </c>
      <c r="G2108" s="41" t="s">
        <v>7933</v>
      </c>
    </row>
    <row r="2109" spans="1:7" ht="45">
      <c r="A2109" s="41" t="s">
        <v>273</v>
      </c>
      <c r="B2109" s="41" t="s">
        <v>308</v>
      </c>
      <c r="C2109" s="41" t="s">
        <v>1910</v>
      </c>
      <c r="D2109" s="41" t="s">
        <v>1911</v>
      </c>
      <c r="E2109" s="41" t="s">
        <v>8323</v>
      </c>
      <c r="F2109" s="41" t="s">
        <v>309</v>
      </c>
      <c r="G2109" s="41" t="s">
        <v>7933</v>
      </c>
    </row>
    <row r="2110" spans="1:7" ht="45">
      <c r="A2110" s="41" t="s">
        <v>273</v>
      </c>
      <c r="B2110" s="41" t="s">
        <v>308</v>
      </c>
      <c r="C2110" s="41" t="s">
        <v>1910</v>
      </c>
      <c r="D2110" s="41" t="s">
        <v>1912</v>
      </c>
      <c r="E2110" s="41" t="s">
        <v>7058</v>
      </c>
      <c r="F2110" s="41" t="s">
        <v>309</v>
      </c>
      <c r="G2110" s="41" t="s">
        <v>7933</v>
      </c>
    </row>
    <row r="2111" spans="1:7" ht="45">
      <c r="A2111" s="41" t="s">
        <v>273</v>
      </c>
      <c r="B2111" s="41" t="s">
        <v>308</v>
      </c>
      <c r="C2111" s="41" t="s">
        <v>7059</v>
      </c>
      <c r="D2111" s="41" t="s">
        <v>1913</v>
      </c>
      <c r="E2111" s="41" t="s">
        <v>7060</v>
      </c>
      <c r="F2111" s="41" t="s">
        <v>309</v>
      </c>
      <c r="G2111" s="41" t="s">
        <v>7933</v>
      </c>
    </row>
    <row r="2112" spans="1:7" ht="45">
      <c r="A2112" s="41" t="s">
        <v>273</v>
      </c>
      <c r="B2112" s="41" t="s">
        <v>308</v>
      </c>
      <c r="C2112" s="41" t="s">
        <v>7059</v>
      </c>
      <c r="D2112" s="41" t="s">
        <v>1914</v>
      </c>
      <c r="E2112" s="41" t="s">
        <v>8324</v>
      </c>
      <c r="F2112" s="41" t="s">
        <v>309</v>
      </c>
      <c r="G2112" s="41" t="s">
        <v>7933</v>
      </c>
    </row>
    <row r="2113" spans="1:7" ht="45">
      <c r="A2113" s="41" t="s">
        <v>273</v>
      </c>
      <c r="B2113" s="41" t="s">
        <v>308</v>
      </c>
      <c r="C2113" s="41" t="s">
        <v>8325</v>
      </c>
      <c r="D2113" s="41" t="s">
        <v>1915</v>
      </c>
      <c r="E2113" s="41" t="s">
        <v>8326</v>
      </c>
      <c r="F2113" s="41" t="s">
        <v>309</v>
      </c>
      <c r="G2113" s="41" t="s">
        <v>7933</v>
      </c>
    </row>
    <row r="2114" spans="1:7" ht="60">
      <c r="A2114" s="41" t="s">
        <v>273</v>
      </c>
      <c r="B2114" s="41" t="s">
        <v>308</v>
      </c>
      <c r="C2114" s="41" t="s">
        <v>8325</v>
      </c>
      <c r="D2114" s="41" t="s">
        <v>1916</v>
      </c>
      <c r="E2114" s="41" t="s">
        <v>8327</v>
      </c>
      <c r="F2114" s="41" t="s">
        <v>309</v>
      </c>
      <c r="G2114" s="41" t="s">
        <v>7933</v>
      </c>
    </row>
    <row r="2115" spans="1:7" ht="60">
      <c r="A2115" s="41" t="s">
        <v>273</v>
      </c>
      <c r="B2115" s="41" t="s">
        <v>308</v>
      </c>
      <c r="C2115" s="41" t="s">
        <v>8328</v>
      </c>
      <c r="D2115" s="41" t="s">
        <v>3872</v>
      </c>
      <c r="E2115" s="41" t="s">
        <v>8329</v>
      </c>
      <c r="F2115" s="41" t="s">
        <v>309</v>
      </c>
      <c r="G2115" s="41" t="s">
        <v>7895</v>
      </c>
    </row>
    <row r="2116" spans="1:7" ht="60">
      <c r="A2116" s="41" t="s">
        <v>273</v>
      </c>
      <c r="B2116" s="41" t="s">
        <v>308</v>
      </c>
      <c r="C2116" s="41" t="s">
        <v>8328</v>
      </c>
      <c r="D2116" s="41" t="s">
        <v>3873</v>
      </c>
      <c r="E2116" s="41" t="s">
        <v>8330</v>
      </c>
      <c r="F2116" s="41" t="s">
        <v>309</v>
      </c>
      <c r="G2116" s="41" t="s">
        <v>7895</v>
      </c>
    </row>
    <row r="2117" spans="1:7" ht="60">
      <c r="A2117" s="41" t="s">
        <v>273</v>
      </c>
      <c r="B2117" s="41" t="s">
        <v>308</v>
      </c>
      <c r="C2117" s="41" t="s">
        <v>8328</v>
      </c>
      <c r="D2117" s="41" t="s">
        <v>3874</v>
      </c>
      <c r="E2117" s="41" t="s">
        <v>8331</v>
      </c>
      <c r="F2117" s="41" t="s">
        <v>309</v>
      </c>
      <c r="G2117" s="41" t="s">
        <v>7895</v>
      </c>
    </row>
    <row r="2118" spans="1:7" ht="45">
      <c r="A2118" s="41" t="s">
        <v>273</v>
      </c>
      <c r="B2118" s="41" t="s">
        <v>308</v>
      </c>
      <c r="C2118" s="41" t="s">
        <v>8328</v>
      </c>
      <c r="D2118" s="41" t="s">
        <v>3877</v>
      </c>
      <c r="E2118" s="41" t="s">
        <v>8332</v>
      </c>
      <c r="F2118" s="41" t="s">
        <v>309</v>
      </c>
      <c r="G2118" s="41" t="s">
        <v>7895</v>
      </c>
    </row>
    <row r="2119" spans="1:7" ht="45">
      <c r="A2119" s="41" t="s">
        <v>273</v>
      </c>
      <c r="B2119" s="41" t="s">
        <v>308</v>
      </c>
      <c r="C2119" s="41" t="s">
        <v>8328</v>
      </c>
      <c r="D2119" s="41" t="s">
        <v>3878</v>
      </c>
      <c r="E2119" s="41" t="s">
        <v>8333</v>
      </c>
      <c r="F2119" s="41" t="s">
        <v>309</v>
      </c>
      <c r="G2119" s="41" t="s">
        <v>7895</v>
      </c>
    </row>
    <row r="2120" spans="1:7" ht="45">
      <c r="A2120" s="41" t="s">
        <v>273</v>
      </c>
      <c r="B2120" s="41" t="s">
        <v>308</v>
      </c>
      <c r="C2120" s="41" t="s">
        <v>8048</v>
      </c>
      <c r="D2120" s="41" t="s">
        <v>3875</v>
      </c>
      <c r="E2120" s="41" t="s">
        <v>8334</v>
      </c>
      <c r="F2120" s="41" t="s">
        <v>309</v>
      </c>
      <c r="G2120" s="41" t="s">
        <v>7933</v>
      </c>
    </row>
    <row r="2121" spans="1:7" ht="45">
      <c r="A2121" s="41" t="s">
        <v>273</v>
      </c>
      <c r="B2121" s="41" t="s">
        <v>308</v>
      </c>
      <c r="C2121" s="41" t="s">
        <v>8048</v>
      </c>
      <c r="D2121" s="41" t="s">
        <v>3876</v>
      </c>
      <c r="E2121" s="41" t="s">
        <v>8335</v>
      </c>
      <c r="F2121" s="41" t="s">
        <v>309</v>
      </c>
      <c r="G2121" s="41" t="s">
        <v>7933</v>
      </c>
    </row>
    <row r="2122" spans="1:7" ht="45">
      <c r="A2122" s="41" t="s">
        <v>273</v>
      </c>
      <c r="B2122" s="41" t="s">
        <v>308</v>
      </c>
      <c r="C2122" s="41" t="s">
        <v>8336</v>
      </c>
      <c r="D2122" s="41" t="s">
        <v>721</v>
      </c>
      <c r="E2122" s="41" t="s">
        <v>8337</v>
      </c>
      <c r="F2122" s="41" t="s">
        <v>309</v>
      </c>
      <c r="G2122" s="41" t="s">
        <v>7881</v>
      </c>
    </row>
    <row r="2123" spans="1:7" ht="30">
      <c r="A2123" s="41" t="s">
        <v>273</v>
      </c>
      <c r="B2123" s="41" t="s">
        <v>308</v>
      </c>
      <c r="C2123" s="41" t="s">
        <v>8336</v>
      </c>
      <c r="D2123" s="41" t="s">
        <v>722</v>
      </c>
      <c r="E2123" s="41" t="s">
        <v>8338</v>
      </c>
      <c r="F2123" s="41" t="s">
        <v>309</v>
      </c>
      <c r="G2123" s="41" t="s">
        <v>7881</v>
      </c>
    </row>
    <row r="2124" spans="1:7" ht="45">
      <c r="A2124" s="41" t="s">
        <v>273</v>
      </c>
      <c r="B2124" s="41" t="s">
        <v>308</v>
      </c>
      <c r="C2124" s="41" t="s">
        <v>8336</v>
      </c>
      <c r="D2124" s="41" t="s">
        <v>723</v>
      </c>
      <c r="E2124" s="41" t="s">
        <v>8339</v>
      </c>
      <c r="F2124" s="41" t="s">
        <v>309</v>
      </c>
      <c r="G2124" s="41" t="s">
        <v>7881</v>
      </c>
    </row>
    <row r="2125" spans="1:7" ht="45">
      <c r="A2125" s="41" t="s">
        <v>273</v>
      </c>
      <c r="B2125" s="41" t="s">
        <v>308</v>
      </c>
      <c r="C2125" s="41" t="s">
        <v>8336</v>
      </c>
      <c r="D2125" s="41" t="s">
        <v>724</v>
      </c>
      <c r="E2125" s="41" t="s">
        <v>8340</v>
      </c>
      <c r="F2125" s="41" t="s">
        <v>309</v>
      </c>
      <c r="G2125" s="41" t="s">
        <v>7881</v>
      </c>
    </row>
    <row r="2126" spans="1:7" ht="60">
      <c r="A2126" s="41" t="s">
        <v>273</v>
      </c>
      <c r="B2126" s="41" t="s">
        <v>308</v>
      </c>
      <c r="C2126" s="41" t="s">
        <v>8336</v>
      </c>
      <c r="D2126" s="41" t="s">
        <v>725</v>
      </c>
      <c r="E2126" s="41" t="s">
        <v>8341</v>
      </c>
      <c r="F2126" s="41" t="s">
        <v>309</v>
      </c>
      <c r="G2126" s="41" t="s">
        <v>7881</v>
      </c>
    </row>
    <row r="2127" spans="1:7" ht="30">
      <c r="A2127" s="41" t="s">
        <v>273</v>
      </c>
      <c r="B2127" s="41" t="s">
        <v>308</v>
      </c>
      <c r="C2127" s="41" t="s">
        <v>7064</v>
      </c>
      <c r="D2127" s="41" t="s">
        <v>3897</v>
      </c>
      <c r="E2127" s="41" t="s">
        <v>7065</v>
      </c>
      <c r="F2127" s="41" t="s">
        <v>310</v>
      </c>
      <c r="G2127" s="41" t="s">
        <v>7881</v>
      </c>
    </row>
    <row r="2128" spans="1:7" ht="45">
      <c r="A2128" s="41" t="s">
        <v>273</v>
      </c>
      <c r="B2128" s="41" t="s">
        <v>308</v>
      </c>
      <c r="C2128" s="41" t="s">
        <v>7064</v>
      </c>
      <c r="D2128" s="41" t="s">
        <v>3898</v>
      </c>
      <c r="E2128" s="41" t="s">
        <v>7066</v>
      </c>
      <c r="F2128" s="41" t="s">
        <v>310</v>
      </c>
      <c r="G2128" s="41" t="s">
        <v>7881</v>
      </c>
    </row>
    <row r="2129" spans="1:7" ht="45">
      <c r="A2129" s="41" t="s">
        <v>273</v>
      </c>
      <c r="B2129" s="41" t="s">
        <v>308</v>
      </c>
      <c r="C2129" s="41" t="s">
        <v>7064</v>
      </c>
      <c r="D2129" s="41" t="s">
        <v>3899</v>
      </c>
      <c r="E2129" s="41" t="s">
        <v>7067</v>
      </c>
      <c r="F2129" s="41" t="s">
        <v>310</v>
      </c>
      <c r="G2129" s="41" t="s">
        <v>7881</v>
      </c>
    </row>
    <row r="2130" spans="1:7" ht="60">
      <c r="A2130" s="41" t="s">
        <v>273</v>
      </c>
      <c r="B2130" s="41" t="s">
        <v>308</v>
      </c>
      <c r="C2130" s="41" t="s">
        <v>7029</v>
      </c>
      <c r="D2130" s="41" t="s">
        <v>678</v>
      </c>
      <c r="E2130" s="41" t="s">
        <v>7030</v>
      </c>
      <c r="F2130" s="41" t="s">
        <v>309</v>
      </c>
      <c r="G2130" s="41" t="s">
        <v>8078</v>
      </c>
    </row>
    <row r="2131" spans="1:7" ht="60">
      <c r="A2131" s="41" t="s">
        <v>273</v>
      </c>
      <c r="B2131" s="41" t="s">
        <v>308</v>
      </c>
      <c r="C2131" s="41" t="s">
        <v>7029</v>
      </c>
      <c r="D2131" s="41" t="s">
        <v>682</v>
      </c>
      <c r="E2131" s="41" t="s">
        <v>7031</v>
      </c>
      <c r="F2131" s="41" t="s">
        <v>309</v>
      </c>
      <c r="G2131" s="41" t="s">
        <v>8078</v>
      </c>
    </row>
    <row r="2132" spans="1:7" ht="60">
      <c r="A2132" s="41" t="s">
        <v>273</v>
      </c>
      <c r="B2132" s="41" t="s">
        <v>308</v>
      </c>
      <c r="C2132" s="41" t="s">
        <v>7029</v>
      </c>
      <c r="D2132" s="41" t="s">
        <v>692</v>
      </c>
      <c r="E2132" s="41" t="s">
        <v>7032</v>
      </c>
      <c r="F2132" s="41" t="s">
        <v>309</v>
      </c>
      <c r="G2132" s="41" t="s">
        <v>8078</v>
      </c>
    </row>
    <row r="2133" spans="1:7" ht="60">
      <c r="A2133" s="41" t="s">
        <v>273</v>
      </c>
      <c r="B2133" s="41" t="s">
        <v>308</v>
      </c>
      <c r="C2133" s="41" t="s">
        <v>7029</v>
      </c>
      <c r="D2133" s="41" t="s">
        <v>696</v>
      </c>
      <c r="E2133" s="41" t="s">
        <v>7033</v>
      </c>
      <c r="F2133" s="41" t="s">
        <v>309</v>
      </c>
      <c r="G2133" s="41" t="s">
        <v>8078</v>
      </c>
    </row>
    <row r="2134" spans="1:7" ht="60">
      <c r="A2134" s="41" t="s">
        <v>273</v>
      </c>
      <c r="B2134" s="41" t="s">
        <v>308</v>
      </c>
      <c r="C2134" s="41" t="s">
        <v>7029</v>
      </c>
      <c r="D2134" s="41" t="s">
        <v>679</v>
      </c>
      <c r="E2134" s="41" t="s">
        <v>7030</v>
      </c>
      <c r="F2134" s="41" t="s">
        <v>309</v>
      </c>
      <c r="G2134" s="41" t="s">
        <v>8078</v>
      </c>
    </row>
    <row r="2135" spans="1:7" ht="60">
      <c r="A2135" s="41" t="s">
        <v>273</v>
      </c>
      <c r="B2135" s="41" t="s">
        <v>308</v>
      </c>
      <c r="C2135" s="41" t="s">
        <v>7029</v>
      </c>
      <c r="D2135" s="41" t="s">
        <v>687</v>
      </c>
      <c r="E2135" s="41" t="s">
        <v>7031</v>
      </c>
      <c r="F2135" s="41" t="s">
        <v>309</v>
      </c>
      <c r="G2135" s="41" t="s">
        <v>8078</v>
      </c>
    </row>
    <row r="2136" spans="1:7" ht="60">
      <c r="A2136" s="41" t="s">
        <v>273</v>
      </c>
      <c r="B2136" s="41" t="s">
        <v>308</v>
      </c>
      <c r="C2136" s="41" t="s">
        <v>7029</v>
      </c>
      <c r="D2136" s="41" t="s">
        <v>691</v>
      </c>
      <c r="E2136" s="41" t="s">
        <v>7032</v>
      </c>
      <c r="F2136" s="41" t="s">
        <v>309</v>
      </c>
      <c r="G2136" s="41" t="s">
        <v>8078</v>
      </c>
    </row>
    <row r="2137" spans="1:7" ht="60">
      <c r="A2137" s="41" t="s">
        <v>273</v>
      </c>
      <c r="B2137" s="41" t="s">
        <v>308</v>
      </c>
      <c r="C2137" s="41" t="s">
        <v>7029</v>
      </c>
      <c r="D2137" s="41" t="s">
        <v>697</v>
      </c>
      <c r="E2137" s="41" t="s">
        <v>7033</v>
      </c>
      <c r="F2137" s="41" t="s">
        <v>309</v>
      </c>
      <c r="G2137" s="41" t="s">
        <v>8078</v>
      </c>
    </row>
    <row r="2138" spans="1:7" ht="60">
      <c r="A2138" s="41" t="s">
        <v>273</v>
      </c>
      <c r="B2138" s="41" t="s">
        <v>308</v>
      </c>
      <c r="C2138" s="41" t="s">
        <v>7029</v>
      </c>
      <c r="D2138" s="41" t="s">
        <v>680</v>
      </c>
      <c r="E2138" s="41" t="s">
        <v>7030</v>
      </c>
      <c r="F2138" s="41" t="s">
        <v>309</v>
      </c>
      <c r="G2138" s="41" t="s">
        <v>8078</v>
      </c>
    </row>
    <row r="2139" spans="1:7" ht="60">
      <c r="A2139" s="41" t="s">
        <v>273</v>
      </c>
      <c r="B2139" s="41" t="s">
        <v>308</v>
      </c>
      <c r="C2139" s="41" t="s">
        <v>7029</v>
      </c>
      <c r="D2139" s="41" t="s">
        <v>689</v>
      </c>
      <c r="E2139" s="41" t="s">
        <v>7031</v>
      </c>
      <c r="F2139" s="41" t="s">
        <v>309</v>
      </c>
      <c r="G2139" s="41" t="s">
        <v>8078</v>
      </c>
    </row>
    <row r="2140" spans="1:7" ht="60">
      <c r="A2140" s="41" t="s">
        <v>273</v>
      </c>
      <c r="B2140" s="41" t="s">
        <v>308</v>
      </c>
      <c r="C2140" s="41" t="s">
        <v>7029</v>
      </c>
      <c r="D2140" s="41" t="s">
        <v>690</v>
      </c>
      <c r="E2140" s="41" t="s">
        <v>7032</v>
      </c>
      <c r="F2140" s="41" t="s">
        <v>309</v>
      </c>
      <c r="G2140" s="41" t="s">
        <v>8078</v>
      </c>
    </row>
    <row r="2141" spans="1:7" ht="60">
      <c r="A2141" s="41" t="s">
        <v>273</v>
      </c>
      <c r="B2141" s="41" t="s">
        <v>308</v>
      </c>
      <c r="C2141" s="41" t="s">
        <v>7029</v>
      </c>
      <c r="D2141" s="41" t="s">
        <v>698</v>
      </c>
      <c r="E2141" s="41" t="s">
        <v>7033</v>
      </c>
      <c r="F2141" s="41" t="s">
        <v>309</v>
      </c>
      <c r="G2141" s="41" t="s">
        <v>8078</v>
      </c>
    </row>
    <row r="2142" spans="1:7" ht="60">
      <c r="A2142" s="41" t="s">
        <v>273</v>
      </c>
      <c r="B2142" s="41" t="s">
        <v>308</v>
      </c>
      <c r="C2142" s="41" t="s">
        <v>7029</v>
      </c>
      <c r="D2142" s="41" t="s">
        <v>681</v>
      </c>
      <c r="E2142" s="41" t="s">
        <v>7030</v>
      </c>
      <c r="F2142" s="41" t="s">
        <v>309</v>
      </c>
      <c r="G2142" s="41" t="s">
        <v>8078</v>
      </c>
    </row>
    <row r="2143" spans="1:7" ht="60">
      <c r="A2143" s="41" t="s">
        <v>273</v>
      </c>
      <c r="B2143" s="41" t="s">
        <v>308</v>
      </c>
      <c r="C2143" s="41" t="s">
        <v>7029</v>
      </c>
      <c r="D2143" s="41" t="s">
        <v>693</v>
      </c>
      <c r="E2143" s="41" t="s">
        <v>7031</v>
      </c>
      <c r="F2143" s="41" t="s">
        <v>309</v>
      </c>
      <c r="G2143" s="41" t="s">
        <v>8078</v>
      </c>
    </row>
    <row r="2144" spans="1:7" ht="60">
      <c r="A2144" s="41" t="s">
        <v>273</v>
      </c>
      <c r="B2144" s="41" t="s">
        <v>308</v>
      </c>
      <c r="C2144" s="41" t="s">
        <v>7029</v>
      </c>
      <c r="D2144" s="41" t="s">
        <v>688</v>
      </c>
      <c r="E2144" s="41" t="s">
        <v>7032</v>
      </c>
      <c r="F2144" s="41" t="s">
        <v>309</v>
      </c>
      <c r="G2144" s="41" t="s">
        <v>8078</v>
      </c>
    </row>
    <row r="2145" spans="1:7" ht="60">
      <c r="A2145" s="41" t="s">
        <v>273</v>
      </c>
      <c r="B2145" s="41" t="s">
        <v>308</v>
      </c>
      <c r="C2145" s="41" t="s">
        <v>7029</v>
      </c>
      <c r="D2145" s="41" t="s">
        <v>699</v>
      </c>
      <c r="E2145" s="41" t="s">
        <v>7033</v>
      </c>
      <c r="F2145" s="41" t="s">
        <v>309</v>
      </c>
      <c r="G2145" s="41" t="s">
        <v>8078</v>
      </c>
    </row>
    <row r="2146" spans="1:7" ht="60">
      <c r="A2146" s="41" t="s">
        <v>273</v>
      </c>
      <c r="B2146" s="41" t="s">
        <v>308</v>
      </c>
      <c r="C2146" s="41" t="s">
        <v>7029</v>
      </c>
      <c r="D2146" s="41" t="s">
        <v>683</v>
      </c>
      <c r="E2146" s="41" t="s">
        <v>7030</v>
      </c>
      <c r="F2146" s="41" t="s">
        <v>309</v>
      </c>
      <c r="G2146" s="41" t="s">
        <v>8078</v>
      </c>
    </row>
    <row r="2147" spans="1:7" ht="60">
      <c r="A2147" s="41" t="s">
        <v>273</v>
      </c>
      <c r="B2147" s="41" t="s">
        <v>308</v>
      </c>
      <c r="C2147" s="41" t="s">
        <v>7029</v>
      </c>
      <c r="D2147" s="41" t="s">
        <v>694</v>
      </c>
      <c r="E2147" s="41" t="s">
        <v>7031</v>
      </c>
      <c r="F2147" s="41" t="s">
        <v>309</v>
      </c>
      <c r="G2147" s="41" t="s">
        <v>8078</v>
      </c>
    </row>
    <row r="2148" spans="1:7" ht="60">
      <c r="A2148" s="41" t="s">
        <v>273</v>
      </c>
      <c r="B2148" s="41" t="s">
        <v>308</v>
      </c>
      <c r="C2148" s="41" t="s">
        <v>7029</v>
      </c>
      <c r="D2148" s="41" t="s">
        <v>686</v>
      </c>
      <c r="E2148" s="41" t="s">
        <v>7032</v>
      </c>
      <c r="F2148" s="41" t="s">
        <v>309</v>
      </c>
      <c r="G2148" s="41" t="s">
        <v>8078</v>
      </c>
    </row>
    <row r="2149" spans="1:7" ht="60">
      <c r="A2149" s="41" t="s">
        <v>273</v>
      </c>
      <c r="B2149" s="41" t="s">
        <v>308</v>
      </c>
      <c r="C2149" s="41" t="s">
        <v>7029</v>
      </c>
      <c r="D2149" s="41" t="s">
        <v>700</v>
      </c>
      <c r="E2149" s="41" t="s">
        <v>7033</v>
      </c>
      <c r="F2149" s="41" t="s">
        <v>309</v>
      </c>
      <c r="G2149" s="41" t="s">
        <v>8078</v>
      </c>
    </row>
    <row r="2150" spans="1:7" ht="60">
      <c r="A2150" s="41" t="s">
        <v>273</v>
      </c>
      <c r="B2150" s="41" t="s">
        <v>308</v>
      </c>
      <c r="C2150" s="41" t="s">
        <v>7029</v>
      </c>
      <c r="D2150" s="41" t="s">
        <v>684</v>
      </c>
      <c r="E2150" s="41" t="s">
        <v>7030</v>
      </c>
      <c r="F2150" s="41" t="s">
        <v>309</v>
      </c>
      <c r="G2150" s="41" t="s">
        <v>8078</v>
      </c>
    </row>
    <row r="2151" spans="1:7" ht="60">
      <c r="A2151" s="41" t="s">
        <v>273</v>
      </c>
      <c r="B2151" s="41" t="s">
        <v>308</v>
      </c>
      <c r="C2151" s="41" t="s">
        <v>7029</v>
      </c>
      <c r="D2151" s="41" t="s">
        <v>695</v>
      </c>
      <c r="E2151" s="41" t="s">
        <v>7031</v>
      </c>
      <c r="F2151" s="41" t="s">
        <v>309</v>
      </c>
      <c r="G2151" s="41" t="s">
        <v>8078</v>
      </c>
    </row>
    <row r="2152" spans="1:7" ht="60">
      <c r="A2152" s="41" t="s">
        <v>273</v>
      </c>
      <c r="B2152" s="41" t="s">
        <v>308</v>
      </c>
      <c r="C2152" s="41" t="s">
        <v>7029</v>
      </c>
      <c r="D2152" s="41" t="s">
        <v>685</v>
      </c>
      <c r="E2152" s="41" t="s">
        <v>7032</v>
      </c>
      <c r="F2152" s="41" t="s">
        <v>309</v>
      </c>
      <c r="G2152" s="41" t="s">
        <v>8078</v>
      </c>
    </row>
    <row r="2153" spans="1:7" ht="60">
      <c r="A2153" s="41" t="s">
        <v>273</v>
      </c>
      <c r="B2153" s="41" t="s">
        <v>308</v>
      </c>
      <c r="C2153" s="41" t="s">
        <v>7029</v>
      </c>
      <c r="D2153" s="41" t="s">
        <v>701</v>
      </c>
      <c r="E2153" s="41" t="s">
        <v>7033</v>
      </c>
      <c r="F2153" s="41" t="s">
        <v>309</v>
      </c>
      <c r="G2153" s="41" t="s">
        <v>8078</v>
      </c>
    </row>
    <row r="2154" spans="1:7" ht="60">
      <c r="A2154" s="41" t="s">
        <v>273</v>
      </c>
      <c r="B2154" s="41" t="s">
        <v>308</v>
      </c>
      <c r="C2154" s="41" t="s">
        <v>7029</v>
      </c>
      <c r="D2154" s="41" t="s">
        <v>672</v>
      </c>
      <c r="E2154" s="41" t="s">
        <v>7030</v>
      </c>
      <c r="F2154" s="41" t="s">
        <v>309</v>
      </c>
      <c r="G2154" s="41" t="s">
        <v>8078</v>
      </c>
    </row>
    <row r="2155" spans="1:7" ht="60">
      <c r="A2155" s="41" t="s">
        <v>273</v>
      </c>
      <c r="B2155" s="41" t="s">
        <v>308</v>
      </c>
      <c r="C2155" s="41" t="s">
        <v>7029</v>
      </c>
      <c r="D2155" s="41" t="s">
        <v>673</v>
      </c>
      <c r="E2155" s="41" t="s">
        <v>7031</v>
      </c>
      <c r="F2155" s="41" t="s">
        <v>309</v>
      </c>
      <c r="G2155" s="41" t="s">
        <v>8078</v>
      </c>
    </row>
    <row r="2156" spans="1:7" ht="60">
      <c r="A2156" s="41" t="s">
        <v>273</v>
      </c>
      <c r="B2156" s="41" t="s">
        <v>308</v>
      </c>
      <c r="C2156" s="41" t="s">
        <v>7029</v>
      </c>
      <c r="D2156" s="41" t="s">
        <v>674</v>
      </c>
      <c r="E2156" s="41" t="s">
        <v>7032</v>
      </c>
      <c r="F2156" s="41" t="s">
        <v>309</v>
      </c>
      <c r="G2156" s="41" t="s">
        <v>8078</v>
      </c>
    </row>
    <row r="2157" spans="1:7" ht="60">
      <c r="A2157" s="41" t="s">
        <v>273</v>
      </c>
      <c r="B2157" s="41" t="s">
        <v>308</v>
      </c>
      <c r="C2157" s="41" t="s">
        <v>7029</v>
      </c>
      <c r="D2157" s="41" t="s">
        <v>675</v>
      </c>
      <c r="E2157" s="41" t="s">
        <v>7033</v>
      </c>
      <c r="F2157" s="41" t="s">
        <v>309</v>
      </c>
      <c r="G2157" s="41" t="s">
        <v>8078</v>
      </c>
    </row>
    <row r="2158" spans="1:7" ht="60">
      <c r="A2158" s="41" t="s">
        <v>273</v>
      </c>
      <c r="B2158" s="41" t="s">
        <v>308</v>
      </c>
      <c r="C2158" s="41" t="s">
        <v>7029</v>
      </c>
      <c r="D2158" s="41" t="s">
        <v>714</v>
      </c>
      <c r="E2158" s="41" t="s">
        <v>7034</v>
      </c>
      <c r="F2158" s="41" t="s">
        <v>309</v>
      </c>
      <c r="G2158" s="41" t="s">
        <v>8078</v>
      </c>
    </row>
    <row r="2159" spans="1:7" ht="60">
      <c r="A2159" s="41" t="s">
        <v>273</v>
      </c>
      <c r="B2159" s="41" t="s">
        <v>308</v>
      </c>
      <c r="C2159" s="41" t="s">
        <v>7029</v>
      </c>
      <c r="D2159" s="41" t="s">
        <v>715</v>
      </c>
      <c r="E2159" s="41" t="s">
        <v>7034</v>
      </c>
      <c r="F2159" s="41" t="s">
        <v>309</v>
      </c>
      <c r="G2159" s="41" t="s">
        <v>8078</v>
      </c>
    </row>
    <row r="2160" spans="1:7" ht="60">
      <c r="A2160" s="41" t="s">
        <v>273</v>
      </c>
      <c r="B2160" s="41" t="s">
        <v>308</v>
      </c>
      <c r="C2160" s="41" t="s">
        <v>7029</v>
      </c>
      <c r="D2160" s="41" t="s">
        <v>716</v>
      </c>
      <c r="E2160" s="41" t="s">
        <v>7034</v>
      </c>
      <c r="F2160" s="41" t="s">
        <v>309</v>
      </c>
      <c r="G2160" s="41" t="s">
        <v>8078</v>
      </c>
    </row>
    <row r="2161" spans="1:7" ht="60">
      <c r="A2161" s="41" t="s">
        <v>273</v>
      </c>
      <c r="B2161" s="41" t="s">
        <v>308</v>
      </c>
      <c r="C2161" s="41" t="s">
        <v>7029</v>
      </c>
      <c r="D2161" s="41" t="s">
        <v>717</v>
      </c>
      <c r="E2161" s="41" t="s">
        <v>7034</v>
      </c>
      <c r="F2161" s="41" t="s">
        <v>309</v>
      </c>
      <c r="G2161" s="41" t="s">
        <v>8078</v>
      </c>
    </row>
    <row r="2162" spans="1:7" ht="60">
      <c r="A2162" s="41" t="s">
        <v>273</v>
      </c>
      <c r="B2162" s="41" t="s">
        <v>308</v>
      </c>
      <c r="C2162" s="41" t="s">
        <v>7029</v>
      </c>
      <c r="D2162" s="41" t="s">
        <v>718</v>
      </c>
      <c r="E2162" s="41" t="s">
        <v>7034</v>
      </c>
      <c r="F2162" s="41" t="s">
        <v>309</v>
      </c>
      <c r="G2162" s="41" t="s">
        <v>8078</v>
      </c>
    </row>
    <row r="2163" spans="1:7" ht="60">
      <c r="A2163" s="41" t="s">
        <v>273</v>
      </c>
      <c r="B2163" s="41" t="s">
        <v>308</v>
      </c>
      <c r="C2163" s="41" t="s">
        <v>7029</v>
      </c>
      <c r="D2163" s="41" t="s">
        <v>719</v>
      </c>
      <c r="E2163" s="41" t="s">
        <v>7034</v>
      </c>
      <c r="F2163" s="41" t="s">
        <v>309</v>
      </c>
      <c r="G2163" s="41" t="s">
        <v>8078</v>
      </c>
    </row>
    <row r="2164" spans="1:7" ht="60">
      <c r="A2164" s="41" t="s">
        <v>273</v>
      </c>
      <c r="B2164" s="41" t="s">
        <v>308</v>
      </c>
      <c r="C2164" s="41" t="s">
        <v>7029</v>
      </c>
      <c r="D2164" s="41" t="s">
        <v>720</v>
      </c>
      <c r="E2164" s="41" t="s">
        <v>7034</v>
      </c>
      <c r="F2164" s="41" t="s">
        <v>309</v>
      </c>
      <c r="G2164" s="41" t="s">
        <v>8078</v>
      </c>
    </row>
    <row r="2165" spans="1:7" ht="60">
      <c r="A2165" s="41" t="s">
        <v>273</v>
      </c>
      <c r="B2165" s="41" t="s">
        <v>308</v>
      </c>
      <c r="C2165" s="41" t="s">
        <v>7029</v>
      </c>
      <c r="D2165" s="41" t="s">
        <v>1917</v>
      </c>
      <c r="E2165" s="41" t="s">
        <v>7034</v>
      </c>
      <c r="F2165" s="41" t="s">
        <v>309</v>
      </c>
      <c r="G2165" s="41" t="s">
        <v>8078</v>
      </c>
    </row>
    <row r="2166" spans="1:7" ht="60">
      <c r="A2166" s="41" t="s">
        <v>273</v>
      </c>
      <c r="B2166" s="41" t="s">
        <v>308</v>
      </c>
      <c r="C2166" s="41" t="s">
        <v>7029</v>
      </c>
      <c r="D2166" s="41" t="s">
        <v>1918</v>
      </c>
      <c r="E2166" s="41" t="s">
        <v>7030</v>
      </c>
      <c r="F2166" s="41" t="s">
        <v>309</v>
      </c>
      <c r="G2166" s="41" t="s">
        <v>8078</v>
      </c>
    </row>
    <row r="2167" spans="1:7" ht="60">
      <c r="A2167" s="41" t="s">
        <v>273</v>
      </c>
      <c r="B2167" s="41" t="s">
        <v>308</v>
      </c>
      <c r="C2167" s="41" t="s">
        <v>7029</v>
      </c>
      <c r="D2167" s="41" t="s">
        <v>1919</v>
      </c>
      <c r="E2167" s="41" t="s">
        <v>7031</v>
      </c>
      <c r="F2167" s="41" t="s">
        <v>309</v>
      </c>
      <c r="G2167" s="41" t="s">
        <v>8078</v>
      </c>
    </row>
    <row r="2168" spans="1:7" ht="60">
      <c r="A2168" s="41" t="s">
        <v>273</v>
      </c>
      <c r="B2168" s="41" t="s">
        <v>308</v>
      </c>
      <c r="C2168" s="41" t="s">
        <v>7029</v>
      </c>
      <c r="D2168" s="41" t="s">
        <v>1920</v>
      </c>
      <c r="E2168" s="41" t="s">
        <v>7032</v>
      </c>
      <c r="F2168" s="41" t="s">
        <v>309</v>
      </c>
      <c r="G2168" s="41" t="s">
        <v>8078</v>
      </c>
    </row>
    <row r="2169" spans="1:7" ht="60">
      <c r="A2169" s="41" t="s">
        <v>273</v>
      </c>
      <c r="B2169" s="41" t="s">
        <v>308</v>
      </c>
      <c r="C2169" s="41" t="s">
        <v>7029</v>
      </c>
      <c r="D2169" s="41" t="s">
        <v>1921</v>
      </c>
      <c r="E2169" s="41" t="s">
        <v>7033</v>
      </c>
      <c r="F2169" s="41" t="s">
        <v>309</v>
      </c>
      <c r="G2169" s="41" t="s">
        <v>8078</v>
      </c>
    </row>
    <row r="2170" spans="1:7" ht="60">
      <c r="A2170" s="41" t="s">
        <v>273</v>
      </c>
      <c r="B2170" s="41" t="s">
        <v>308</v>
      </c>
      <c r="C2170" s="41" t="s">
        <v>7029</v>
      </c>
      <c r="D2170" s="41" t="s">
        <v>1922</v>
      </c>
      <c r="E2170" s="41" t="s">
        <v>7034</v>
      </c>
      <c r="F2170" s="41" t="s">
        <v>309</v>
      </c>
      <c r="G2170" s="41" t="s">
        <v>8078</v>
      </c>
    </row>
    <row r="2171" spans="1:7" ht="60">
      <c r="A2171" s="41" t="s">
        <v>273</v>
      </c>
      <c r="B2171" s="41" t="s">
        <v>308</v>
      </c>
      <c r="C2171" s="41" t="s">
        <v>7029</v>
      </c>
      <c r="D2171" s="41" t="s">
        <v>1923</v>
      </c>
      <c r="E2171" s="41" t="s">
        <v>7030</v>
      </c>
      <c r="F2171" s="41" t="s">
        <v>309</v>
      </c>
      <c r="G2171" s="41" t="s">
        <v>8078</v>
      </c>
    </row>
    <row r="2172" spans="1:7" ht="60">
      <c r="A2172" s="41" t="s">
        <v>273</v>
      </c>
      <c r="B2172" s="41" t="s">
        <v>308</v>
      </c>
      <c r="C2172" s="41" t="s">
        <v>7029</v>
      </c>
      <c r="D2172" s="41" t="s">
        <v>1924</v>
      </c>
      <c r="E2172" s="41" t="s">
        <v>7031</v>
      </c>
      <c r="F2172" s="41" t="s">
        <v>309</v>
      </c>
      <c r="G2172" s="41" t="s">
        <v>8078</v>
      </c>
    </row>
    <row r="2173" spans="1:7" ht="60">
      <c r="A2173" s="41" t="s">
        <v>273</v>
      </c>
      <c r="B2173" s="41" t="s">
        <v>308</v>
      </c>
      <c r="C2173" s="41" t="s">
        <v>7029</v>
      </c>
      <c r="D2173" s="41" t="s">
        <v>1925</v>
      </c>
      <c r="E2173" s="41" t="s">
        <v>7032</v>
      </c>
      <c r="F2173" s="41" t="s">
        <v>309</v>
      </c>
      <c r="G2173" s="41" t="s">
        <v>8078</v>
      </c>
    </row>
    <row r="2174" spans="1:7" ht="60">
      <c r="A2174" s="41" t="s">
        <v>273</v>
      </c>
      <c r="B2174" s="41" t="s">
        <v>308</v>
      </c>
      <c r="C2174" s="41" t="s">
        <v>7029</v>
      </c>
      <c r="D2174" s="41" t="s">
        <v>1926</v>
      </c>
      <c r="E2174" s="41" t="s">
        <v>7033</v>
      </c>
      <c r="F2174" s="41" t="s">
        <v>309</v>
      </c>
      <c r="G2174" s="41" t="s">
        <v>8078</v>
      </c>
    </row>
    <row r="2175" spans="1:7" ht="60">
      <c r="A2175" s="41" t="s">
        <v>273</v>
      </c>
      <c r="B2175" s="41" t="s">
        <v>308</v>
      </c>
      <c r="C2175" s="41" t="s">
        <v>7029</v>
      </c>
      <c r="D2175" s="41" t="s">
        <v>1927</v>
      </c>
      <c r="E2175" s="41" t="s">
        <v>7034</v>
      </c>
      <c r="F2175" s="41" t="s">
        <v>309</v>
      </c>
      <c r="G2175" s="41" t="s">
        <v>8078</v>
      </c>
    </row>
    <row r="2176" spans="1:7" ht="60">
      <c r="A2176" s="41" t="s">
        <v>273</v>
      </c>
      <c r="B2176" s="41" t="s">
        <v>308</v>
      </c>
      <c r="C2176" s="41" t="s">
        <v>7029</v>
      </c>
      <c r="D2176" s="41" t="s">
        <v>1928</v>
      </c>
      <c r="E2176" s="41" t="s">
        <v>7030</v>
      </c>
      <c r="F2176" s="41" t="s">
        <v>309</v>
      </c>
      <c r="G2176" s="41" t="s">
        <v>8078</v>
      </c>
    </row>
    <row r="2177" spans="1:7" ht="60">
      <c r="A2177" s="41" t="s">
        <v>273</v>
      </c>
      <c r="B2177" s="41" t="s">
        <v>308</v>
      </c>
      <c r="C2177" s="41" t="s">
        <v>7029</v>
      </c>
      <c r="D2177" s="41" t="s">
        <v>1929</v>
      </c>
      <c r="E2177" s="41" t="s">
        <v>7031</v>
      </c>
      <c r="F2177" s="41" t="s">
        <v>309</v>
      </c>
      <c r="G2177" s="41" t="s">
        <v>8078</v>
      </c>
    </row>
    <row r="2178" spans="1:7" ht="60">
      <c r="A2178" s="41" t="s">
        <v>273</v>
      </c>
      <c r="B2178" s="41" t="s">
        <v>308</v>
      </c>
      <c r="C2178" s="41" t="s">
        <v>7029</v>
      </c>
      <c r="D2178" s="41" t="s">
        <v>1930</v>
      </c>
      <c r="E2178" s="41" t="s">
        <v>7032</v>
      </c>
      <c r="F2178" s="41" t="s">
        <v>309</v>
      </c>
      <c r="G2178" s="41" t="s">
        <v>8078</v>
      </c>
    </row>
    <row r="2179" spans="1:7" ht="60">
      <c r="A2179" s="41" t="s">
        <v>273</v>
      </c>
      <c r="B2179" s="41" t="s">
        <v>308</v>
      </c>
      <c r="C2179" s="41" t="s">
        <v>7029</v>
      </c>
      <c r="D2179" s="41" t="s">
        <v>1931</v>
      </c>
      <c r="E2179" s="41" t="s">
        <v>7033</v>
      </c>
      <c r="F2179" s="41" t="s">
        <v>309</v>
      </c>
      <c r="G2179" s="41" t="s">
        <v>8078</v>
      </c>
    </row>
    <row r="2180" spans="1:7" ht="75">
      <c r="A2180" s="41" t="s">
        <v>273</v>
      </c>
      <c r="B2180" s="41" t="s">
        <v>308</v>
      </c>
      <c r="C2180" s="41" t="s">
        <v>7029</v>
      </c>
      <c r="D2180" s="41" t="s">
        <v>702</v>
      </c>
      <c r="E2180" s="41" t="s">
        <v>7043</v>
      </c>
      <c r="F2180" s="41" t="s">
        <v>309</v>
      </c>
      <c r="G2180" s="41" t="s">
        <v>8078</v>
      </c>
    </row>
    <row r="2181" spans="1:7" ht="75">
      <c r="A2181" s="41" t="s">
        <v>273</v>
      </c>
      <c r="B2181" s="41" t="s">
        <v>308</v>
      </c>
      <c r="C2181" s="41" t="s">
        <v>7029</v>
      </c>
      <c r="D2181" s="41" t="s">
        <v>713</v>
      </c>
      <c r="E2181" s="41" t="s">
        <v>7044</v>
      </c>
      <c r="F2181" s="41" t="s">
        <v>309</v>
      </c>
      <c r="G2181" s="41" t="s">
        <v>8078</v>
      </c>
    </row>
    <row r="2182" spans="1:7" ht="75">
      <c r="A2182" s="41" t="s">
        <v>273</v>
      </c>
      <c r="B2182" s="41" t="s">
        <v>308</v>
      </c>
      <c r="C2182" s="41" t="s">
        <v>7029</v>
      </c>
      <c r="D2182" s="41" t="s">
        <v>703</v>
      </c>
      <c r="E2182" s="41" t="s">
        <v>7043</v>
      </c>
      <c r="F2182" s="41" t="s">
        <v>309</v>
      </c>
      <c r="G2182" s="41" t="s">
        <v>8078</v>
      </c>
    </row>
    <row r="2183" spans="1:7" ht="75">
      <c r="A2183" s="41" t="s">
        <v>273</v>
      </c>
      <c r="B2183" s="41" t="s">
        <v>308</v>
      </c>
      <c r="C2183" s="41" t="s">
        <v>7029</v>
      </c>
      <c r="D2183" s="41" t="s">
        <v>711</v>
      </c>
      <c r="E2183" s="41" t="s">
        <v>7044</v>
      </c>
      <c r="F2183" s="41" t="s">
        <v>309</v>
      </c>
      <c r="G2183" s="41" t="s">
        <v>8078</v>
      </c>
    </row>
    <row r="2184" spans="1:7" ht="75">
      <c r="A2184" s="41" t="s">
        <v>273</v>
      </c>
      <c r="B2184" s="41" t="s">
        <v>308</v>
      </c>
      <c r="C2184" s="41" t="s">
        <v>7029</v>
      </c>
      <c r="D2184" s="41" t="s">
        <v>705</v>
      </c>
      <c r="E2184" s="41" t="s">
        <v>7043</v>
      </c>
      <c r="F2184" s="41" t="s">
        <v>309</v>
      </c>
      <c r="G2184" s="41" t="s">
        <v>8078</v>
      </c>
    </row>
    <row r="2185" spans="1:7" ht="75">
      <c r="A2185" s="41" t="s">
        <v>273</v>
      </c>
      <c r="B2185" s="41" t="s">
        <v>308</v>
      </c>
      <c r="C2185" s="41" t="s">
        <v>7029</v>
      </c>
      <c r="D2185" s="41" t="s">
        <v>709</v>
      </c>
      <c r="E2185" s="41" t="s">
        <v>7044</v>
      </c>
      <c r="F2185" s="41" t="s">
        <v>309</v>
      </c>
      <c r="G2185" s="41" t="s">
        <v>8078</v>
      </c>
    </row>
    <row r="2186" spans="1:7" ht="75">
      <c r="A2186" s="41" t="s">
        <v>273</v>
      </c>
      <c r="B2186" s="41" t="s">
        <v>308</v>
      </c>
      <c r="C2186" s="41" t="s">
        <v>7029</v>
      </c>
      <c r="D2186" s="41" t="s">
        <v>707</v>
      </c>
      <c r="E2186" s="41" t="s">
        <v>7043</v>
      </c>
      <c r="F2186" s="41" t="s">
        <v>309</v>
      </c>
      <c r="G2186" s="41" t="s">
        <v>8078</v>
      </c>
    </row>
    <row r="2187" spans="1:7" ht="75">
      <c r="A2187" s="41" t="s">
        <v>273</v>
      </c>
      <c r="B2187" s="41" t="s">
        <v>308</v>
      </c>
      <c r="C2187" s="41" t="s">
        <v>7029</v>
      </c>
      <c r="D2187" s="41" t="s">
        <v>708</v>
      </c>
      <c r="E2187" s="41" t="s">
        <v>7044</v>
      </c>
      <c r="F2187" s="41" t="s">
        <v>309</v>
      </c>
      <c r="G2187" s="41" t="s">
        <v>8078</v>
      </c>
    </row>
    <row r="2188" spans="1:7" ht="75">
      <c r="A2188" s="41" t="s">
        <v>273</v>
      </c>
      <c r="B2188" s="41" t="s">
        <v>308</v>
      </c>
      <c r="C2188" s="41" t="s">
        <v>7029</v>
      </c>
      <c r="D2188" s="41" t="s">
        <v>710</v>
      </c>
      <c r="E2188" s="41" t="s">
        <v>7043</v>
      </c>
      <c r="F2188" s="41" t="s">
        <v>309</v>
      </c>
      <c r="G2188" s="41" t="s">
        <v>8078</v>
      </c>
    </row>
    <row r="2189" spans="1:7" ht="75">
      <c r="A2189" s="41" t="s">
        <v>273</v>
      </c>
      <c r="B2189" s="41" t="s">
        <v>308</v>
      </c>
      <c r="C2189" s="41" t="s">
        <v>7029</v>
      </c>
      <c r="D2189" s="41" t="s">
        <v>706</v>
      </c>
      <c r="E2189" s="41" t="s">
        <v>7044</v>
      </c>
      <c r="F2189" s="41" t="s">
        <v>309</v>
      </c>
      <c r="G2189" s="41" t="s">
        <v>8078</v>
      </c>
    </row>
    <row r="2190" spans="1:7" ht="75">
      <c r="A2190" s="41" t="s">
        <v>273</v>
      </c>
      <c r="B2190" s="41" t="s">
        <v>308</v>
      </c>
      <c r="C2190" s="41" t="s">
        <v>7029</v>
      </c>
      <c r="D2190" s="41" t="s">
        <v>712</v>
      </c>
      <c r="E2190" s="41" t="s">
        <v>7043</v>
      </c>
      <c r="F2190" s="41" t="s">
        <v>309</v>
      </c>
      <c r="G2190" s="41" t="s">
        <v>8078</v>
      </c>
    </row>
    <row r="2191" spans="1:7" ht="75">
      <c r="A2191" s="41" t="s">
        <v>273</v>
      </c>
      <c r="B2191" s="41" t="s">
        <v>308</v>
      </c>
      <c r="C2191" s="41" t="s">
        <v>7029</v>
      </c>
      <c r="D2191" s="41" t="s">
        <v>704</v>
      </c>
      <c r="E2191" s="41" t="s">
        <v>7044</v>
      </c>
      <c r="F2191" s="41" t="s">
        <v>309</v>
      </c>
      <c r="G2191" s="41" t="s">
        <v>8078</v>
      </c>
    </row>
    <row r="2192" spans="1:7" ht="75">
      <c r="A2192" s="41" t="s">
        <v>273</v>
      </c>
      <c r="B2192" s="41" t="s">
        <v>308</v>
      </c>
      <c r="C2192" s="41" t="s">
        <v>7029</v>
      </c>
      <c r="D2192" s="41" t="s">
        <v>677</v>
      </c>
      <c r="E2192" s="41" t="s">
        <v>7043</v>
      </c>
      <c r="F2192" s="41" t="s">
        <v>309</v>
      </c>
      <c r="G2192" s="41" t="s">
        <v>8078</v>
      </c>
    </row>
    <row r="2193" spans="1:7" ht="75">
      <c r="A2193" s="41" t="s">
        <v>273</v>
      </c>
      <c r="B2193" s="41" t="s">
        <v>308</v>
      </c>
      <c r="C2193" s="41" t="s">
        <v>7029</v>
      </c>
      <c r="D2193" s="41" t="s">
        <v>676</v>
      </c>
      <c r="E2193" s="41" t="s">
        <v>7044</v>
      </c>
      <c r="F2193" s="41" t="s">
        <v>309</v>
      </c>
      <c r="G2193" s="41" t="s">
        <v>8078</v>
      </c>
    </row>
    <row r="2194" spans="1:7" ht="75">
      <c r="A2194" s="41" t="s">
        <v>273</v>
      </c>
      <c r="B2194" s="41" t="s">
        <v>308</v>
      </c>
      <c r="C2194" s="41" t="s">
        <v>7029</v>
      </c>
      <c r="D2194" s="41" t="s">
        <v>1932</v>
      </c>
      <c r="E2194" s="41" t="s">
        <v>7043</v>
      </c>
      <c r="F2194" s="41" t="s">
        <v>309</v>
      </c>
      <c r="G2194" s="41" t="s">
        <v>8078</v>
      </c>
    </row>
    <row r="2195" spans="1:7" ht="75">
      <c r="A2195" s="41" t="s">
        <v>273</v>
      </c>
      <c r="B2195" s="41" t="s">
        <v>308</v>
      </c>
      <c r="C2195" s="41" t="s">
        <v>7029</v>
      </c>
      <c r="D2195" s="41" t="s">
        <v>1933</v>
      </c>
      <c r="E2195" s="41" t="s">
        <v>7044</v>
      </c>
      <c r="F2195" s="41" t="s">
        <v>309</v>
      </c>
      <c r="G2195" s="41" t="s">
        <v>8078</v>
      </c>
    </row>
    <row r="2196" spans="1:7" ht="75">
      <c r="A2196" s="41" t="s">
        <v>273</v>
      </c>
      <c r="B2196" s="41" t="s">
        <v>308</v>
      </c>
      <c r="C2196" s="41" t="s">
        <v>7029</v>
      </c>
      <c r="D2196" s="41" t="s">
        <v>1934</v>
      </c>
      <c r="E2196" s="41" t="s">
        <v>7043</v>
      </c>
      <c r="F2196" s="41" t="s">
        <v>309</v>
      </c>
      <c r="G2196" s="41" t="s">
        <v>8078</v>
      </c>
    </row>
    <row r="2197" spans="1:7" ht="75">
      <c r="A2197" s="41" t="s">
        <v>273</v>
      </c>
      <c r="B2197" s="41" t="s">
        <v>308</v>
      </c>
      <c r="C2197" s="41" t="s">
        <v>7029</v>
      </c>
      <c r="D2197" s="41" t="s">
        <v>1935</v>
      </c>
      <c r="E2197" s="41" t="s">
        <v>7044</v>
      </c>
      <c r="F2197" s="41" t="s">
        <v>309</v>
      </c>
      <c r="G2197" s="41" t="s">
        <v>8078</v>
      </c>
    </row>
    <row r="2198" spans="1:7" ht="75">
      <c r="A2198" s="41" t="s">
        <v>273</v>
      </c>
      <c r="B2198" s="41" t="s">
        <v>308</v>
      </c>
      <c r="C2198" s="41" t="s">
        <v>7029</v>
      </c>
      <c r="D2198" s="41" t="s">
        <v>1936</v>
      </c>
      <c r="E2198" s="41" t="s">
        <v>7043</v>
      </c>
      <c r="F2198" s="41" t="s">
        <v>309</v>
      </c>
      <c r="G2198" s="41" t="s">
        <v>8078</v>
      </c>
    </row>
    <row r="2199" spans="1:7" ht="75">
      <c r="A2199" s="41" t="s">
        <v>273</v>
      </c>
      <c r="B2199" s="41" t="s">
        <v>308</v>
      </c>
      <c r="C2199" s="41" t="s">
        <v>7029</v>
      </c>
      <c r="D2199" s="41" t="s">
        <v>1937</v>
      </c>
      <c r="E2199" s="41" t="s">
        <v>7044</v>
      </c>
      <c r="F2199" s="41" t="s">
        <v>309</v>
      </c>
      <c r="G2199" s="41" t="s">
        <v>8078</v>
      </c>
    </row>
    <row r="2200" spans="1:7" ht="45">
      <c r="A2200" s="41" t="s">
        <v>273</v>
      </c>
      <c r="B2200" s="41" t="s">
        <v>308</v>
      </c>
      <c r="C2200" s="41" t="s">
        <v>332</v>
      </c>
      <c r="D2200" s="41" t="s">
        <v>731</v>
      </c>
      <c r="E2200" s="41" t="s">
        <v>7055</v>
      </c>
      <c r="F2200" s="41" t="s">
        <v>310</v>
      </c>
      <c r="G2200" s="41" t="s">
        <v>7881</v>
      </c>
    </row>
    <row r="2201" spans="1:7" ht="30">
      <c r="A2201" s="41" t="s">
        <v>273</v>
      </c>
      <c r="B2201" s="41" t="s">
        <v>308</v>
      </c>
      <c r="C2201" s="41" t="s">
        <v>332</v>
      </c>
      <c r="D2201" s="41" t="s">
        <v>732</v>
      </c>
      <c r="E2201" s="41" t="s">
        <v>7056</v>
      </c>
      <c r="F2201" s="41" t="s">
        <v>310</v>
      </c>
      <c r="G2201" s="41" t="s">
        <v>7881</v>
      </c>
    </row>
    <row r="2202" spans="1:7" ht="30">
      <c r="A2202" s="41" t="s">
        <v>273</v>
      </c>
      <c r="B2202" s="41" t="s">
        <v>308</v>
      </c>
      <c r="C2202" s="41" t="s">
        <v>332</v>
      </c>
      <c r="D2202" s="41" t="s">
        <v>733</v>
      </c>
      <c r="E2202" s="41" t="s">
        <v>7061</v>
      </c>
      <c r="F2202" s="41" t="s">
        <v>310</v>
      </c>
      <c r="G2202" s="41" t="s">
        <v>7881</v>
      </c>
    </row>
    <row r="2203" spans="1:7" ht="45">
      <c r="A2203" s="41" t="s">
        <v>273</v>
      </c>
      <c r="B2203" s="41" t="s">
        <v>308</v>
      </c>
      <c r="C2203" s="41" t="s">
        <v>332</v>
      </c>
      <c r="D2203" s="41" t="s">
        <v>734</v>
      </c>
      <c r="E2203" s="41" t="s">
        <v>7062</v>
      </c>
      <c r="F2203" s="41" t="s">
        <v>310</v>
      </c>
      <c r="G2203" s="41" t="s">
        <v>7881</v>
      </c>
    </row>
    <row r="2204" spans="1:7" ht="45">
      <c r="A2204" s="41" t="s">
        <v>273</v>
      </c>
      <c r="B2204" s="41" t="s">
        <v>308</v>
      </c>
      <c r="C2204" s="41" t="s">
        <v>332</v>
      </c>
      <c r="D2204" s="41" t="s">
        <v>735</v>
      </c>
      <c r="E2204" s="41" t="s">
        <v>7063</v>
      </c>
      <c r="F2204" s="41" t="s">
        <v>310</v>
      </c>
      <c r="G2204" s="41" t="s">
        <v>7881</v>
      </c>
    </row>
    <row r="2205" spans="1:7" ht="75">
      <c r="A2205" s="41" t="s">
        <v>273</v>
      </c>
      <c r="B2205" s="41" t="s">
        <v>308</v>
      </c>
      <c r="C2205" s="41" t="s">
        <v>7050</v>
      </c>
      <c r="D2205" s="41" t="s">
        <v>1235</v>
      </c>
      <c r="E2205" s="41" t="s">
        <v>7051</v>
      </c>
      <c r="F2205" s="41" t="s">
        <v>309</v>
      </c>
      <c r="G2205" s="41" t="s">
        <v>7879</v>
      </c>
    </row>
    <row r="2206" spans="1:7" ht="60">
      <c r="A2206" s="41" t="s">
        <v>273</v>
      </c>
      <c r="B2206" s="41" t="s">
        <v>308</v>
      </c>
      <c r="C2206" s="41" t="s">
        <v>7050</v>
      </c>
      <c r="D2206" s="41" t="s">
        <v>1236</v>
      </c>
      <c r="E2206" s="41" t="s">
        <v>7052</v>
      </c>
      <c r="F2206" s="41" t="s">
        <v>309</v>
      </c>
      <c r="G2206" s="41" t="s">
        <v>7879</v>
      </c>
    </row>
    <row r="2207" spans="1:7" ht="75">
      <c r="A2207" s="41" t="s">
        <v>273</v>
      </c>
      <c r="B2207" s="41" t="s">
        <v>308</v>
      </c>
      <c r="C2207" s="41" t="s">
        <v>7050</v>
      </c>
      <c r="D2207" s="41" t="s">
        <v>1237</v>
      </c>
      <c r="E2207" s="41" t="s">
        <v>8342</v>
      </c>
      <c r="F2207" s="41" t="s">
        <v>309</v>
      </c>
      <c r="G2207" s="41" t="s">
        <v>7879</v>
      </c>
    </row>
    <row r="2208" spans="1:7" ht="75">
      <c r="A2208" s="41" t="s">
        <v>273</v>
      </c>
      <c r="B2208" s="41" t="s">
        <v>308</v>
      </c>
      <c r="C2208" s="41" t="s">
        <v>7050</v>
      </c>
      <c r="D2208" s="41" t="s">
        <v>1238</v>
      </c>
      <c r="E2208" s="41" t="s">
        <v>7051</v>
      </c>
      <c r="F2208" s="41" t="s">
        <v>309</v>
      </c>
      <c r="G2208" s="41" t="s">
        <v>7879</v>
      </c>
    </row>
    <row r="2209" spans="1:7" ht="60">
      <c r="A2209" s="41" t="s">
        <v>273</v>
      </c>
      <c r="B2209" s="41" t="s">
        <v>308</v>
      </c>
      <c r="C2209" s="41" t="s">
        <v>7050</v>
      </c>
      <c r="D2209" s="41" t="s">
        <v>1239</v>
      </c>
      <c r="E2209" s="41" t="s">
        <v>7052</v>
      </c>
      <c r="F2209" s="41" t="s">
        <v>309</v>
      </c>
      <c r="G2209" s="41" t="s">
        <v>7879</v>
      </c>
    </row>
    <row r="2210" spans="1:7" ht="75">
      <c r="A2210" s="41" t="s">
        <v>273</v>
      </c>
      <c r="B2210" s="41" t="s">
        <v>308</v>
      </c>
      <c r="C2210" s="41" t="s">
        <v>7050</v>
      </c>
      <c r="D2210" s="41" t="s">
        <v>1240</v>
      </c>
      <c r="E2210" s="41" t="s">
        <v>8342</v>
      </c>
      <c r="F2210" s="41" t="s">
        <v>309</v>
      </c>
      <c r="G2210" s="41" t="s">
        <v>7879</v>
      </c>
    </row>
    <row r="2211" spans="1:7" ht="75">
      <c r="A2211" s="41" t="s">
        <v>273</v>
      </c>
      <c r="B2211" s="41" t="s">
        <v>308</v>
      </c>
      <c r="C2211" s="41" t="s">
        <v>7050</v>
      </c>
      <c r="D2211" s="41" t="s">
        <v>1241</v>
      </c>
      <c r="E2211" s="41" t="s">
        <v>7051</v>
      </c>
      <c r="F2211" s="41" t="s">
        <v>309</v>
      </c>
      <c r="G2211" s="41" t="s">
        <v>7879</v>
      </c>
    </row>
    <row r="2212" spans="1:7" ht="60">
      <c r="A2212" s="41" t="s">
        <v>273</v>
      </c>
      <c r="B2212" s="41" t="s">
        <v>308</v>
      </c>
      <c r="C2212" s="41" t="s">
        <v>7050</v>
      </c>
      <c r="D2212" s="41" t="s">
        <v>1242</v>
      </c>
      <c r="E2212" s="41" t="s">
        <v>7052</v>
      </c>
      <c r="F2212" s="41" t="s">
        <v>309</v>
      </c>
      <c r="G2212" s="41" t="s">
        <v>7879</v>
      </c>
    </row>
    <row r="2213" spans="1:7" ht="75">
      <c r="A2213" s="41" t="s">
        <v>273</v>
      </c>
      <c r="B2213" s="41" t="s">
        <v>308</v>
      </c>
      <c r="C2213" s="41" t="s">
        <v>7050</v>
      </c>
      <c r="D2213" s="41" t="s">
        <v>1243</v>
      </c>
      <c r="E2213" s="41" t="s">
        <v>8342</v>
      </c>
      <c r="F2213" s="41" t="s">
        <v>309</v>
      </c>
      <c r="G2213" s="41" t="s">
        <v>7879</v>
      </c>
    </row>
    <row r="2214" spans="1:7" ht="75">
      <c r="A2214" s="41" t="s">
        <v>273</v>
      </c>
      <c r="B2214" s="41" t="s">
        <v>308</v>
      </c>
      <c r="C2214" s="41" t="s">
        <v>7050</v>
      </c>
      <c r="D2214" s="41" t="s">
        <v>1244</v>
      </c>
      <c r="E2214" s="41" t="s">
        <v>7051</v>
      </c>
      <c r="F2214" s="41" t="s">
        <v>309</v>
      </c>
      <c r="G2214" s="41" t="s">
        <v>7879</v>
      </c>
    </row>
    <row r="2215" spans="1:7" ht="60">
      <c r="A2215" s="41" t="s">
        <v>273</v>
      </c>
      <c r="B2215" s="41" t="s">
        <v>308</v>
      </c>
      <c r="C2215" s="41" t="s">
        <v>7050</v>
      </c>
      <c r="D2215" s="41" t="s">
        <v>1245</v>
      </c>
      <c r="E2215" s="41" t="s">
        <v>7052</v>
      </c>
      <c r="F2215" s="41" t="s">
        <v>309</v>
      </c>
      <c r="G2215" s="41" t="s">
        <v>7879</v>
      </c>
    </row>
    <row r="2216" spans="1:7" ht="75">
      <c r="A2216" s="41" t="s">
        <v>273</v>
      </c>
      <c r="B2216" s="41" t="s">
        <v>308</v>
      </c>
      <c r="C2216" s="41" t="s">
        <v>7050</v>
      </c>
      <c r="D2216" s="41" t="s">
        <v>1246</v>
      </c>
      <c r="E2216" s="41" t="s">
        <v>8342</v>
      </c>
      <c r="F2216" s="41" t="s">
        <v>309</v>
      </c>
      <c r="G2216" s="41" t="s">
        <v>7879</v>
      </c>
    </row>
    <row r="2217" spans="1:7" ht="75">
      <c r="A2217" s="41" t="s">
        <v>273</v>
      </c>
      <c r="B2217" s="41" t="s">
        <v>308</v>
      </c>
      <c r="C2217" s="41" t="s">
        <v>7050</v>
      </c>
      <c r="D2217" s="41" t="s">
        <v>1247</v>
      </c>
      <c r="E2217" s="41" t="s">
        <v>7051</v>
      </c>
      <c r="F2217" s="41" t="s">
        <v>309</v>
      </c>
      <c r="G2217" s="41" t="s">
        <v>7879</v>
      </c>
    </row>
    <row r="2218" spans="1:7" ht="60">
      <c r="A2218" s="41" t="s">
        <v>273</v>
      </c>
      <c r="B2218" s="41" t="s">
        <v>308</v>
      </c>
      <c r="C2218" s="41" t="s">
        <v>7050</v>
      </c>
      <c r="D2218" s="41" t="s">
        <v>1248</v>
      </c>
      <c r="E2218" s="41" t="s">
        <v>7052</v>
      </c>
      <c r="F2218" s="41" t="s">
        <v>309</v>
      </c>
      <c r="G2218" s="41" t="s">
        <v>7879</v>
      </c>
    </row>
    <row r="2219" spans="1:7" ht="75">
      <c r="A2219" s="41" t="s">
        <v>273</v>
      </c>
      <c r="B2219" s="41" t="s">
        <v>308</v>
      </c>
      <c r="C2219" s="41" t="s">
        <v>7050</v>
      </c>
      <c r="D2219" s="41" t="s">
        <v>1249</v>
      </c>
      <c r="E2219" s="41" t="s">
        <v>8342</v>
      </c>
      <c r="F2219" s="41" t="s">
        <v>309</v>
      </c>
      <c r="G2219" s="41" t="s">
        <v>7879</v>
      </c>
    </row>
    <row r="2220" spans="1:7" ht="75">
      <c r="A2220" s="41" t="s">
        <v>273</v>
      </c>
      <c r="B2220" s="41" t="s">
        <v>308</v>
      </c>
      <c r="C2220" s="41" t="s">
        <v>7050</v>
      </c>
      <c r="D2220" s="41" t="s">
        <v>1250</v>
      </c>
      <c r="E2220" s="41" t="s">
        <v>7051</v>
      </c>
      <c r="F2220" s="41" t="s">
        <v>309</v>
      </c>
      <c r="G2220" s="41" t="s">
        <v>7879</v>
      </c>
    </row>
    <row r="2221" spans="1:7" ht="60">
      <c r="A2221" s="41" t="s">
        <v>273</v>
      </c>
      <c r="B2221" s="41" t="s">
        <v>308</v>
      </c>
      <c r="C2221" s="41" t="s">
        <v>7050</v>
      </c>
      <c r="D2221" s="41" t="s">
        <v>1251</v>
      </c>
      <c r="E2221" s="41" t="s">
        <v>7052</v>
      </c>
      <c r="F2221" s="41" t="s">
        <v>309</v>
      </c>
      <c r="G2221" s="41" t="s">
        <v>7879</v>
      </c>
    </row>
    <row r="2222" spans="1:7" ht="75">
      <c r="A2222" s="41" t="s">
        <v>273</v>
      </c>
      <c r="B2222" s="41" t="s">
        <v>308</v>
      </c>
      <c r="C2222" s="41" t="s">
        <v>7050</v>
      </c>
      <c r="D2222" s="41" t="s">
        <v>1252</v>
      </c>
      <c r="E2222" s="41" t="s">
        <v>8342</v>
      </c>
      <c r="F2222" s="41" t="s">
        <v>309</v>
      </c>
      <c r="G2222" s="41" t="s">
        <v>7879</v>
      </c>
    </row>
    <row r="2223" spans="1:7" ht="75">
      <c r="A2223" s="41" t="s">
        <v>273</v>
      </c>
      <c r="B2223" s="41" t="s">
        <v>308</v>
      </c>
      <c r="C2223" s="41" t="s">
        <v>7050</v>
      </c>
      <c r="D2223" s="41" t="s">
        <v>1253</v>
      </c>
      <c r="E2223" s="41" t="s">
        <v>7051</v>
      </c>
      <c r="F2223" s="41" t="s">
        <v>309</v>
      </c>
      <c r="G2223" s="41" t="s">
        <v>7879</v>
      </c>
    </row>
    <row r="2224" spans="1:7" ht="60">
      <c r="A2224" s="41" t="s">
        <v>273</v>
      </c>
      <c r="B2224" s="41" t="s">
        <v>308</v>
      </c>
      <c r="C2224" s="41" t="s">
        <v>7050</v>
      </c>
      <c r="D2224" s="41" t="s">
        <v>1254</v>
      </c>
      <c r="E2224" s="41" t="s">
        <v>7052</v>
      </c>
      <c r="F2224" s="41" t="s">
        <v>309</v>
      </c>
      <c r="G2224" s="41" t="s">
        <v>7879</v>
      </c>
    </row>
    <row r="2225" spans="1:7" ht="75">
      <c r="A2225" s="41" t="s">
        <v>273</v>
      </c>
      <c r="B2225" s="41" t="s">
        <v>308</v>
      </c>
      <c r="C2225" s="41" t="s">
        <v>7050</v>
      </c>
      <c r="D2225" s="41" t="s">
        <v>1255</v>
      </c>
      <c r="E2225" s="41" t="s">
        <v>8342</v>
      </c>
      <c r="F2225" s="41" t="s">
        <v>309</v>
      </c>
      <c r="G2225" s="41" t="s">
        <v>7879</v>
      </c>
    </row>
    <row r="2226" spans="1:7" ht="60">
      <c r="A2226" s="41" t="s">
        <v>273</v>
      </c>
      <c r="B2226" s="41" t="s">
        <v>308</v>
      </c>
      <c r="C2226" s="41" t="s">
        <v>7050</v>
      </c>
      <c r="D2226" s="41" t="s">
        <v>1548</v>
      </c>
      <c r="E2226" s="41" t="s">
        <v>7053</v>
      </c>
      <c r="F2226" s="41" t="s">
        <v>309</v>
      </c>
      <c r="G2226" s="41" t="s">
        <v>7879</v>
      </c>
    </row>
    <row r="2227" spans="1:7" ht="60">
      <c r="A2227" s="41" t="s">
        <v>273</v>
      </c>
      <c r="B2227" s="41" t="s">
        <v>308</v>
      </c>
      <c r="C2227" s="41" t="s">
        <v>7050</v>
      </c>
      <c r="D2227" s="41" t="s">
        <v>1549</v>
      </c>
      <c r="E2227" s="41" t="s">
        <v>7052</v>
      </c>
      <c r="F2227" s="41" t="s">
        <v>309</v>
      </c>
      <c r="G2227" s="41" t="s">
        <v>7879</v>
      </c>
    </row>
    <row r="2228" spans="1:7" ht="60">
      <c r="A2228" s="41" t="s">
        <v>273</v>
      </c>
      <c r="B2228" s="41" t="s">
        <v>308</v>
      </c>
      <c r="C2228" s="41" t="s">
        <v>7050</v>
      </c>
      <c r="D2228" s="41" t="s">
        <v>1550</v>
      </c>
      <c r="E2228" s="41" t="s">
        <v>7054</v>
      </c>
      <c r="F2228" s="41" t="s">
        <v>309</v>
      </c>
      <c r="G2228" s="41" t="s">
        <v>7879</v>
      </c>
    </row>
    <row r="2229" spans="1:7" ht="60">
      <c r="A2229" s="41" t="s">
        <v>273</v>
      </c>
      <c r="B2229" s="41" t="s">
        <v>308</v>
      </c>
      <c r="C2229" s="41" t="s">
        <v>7050</v>
      </c>
      <c r="D2229" s="41" t="s">
        <v>1938</v>
      </c>
      <c r="E2229" s="41" t="s">
        <v>7053</v>
      </c>
      <c r="F2229" s="41" t="s">
        <v>309</v>
      </c>
      <c r="G2229" s="41" t="s">
        <v>7879</v>
      </c>
    </row>
    <row r="2230" spans="1:7" ht="60">
      <c r="A2230" s="41" t="s">
        <v>273</v>
      </c>
      <c r="B2230" s="41" t="s">
        <v>308</v>
      </c>
      <c r="C2230" s="41" t="s">
        <v>7050</v>
      </c>
      <c r="D2230" s="41" t="s">
        <v>1939</v>
      </c>
      <c r="E2230" s="41" t="s">
        <v>7052</v>
      </c>
      <c r="F2230" s="41" t="s">
        <v>309</v>
      </c>
      <c r="G2230" s="41" t="s">
        <v>7879</v>
      </c>
    </row>
    <row r="2231" spans="1:7" ht="60">
      <c r="A2231" s="41" t="s">
        <v>273</v>
      </c>
      <c r="B2231" s="41" t="s">
        <v>308</v>
      </c>
      <c r="C2231" s="41" t="s">
        <v>7050</v>
      </c>
      <c r="D2231" s="41" t="s">
        <v>1940</v>
      </c>
      <c r="E2231" s="41" t="s">
        <v>7054</v>
      </c>
      <c r="F2231" s="41" t="s">
        <v>309</v>
      </c>
      <c r="G2231" s="41" t="s">
        <v>7879</v>
      </c>
    </row>
    <row r="2232" spans="1:7" ht="60">
      <c r="A2232" s="41" t="s">
        <v>273</v>
      </c>
      <c r="B2232" s="41" t="s">
        <v>308</v>
      </c>
      <c r="C2232" s="41" t="s">
        <v>7050</v>
      </c>
      <c r="D2232" s="41" t="s">
        <v>3879</v>
      </c>
      <c r="E2232" s="41" t="s">
        <v>7053</v>
      </c>
      <c r="F2232" s="41" t="s">
        <v>310</v>
      </c>
      <c r="G2232" s="41" t="s">
        <v>7879</v>
      </c>
    </row>
    <row r="2233" spans="1:7" ht="60">
      <c r="A2233" s="41" t="s">
        <v>273</v>
      </c>
      <c r="B2233" s="41" t="s">
        <v>308</v>
      </c>
      <c r="C2233" s="41" t="s">
        <v>7050</v>
      </c>
      <c r="D2233" s="41" t="s">
        <v>3880</v>
      </c>
      <c r="E2233" s="41" t="s">
        <v>7052</v>
      </c>
      <c r="F2233" s="41" t="s">
        <v>310</v>
      </c>
      <c r="G2233" s="41" t="s">
        <v>7879</v>
      </c>
    </row>
    <row r="2234" spans="1:7" ht="60">
      <c r="A2234" s="41" t="s">
        <v>273</v>
      </c>
      <c r="B2234" s="41" t="s">
        <v>308</v>
      </c>
      <c r="C2234" s="41" t="s">
        <v>7050</v>
      </c>
      <c r="D2234" s="41" t="s">
        <v>3881</v>
      </c>
      <c r="E2234" s="41" t="s">
        <v>7054</v>
      </c>
      <c r="F2234" s="41" t="s">
        <v>310</v>
      </c>
      <c r="G2234" s="41" t="s">
        <v>7879</v>
      </c>
    </row>
    <row r="2235" spans="1:7" ht="60">
      <c r="A2235" s="41" t="s">
        <v>273</v>
      </c>
      <c r="B2235" s="41" t="s">
        <v>308</v>
      </c>
      <c r="C2235" s="41" t="s">
        <v>7050</v>
      </c>
      <c r="D2235" s="41" t="s">
        <v>3882</v>
      </c>
      <c r="E2235" s="41" t="s">
        <v>7053</v>
      </c>
      <c r="F2235" s="41" t="s">
        <v>310</v>
      </c>
      <c r="G2235" s="41" t="s">
        <v>7879</v>
      </c>
    </row>
    <row r="2236" spans="1:7" ht="60">
      <c r="A2236" s="41" t="s">
        <v>273</v>
      </c>
      <c r="B2236" s="41" t="s">
        <v>308</v>
      </c>
      <c r="C2236" s="41" t="s">
        <v>7050</v>
      </c>
      <c r="D2236" s="41" t="s">
        <v>3883</v>
      </c>
      <c r="E2236" s="41" t="s">
        <v>7052</v>
      </c>
      <c r="F2236" s="41" t="s">
        <v>310</v>
      </c>
      <c r="G2236" s="41" t="s">
        <v>7879</v>
      </c>
    </row>
    <row r="2237" spans="1:7" ht="60">
      <c r="A2237" s="41" t="s">
        <v>273</v>
      </c>
      <c r="B2237" s="41" t="s">
        <v>308</v>
      </c>
      <c r="C2237" s="41" t="s">
        <v>7050</v>
      </c>
      <c r="D2237" s="41" t="s">
        <v>3884</v>
      </c>
      <c r="E2237" s="41" t="s">
        <v>7054</v>
      </c>
      <c r="F2237" s="41" t="s">
        <v>310</v>
      </c>
      <c r="G2237" s="41" t="s">
        <v>7879</v>
      </c>
    </row>
    <row r="2238" spans="1:7" ht="60">
      <c r="A2238" s="41" t="s">
        <v>273</v>
      </c>
      <c r="B2238" s="41" t="s">
        <v>308</v>
      </c>
      <c r="C2238" s="41" t="s">
        <v>7050</v>
      </c>
      <c r="D2238" s="41" t="s">
        <v>3885</v>
      </c>
      <c r="E2238" s="41" t="s">
        <v>7053</v>
      </c>
      <c r="F2238" s="41" t="s">
        <v>310</v>
      </c>
      <c r="G2238" s="41" t="s">
        <v>7879</v>
      </c>
    </row>
    <row r="2239" spans="1:7" ht="60">
      <c r="A2239" s="41" t="s">
        <v>273</v>
      </c>
      <c r="B2239" s="41" t="s">
        <v>308</v>
      </c>
      <c r="C2239" s="41" t="s">
        <v>7050</v>
      </c>
      <c r="D2239" s="41" t="s">
        <v>3886</v>
      </c>
      <c r="E2239" s="41" t="s">
        <v>7052</v>
      </c>
      <c r="F2239" s="41" t="s">
        <v>310</v>
      </c>
      <c r="G2239" s="41" t="s">
        <v>7879</v>
      </c>
    </row>
    <row r="2240" spans="1:7" ht="60">
      <c r="A2240" s="41" t="s">
        <v>273</v>
      </c>
      <c r="B2240" s="41" t="s">
        <v>308</v>
      </c>
      <c r="C2240" s="41" t="s">
        <v>7050</v>
      </c>
      <c r="D2240" s="41" t="s">
        <v>3887</v>
      </c>
      <c r="E2240" s="41" t="s">
        <v>7054</v>
      </c>
      <c r="F2240" s="41" t="s">
        <v>310</v>
      </c>
      <c r="G2240" s="41" t="s">
        <v>7879</v>
      </c>
    </row>
    <row r="2241" spans="1:7" ht="60">
      <c r="A2241" s="41" t="s">
        <v>273</v>
      </c>
      <c r="B2241" s="41" t="s">
        <v>308</v>
      </c>
      <c r="C2241" s="41" t="s">
        <v>7050</v>
      </c>
      <c r="D2241" s="41" t="s">
        <v>3888</v>
      </c>
      <c r="E2241" s="41" t="s">
        <v>7053</v>
      </c>
      <c r="F2241" s="41" t="s">
        <v>310</v>
      </c>
      <c r="G2241" s="41" t="s">
        <v>7879</v>
      </c>
    </row>
    <row r="2242" spans="1:7" ht="60">
      <c r="A2242" s="41" t="s">
        <v>273</v>
      </c>
      <c r="B2242" s="41" t="s">
        <v>308</v>
      </c>
      <c r="C2242" s="41" t="s">
        <v>7050</v>
      </c>
      <c r="D2242" s="41" t="s">
        <v>3889</v>
      </c>
      <c r="E2242" s="41" t="s">
        <v>7052</v>
      </c>
      <c r="F2242" s="41" t="s">
        <v>310</v>
      </c>
      <c r="G2242" s="41" t="s">
        <v>7879</v>
      </c>
    </row>
    <row r="2243" spans="1:7" ht="60">
      <c r="A2243" s="41" t="s">
        <v>273</v>
      </c>
      <c r="B2243" s="41" t="s">
        <v>308</v>
      </c>
      <c r="C2243" s="41" t="s">
        <v>7050</v>
      </c>
      <c r="D2243" s="41" t="s">
        <v>3890</v>
      </c>
      <c r="E2243" s="41" t="s">
        <v>7054</v>
      </c>
      <c r="F2243" s="41" t="s">
        <v>310</v>
      </c>
      <c r="G2243" s="41" t="s">
        <v>7879</v>
      </c>
    </row>
    <row r="2244" spans="1:7" ht="60">
      <c r="A2244" s="41" t="s">
        <v>273</v>
      </c>
      <c r="B2244" s="41" t="s">
        <v>308</v>
      </c>
      <c r="C2244" s="41" t="s">
        <v>7050</v>
      </c>
      <c r="D2244" s="41" t="s">
        <v>3891</v>
      </c>
      <c r="E2244" s="41" t="s">
        <v>7053</v>
      </c>
      <c r="F2244" s="41" t="s">
        <v>310</v>
      </c>
      <c r="G2244" s="41" t="s">
        <v>7879</v>
      </c>
    </row>
    <row r="2245" spans="1:7" ht="60">
      <c r="A2245" s="41" t="s">
        <v>273</v>
      </c>
      <c r="B2245" s="41" t="s">
        <v>308</v>
      </c>
      <c r="C2245" s="41" t="s">
        <v>7050</v>
      </c>
      <c r="D2245" s="41" t="s">
        <v>3892</v>
      </c>
      <c r="E2245" s="41" t="s">
        <v>7052</v>
      </c>
      <c r="F2245" s="41" t="s">
        <v>310</v>
      </c>
      <c r="G2245" s="41" t="s">
        <v>7879</v>
      </c>
    </row>
    <row r="2246" spans="1:7" ht="60">
      <c r="A2246" s="41" t="s">
        <v>273</v>
      </c>
      <c r="B2246" s="41" t="s">
        <v>308</v>
      </c>
      <c r="C2246" s="41" t="s">
        <v>7050</v>
      </c>
      <c r="D2246" s="41" t="s">
        <v>3893</v>
      </c>
      <c r="E2246" s="41" t="s">
        <v>7054</v>
      </c>
      <c r="F2246" s="41" t="s">
        <v>310</v>
      </c>
      <c r="G2246" s="41" t="s">
        <v>7879</v>
      </c>
    </row>
    <row r="2247" spans="1:7" ht="60">
      <c r="A2247" s="41" t="s">
        <v>273</v>
      </c>
      <c r="B2247" s="41" t="s">
        <v>308</v>
      </c>
      <c r="C2247" s="41" t="s">
        <v>7050</v>
      </c>
      <c r="D2247" s="41" t="s">
        <v>3894</v>
      </c>
      <c r="E2247" s="41" t="s">
        <v>7053</v>
      </c>
      <c r="F2247" s="41" t="s">
        <v>310</v>
      </c>
      <c r="G2247" s="41" t="s">
        <v>7879</v>
      </c>
    </row>
    <row r="2248" spans="1:7" ht="60">
      <c r="A2248" s="41" t="s">
        <v>273</v>
      </c>
      <c r="B2248" s="41" t="s">
        <v>308</v>
      </c>
      <c r="C2248" s="41" t="s">
        <v>7050</v>
      </c>
      <c r="D2248" s="41" t="s">
        <v>3895</v>
      </c>
      <c r="E2248" s="41" t="s">
        <v>7052</v>
      </c>
      <c r="F2248" s="41" t="s">
        <v>310</v>
      </c>
      <c r="G2248" s="41" t="s">
        <v>7879</v>
      </c>
    </row>
    <row r="2249" spans="1:7" ht="60">
      <c r="A2249" s="41" t="s">
        <v>273</v>
      </c>
      <c r="B2249" s="41" t="s">
        <v>308</v>
      </c>
      <c r="C2249" s="41" t="s">
        <v>7050</v>
      </c>
      <c r="D2249" s="41" t="s">
        <v>3896</v>
      </c>
      <c r="E2249" s="41" t="s">
        <v>7054</v>
      </c>
      <c r="F2249" s="41" t="s">
        <v>310</v>
      </c>
      <c r="G2249" s="41" t="s">
        <v>7879</v>
      </c>
    </row>
    <row r="2250" spans="1:7" ht="45">
      <c r="A2250" s="41" t="s">
        <v>273</v>
      </c>
      <c r="B2250" s="41" t="s">
        <v>308</v>
      </c>
      <c r="C2250" s="41" t="s">
        <v>7017</v>
      </c>
      <c r="D2250" s="41" t="s">
        <v>1941</v>
      </c>
      <c r="E2250" s="41" t="s">
        <v>7018</v>
      </c>
      <c r="F2250" s="41" t="s">
        <v>309</v>
      </c>
      <c r="G2250" s="41" t="s">
        <v>7895</v>
      </c>
    </row>
    <row r="2251" spans="1:7" ht="75">
      <c r="A2251" s="41" t="s">
        <v>273</v>
      </c>
      <c r="B2251" s="41" t="s">
        <v>308</v>
      </c>
      <c r="C2251" s="41" t="s">
        <v>7017</v>
      </c>
      <c r="D2251" s="41" t="s">
        <v>1942</v>
      </c>
      <c r="E2251" s="41" t="s">
        <v>8343</v>
      </c>
      <c r="F2251" s="41" t="s">
        <v>309</v>
      </c>
      <c r="G2251" s="41" t="s">
        <v>7895</v>
      </c>
    </row>
    <row r="2252" spans="1:7" ht="45">
      <c r="A2252" s="41" t="s">
        <v>273</v>
      </c>
      <c r="B2252" s="41" t="s">
        <v>308</v>
      </c>
      <c r="C2252" s="41" t="s">
        <v>8344</v>
      </c>
      <c r="D2252" s="41" t="s">
        <v>736</v>
      </c>
      <c r="E2252" s="41" t="s">
        <v>8345</v>
      </c>
      <c r="F2252" s="41" t="s">
        <v>309</v>
      </c>
      <c r="G2252" s="41" t="s">
        <v>7881</v>
      </c>
    </row>
    <row r="2253" spans="1:7" ht="30">
      <c r="A2253" s="41" t="s">
        <v>273</v>
      </c>
      <c r="B2253" s="41" t="s">
        <v>308</v>
      </c>
      <c r="C2253" s="41" t="s">
        <v>8344</v>
      </c>
      <c r="D2253" s="41" t="s">
        <v>737</v>
      </c>
      <c r="E2253" s="41" t="s">
        <v>8346</v>
      </c>
      <c r="F2253" s="41" t="s">
        <v>309</v>
      </c>
      <c r="G2253" s="41" t="s">
        <v>7881</v>
      </c>
    </row>
    <row r="2254" spans="1:7" ht="45">
      <c r="A2254" s="41" t="s">
        <v>273</v>
      </c>
      <c r="B2254" s="41" t="s">
        <v>308</v>
      </c>
      <c r="C2254" s="41" t="s">
        <v>8344</v>
      </c>
      <c r="D2254" s="41" t="s">
        <v>739</v>
      </c>
      <c r="E2254" s="41" t="s">
        <v>8347</v>
      </c>
      <c r="F2254" s="41" t="s">
        <v>309</v>
      </c>
      <c r="G2254" s="41" t="s">
        <v>7881</v>
      </c>
    </row>
    <row r="2255" spans="1:7" ht="45">
      <c r="A2255" s="41" t="s">
        <v>273</v>
      </c>
      <c r="B2255" s="41" t="s">
        <v>308</v>
      </c>
      <c r="C2255" s="41" t="s">
        <v>8344</v>
      </c>
      <c r="D2255" s="41" t="s">
        <v>740</v>
      </c>
      <c r="E2255" s="41" t="s">
        <v>8348</v>
      </c>
      <c r="F2255" s="41" t="s">
        <v>309</v>
      </c>
      <c r="G2255" s="41" t="s">
        <v>7881</v>
      </c>
    </row>
    <row r="2256" spans="1:7" ht="60">
      <c r="A2256" s="41" t="s">
        <v>273</v>
      </c>
      <c r="B2256" s="41" t="s">
        <v>308</v>
      </c>
      <c r="C2256" s="41" t="s">
        <v>8344</v>
      </c>
      <c r="D2256" s="41" t="s">
        <v>738</v>
      </c>
      <c r="E2256" s="41" t="s">
        <v>8349</v>
      </c>
      <c r="F2256" s="41" t="s">
        <v>309</v>
      </c>
      <c r="G2256" s="41" t="s">
        <v>7881</v>
      </c>
    </row>
    <row r="2257" spans="1:7" ht="60">
      <c r="A2257" s="41" t="s">
        <v>273</v>
      </c>
      <c r="B2257" s="41" t="s">
        <v>308</v>
      </c>
      <c r="C2257" s="41" t="s">
        <v>7035</v>
      </c>
      <c r="D2257" s="41" t="s">
        <v>1943</v>
      </c>
      <c r="E2257" s="41" t="s">
        <v>7036</v>
      </c>
      <c r="F2257" s="41" t="s">
        <v>309</v>
      </c>
      <c r="G2257" s="41" t="s">
        <v>8078</v>
      </c>
    </row>
    <row r="2258" spans="1:7" ht="60">
      <c r="A2258" s="41" t="s">
        <v>273</v>
      </c>
      <c r="B2258" s="41" t="s">
        <v>308</v>
      </c>
      <c r="C2258" s="41" t="s">
        <v>7035</v>
      </c>
      <c r="D2258" s="41" t="s">
        <v>1944</v>
      </c>
      <c r="E2258" s="41" t="s">
        <v>7037</v>
      </c>
      <c r="F2258" s="41" t="s">
        <v>309</v>
      </c>
      <c r="G2258" s="41" t="s">
        <v>8078</v>
      </c>
    </row>
    <row r="2259" spans="1:7" ht="60">
      <c r="A2259" s="41" t="s">
        <v>273</v>
      </c>
      <c r="B2259" s="41" t="s">
        <v>308</v>
      </c>
      <c r="C2259" s="41" t="s">
        <v>7035</v>
      </c>
      <c r="D2259" s="41" t="s">
        <v>1945</v>
      </c>
      <c r="E2259" s="41" t="s">
        <v>7038</v>
      </c>
      <c r="F2259" s="41" t="s">
        <v>309</v>
      </c>
      <c r="G2259" s="41" t="s">
        <v>8078</v>
      </c>
    </row>
    <row r="2260" spans="1:7" ht="60">
      <c r="A2260" s="41" t="s">
        <v>273</v>
      </c>
      <c r="B2260" s="41" t="s">
        <v>308</v>
      </c>
      <c r="C2260" s="41" t="s">
        <v>7035</v>
      </c>
      <c r="D2260" s="41" t="s">
        <v>1946</v>
      </c>
      <c r="E2260" s="41" t="s">
        <v>7036</v>
      </c>
      <c r="F2260" s="41" t="s">
        <v>309</v>
      </c>
      <c r="G2260" s="41" t="s">
        <v>8078</v>
      </c>
    </row>
    <row r="2261" spans="1:7" ht="60">
      <c r="A2261" s="41" t="s">
        <v>273</v>
      </c>
      <c r="B2261" s="41" t="s">
        <v>308</v>
      </c>
      <c r="C2261" s="41" t="s">
        <v>7035</v>
      </c>
      <c r="D2261" s="41" t="s">
        <v>1947</v>
      </c>
      <c r="E2261" s="41" t="s">
        <v>7037</v>
      </c>
      <c r="F2261" s="41" t="s">
        <v>309</v>
      </c>
      <c r="G2261" s="41" t="s">
        <v>8078</v>
      </c>
    </row>
    <row r="2262" spans="1:7" ht="60">
      <c r="A2262" s="41" t="s">
        <v>273</v>
      </c>
      <c r="B2262" s="41" t="s">
        <v>308</v>
      </c>
      <c r="C2262" s="41" t="s">
        <v>7035</v>
      </c>
      <c r="D2262" s="41" t="s">
        <v>1948</v>
      </c>
      <c r="E2262" s="41" t="s">
        <v>7038</v>
      </c>
      <c r="F2262" s="41" t="s">
        <v>309</v>
      </c>
      <c r="G2262" s="41" t="s">
        <v>8078</v>
      </c>
    </row>
    <row r="2263" spans="1:7" ht="60">
      <c r="A2263" s="41" t="s">
        <v>273</v>
      </c>
      <c r="B2263" s="41" t="s">
        <v>308</v>
      </c>
      <c r="C2263" s="41" t="s">
        <v>7035</v>
      </c>
      <c r="D2263" s="41" t="s">
        <v>1949</v>
      </c>
      <c r="E2263" s="41" t="s">
        <v>7036</v>
      </c>
      <c r="F2263" s="41" t="s">
        <v>309</v>
      </c>
      <c r="G2263" s="41" t="s">
        <v>8078</v>
      </c>
    </row>
    <row r="2264" spans="1:7" ht="60">
      <c r="A2264" s="41" t="s">
        <v>273</v>
      </c>
      <c r="B2264" s="41" t="s">
        <v>308</v>
      </c>
      <c r="C2264" s="41" t="s">
        <v>7035</v>
      </c>
      <c r="D2264" s="41" t="s">
        <v>1950</v>
      </c>
      <c r="E2264" s="41" t="s">
        <v>7037</v>
      </c>
      <c r="F2264" s="41" t="s">
        <v>309</v>
      </c>
      <c r="G2264" s="41" t="s">
        <v>8078</v>
      </c>
    </row>
    <row r="2265" spans="1:7" ht="60">
      <c r="A2265" s="41" t="s">
        <v>273</v>
      </c>
      <c r="B2265" s="41" t="s">
        <v>308</v>
      </c>
      <c r="C2265" s="41" t="s">
        <v>7035</v>
      </c>
      <c r="D2265" s="41" t="s">
        <v>1951</v>
      </c>
      <c r="E2265" s="41" t="s">
        <v>7038</v>
      </c>
      <c r="F2265" s="41" t="s">
        <v>309</v>
      </c>
      <c r="G2265" s="41" t="s">
        <v>8078</v>
      </c>
    </row>
    <row r="2266" spans="1:7" ht="60">
      <c r="A2266" s="41" t="s">
        <v>273</v>
      </c>
      <c r="B2266" s="41" t="s">
        <v>308</v>
      </c>
      <c r="C2266" s="41" t="s">
        <v>7035</v>
      </c>
      <c r="D2266" s="41" t="s">
        <v>1952</v>
      </c>
      <c r="E2266" s="41" t="s">
        <v>7036</v>
      </c>
      <c r="F2266" s="41" t="s">
        <v>309</v>
      </c>
      <c r="G2266" s="41" t="s">
        <v>8078</v>
      </c>
    </row>
    <row r="2267" spans="1:7" ht="60">
      <c r="A2267" s="41" t="s">
        <v>273</v>
      </c>
      <c r="B2267" s="41" t="s">
        <v>308</v>
      </c>
      <c r="C2267" s="41" t="s">
        <v>7035</v>
      </c>
      <c r="D2267" s="41" t="s">
        <v>1953</v>
      </c>
      <c r="E2267" s="41" t="s">
        <v>7037</v>
      </c>
      <c r="F2267" s="41" t="s">
        <v>309</v>
      </c>
      <c r="G2267" s="41" t="s">
        <v>8078</v>
      </c>
    </row>
    <row r="2268" spans="1:7" ht="60">
      <c r="A2268" s="41" t="s">
        <v>273</v>
      </c>
      <c r="B2268" s="41" t="s">
        <v>308</v>
      </c>
      <c r="C2268" s="41" t="s">
        <v>7035</v>
      </c>
      <c r="D2268" s="41" t="s">
        <v>1954</v>
      </c>
      <c r="E2268" s="41" t="s">
        <v>7038</v>
      </c>
      <c r="F2268" s="41" t="s">
        <v>309</v>
      </c>
      <c r="G2268" s="41" t="s">
        <v>8078</v>
      </c>
    </row>
    <row r="2269" spans="1:7" ht="60">
      <c r="A2269" s="41" t="s">
        <v>273</v>
      </c>
      <c r="B2269" s="41" t="s">
        <v>308</v>
      </c>
      <c r="C2269" s="41" t="s">
        <v>7035</v>
      </c>
      <c r="D2269" s="41" t="s">
        <v>1955</v>
      </c>
      <c r="E2269" s="41" t="s">
        <v>7045</v>
      </c>
      <c r="F2269" s="41" t="s">
        <v>309</v>
      </c>
      <c r="G2269" s="41" t="s">
        <v>8078</v>
      </c>
    </row>
    <row r="2270" spans="1:7" ht="60">
      <c r="A2270" s="41" t="s">
        <v>273</v>
      </c>
      <c r="B2270" s="41" t="s">
        <v>308</v>
      </c>
      <c r="C2270" s="41" t="s">
        <v>7035</v>
      </c>
      <c r="D2270" s="41" t="s">
        <v>1956</v>
      </c>
      <c r="E2270" s="41" t="s">
        <v>7045</v>
      </c>
      <c r="F2270" s="41" t="s">
        <v>309</v>
      </c>
      <c r="G2270" s="41" t="s">
        <v>8078</v>
      </c>
    </row>
    <row r="2271" spans="1:7" ht="60">
      <c r="A2271" s="41" t="s">
        <v>273</v>
      </c>
      <c r="B2271" s="41" t="s">
        <v>308</v>
      </c>
      <c r="C2271" s="41" t="s">
        <v>7035</v>
      </c>
      <c r="D2271" s="41" t="s">
        <v>1957</v>
      </c>
      <c r="E2271" s="41" t="s">
        <v>7045</v>
      </c>
      <c r="F2271" s="41" t="s">
        <v>309</v>
      </c>
      <c r="G2271" s="41" t="s">
        <v>8078</v>
      </c>
    </row>
    <row r="2272" spans="1:7" ht="60">
      <c r="A2272" s="41" t="s">
        <v>273</v>
      </c>
      <c r="B2272" s="41" t="s">
        <v>308</v>
      </c>
      <c r="C2272" s="41" t="s">
        <v>7035</v>
      </c>
      <c r="D2272" s="41" t="s">
        <v>1958</v>
      </c>
      <c r="E2272" s="41" t="s">
        <v>7045</v>
      </c>
      <c r="F2272" s="41" t="s">
        <v>309</v>
      </c>
      <c r="G2272" s="41" t="s">
        <v>8078</v>
      </c>
    </row>
    <row r="2273" spans="1:7" ht="60">
      <c r="A2273" s="41" t="s">
        <v>273</v>
      </c>
      <c r="B2273" s="41" t="s">
        <v>308</v>
      </c>
      <c r="C2273" s="41" t="s">
        <v>7202</v>
      </c>
      <c r="D2273" s="41" t="s">
        <v>3906</v>
      </c>
      <c r="E2273" s="41" t="s">
        <v>7203</v>
      </c>
      <c r="F2273" s="41" t="s">
        <v>309</v>
      </c>
      <c r="G2273" s="41" t="s">
        <v>7895</v>
      </c>
    </row>
    <row r="2274" spans="1:7" ht="60">
      <c r="A2274" s="41" t="s">
        <v>273</v>
      </c>
      <c r="B2274" s="41" t="s">
        <v>308</v>
      </c>
      <c r="C2274" s="41" t="s">
        <v>7202</v>
      </c>
      <c r="D2274" s="41" t="s">
        <v>3907</v>
      </c>
      <c r="E2274" s="41" t="s">
        <v>7204</v>
      </c>
      <c r="F2274" s="41" t="s">
        <v>309</v>
      </c>
      <c r="G2274" s="41" t="s">
        <v>7895</v>
      </c>
    </row>
    <row r="2275" spans="1:7" ht="45">
      <c r="A2275" s="41" t="s">
        <v>273</v>
      </c>
      <c r="B2275" s="41" t="s">
        <v>308</v>
      </c>
      <c r="C2275" s="41" t="s">
        <v>7039</v>
      </c>
      <c r="D2275" s="41" t="s">
        <v>1959</v>
      </c>
      <c r="E2275" s="41" t="s">
        <v>7040</v>
      </c>
      <c r="F2275" s="41" t="s">
        <v>309</v>
      </c>
      <c r="G2275" s="41" t="s">
        <v>8078</v>
      </c>
    </row>
    <row r="2276" spans="1:7" ht="45">
      <c r="A2276" s="41" t="s">
        <v>273</v>
      </c>
      <c r="B2276" s="41" t="s">
        <v>308</v>
      </c>
      <c r="C2276" s="41" t="s">
        <v>7039</v>
      </c>
      <c r="D2276" s="41" t="s">
        <v>1960</v>
      </c>
      <c r="E2276" s="41" t="s">
        <v>7041</v>
      </c>
      <c r="F2276" s="41" t="s">
        <v>309</v>
      </c>
      <c r="G2276" s="41" t="s">
        <v>8078</v>
      </c>
    </row>
    <row r="2277" spans="1:7" ht="45">
      <c r="A2277" s="41" t="s">
        <v>273</v>
      </c>
      <c r="B2277" s="41" t="s">
        <v>308</v>
      </c>
      <c r="C2277" s="41" t="s">
        <v>7039</v>
      </c>
      <c r="D2277" s="41" t="s">
        <v>1961</v>
      </c>
      <c r="E2277" s="41" t="s">
        <v>7042</v>
      </c>
      <c r="F2277" s="41" t="s">
        <v>309</v>
      </c>
      <c r="G2277" s="41" t="s">
        <v>8078</v>
      </c>
    </row>
    <row r="2278" spans="1:7" ht="45">
      <c r="A2278" s="41" t="s">
        <v>273</v>
      </c>
      <c r="B2278" s="41" t="s">
        <v>308</v>
      </c>
      <c r="C2278" s="41" t="s">
        <v>7039</v>
      </c>
      <c r="D2278" s="41" t="s">
        <v>1962</v>
      </c>
      <c r="E2278" s="41" t="s">
        <v>8350</v>
      </c>
      <c r="F2278" s="41" t="s">
        <v>309</v>
      </c>
      <c r="G2278" s="41" t="s">
        <v>8078</v>
      </c>
    </row>
    <row r="2279" spans="1:7" ht="45">
      <c r="A2279" s="41" t="s">
        <v>273</v>
      </c>
      <c r="B2279" s="41" t="s">
        <v>308</v>
      </c>
      <c r="C2279" s="41" t="s">
        <v>7039</v>
      </c>
      <c r="D2279" s="41" t="s">
        <v>1963</v>
      </c>
      <c r="E2279" s="41" t="s">
        <v>7040</v>
      </c>
      <c r="F2279" s="41" t="s">
        <v>309</v>
      </c>
      <c r="G2279" s="41" t="s">
        <v>8078</v>
      </c>
    </row>
    <row r="2280" spans="1:7" ht="45">
      <c r="A2280" s="41" t="s">
        <v>273</v>
      </c>
      <c r="B2280" s="41" t="s">
        <v>308</v>
      </c>
      <c r="C2280" s="41" t="s">
        <v>7039</v>
      </c>
      <c r="D2280" s="41" t="s">
        <v>1964</v>
      </c>
      <c r="E2280" s="41" t="s">
        <v>7041</v>
      </c>
      <c r="F2280" s="41" t="s">
        <v>309</v>
      </c>
      <c r="G2280" s="41" t="s">
        <v>8078</v>
      </c>
    </row>
    <row r="2281" spans="1:7" ht="45">
      <c r="A2281" s="41" t="s">
        <v>273</v>
      </c>
      <c r="B2281" s="41" t="s">
        <v>308</v>
      </c>
      <c r="C2281" s="41" t="s">
        <v>7039</v>
      </c>
      <c r="D2281" s="41" t="s">
        <v>1965</v>
      </c>
      <c r="E2281" s="41" t="s">
        <v>7042</v>
      </c>
      <c r="F2281" s="41" t="s">
        <v>309</v>
      </c>
      <c r="G2281" s="41" t="s">
        <v>8078</v>
      </c>
    </row>
    <row r="2282" spans="1:7" ht="45">
      <c r="A2282" s="41" t="s">
        <v>273</v>
      </c>
      <c r="B2282" s="41" t="s">
        <v>308</v>
      </c>
      <c r="C2282" s="41" t="s">
        <v>7039</v>
      </c>
      <c r="D2282" s="41" t="s">
        <v>1966</v>
      </c>
      <c r="E2282" s="41" t="s">
        <v>8350</v>
      </c>
      <c r="F2282" s="41" t="s">
        <v>309</v>
      </c>
      <c r="G2282" s="41" t="s">
        <v>8078</v>
      </c>
    </row>
    <row r="2283" spans="1:7" ht="45">
      <c r="A2283" s="41" t="s">
        <v>273</v>
      </c>
      <c r="B2283" s="41" t="s">
        <v>308</v>
      </c>
      <c r="C2283" s="41" t="s">
        <v>7039</v>
      </c>
      <c r="D2283" s="41" t="s">
        <v>1967</v>
      </c>
      <c r="E2283" s="41" t="s">
        <v>7040</v>
      </c>
      <c r="F2283" s="41" t="s">
        <v>309</v>
      </c>
      <c r="G2283" s="41" t="s">
        <v>8078</v>
      </c>
    </row>
    <row r="2284" spans="1:7" ht="45">
      <c r="A2284" s="41" t="s">
        <v>273</v>
      </c>
      <c r="B2284" s="41" t="s">
        <v>308</v>
      </c>
      <c r="C2284" s="41" t="s">
        <v>7039</v>
      </c>
      <c r="D2284" s="41" t="s">
        <v>1968</v>
      </c>
      <c r="E2284" s="41" t="s">
        <v>7041</v>
      </c>
      <c r="F2284" s="41" t="s">
        <v>309</v>
      </c>
      <c r="G2284" s="41" t="s">
        <v>8078</v>
      </c>
    </row>
    <row r="2285" spans="1:7" ht="45">
      <c r="A2285" s="41" t="s">
        <v>273</v>
      </c>
      <c r="B2285" s="41" t="s">
        <v>308</v>
      </c>
      <c r="C2285" s="41" t="s">
        <v>7039</v>
      </c>
      <c r="D2285" s="41" t="s">
        <v>1969</v>
      </c>
      <c r="E2285" s="41" t="s">
        <v>7042</v>
      </c>
      <c r="F2285" s="41" t="s">
        <v>309</v>
      </c>
      <c r="G2285" s="41" t="s">
        <v>8078</v>
      </c>
    </row>
    <row r="2286" spans="1:7" ht="45">
      <c r="A2286" s="41" t="s">
        <v>273</v>
      </c>
      <c r="B2286" s="41" t="s">
        <v>308</v>
      </c>
      <c r="C2286" s="41" t="s">
        <v>7039</v>
      </c>
      <c r="D2286" s="41" t="s">
        <v>1970</v>
      </c>
      <c r="E2286" s="41" t="s">
        <v>8350</v>
      </c>
      <c r="F2286" s="41" t="s">
        <v>309</v>
      </c>
      <c r="G2286" s="41" t="s">
        <v>8078</v>
      </c>
    </row>
    <row r="2287" spans="1:7" ht="45">
      <c r="A2287" s="41" t="s">
        <v>273</v>
      </c>
      <c r="B2287" s="41" t="s">
        <v>308</v>
      </c>
      <c r="C2287" s="41" t="s">
        <v>7039</v>
      </c>
      <c r="D2287" s="41" t="s">
        <v>1971</v>
      </c>
      <c r="E2287" s="41" t="s">
        <v>7040</v>
      </c>
      <c r="F2287" s="41" t="s">
        <v>309</v>
      </c>
      <c r="G2287" s="41" t="s">
        <v>8078</v>
      </c>
    </row>
    <row r="2288" spans="1:7" ht="45">
      <c r="A2288" s="41" t="s">
        <v>273</v>
      </c>
      <c r="B2288" s="41" t="s">
        <v>308</v>
      </c>
      <c r="C2288" s="41" t="s">
        <v>7039</v>
      </c>
      <c r="D2288" s="41" t="s">
        <v>1972</v>
      </c>
      <c r="E2288" s="41" t="s">
        <v>7041</v>
      </c>
      <c r="F2288" s="41" t="s">
        <v>309</v>
      </c>
      <c r="G2288" s="41" t="s">
        <v>8078</v>
      </c>
    </row>
    <row r="2289" spans="1:7" ht="45">
      <c r="A2289" s="41" t="s">
        <v>273</v>
      </c>
      <c r="B2289" s="41" t="s">
        <v>308</v>
      </c>
      <c r="C2289" s="41" t="s">
        <v>7039</v>
      </c>
      <c r="D2289" s="41" t="s">
        <v>1973</v>
      </c>
      <c r="E2289" s="41" t="s">
        <v>7042</v>
      </c>
      <c r="F2289" s="41" t="s">
        <v>309</v>
      </c>
      <c r="G2289" s="41" t="s">
        <v>8078</v>
      </c>
    </row>
    <row r="2290" spans="1:7" ht="45">
      <c r="A2290" s="41" t="s">
        <v>273</v>
      </c>
      <c r="B2290" s="41" t="s">
        <v>308</v>
      </c>
      <c r="C2290" s="41" t="s">
        <v>7039</v>
      </c>
      <c r="D2290" s="41" t="s">
        <v>1974</v>
      </c>
      <c r="E2290" s="41" t="s">
        <v>8350</v>
      </c>
      <c r="F2290" s="41" t="s">
        <v>309</v>
      </c>
      <c r="G2290" s="41" t="s">
        <v>8078</v>
      </c>
    </row>
    <row r="2291" spans="1:7" ht="60">
      <c r="A2291" s="41" t="s">
        <v>273</v>
      </c>
      <c r="B2291" s="41" t="s">
        <v>308</v>
      </c>
      <c r="C2291" s="41" t="s">
        <v>7039</v>
      </c>
      <c r="D2291" s="41" t="s">
        <v>1975</v>
      </c>
      <c r="E2291" s="41" t="s">
        <v>7046</v>
      </c>
      <c r="F2291" s="41" t="s">
        <v>309</v>
      </c>
      <c r="G2291" s="41" t="s">
        <v>8078</v>
      </c>
    </row>
    <row r="2292" spans="1:7" ht="60">
      <c r="A2292" s="41" t="s">
        <v>273</v>
      </c>
      <c r="B2292" s="41" t="s">
        <v>308</v>
      </c>
      <c r="C2292" s="41" t="s">
        <v>7039</v>
      </c>
      <c r="D2292" s="41" t="s">
        <v>1976</v>
      </c>
      <c r="E2292" s="41" t="s">
        <v>7046</v>
      </c>
      <c r="F2292" s="41" t="s">
        <v>309</v>
      </c>
      <c r="G2292" s="41" t="s">
        <v>8078</v>
      </c>
    </row>
    <row r="2293" spans="1:7" ht="60">
      <c r="A2293" s="41" t="s">
        <v>273</v>
      </c>
      <c r="B2293" s="41" t="s">
        <v>308</v>
      </c>
      <c r="C2293" s="41" t="s">
        <v>7039</v>
      </c>
      <c r="D2293" s="41" t="s">
        <v>1977</v>
      </c>
      <c r="E2293" s="41" t="s">
        <v>7046</v>
      </c>
      <c r="F2293" s="41" t="s">
        <v>309</v>
      </c>
      <c r="G2293" s="41" t="s">
        <v>8078</v>
      </c>
    </row>
    <row r="2294" spans="1:7" ht="60">
      <c r="A2294" s="41" t="s">
        <v>273</v>
      </c>
      <c r="B2294" s="41" t="s">
        <v>308</v>
      </c>
      <c r="C2294" s="41" t="s">
        <v>7039</v>
      </c>
      <c r="D2294" s="41" t="s">
        <v>1978</v>
      </c>
      <c r="E2294" s="41" t="s">
        <v>7046</v>
      </c>
      <c r="F2294" s="41" t="s">
        <v>309</v>
      </c>
      <c r="G2294" s="41" t="s">
        <v>8078</v>
      </c>
    </row>
    <row r="2295" spans="1:7" ht="45">
      <c r="A2295" s="41" t="s">
        <v>273</v>
      </c>
      <c r="B2295" s="41" t="s">
        <v>308</v>
      </c>
      <c r="C2295" s="41" t="s">
        <v>7205</v>
      </c>
      <c r="D2295" s="41" t="s">
        <v>3904</v>
      </c>
      <c r="E2295" s="41" t="s">
        <v>7206</v>
      </c>
      <c r="F2295" s="41" t="s">
        <v>309</v>
      </c>
      <c r="G2295" s="41" t="s">
        <v>7895</v>
      </c>
    </row>
    <row r="2296" spans="1:7" ht="45">
      <c r="A2296" s="41" t="s">
        <v>273</v>
      </c>
      <c r="B2296" s="41" t="s">
        <v>308</v>
      </c>
      <c r="C2296" s="41" t="s">
        <v>7205</v>
      </c>
      <c r="D2296" s="41" t="s">
        <v>3905</v>
      </c>
      <c r="E2296" s="41" t="s">
        <v>7207</v>
      </c>
      <c r="F2296" s="41" t="s">
        <v>309</v>
      </c>
      <c r="G2296" s="41" t="s">
        <v>7895</v>
      </c>
    </row>
    <row r="2297" spans="1:7" ht="165">
      <c r="A2297" s="41" t="s">
        <v>257</v>
      </c>
      <c r="B2297" s="41" t="s">
        <v>308</v>
      </c>
      <c r="C2297" s="41" t="s">
        <v>7050</v>
      </c>
      <c r="D2297" s="41" t="s">
        <v>1340</v>
      </c>
      <c r="E2297" s="41" t="s">
        <v>8351</v>
      </c>
      <c r="F2297" s="41" t="s">
        <v>309</v>
      </c>
      <c r="G2297" s="41" t="s">
        <v>7879</v>
      </c>
    </row>
    <row r="2298" spans="1:7" ht="165">
      <c r="A2298" s="41" t="s">
        <v>257</v>
      </c>
      <c r="B2298" s="41" t="s">
        <v>308</v>
      </c>
      <c r="C2298" s="41" t="s">
        <v>7050</v>
      </c>
      <c r="D2298" s="41" t="s">
        <v>1341</v>
      </c>
      <c r="E2298" s="41" t="s">
        <v>8351</v>
      </c>
      <c r="F2298" s="41" t="s">
        <v>309</v>
      </c>
      <c r="G2298" s="41" t="s">
        <v>7879</v>
      </c>
    </row>
    <row r="2299" spans="1:7" ht="165">
      <c r="A2299" s="41" t="s">
        <v>257</v>
      </c>
      <c r="B2299" s="41" t="s">
        <v>308</v>
      </c>
      <c r="C2299" s="41" t="s">
        <v>7050</v>
      </c>
      <c r="D2299" s="41" t="s">
        <v>1342</v>
      </c>
      <c r="E2299" s="41" t="s">
        <v>8351</v>
      </c>
      <c r="F2299" s="41" t="s">
        <v>309</v>
      </c>
      <c r="G2299" s="41" t="s">
        <v>7879</v>
      </c>
    </row>
    <row r="2300" spans="1:7" ht="165">
      <c r="A2300" s="41" t="s">
        <v>257</v>
      </c>
      <c r="B2300" s="41" t="s">
        <v>308</v>
      </c>
      <c r="C2300" s="41" t="s">
        <v>7050</v>
      </c>
      <c r="D2300" s="41" t="s">
        <v>1343</v>
      </c>
      <c r="E2300" s="41" t="s">
        <v>8351</v>
      </c>
      <c r="F2300" s="41" t="s">
        <v>309</v>
      </c>
      <c r="G2300" s="41" t="s">
        <v>7879</v>
      </c>
    </row>
    <row r="2301" spans="1:7" ht="165">
      <c r="A2301" s="41" t="s">
        <v>257</v>
      </c>
      <c r="B2301" s="41" t="s">
        <v>308</v>
      </c>
      <c r="C2301" s="41" t="s">
        <v>7050</v>
      </c>
      <c r="D2301" s="41" t="s">
        <v>1344</v>
      </c>
      <c r="E2301" s="41" t="s">
        <v>8351</v>
      </c>
      <c r="F2301" s="41" t="s">
        <v>309</v>
      </c>
      <c r="G2301" s="41" t="s">
        <v>7879</v>
      </c>
    </row>
    <row r="2302" spans="1:7" ht="165">
      <c r="A2302" s="41" t="s">
        <v>257</v>
      </c>
      <c r="B2302" s="41" t="s">
        <v>308</v>
      </c>
      <c r="C2302" s="41" t="s">
        <v>7050</v>
      </c>
      <c r="D2302" s="41" t="s">
        <v>1345</v>
      </c>
      <c r="E2302" s="41" t="s">
        <v>8351</v>
      </c>
      <c r="F2302" s="41" t="s">
        <v>309</v>
      </c>
      <c r="G2302" s="41" t="s">
        <v>7879</v>
      </c>
    </row>
    <row r="2303" spans="1:7" ht="165">
      <c r="A2303" s="41" t="s">
        <v>257</v>
      </c>
      <c r="B2303" s="41" t="s">
        <v>308</v>
      </c>
      <c r="C2303" s="41" t="s">
        <v>7050</v>
      </c>
      <c r="D2303" s="41" t="s">
        <v>1346</v>
      </c>
      <c r="E2303" s="41" t="s">
        <v>8351</v>
      </c>
      <c r="F2303" s="41" t="s">
        <v>309</v>
      </c>
      <c r="G2303" s="41" t="s">
        <v>7879</v>
      </c>
    </row>
    <row r="2304" spans="1:7" ht="165">
      <c r="A2304" s="41" t="s">
        <v>257</v>
      </c>
      <c r="B2304" s="41" t="s">
        <v>308</v>
      </c>
      <c r="C2304" s="41" t="s">
        <v>7050</v>
      </c>
      <c r="D2304" s="41" t="s">
        <v>1347</v>
      </c>
      <c r="E2304" s="41" t="s">
        <v>8351</v>
      </c>
      <c r="F2304" s="41" t="s">
        <v>309</v>
      </c>
      <c r="G2304" s="41" t="s">
        <v>7879</v>
      </c>
    </row>
    <row r="2305" spans="1:7" ht="165">
      <c r="A2305" s="41" t="s">
        <v>257</v>
      </c>
      <c r="B2305" s="41" t="s">
        <v>308</v>
      </c>
      <c r="C2305" s="41" t="s">
        <v>7050</v>
      </c>
      <c r="D2305" s="41" t="s">
        <v>1348</v>
      </c>
      <c r="E2305" s="41" t="s">
        <v>8351</v>
      </c>
      <c r="F2305" s="41" t="s">
        <v>309</v>
      </c>
      <c r="G2305" s="41" t="s">
        <v>7879</v>
      </c>
    </row>
    <row r="2306" spans="1:7" ht="165">
      <c r="A2306" s="41" t="s">
        <v>257</v>
      </c>
      <c r="B2306" s="41" t="s">
        <v>308</v>
      </c>
      <c r="C2306" s="41" t="s">
        <v>7050</v>
      </c>
      <c r="D2306" s="41" t="s">
        <v>1349</v>
      </c>
      <c r="E2306" s="41" t="s">
        <v>8351</v>
      </c>
      <c r="F2306" s="41" t="s">
        <v>309</v>
      </c>
      <c r="G2306" s="41" t="s">
        <v>7879</v>
      </c>
    </row>
    <row r="2307" spans="1:7" ht="165">
      <c r="A2307" s="41" t="s">
        <v>257</v>
      </c>
      <c r="B2307" s="41" t="s">
        <v>308</v>
      </c>
      <c r="C2307" s="41" t="s">
        <v>7050</v>
      </c>
      <c r="D2307" s="41" t="s">
        <v>1350</v>
      </c>
      <c r="E2307" s="41" t="s">
        <v>8351</v>
      </c>
      <c r="F2307" s="41" t="s">
        <v>309</v>
      </c>
      <c r="G2307" s="41" t="s">
        <v>7879</v>
      </c>
    </row>
    <row r="2308" spans="1:7" ht="165">
      <c r="A2308" s="41" t="s">
        <v>257</v>
      </c>
      <c r="B2308" s="41" t="s">
        <v>308</v>
      </c>
      <c r="C2308" s="41" t="s">
        <v>7050</v>
      </c>
      <c r="D2308" s="41" t="s">
        <v>1351</v>
      </c>
      <c r="E2308" s="41" t="s">
        <v>8351</v>
      </c>
      <c r="F2308" s="41" t="s">
        <v>309</v>
      </c>
      <c r="G2308" s="41" t="s">
        <v>7879</v>
      </c>
    </row>
    <row r="2309" spans="1:7" ht="90">
      <c r="A2309" s="41" t="s">
        <v>257</v>
      </c>
      <c r="B2309" s="41" t="s">
        <v>308</v>
      </c>
      <c r="C2309" s="41" t="s">
        <v>165</v>
      </c>
      <c r="D2309" s="41" t="s">
        <v>1979</v>
      </c>
      <c r="E2309" s="41" t="s">
        <v>166</v>
      </c>
      <c r="F2309" s="41" t="s">
        <v>310</v>
      </c>
      <c r="G2309" s="41" t="s">
        <v>8279</v>
      </c>
    </row>
    <row r="2310" spans="1:7" ht="90">
      <c r="A2310" s="41" t="s">
        <v>257</v>
      </c>
      <c r="B2310" s="41" t="s">
        <v>308</v>
      </c>
      <c r="C2310" s="41" t="s">
        <v>165</v>
      </c>
      <c r="D2310" s="41" t="s">
        <v>1980</v>
      </c>
      <c r="E2310" s="41" t="s">
        <v>166</v>
      </c>
      <c r="F2310" s="41" t="s">
        <v>310</v>
      </c>
      <c r="G2310" s="41" t="s">
        <v>8279</v>
      </c>
    </row>
    <row r="2311" spans="1:7" ht="90">
      <c r="A2311" s="41" t="s">
        <v>257</v>
      </c>
      <c r="B2311" s="41" t="s">
        <v>308</v>
      </c>
      <c r="C2311" s="41" t="s">
        <v>165</v>
      </c>
      <c r="D2311" s="41" t="s">
        <v>1981</v>
      </c>
      <c r="E2311" s="41" t="s">
        <v>166</v>
      </c>
      <c r="F2311" s="41" t="s">
        <v>310</v>
      </c>
      <c r="G2311" s="41" t="s">
        <v>8279</v>
      </c>
    </row>
    <row r="2312" spans="1:7" ht="90">
      <c r="A2312" s="41" t="s">
        <v>257</v>
      </c>
      <c r="B2312" s="41" t="s">
        <v>308</v>
      </c>
      <c r="C2312" s="41" t="s">
        <v>8352</v>
      </c>
      <c r="D2312" s="41" t="s">
        <v>1982</v>
      </c>
      <c r="E2312" s="41" t="s">
        <v>8353</v>
      </c>
      <c r="F2312" s="41" t="s">
        <v>309</v>
      </c>
      <c r="G2312" s="41" t="s">
        <v>7879</v>
      </c>
    </row>
    <row r="2313" spans="1:7" ht="90">
      <c r="A2313" s="41" t="s">
        <v>257</v>
      </c>
      <c r="B2313" s="41" t="s">
        <v>308</v>
      </c>
      <c r="C2313" s="41" t="s">
        <v>8352</v>
      </c>
      <c r="D2313" s="41" t="s">
        <v>1983</v>
      </c>
      <c r="E2313" s="41" t="s">
        <v>8353</v>
      </c>
      <c r="F2313" s="41" t="s">
        <v>309</v>
      </c>
      <c r="G2313" s="41" t="s">
        <v>7879</v>
      </c>
    </row>
    <row r="2314" spans="1:7" ht="90">
      <c r="A2314" s="41" t="s">
        <v>257</v>
      </c>
      <c r="B2314" s="41" t="s">
        <v>308</v>
      </c>
      <c r="C2314" s="41" t="s">
        <v>8352</v>
      </c>
      <c r="D2314" s="41" t="s">
        <v>1984</v>
      </c>
      <c r="E2314" s="41" t="s">
        <v>8353</v>
      </c>
      <c r="F2314" s="41" t="s">
        <v>309</v>
      </c>
      <c r="G2314" s="41" t="s">
        <v>7879</v>
      </c>
    </row>
    <row r="2315" spans="1:7" ht="90">
      <c r="A2315" s="41" t="s">
        <v>257</v>
      </c>
      <c r="B2315" s="41" t="s">
        <v>308</v>
      </c>
      <c r="C2315" s="41" t="s">
        <v>8352</v>
      </c>
      <c r="D2315" s="41" t="s">
        <v>1985</v>
      </c>
      <c r="E2315" s="41" t="s">
        <v>8353</v>
      </c>
      <c r="F2315" s="41" t="s">
        <v>309</v>
      </c>
      <c r="G2315" s="41" t="s">
        <v>7879</v>
      </c>
    </row>
    <row r="2316" spans="1:7" ht="90">
      <c r="A2316" s="41" t="s">
        <v>257</v>
      </c>
      <c r="B2316" s="41" t="s">
        <v>308</v>
      </c>
      <c r="C2316" s="41" t="s">
        <v>8352</v>
      </c>
      <c r="D2316" s="41" t="s">
        <v>1986</v>
      </c>
      <c r="E2316" s="41" t="s">
        <v>8353</v>
      </c>
      <c r="F2316" s="41" t="s">
        <v>309</v>
      </c>
      <c r="G2316" s="41" t="s">
        <v>7879</v>
      </c>
    </row>
    <row r="2317" spans="1:7" ht="90">
      <c r="A2317" s="41" t="s">
        <v>257</v>
      </c>
      <c r="B2317" s="41" t="s">
        <v>308</v>
      </c>
      <c r="C2317" s="41" t="s">
        <v>8352</v>
      </c>
      <c r="D2317" s="41" t="s">
        <v>1987</v>
      </c>
      <c r="E2317" s="41" t="s">
        <v>8353</v>
      </c>
      <c r="F2317" s="41" t="s">
        <v>309</v>
      </c>
      <c r="G2317" s="41" t="s">
        <v>7879</v>
      </c>
    </row>
    <row r="2318" spans="1:7" ht="90">
      <c r="A2318" s="41" t="s">
        <v>257</v>
      </c>
      <c r="B2318" s="41" t="s">
        <v>308</v>
      </c>
      <c r="C2318" s="41" t="s">
        <v>8352</v>
      </c>
      <c r="D2318" s="41" t="s">
        <v>1988</v>
      </c>
      <c r="E2318" s="41" t="s">
        <v>8353</v>
      </c>
      <c r="F2318" s="41" t="s">
        <v>309</v>
      </c>
      <c r="G2318" s="41" t="s">
        <v>7879</v>
      </c>
    </row>
    <row r="2319" spans="1:7" ht="90">
      <c r="A2319" s="41" t="s">
        <v>257</v>
      </c>
      <c r="B2319" s="41" t="s">
        <v>308</v>
      </c>
      <c r="C2319" s="41" t="s">
        <v>8352</v>
      </c>
      <c r="D2319" s="41" t="s">
        <v>1989</v>
      </c>
      <c r="E2319" s="41" t="s">
        <v>8353</v>
      </c>
      <c r="F2319" s="41" t="s">
        <v>309</v>
      </c>
      <c r="G2319" s="41" t="s">
        <v>7879</v>
      </c>
    </row>
    <row r="2320" spans="1:7" ht="90">
      <c r="A2320" s="41" t="s">
        <v>257</v>
      </c>
      <c r="B2320" s="41" t="s">
        <v>308</v>
      </c>
      <c r="C2320" s="41" t="s">
        <v>8352</v>
      </c>
      <c r="D2320" s="41" t="s">
        <v>1990</v>
      </c>
      <c r="E2320" s="41" t="s">
        <v>8353</v>
      </c>
      <c r="F2320" s="41" t="s">
        <v>309</v>
      </c>
      <c r="G2320" s="41" t="s">
        <v>7879</v>
      </c>
    </row>
    <row r="2321" spans="1:7" ht="90">
      <c r="A2321" s="41" t="s">
        <v>257</v>
      </c>
      <c r="B2321" s="41" t="s">
        <v>308</v>
      </c>
      <c r="C2321" s="41" t="s">
        <v>8352</v>
      </c>
      <c r="D2321" s="41" t="s">
        <v>1991</v>
      </c>
      <c r="E2321" s="41" t="s">
        <v>8353</v>
      </c>
      <c r="F2321" s="41" t="s">
        <v>309</v>
      </c>
      <c r="G2321" s="41" t="s">
        <v>7879</v>
      </c>
    </row>
    <row r="2322" spans="1:7" ht="90">
      <c r="A2322" s="41" t="s">
        <v>257</v>
      </c>
      <c r="B2322" s="41" t="s">
        <v>308</v>
      </c>
      <c r="C2322" s="41" t="s">
        <v>8352</v>
      </c>
      <c r="D2322" s="41" t="s">
        <v>1992</v>
      </c>
      <c r="E2322" s="41" t="s">
        <v>8353</v>
      </c>
      <c r="F2322" s="41" t="s">
        <v>309</v>
      </c>
      <c r="G2322" s="41" t="s">
        <v>7879</v>
      </c>
    </row>
    <row r="2323" spans="1:7" ht="90">
      <c r="A2323" s="41" t="s">
        <v>257</v>
      </c>
      <c r="B2323" s="41" t="s">
        <v>308</v>
      </c>
      <c r="C2323" s="41" t="s">
        <v>8352</v>
      </c>
      <c r="D2323" s="41" t="s">
        <v>1993</v>
      </c>
      <c r="E2323" s="41" t="s">
        <v>8353</v>
      </c>
      <c r="F2323" s="41" t="s">
        <v>309</v>
      </c>
      <c r="G2323" s="41" t="s">
        <v>7879</v>
      </c>
    </row>
    <row r="2324" spans="1:7" ht="90">
      <c r="A2324" s="41" t="s">
        <v>257</v>
      </c>
      <c r="B2324" s="41" t="s">
        <v>308</v>
      </c>
      <c r="C2324" s="41" t="s">
        <v>8352</v>
      </c>
      <c r="D2324" s="41" t="s">
        <v>1994</v>
      </c>
      <c r="E2324" s="41" t="s">
        <v>8353</v>
      </c>
      <c r="F2324" s="41" t="s">
        <v>309</v>
      </c>
      <c r="G2324" s="41" t="s">
        <v>7879</v>
      </c>
    </row>
    <row r="2325" spans="1:7" ht="90">
      <c r="A2325" s="41" t="s">
        <v>257</v>
      </c>
      <c r="B2325" s="41" t="s">
        <v>308</v>
      </c>
      <c r="C2325" s="41" t="s">
        <v>8352</v>
      </c>
      <c r="D2325" s="41" t="s">
        <v>1995</v>
      </c>
      <c r="E2325" s="41" t="s">
        <v>8353</v>
      </c>
      <c r="F2325" s="41" t="s">
        <v>309</v>
      </c>
      <c r="G2325" s="41" t="s">
        <v>7879</v>
      </c>
    </row>
    <row r="2326" spans="1:7" ht="90">
      <c r="A2326" s="41" t="s">
        <v>257</v>
      </c>
      <c r="B2326" s="41" t="s">
        <v>308</v>
      </c>
      <c r="C2326" s="41" t="s">
        <v>8352</v>
      </c>
      <c r="D2326" s="41" t="s">
        <v>1996</v>
      </c>
      <c r="E2326" s="41" t="s">
        <v>8353</v>
      </c>
      <c r="F2326" s="41" t="s">
        <v>309</v>
      </c>
      <c r="G2326" s="41" t="s">
        <v>7879</v>
      </c>
    </row>
    <row r="2327" spans="1:7" ht="105">
      <c r="A2327" s="41" t="s">
        <v>255</v>
      </c>
      <c r="B2327" s="41" t="s">
        <v>308</v>
      </c>
      <c r="C2327" s="41" t="s">
        <v>882</v>
      </c>
      <c r="D2327" s="41" t="s">
        <v>887</v>
      </c>
      <c r="E2327" s="41" t="s">
        <v>884</v>
      </c>
      <c r="F2327" s="41" t="s">
        <v>309</v>
      </c>
      <c r="G2327" s="41" t="s">
        <v>7882</v>
      </c>
    </row>
    <row r="2328" spans="1:7" ht="105">
      <c r="A2328" s="41" t="s">
        <v>255</v>
      </c>
      <c r="B2328" s="41" t="s">
        <v>308</v>
      </c>
      <c r="C2328" s="41" t="s">
        <v>882</v>
      </c>
      <c r="D2328" s="41" t="s">
        <v>888</v>
      </c>
      <c r="E2328" s="41" t="s">
        <v>884</v>
      </c>
      <c r="F2328" s="41" t="s">
        <v>309</v>
      </c>
      <c r="G2328" s="41" t="s">
        <v>7882</v>
      </c>
    </row>
    <row r="2329" spans="1:7" ht="105">
      <c r="A2329" s="41" t="s">
        <v>255</v>
      </c>
      <c r="B2329" s="41" t="s">
        <v>308</v>
      </c>
      <c r="C2329" s="41" t="s">
        <v>882</v>
      </c>
      <c r="D2329" s="41" t="s">
        <v>883</v>
      </c>
      <c r="E2329" s="41" t="s">
        <v>884</v>
      </c>
      <c r="F2329" s="41" t="s">
        <v>309</v>
      </c>
      <c r="G2329" s="41" t="s">
        <v>7882</v>
      </c>
    </row>
    <row r="2330" spans="1:7" ht="105">
      <c r="A2330" s="41" t="s">
        <v>255</v>
      </c>
      <c r="B2330" s="41" t="s">
        <v>308</v>
      </c>
      <c r="C2330" s="41" t="s">
        <v>882</v>
      </c>
      <c r="D2330" s="41" t="s">
        <v>889</v>
      </c>
      <c r="E2330" s="41" t="s">
        <v>884</v>
      </c>
      <c r="F2330" s="41" t="s">
        <v>309</v>
      </c>
      <c r="G2330" s="41" t="s">
        <v>7882</v>
      </c>
    </row>
    <row r="2331" spans="1:7" ht="105">
      <c r="A2331" s="41" t="s">
        <v>255</v>
      </c>
      <c r="B2331" s="41" t="s">
        <v>308</v>
      </c>
      <c r="C2331" s="41" t="s">
        <v>882</v>
      </c>
      <c r="D2331" s="41" t="s">
        <v>886</v>
      </c>
      <c r="E2331" s="41" t="s">
        <v>884</v>
      </c>
      <c r="F2331" s="41" t="s">
        <v>309</v>
      </c>
      <c r="G2331" s="41" t="s">
        <v>7882</v>
      </c>
    </row>
    <row r="2332" spans="1:7" ht="105">
      <c r="A2332" s="41" t="s">
        <v>255</v>
      </c>
      <c r="B2332" s="41" t="s">
        <v>308</v>
      </c>
      <c r="C2332" s="41" t="s">
        <v>882</v>
      </c>
      <c r="D2332" s="41" t="s">
        <v>885</v>
      </c>
      <c r="E2332" s="41" t="s">
        <v>884</v>
      </c>
      <c r="F2332" s="41" t="s">
        <v>309</v>
      </c>
      <c r="G2332" s="41" t="s">
        <v>7882</v>
      </c>
    </row>
    <row r="2333" spans="1:7" ht="120">
      <c r="A2333" s="41" t="s">
        <v>255</v>
      </c>
      <c r="B2333" s="41" t="s">
        <v>308</v>
      </c>
      <c r="C2333" s="41" t="s">
        <v>4629</v>
      </c>
      <c r="D2333" s="41" t="s">
        <v>3956</v>
      </c>
      <c r="E2333" s="41" t="s">
        <v>4630</v>
      </c>
      <c r="F2333" s="41" t="s">
        <v>310</v>
      </c>
      <c r="G2333" s="41" t="s">
        <v>7895</v>
      </c>
    </row>
    <row r="2334" spans="1:7" ht="120">
      <c r="A2334" s="41" t="s">
        <v>255</v>
      </c>
      <c r="B2334" s="41" t="s">
        <v>308</v>
      </c>
      <c r="C2334" s="41" t="s">
        <v>4629</v>
      </c>
      <c r="D2334" s="41" t="s">
        <v>3957</v>
      </c>
      <c r="E2334" s="41" t="s">
        <v>4630</v>
      </c>
      <c r="F2334" s="41" t="s">
        <v>310</v>
      </c>
      <c r="G2334" s="41" t="s">
        <v>7895</v>
      </c>
    </row>
    <row r="2335" spans="1:7" ht="120">
      <c r="A2335" s="41" t="s">
        <v>255</v>
      </c>
      <c r="B2335" s="41" t="s">
        <v>308</v>
      </c>
      <c r="C2335" s="41" t="s">
        <v>4629</v>
      </c>
      <c r="D2335" s="41" t="s">
        <v>3958</v>
      </c>
      <c r="E2335" s="41" t="s">
        <v>4630</v>
      </c>
      <c r="F2335" s="41" t="s">
        <v>310</v>
      </c>
      <c r="G2335" s="41" t="s">
        <v>7895</v>
      </c>
    </row>
    <row r="2336" spans="1:7" ht="60">
      <c r="A2336" s="41" t="s">
        <v>255</v>
      </c>
      <c r="B2336" s="41" t="s">
        <v>308</v>
      </c>
      <c r="C2336" s="41" t="s">
        <v>452</v>
      </c>
      <c r="D2336" s="41" t="s">
        <v>2010</v>
      </c>
      <c r="E2336" s="41" t="s">
        <v>8354</v>
      </c>
      <c r="F2336" s="41" t="s">
        <v>309</v>
      </c>
      <c r="G2336" s="41" t="s">
        <v>7881</v>
      </c>
    </row>
    <row r="2337" spans="1:7" ht="45">
      <c r="A2337" s="41" t="s">
        <v>255</v>
      </c>
      <c r="B2337" s="41" t="s">
        <v>308</v>
      </c>
      <c r="C2337" s="41" t="s">
        <v>452</v>
      </c>
      <c r="D2337" s="41" t="s">
        <v>2011</v>
      </c>
      <c r="E2337" s="41" t="s">
        <v>1629</v>
      </c>
      <c r="F2337" s="41" t="s">
        <v>309</v>
      </c>
      <c r="G2337" s="41" t="s">
        <v>7881</v>
      </c>
    </row>
    <row r="2338" spans="1:7" ht="30">
      <c r="A2338" s="41" t="s">
        <v>255</v>
      </c>
      <c r="B2338" s="41" t="s">
        <v>308</v>
      </c>
      <c r="C2338" s="41" t="s">
        <v>452</v>
      </c>
      <c r="D2338" s="41" t="s">
        <v>2012</v>
      </c>
      <c r="E2338" s="41" t="s">
        <v>8355</v>
      </c>
      <c r="F2338" s="41" t="s">
        <v>309</v>
      </c>
      <c r="G2338" s="41" t="s">
        <v>7881</v>
      </c>
    </row>
    <row r="2339" spans="1:7" ht="90">
      <c r="A2339" s="41" t="s">
        <v>255</v>
      </c>
      <c r="B2339" s="41" t="s">
        <v>308</v>
      </c>
      <c r="C2339" s="41" t="s">
        <v>4549</v>
      </c>
      <c r="D2339" s="41" t="s">
        <v>3959</v>
      </c>
      <c r="E2339" s="41" t="s">
        <v>4550</v>
      </c>
      <c r="F2339" s="41" t="s">
        <v>310</v>
      </c>
      <c r="G2339" s="41" t="s">
        <v>7882</v>
      </c>
    </row>
    <row r="2340" spans="1:7" ht="90">
      <c r="A2340" s="41" t="s">
        <v>255</v>
      </c>
      <c r="B2340" s="41" t="s">
        <v>308</v>
      </c>
      <c r="C2340" s="41" t="s">
        <v>4549</v>
      </c>
      <c r="D2340" s="41" t="s">
        <v>3960</v>
      </c>
      <c r="E2340" s="41" t="s">
        <v>4550</v>
      </c>
      <c r="F2340" s="41" t="s">
        <v>310</v>
      </c>
      <c r="G2340" s="41" t="s">
        <v>7882</v>
      </c>
    </row>
    <row r="2341" spans="1:7" ht="90">
      <c r="A2341" s="41" t="s">
        <v>255</v>
      </c>
      <c r="B2341" s="41" t="s">
        <v>308</v>
      </c>
      <c r="C2341" s="41" t="s">
        <v>4549</v>
      </c>
      <c r="D2341" s="41" t="s">
        <v>3961</v>
      </c>
      <c r="E2341" s="41" t="s">
        <v>4550</v>
      </c>
      <c r="F2341" s="41" t="s">
        <v>310</v>
      </c>
      <c r="G2341" s="41" t="s">
        <v>7882</v>
      </c>
    </row>
    <row r="2342" spans="1:7" ht="90">
      <c r="A2342" s="41" t="s">
        <v>255</v>
      </c>
      <c r="B2342" s="41" t="s">
        <v>308</v>
      </c>
      <c r="C2342" s="41" t="s">
        <v>4549</v>
      </c>
      <c r="D2342" s="41" t="s">
        <v>3962</v>
      </c>
      <c r="E2342" s="41" t="s">
        <v>4550</v>
      </c>
      <c r="F2342" s="41" t="s">
        <v>310</v>
      </c>
      <c r="G2342" s="41" t="s">
        <v>7882</v>
      </c>
    </row>
    <row r="2343" spans="1:7" ht="90">
      <c r="A2343" s="41" t="s">
        <v>255</v>
      </c>
      <c r="B2343" s="41" t="s">
        <v>308</v>
      </c>
      <c r="C2343" s="41" t="s">
        <v>4549</v>
      </c>
      <c r="D2343" s="41" t="s">
        <v>3963</v>
      </c>
      <c r="E2343" s="41" t="s">
        <v>4550</v>
      </c>
      <c r="F2343" s="41" t="s">
        <v>310</v>
      </c>
      <c r="G2343" s="41" t="s">
        <v>7882</v>
      </c>
    </row>
    <row r="2344" spans="1:7" ht="90">
      <c r="A2344" s="41" t="s">
        <v>255</v>
      </c>
      <c r="B2344" s="41" t="s">
        <v>308</v>
      </c>
      <c r="C2344" s="41" t="s">
        <v>4549</v>
      </c>
      <c r="D2344" s="41" t="s">
        <v>3964</v>
      </c>
      <c r="E2344" s="41" t="s">
        <v>4550</v>
      </c>
      <c r="F2344" s="41" t="s">
        <v>310</v>
      </c>
      <c r="G2344" s="41" t="s">
        <v>7882</v>
      </c>
    </row>
    <row r="2345" spans="1:7" ht="90">
      <c r="A2345" s="41" t="s">
        <v>255</v>
      </c>
      <c r="B2345" s="41" t="s">
        <v>308</v>
      </c>
      <c r="C2345" s="41" t="s">
        <v>4549</v>
      </c>
      <c r="D2345" s="41" t="s">
        <v>3965</v>
      </c>
      <c r="E2345" s="41" t="s">
        <v>4550</v>
      </c>
      <c r="F2345" s="41" t="s">
        <v>310</v>
      </c>
      <c r="G2345" s="41" t="s">
        <v>7882</v>
      </c>
    </row>
    <row r="2346" spans="1:7" ht="90">
      <c r="A2346" s="41" t="s">
        <v>255</v>
      </c>
      <c r="B2346" s="41" t="s">
        <v>308</v>
      </c>
      <c r="C2346" s="41" t="s">
        <v>4549</v>
      </c>
      <c r="D2346" s="41" t="s">
        <v>3966</v>
      </c>
      <c r="E2346" s="41" t="s">
        <v>4550</v>
      </c>
      <c r="F2346" s="41" t="s">
        <v>310</v>
      </c>
      <c r="G2346" s="41" t="s">
        <v>7882</v>
      </c>
    </row>
    <row r="2347" spans="1:7" ht="30">
      <c r="A2347" s="41" t="s">
        <v>255</v>
      </c>
      <c r="B2347" s="41" t="s">
        <v>308</v>
      </c>
      <c r="C2347" s="41" t="s">
        <v>1685</v>
      </c>
      <c r="D2347" s="41" t="s">
        <v>1309</v>
      </c>
      <c r="E2347" s="41" t="s">
        <v>1683</v>
      </c>
      <c r="F2347" s="41" t="s">
        <v>309</v>
      </c>
      <c r="G2347" s="41" t="s">
        <v>7882</v>
      </c>
    </row>
    <row r="2348" spans="1:7" ht="30">
      <c r="A2348" s="41" t="s">
        <v>255</v>
      </c>
      <c r="B2348" s="41" t="s">
        <v>308</v>
      </c>
      <c r="C2348" s="41" t="s">
        <v>1685</v>
      </c>
      <c r="D2348" s="41" t="s">
        <v>1310</v>
      </c>
      <c r="E2348" s="41" t="s">
        <v>1681</v>
      </c>
      <c r="F2348" s="41" t="s">
        <v>309</v>
      </c>
      <c r="G2348" s="41" t="s">
        <v>7882</v>
      </c>
    </row>
    <row r="2349" spans="1:7" ht="30">
      <c r="A2349" s="41" t="s">
        <v>255</v>
      </c>
      <c r="B2349" s="41" t="s">
        <v>308</v>
      </c>
      <c r="C2349" s="41" t="s">
        <v>1685</v>
      </c>
      <c r="D2349" s="41" t="s">
        <v>1311</v>
      </c>
      <c r="E2349" s="41" t="s">
        <v>1684</v>
      </c>
      <c r="F2349" s="41" t="s">
        <v>309</v>
      </c>
      <c r="G2349" s="41" t="s">
        <v>7882</v>
      </c>
    </row>
    <row r="2350" spans="1:7" ht="30">
      <c r="A2350" s="41" t="s">
        <v>255</v>
      </c>
      <c r="B2350" s="41" t="s">
        <v>308</v>
      </c>
      <c r="C2350" s="41" t="s">
        <v>1685</v>
      </c>
      <c r="D2350" s="41" t="s">
        <v>1312</v>
      </c>
      <c r="E2350" s="41" t="s">
        <v>1678</v>
      </c>
      <c r="F2350" s="41" t="s">
        <v>309</v>
      </c>
      <c r="G2350" s="41" t="s">
        <v>7882</v>
      </c>
    </row>
    <row r="2351" spans="1:7" ht="30">
      <c r="A2351" s="41" t="s">
        <v>255</v>
      </c>
      <c r="B2351" s="41" t="s">
        <v>308</v>
      </c>
      <c r="C2351" s="41" t="s">
        <v>1685</v>
      </c>
      <c r="D2351" s="41" t="s">
        <v>1313</v>
      </c>
      <c r="E2351" s="41" t="s">
        <v>1683</v>
      </c>
      <c r="F2351" s="41" t="s">
        <v>309</v>
      </c>
      <c r="G2351" s="41" t="s">
        <v>7882</v>
      </c>
    </row>
    <row r="2352" spans="1:7" ht="30">
      <c r="A2352" s="41" t="s">
        <v>255</v>
      </c>
      <c r="B2352" s="41" t="s">
        <v>308</v>
      </c>
      <c r="C2352" s="41" t="s">
        <v>1685</v>
      </c>
      <c r="D2352" s="41" t="s">
        <v>1314</v>
      </c>
      <c r="E2352" s="41" t="s">
        <v>1681</v>
      </c>
      <c r="F2352" s="41" t="s">
        <v>309</v>
      </c>
      <c r="G2352" s="41" t="s">
        <v>7882</v>
      </c>
    </row>
    <row r="2353" spans="1:7" ht="30">
      <c r="A2353" s="41" t="s">
        <v>255</v>
      </c>
      <c r="B2353" s="41" t="s">
        <v>308</v>
      </c>
      <c r="C2353" s="41" t="s">
        <v>1685</v>
      </c>
      <c r="D2353" s="41" t="s">
        <v>1315</v>
      </c>
      <c r="E2353" s="41" t="s">
        <v>1684</v>
      </c>
      <c r="F2353" s="41" t="s">
        <v>309</v>
      </c>
      <c r="G2353" s="41" t="s">
        <v>7882</v>
      </c>
    </row>
    <row r="2354" spans="1:7" ht="30">
      <c r="A2354" s="41" t="s">
        <v>255</v>
      </c>
      <c r="B2354" s="41" t="s">
        <v>308</v>
      </c>
      <c r="C2354" s="41" t="s">
        <v>1685</v>
      </c>
      <c r="D2354" s="41" t="s">
        <v>1316</v>
      </c>
      <c r="E2354" s="41" t="s">
        <v>1678</v>
      </c>
      <c r="F2354" s="41" t="s">
        <v>309</v>
      </c>
      <c r="G2354" s="41" t="s">
        <v>7882</v>
      </c>
    </row>
    <row r="2355" spans="1:7" ht="30">
      <c r="A2355" s="41" t="s">
        <v>255</v>
      </c>
      <c r="B2355" s="41" t="s">
        <v>308</v>
      </c>
      <c r="C2355" s="41" t="s">
        <v>1685</v>
      </c>
      <c r="D2355" s="41" t="s">
        <v>1317</v>
      </c>
      <c r="E2355" s="41" t="s">
        <v>1683</v>
      </c>
      <c r="F2355" s="41" t="s">
        <v>309</v>
      </c>
      <c r="G2355" s="41" t="s">
        <v>7882</v>
      </c>
    </row>
    <row r="2356" spans="1:7" ht="30">
      <c r="A2356" s="41" t="s">
        <v>255</v>
      </c>
      <c r="B2356" s="41" t="s">
        <v>308</v>
      </c>
      <c r="C2356" s="41" t="s">
        <v>1685</v>
      </c>
      <c r="D2356" s="41" t="s">
        <v>1318</v>
      </c>
      <c r="E2356" s="41" t="s">
        <v>1681</v>
      </c>
      <c r="F2356" s="41" t="s">
        <v>309</v>
      </c>
      <c r="G2356" s="41" t="s">
        <v>7882</v>
      </c>
    </row>
    <row r="2357" spans="1:7" ht="30">
      <c r="A2357" s="41" t="s">
        <v>255</v>
      </c>
      <c r="B2357" s="41" t="s">
        <v>308</v>
      </c>
      <c r="C2357" s="41" t="s">
        <v>1685</v>
      </c>
      <c r="D2357" s="41" t="s">
        <v>1319</v>
      </c>
      <c r="E2357" s="41" t="s">
        <v>1684</v>
      </c>
      <c r="F2357" s="41" t="s">
        <v>309</v>
      </c>
      <c r="G2357" s="41" t="s">
        <v>7882</v>
      </c>
    </row>
    <row r="2358" spans="1:7" ht="30">
      <c r="A2358" s="41" t="s">
        <v>255</v>
      </c>
      <c r="B2358" s="41" t="s">
        <v>308</v>
      </c>
      <c r="C2358" s="41" t="s">
        <v>1685</v>
      </c>
      <c r="D2358" s="41" t="s">
        <v>1320</v>
      </c>
      <c r="E2358" s="41" t="s">
        <v>1678</v>
      </c>
      <c r="F2358" s="41" t="s">
        <v>309</v>
      </c>
      <c r="G2358" s="41" t="s">
        <v>7882</v>
      </c>
    </row>
    <row r="2359" spans="1:7" ht="30">
      <c r="A2359" s="41" t="s">
        <v>255</v>
      </c>
      <c r="B2359" s="41" t="s">
        <v>308</v>
      </c>
      <c r="C2359" s="41" t="s">
        <v>1685</v>
      </c>
      <c r="D2359" s="41" t="s">
        <v>1321</v>
      </c>
      <c r="E2359" s="41" t="s">
        <v>1683</v>
      </c>
      <c r="F2359" s="41" t="s">
        <v>309</v>
      </c>
      <c r="G2359" s="41" t="s">
        <v>7882</v>
      </c>
    </row>
    <row r="2360" spans="1:7" ht="30">
      <c r="A2360" s="41" t="s">
        <v>255</v>
      </c>
      <c r="B2360" s="41" t="s">
        <v>308</v>
      </c>
      <c r="C2360" s="41" t="s">
        <v>1685</v>
      </c>
      <c r="D2360" s="41" t="s">
        <v>1322</v>
      </c>
      <c r="E2360" s="41" t="s">
        <v>1681</v>
      </c>
      <c r="F2360" s="41" t="s">
        <v>309</v>
      </c>
      <c r="G2360" s="41" t="s">
        <v>7882</v>
      </c>
    </row>
    <row r="2361" spans="1:7" ht="30">
      <c r="A2361" s="41" t="s">
        <v>255</v>
      </c>
      <c r="B2361" s="41" t="s">
        <v>308</v>
      </c>
      <c r="C2361" s="41" t="s">
        <v>1685</v>
      </c>
      <c r="D2361" s="41" t="s">
        <v>1323</v>
      </c>
      <c r="E2361" s="41" t="s">
        <v>1684</v>
      </c>
      <c r="F2361" s="41" t="s">
        <v>309</v>
      </c>
      <c r="G2361" s="41" t="s">
        <v>7882</v>
      </c>
    </row>
    <row r="2362" spans="1:7" ht="30">
      <c r="A2362" s="41" t="s">
        <v>255</v>
      </c>
      <c r="B2362" s="41" t="s">
        <v>308</v>
      </c>
      <c r="C2362" s="41" t="s">
        <v>1685</v>
      </c>
      <c r="D2362" s="41" t="s">
        <v>1324</v>
      </c>
      <c r="E2362" s="41" t="s">
        <v>1678</v>
      </c>
      <c r="F2362" s="41" t="s">
        <v>309</v>
      </c>
      <c r="G2362" s="41" t="s">
        <v>7882</v>
      </c>
    </row>
    <row r="2363" spans="1:7" ht="60">
      <c r="A2363" s="41" t="s">
        <v>255</v>
      </c>
      <c r="B2363" s="41" t="s">
        <v>308</v>
      </c>
      <c r="C2363" s="41" t="s">
        <v>8356</v>
      </c>
      <c r="D2363" s="41" t="s">
        <v>5756</v>
      </c>
      <c r="E2363" s="41" t="s">
        <v>8357</v>
      </c>
      <c r="F2363" s="41" t="s">
        <v>310</v>
      </c>
      <c r="G2363" s="41" t="s">
        <v>7895</v>
      </c>
    </row>
    <row r="2364" spans="1:7" ht="45">
      <c r="A2364" s="41" t="s">
        <v>255</v>
      </c>
      <c r="B2364" s="41" t="s">
        <v>308</v>
      </c>
      <c r="C2364" s="41" t="s">
        <v>8356</v>
      </c>
      <c r="D2364" s="41" t="s">
        <v>5757</v>
      </c>
      <c r="E2364" s="41" t="s">
        <v>8358</v>
      </c>
      <c r="F2364" s="41" t="s">
        <v>310</v>
      </c>
      <c r="G2364" s="41" t="s">
        <v>7895</v>
      </c>
    </row>
    <row r="2365" spans="1:7" ht="45">
      <c r="A2365" s="41" t="s">
        <v>255</v>
      </c>
      <c r="B2365" s="41" t="s">
        <v>308</v>
      </c>
      <c r="C2365" s="41" t="s">
        <v>8356</v>
      </c>
      <c r="D2365" s="41" t="s">
        <v>5758</v>
      </c>
      <c r="E2365" s="41" t="s">
        <v>8359</v>
      </c>
      <c r="F2365" s="41" t="s">
        <v>310</v>
      </c>
      <c r="G2365" s="41" t="s">
        <v>7895</v>
      </c>
    </row>
    <row r="2366" spans="1:7" ht="30">
      <c r="A2366" s="41" t="s">
        <v>255</v>
      </c>
      <c r="B2366" s="41" t="s">
        <v>308</v>
      </c>
      <c r="C2366" s="41" t="s">
        <v>1680</v>
      </c>
      <c r="D2366" s="41" t="s">
        <v>1285</v>
      </c>
      <c r="E2366" s="41" t="s">
        <v>1683</v>
      </c>
      <c r="F2366" s="41" t="s">
        <v>309</v>
      </c>
      <c r="G2366" s="41" t="s">
        <v>7882</v>
      </c>
    </row>
    <row r="2367" spans="1:7" ht="30">
      <c r="A2367" s="41" t="s">
        <v>255</v>
      </c>
      <c r="B2367" s="41" t="s">
        <v>308</v>
      </c>
      <c r="C2367" s="41" t="s">
        <v>1680</v>
      </c>
      <c r="D2367" s="41" t="s">
        <v>1286</v>
      </c>
      <c r="E2367" s="41" t="s">
        <v>1683</v>
      </c>
      <c r="F2367" s="41" t="s">
        <v>309</v>
      </c>
      <c r="G2367" s="41" t="s">
        <v>7882</v>
      </c>
    </row>
    <row r="2368" spans="1:7" ht="30">
      <c r="A2368" s="41" t="s">
        <v>255</v>
      </c>
      <c r="B2368" s="41" t="s">
        <v>308</v>
      </c>
      <c r="C2368" s="41" t="s">
        <v>1680</v>
      </c>
      <c r="D2368" s="41" t="s">
        <v>1287</v>
      </c>
      <c r="E2368" s="41" t="s">
        <v>1683</v>
      </c>
      <c r="F2368" s="41" t="s">
        <v>309</v>
      </c>
      <c r="G2368" s="41" t="s">
        <v>7882</v>
      </c>
    </row>
    <row r="2369" spans="1:7" ht="30">
      <c r="A2369" s="41" t="s">
        <v>255</v>
      </c>
      <c r="B2369" s="41" t="s">
        <v>308</v>
      </c>
      <c r="C2369" s="41" t="s">
        <v>1680</v>
      </c>
      <c r="D2369" s="41" t="s">
        <v>1288</v>
      </c>
      <c r="E2369" s="41" t="s">
        <v>1681</v>
      </c>
      <c r="F2369" s="41" t="s">
        <v>309</v>
      </c>
      <c r="G2369" s="41" t="s">
        <v>7882</v>
      </c>
    </row>
    <row r="2370" spans="1:7" ht="30">
      <c r="A2370" s="41" t="s">
        <v>255</v>
      </c>
      <c r="B2370" s="41" t="s">
        <v>308</v>
      </c>
      <c r="C2370" s="41" t="s">
        <v>1680</v>
      </c>
      <c r="D2370" s="41" t="s">
        <v>1289</v>
      </c>
      <c r="E2370" s="41" t="s">
        <v>1681</v>
      </c>
      <c r="F2370" s="41" t="s">
        <v>309</v>
      </c>
      <c r="G2370" s="41" t="s">
        <v>7882</v>
      </c>
    </row>
    <row r="2371" spans="1:7" ht="30">
      <c r="A2371" s="41" t="s">
        <v>255</v>
      </c>
      <c r="B2371" s="41" t="s">
        <v>308</v>
      </c>
      <c r="C2371" s="41" t="s">
        <v>1680</v>
      </c>
      <c r="D2371" s="41" t="s">
        <v>1290</v>
      </c>
      <c r="E2371" s="41" t="s">
        <v>1681</v>
      </c>
      <c r="F2371" s="41" t="s">
        <v>309</v>
      </c>
      <c r="G2371" s="41" t="s">
        <v>7882</v>
      </c>
    </row>
    <row r="2372" spans="1:7" ht="30">
      <c r="A2372" s="41" t="s">
        <v>255</v>
      </c>
      <c r="B2372" s="41" t="s">
        <v>308</v>
      </c>
      <c r="C2372" s="41" t="s">
        <v>1680</v>
      </c>
      <c r="D2372" s="41" t="s">
        <v>1291</v>
      </c>
      <c r="E2372" s="41" t="s">
        <v>1684</v>
      </c>
      <c r="F2372" s="41" t="s">
        <v>309</v>
      </c>
      <c r="G2372" s="41" t="s">
        <v>7882</v>
      </c>
    </row>
    <row r="2373" spans="1:7" ht="30">
      <c r="A2373" s="41" t="s">
        <v>255</v>
      </c>
      <c r="B2373" s="41" t="s">
        <v>308</v>
      </c>
      <c r="C2373" s="41" t="s">
        <v>1680</v>
      </c>
      <c r="D2373" s="41" t="s">
        <v>1292</v>
      </c>
      <c r="E2373" s="41" t="s">
        <v>1684</v>
      </c>
      <c r="F2373" s="41" t="s">
        <v>309</v>
      </c>
      <c r="G2373" s="41" t="s">
        <v>7882</v>
      </c>
    </row>
    <row r="2374" spans="1:7" ht="30">
      <c r="A2374" s="41" t="s">
        <v>255</v>
      </c>
      <c r="B2374" s="41" t="s">
        <v>308</v>
      </c>
      <c r="C2374" s="41" t="s">
        <v>1680</v>
      </c>
      <c r="D2374" s="41" t="s">
        <v>1293</v>
      </c>
      <c r="E2374" s="41" t="s">
        <v>1684</v>
      </c>
      <c r="F2374" s="41" t="s">
        <v>309</v>
      </c>
      <c r="G2374" s="41" t="s">
        <v>7882</v>
      </c>
    </row>
    <row r="2375" spans="1:7" ht="30">
      <c r="A2375" s="41" t="s">
        <v>255</v>
      </c>
      <c r="B2375" s="41" t="s">
        <v>308</v>
      </c>
      <c r="C2375" s="41" t="s">
        <v>1680</v>
      </c>
      <c r="D2375" s="41" t="s">
        <v>1294</v>
      </c>
      <c r="E2375" s="41" t="s">
        <v>1678</v>
      </c>
      <c r="F2375" s="41" t="s">
        <v>309</v>
      </c>
      <c r="G2375" s="41" t="s">
        <v>7882</v>
      </c>
    </row>
    <row r="2376" spans="1:7" ht="30">
      <c r="A2376" s="41" t="s">
        <v>255</v>
      </c>
      <c r="B2376" s="41" t="s">
        <v>308</v>
      </c>
      <c r="C2376" s="41" t="s">
        <v>1680</v>
      </c>
      <c r="D2376" s="41" t="s">
        <v>1295</v>
      </c>
      <c r="E2376" s="41" t="s">
        <v>1678</v>
      </c>
      <c r="F2376" s="41" t="s">
        <v>309</v>
      </c>
      <c r="G2376" s="41" t="s">
        <v>7882</v>
      </c>
    </row>
    <row r="2377" spans="1:7" ht="30">
      <c r="A2377" s="41" t="s">
        <v>255</v>
      </c>
      <c r="B2377" s="41" t="s">
        <v>308</v>
      </c>
      <c r="C2377" s="41" t="s">
        <v>1680</v>
      </c>
      <c r="D2377" s="41" t="s">
        <v>1296</v>
      </c>
      <c r="E2377" s="41" t="s">
        <v>1678</v>
      </c>
      <c r="F2377" s="41" t="s">
        <v>309</v>
      </c>
      <c r="G2377" s="41" t="s">
        <v>7882</v>
      </c>
    </row>
    <row r="2378" spans="1:7" ht="105">
      <c r="A2378" s="41" t="s">
        <v>255</v>
      </c>
      <c r="B2378" s="41" t="s">
        <v>308</v>
      </c>
      <c r="C2378" s="41" t="s">
        <v>874</v>
      </c>
      <c r="D2378" s="41" t="s">
        <v>881</v>
      </c>
      <c r="E2378" s="41" t="s">
        <v>876</v>
      </c>
      <c r="F2378" s="41" t="s">
        <v>309</v>
      </c>
      <c r="G2378" s="41" t="s">
        <v>7882</v>
      </c>
    </row>
    <row r="2379" spans="1:7" ht="105">
      <c r="A2379" s="41" t="s">
        <v>255</v>
      </c>
      <c r="B2379" s="41" t="s">
        <v>308</v>
      </c>
      <c r="C2379" s="41" t="s">
        <v>874</v>
      </c>
      <c r="D2379" s="41" t="s">
        <v>879</v>
      </c>
      <c r="E2379" s="41" t="s">
        <v>876</v>
      </c>
      <c r="F2379" s="41" t="s">
        <v>309</v>
      </c>
      <c r="G2379" s="41" t="s">
        <v>7882</v>
      </c>
    </row>
    <row r="2380" spans="1:7" ht="105">
      <c r="A2380" s="41" t="s">
        <v>255</v>
      </c>
      <c r="B2380" s="41" t="s">
        <v>308</v>
      </c>
      <c r="C2380" s="41" t="s">
        <v>874</v>
      </c>
      <c r="D2380" s="41" t="s">
        <v>877</v>
      </c>
      <c r="E2380" s="41" t="s">
        <v>876</v>
      </c>
      <c r="F2380" s="41" t="s">
        <v>309</v>
      </c>
      <c r="G2380" s="41" t="s">
        <v>7882</v>
      </c>
    </row>
    <row r="2381" spans="1:7" ht="105">
      <c r="A2381" s="41" t="s">
        <v>255</v>
      </c>
      <c r="B2381" s="41" t="s">
        <v>308</v>
      </c>
      <c r="C2381" s="41" t="s">
        <v>874</v>
      </c>
      <c r="D2381" s="41" t="s">
        <v>875</v>
      </c>
      <c r="E2381" s="41" t="s">
        <v>876</v>
      </c>
      <c r="F2381" s="41" t="s">
        <v>309</v>
      </c>
      <c r="G2381" s="41" t="s">
        <v>7882</v>
      </c>
    </row>
    <row r="2382" spans="1:7" ht="105">
      <c r="A2382" s="41" t="s">
        <v>255</v>
      </c>
      <c r="B2382" s="41" t="s">
        <v>308</v>
      </c>
      <c r="C2382" s="41" t="s">
        <v>874</v>
      </c>
      <c r="D2382" s="41" t="s">
        <v>878</v>
      </c>
      <c r="E2382" s="41" t="s">
        <v>876</v>
      </c>
      <c r="F2382" s="41" t="s">
        <v>309</v>
      </c>
      <c r="G2382" s="41" t="s">
        <v>7882</v>
      </c>
    </row>
    <row r="2383" spans="1:7" ht="105">
      <c r="A2383" s="41" t="s">
        <v>255</v>
      </c>
      <c r="B2383" s="41" t="s">
        <v>308</v>
      </c>
      <c r="C2383" s="41" t="s">
        <v>874</v>
      </c>
      <c r="D2383" s="41" t="s">
        <v>880</v>
      </c>
      <c r="E2383" s="41" t="s">
        <v>876</v>
      </c>
      <c r="F2383" s="41" t="s">
        <v>309</v>
      </c>
      <c r="G2383" s="41" t="s">
        <v>7882</v>
      </c>
    </row>
    <row r="2384" spans="1:7" ht="60">
      <c r="A2384" s="41" t="s">
        <v>255</v>
      </c>
      <c r="B2384" s="41" t="s">
        <v>308</v>
      </c>
      <c r="C2384" s="41" t="s">
        <v>874</v>
      </c>
      <c r="D2384" s="41" t="s">
        <v>1266</v>
      </c>
      <c r="E2384" s="41" t="s">
        <v>1613</v>
      </c>
      <c r="F2384" s="41" t="s">
        <v>309</v>
      </c>
      <c r="G2384" s="41" t="s">
        <v>7882</v>
      </c>
    </row>
    <row r="2385" spans="1:7" ht="60">
      <c r="A2385" s="41" t="s">
        <v>255</v>
      </c>
      <c r="B2385" s="41" t="s">
        <v>308</v>
      </c>
      <c r="C2385" s="41" t="s">
        <v>874</v>
      </c>
      <c r="D2385" s="41" t="s">
        <v>1267</v>
      </c>
      <c r="E2385" s="41" t="s">
        <v>1614</v>
      </c>
      <c r="F2385" s="41" t="s">
        <v>309</v>
      </c>
      <c r="G2385" s="41" t="s">
        <v>7882</v>
      </c>
    </row>
    <row r="2386" spans="1:7" ht="60">
      <c r="A2386" s="41" t="s">
        <v>255</v>
      </c>
      <c r="B2386" s="41" t="s">
        <v>308</v>
      </c>
      <c r="C2386" s="41" t="s">
        <v>874</v>
      </c>
      <c r="D2386" s="41" t="s">
        <v>1268</v>
      </c>
      <c r="E2386" s="41" t="s">
        <v>1615</v>
      </c>
      <c r="F2386" s="41" t="s">
        <v>309</v>
      </c>
      <c r="G2386" s="41" t="s">
        <v>7882</v>
      </c>
    </row>
    <row r="2387" spans="1:7" ht="60">
      <c r="A2387" s="41" t="s">
        <v>255</v>
      </c>
      <c r="B2387" s="41" t="s">
        <v>308</v>
      </c>
      <c r="C2387" s="41" t="s">
        <v>874</v>
      </c>
      <c r="D2387" s="41" t="s">
        <v>1269</v>
      </c>
      <c r="E2387" s="41" t="s">
        <v>1616</v>
      </c>
      <c r="F2387" s="41" t="s">
        <v>309</v>
      </c>
      <c r="G2387" s="41" t="s">
        <v>7882</v>
      </c>
    </row>
    <row r="2388" spans="1:7" ht="60">
      <c r="A2388" s="41" t="s">
        <v>255</v>
      </c>
      <c r="B2388" s="41" t="s">
        <v>308</v>
      </c>
      <c r="C2388" s="41" t="s">
        <v>874</v>
      </c>
      <c r="D2388" s="41" t="s">
        <v>1270</v>
      </c>
      <c r="E2388" s="41" t="s">
        <v>8360</v>
      </c>
      <c r="F2388" s="41" t="s">
        <v>309</v>
      </c>
      <c r="G2388" s="41" t="s">
        <v>7882</v>
      </c>
    </row>
    <row r="2389" spans="1:7" ht="60">
      <c r="A2389" s="41" t="s">
        <v>255</v>
      </c>
      <c r="B2389" s="41" t="s">
        <v>308</v>
      </c>
      <c r="C2389" s="41" t="s">
        <v>874</v>
      </c>
      <c r="D2389" s="41" t="s">
        <v>1271</v>
      </c>
      <c r="E2389" s="41" t="s">
        <v>1617</v>
      </c>
      <c r="F2389" s="41" t="s">
        <v>309</v>
      </c>
      <c r="G2389" s="41" t="s">
        <v>7882</v>
      </c>
    </row>
    <row r="2390" spans="1:7" ht="60">
      <c r="A2390" s="41" t="s">
        <v>255</v>
      </c>
      <c r="B2390" s="41" t="s">
        <v>308</v>
      </c>
      <c r="C2390" s="41" t="s">
        <v>874</v>
      </c>
      <c r="D2390" s="41" t="s">
        <v>1272</v>
      </c>
      <c r="E2390" s="41" t="s">
        <v>8361</v>
      </c>
      <c r="F2390" s="41" t="s">
        <v>309</v>
      </c>
      <c r="G2390" s="41" t="s">
        <v>7882</v>
      </c>
    </row>
    <row r="2391" spans="1:7" ht="60">
      <c r="A2391" s="41" t="s">
        <v>255</v>
      </c>
      <c r="B2391" s="41" t="s">
        <v>308</v>
      </c>
      <c r="C2391" s="41" t="s">
        <v>874</v>
      </c>
      <c r="D2391" s="41" t="s">
        <v>1273</v>
      </c>
      <c r="E2391" s="41" t="s">
        <v>1618</v>
      </c>
      <c r="F2391" s="41" t="s">
        <v>309</v>
      </c>
      <c r="G2391" s="41" t="s">
        <v>7882</v>
      </c>
    </row>
    <row r="2392" spans="1:7" ht="60">
      <c r="A2392" s="41" t="s">
        <v>255</v>
      </c>
      <c r="B2392" s="41" t="s">
        <v>308</v>
      </c>
      <c r="C2392" s="41" t="s">
        <v>874</v>
      </c>
      <c r="D2392" s="41" t="s">
        <v>1274</v>
      </c>
      <c r="E2392" s="41" t="s">
        <v>1619</v>
      </c>
      <c r="F2392" s="41" t="s">
        <v>309</v>
      </c>
      <c r="G2392" s="41" t="s">
        <v>7882</v>
      </c>
    </row>
    <row r="2393" spans="1:7" ht="60">
      <c r="A2393" s="41" t="s">
        <v>255</v>
      </c>
      <c r="B2393" s="41" t="s">
        <v>308</v>
      </c>
      <c r="C2393" s="41" t="s">
        <v>874</v>
      </c>
      <c r="D2393" s="41" t="s">
        <v>1275</v>
      </c>
      <c r="E2393" s="41" t="s">
        <v>1620</v>
      </c>
      <c r="F2393" s="41" t="s">
        <v>309</v>
      </c>
      <c r="G2393" s="41" t="s">
        <v>7882</v>
      </c>
    </row>
    <row r="2394" spans="1:7" ht="60">
      <c r="A2394" s="41" t="s">
        <v>255</v>
      </c>
      <c r="B2394" s="41" t="s">
        <v>308</v>
      </c>
      <c r="C2394" s="41" t="s">
        <v>874</v>
      </c>
      <c r="D2394" s="41" t="s">
        <v>1276</v>
      </c>
      <c r="E2394" s="41" t="s">
        <v>1621</v>
      </c>
      <c r="F2394" s="41" t="s">
        <v>309</v>
      </c>
      <c r="G2394" s="41" t="s">
        <v>7882</v>
      </c>
    </row>
    <row r="2395" spans="1:7" ht="60">
      <c r="A2395" s="41" t="s">
        <v>255</v>
      </c>
      <c r="B2395" s="41" t="s">
        <v>308</v>
      </c>
      <c r="C2395" s="41" t="s">
        <v>874</v>
      </c>
      <c r="D2395" s="41" t="s">
        <v>1277</v>
      </c>
      <c r="E2395" s="41" t="s">
        <v>1622</v>
      </c>
      <c r="F2395" s="41" t="s">
        <v>309</v>
      </c>
      <c r="G2395" s="41" t="s">
        <v>7882</v>
      </c>
    </row>
    <row r="2396" spans="1:7" ht="120">
      <c r="A2396" s="41" t="s">
        <v>255</v>
      </c>
      <c r="B2396" s="41" t="s">
        <v>308</v>
      </c>
      <c r="C2396" s="41" t="s">
        <v>874</v>
      </c>
      <c r="D2396" s="41" t="s">
        <v>2037</v>
      </c>
      <c r="E2396" s="41" t="s">
        <v>2038</v>
      </c>
      <c r="F2396" s="41" t="s">
        <v>309</v>
      </c>
      <c r="G2396" s="41" t="s">
        <v>7882</v>
      </c>
    </row>
    <row r="2397" spans="1:7" ht="120">
      <c r="A2397" s="41" t="s">
        <v>255</v>
      </c>
      <c r="B2397" s="41" t="s">
        <v>308</v>
      </c>
      <c r="C2397" s="41" t="s">
        <v>874</v>
      </c>
      <c r="D2397" s="41" t="s">
        <v>2039</v>
      </c>
      <c r="E2397" s="41" t="s">
        <v>2038</v>
      </c>
      <c r="F2397" s="41" t="s">
        <v>309</v>
      </c>
      <c r="G2397" s="41" t="s">
        <v>7882</v>
      </c>
    </row>
    <row r="2398" spans="1:7" ht="120">
      <c r="A2398" s="41" t="s">
        <v>255</v>
      </c>
      <c r="B2398" s="41" t="s">
        <v>308</v>
      </c>
      <c r="C2398" s="41" t="s">
        <v>874</v>
      </c>
      <c r="D2398" s="41" t="s">
        <v>2040</v>
      </c>
      <c r="E2398" s="41" t="s">
        <v>2038</v>
      </c>
      <c r="F2398" s="41" t="s">
        <v>309</v>
      </c>
      <c r="G2398" s="41" t="s">
        <v>7882</v>
      </c>
    </row>
    <row r="2399" spans="1:7" ht="120">
      <c r="A2399" s="41" t="s">
        <v>255</v>
      </c>
      <c r="B2399" s="41" t="s">
        <v>308</v>
      </c>
      <c r="C2399" s="41" t="s">
        <v>874</v>
      </c>
      <c r="D2399" s="41" t="s">
        <v>2041</v>
      </c>
      <c r="E2399" s="41" t="s">
        <v>2038</v>
      </c>
      <c r="F2399" s="41" t="s">
        <v>309</v>
      </c>
      <c r="G2399" s="41" t="s">
        <v>7882</v>
      </c>
    </row>
    <row r="2400" spans="1:7" ht="30">
      <c r="A2400" s="41" t="s">
        <v>255</v>
      </c>
      <c r="B2400" s="41" t="s">
        <v>308</v>
      </c>
      <c r="C2400" s="41" t="s">
        <v>874</v>
      </c>
      <c r="D2400" s="41" t="s">
        <v>1279</v>
      </c>
      <c r="E2400" s="41" t="s">
        <v>1678</v>
      </c>
      <c r="F2400" s="41" t="s">
        <v>309</v>
      </c>
      <c r="G2400" s="41" t="s">
        <v>7882</v>
      </c>
    </row>
    <row r="2401" spans="1:7" ht="30">
      <c r="A2401" s="41" t="s">
        <v>255</v>
      </c>
      <c r="B2401" s="41" t="s">
        <v>308</v>
      </c>
      <c r="C2401" s="41" t="s">
        <v>874</v>
      </c>
      <c r="D2401" s="41" t="s">
        <v>1280</v>
      </c>
      <c r="E2401" s="41" t="s">
        <v>1678</v>
      </c>
      <c r="F2401" s="41" t="s">
        <v>309</v>
      </c>
      <c r="G2401" s="41" t="s">
        <v>7882</v>
      </c>
    </row>
    <row r="2402" spans="1:7" ht="30">
      <c r="A2402" s="41" t="s">
        <v>255</v>
      </c>
      <c r="B2402" s="41" t="s">
        <v>308</v>
      </c>
      <c r="C2402" s="41" t="s">
        <v>874</v>
      </c>
      <c r="D2402" s="41" t="s">
        <v>1281</v>
      </c>
      <c r="E2402" s="41" t="s">
        <v>1678</v>
      </c>
      <c r="F2402" s="41" t="s">
        <v>309</v>
      </c>
      <c r="G2402" s="41" t="s">
        <v>7882</v>
      </c>
    </row>
    <row r="2403" spans="1:7" ht="30">
      <c r="A2403" s="41" t="s">
        <v>255</v>
      </c>
      <c r="B2403" s="41" t="s">
        <v>308</v>
      </c>
      <c r="C2403" s="41" t="s">
        <v>874</v>
      </c>
      <c r="D2403" s="41" t="s">
        <v>1282</v>
      </c>
      <c r="E2403" s="41" t="s">
        <v>1678</v>
      </c>
      <c r="F2403" s="41" t="s">
        <v>309</v>
      </c>
      <c r="G2403" s="41" t="s">
        <v>7882</v>
      </c>
    </row>
    <row r="2404" spans="1:7" ht="30">
      <c r="A2404" s="41" t="s">
        <v>255</v>
      </c>
      <c r="B2404" s="41" t="s">
        <v>308</v>
      </c>
      <c r="C2404" s="41" t="s">
        <v>874</v>
      </c>
      <c r="D2404" s="41" t="s">
        <v>1283</v>
      </c>
      <c r="E2404" s="41" t="s">
        <v>1678</v>
      </c>
      <c r="F2404" s="41" t="s">
        <v>309</v>
      </c>
      <c r="G2404" s="41" t="s">
        <v>7882</v>
      </c>
    </row>
    <row r="2405" spans="1:7" ht="30">
      <c r="A2405" s="41" t="s">
        <v>255</v>
      </c>
      <c r="B2405" s="41" t="s">
        <v>308</v>
      </c>
      <c r="C2405" s="41" t="s">
        <v>874</v>
      </c>
      <c r="D2405" s="41" t="s">
        <v>1284</v>
      </c>
      <c r="E2405" s="41" t="s">
        <v>1678</v>
      </c>
      <c r="F2405" s="41" t="s">
        <v>309</v>
      </c>
      <c r="G2405" s="41" t="s">
        <v>7882</v>
      </c>
    </row>
    <row r="2406" spans="1:7" ht="105">
      <c r="A2406" s="41" t="s">
        <v>255</v>
      </c>
      <c r="B2406" s="41" t="s">
        <v>308</v>
      </c>
      <c r="C2406" s="41" t="s">
        <v>874</v>
      </c>
      <c r="D2406" s="41" t="s">
        <v>2042</v>
      </c>
      <c r="E2406" s="41" t="s">
        <v>2043</v>
      </c>
      <c r="F2406" s="41" t="s">
        <v>309</v>
      </c>
      <c r="G2406" s="41" t="s">
        <v>7882</v>
      </c>
    </row>
    <row r="2407" spans="1:7" ht="105">
      <c r="A2407" s="41" t="s">
        <v>255</v>
      </c>
      <c r="B2407" s="41" t="s">
        <v>308</v>
      </c>
      <c r="C2407" s="41" t="s">
        <v>874</v>
      </c>
      <c r="D2407" s="41" t="s">
        <v>2044</v>
      </c>
      <c r="E2407" s="41" t="s">
        <v>2043</v>
      </c>
      <c r="F2407" s="41" t="s">
        <v>309</v>
      </c>
      <c r="G2407" s="41" t="s">
        <v>7882</v>
      </c>
    </row>
    <row r="2408" spans="1:7" ht="30">
      <c r="A2408" s="41" t="s">
        <v>255</v>
      </c>
      <c r="B2408" s="41" t="s">
        <v>308</v>
      </c>
      <c r="C2408" s="41" t="s">
        <v>874</v>
      </c>
      <c r="D2408" s="41" t="s">
        <v>1334</v>
      </c>
      <c r="E2408" s="41" t="s">
        <v>1679</v>
      </c>
      <c r="F2408" s="41" t="s">
        <v>309</v>
      </c>
      <c r="G2408" s="41" t="s">
        <v>7882</v>
      </c>
    </row>
    <row r="2409" spans="1:7" ht="30">
      <c r="A2409" s="41" t="s">
        <v>255</v>
      </c>
      <c r="B2409" s="41" t="s">
        <v>308</v>
      </c>
      <c r="C2409" s="41" t="s">
        <v>874</v>
      </c>
      <c r="D2409" s="41" t="s">
        <v>1335</v>
      </c>
      <c r="E2409" s="41" t="s">
        <v>1679</v>
      </c>
      <c r="F2409" s="41" t="s">
        <v>309</v>
      </c>
      <c r="G2409" s="41" t="s">
        <v>7882</v>
      </c>
    </row>
    <row r="2410" spans="1:7" ht="30">
      <c r="A2410" s="41" t="s">
        <v>255</v>
      </c>
      <c r="B2410" s="41" t="s">
        <v>308</v>
      </c>
      <c r="C2410" s="41" t="s">
        <v>874</v>
      </c>
      <c r="D2410" s="41" t="s">
        <v>1336</v>
      </c>
      <c r="E2410" s="41" t="s">
        <v>1679</v>
      </c>
      <c r="F2410" s="41" t="s">
        <v>309</v>
      </c>
      <c r="G2410" s="41" t="s">
        <v>7882</v>
      </c>
    </row>
    <row r="2411" spans="1:7" ht="30">
      <c r="A2411" s="41" t="s">
        <v>255</v>
      </c>
      <c r="B2411" s="41" t="s">
        <v>308</v>
      </c>
      <c r="C2411" s="41" t="s">
        <v>874</v>
      </c>
      <c r="D2411" s="41" t="s">
        <v>1337</v>
      </c>
      <c r="E2411" s="41" t="s">
        <v>1679</v>
      </c>
      <c r="F2411" s="41" t="s">
        <v>309</v>
      </c>
      <c r="G2411" s="41" t="s">
        <v>7882</v>
      </c>
    </row>
    <row r="2412" spans="1:7" ht="30">
      <c r="A2412" s="41" t="s">
        <v>255</v>
      </c>
      <c r="B2412" s="41" t="s">
        <v>308</v>
      </c>
      <c r="C2412" s="41" t="s">
        <v>874</v>
      </c>
      <c r="D2412" s="41" t="s">
        <v>1338</v>
      </c>
      <c r="E2412" s="41" t="s">
        <v>1679</v>
      </c>
      <c r="F2412" s="41" t="s">
        <v>309</v>
      </c>
      <c r="G2412" s="41" t="s">
        <v>7882</v>
      </c>
    </row>
    <row r="2413" spans="1:7" ht="30">
      <c r="A2413" s="41" t="s">
        <v>255</v>
      </c>
      <c r="B2413" s="41" t="s">
        <v>308</v>
      </c>
      <c r="C2413" s="41" t="s">
        <v>874</v>
      </c>
      <c r="D2413" s="41" t="s">
        <v>1339</v>
      </c>
      <c r="E2413" s="41" t="s">
        <v>1679</v>
      </c>
      <c r="F2413" s="41" t="s">
        <v>309</v>
      </c>
      <c r="G2413" s="41" t="s">
        <v>7882</v>
      </c>
    </row>
    <row r="2414" spans="1:7" ht="30">
      <c r="A2414" s="41" t="s">
        <v>255</v>
      </c>
      <c r="B2414" s="41" t="s">
        <v>308</v>
      </c>
      <c r="C2414" s="41" t="s">
        <v>1682</v>
      </c>
      <c r="D2414" s="41" t="s">
        <v>1297</v>
      </c>
      <c r="E2414" s="41" t="s">
        <v>1683</v>
      </c>
      <c r="F2414" s="41" t="s">
        <v>309</v>
      </c>
      <c r="G2414" s="41" t="s">
        <v>7882</v>
      </c>
    </row>
    <row r="2415" spans="1:7" ht="30">
      <c r="A2415" s="41" t="s">
        <v>255</v>
      </c>
      <c r="B2415" s="41" t="s">
        <v>308</v>
      </c>
      <c r="C2415" s="41" t="s">
        <v>1682</v>
      </c>
      <c r="D2415" s="41" t="s">
        <v>1298</v>
      </c>
      <c r="E2415" s="41" t="s">
        <v>1683</v>
      </c>
      <c r="F2415" s="41" t="s">
        <v>309</v>
      </c>
      <c r="G2415" s="41" t="s">
        <v>7882</v>
      </c>
    </row>
    <row r="2416" spans="1:7" ht="30">
      <c r="A2416" s="41" t="s">
        <v>255</v>
      </c>
      <c r="B2416" s="41" t="s">
        <v>308</v>
      </c>
      <c r="C2416" s="41" t="s">
        <v>1682</v>
      </c>
      <c r="D2416" s="41" t="s">
        <v>1299</v>
      </c>
      <c r="E2416" s="41" t="s">
        <v>1683</v>
      </c>
      <c r="F2416" s="41" t="s">
        <v>309</v>
      </c>
      <c r="G2416" s="41" t="s">
        <v>7882</v>
      </c>
    </row>
    <row r="2417" spans="1:7" ht="30">
      <c r="A2417" s="41" t="s">
        <v>255</v>
      </c>
      <c r="B2417" s="41" t="s">
        <v>308</v>
      </c>
      <c r="C2417" s="41" t="s">
        <v>1682</v>
      </c>
      <c r="D2417" s="41" t="s">
        <v>1300</v>
      </c>
      <c r="E2417" s="41" t="s">
        <v>1681</v>
      </c>
      <c r="F2417" s="41" t="s">
        <v>309</v>
      </c>
      <c r="G2417" s="41" t="s">
        <v>7882</v>
      </c>
    </row>
    <row r="2418" spans="1:7" ht="30">
      <c r="A2418" s="41" t="s">
        <v>255</v>
      </c>
      <c r="B2418" s="41" t="s">
        <v>308</v>
      </c>
      <c r="C2418" s="41" t="s">
        <v>1682</v>
      </c>
      <c r="D2418" s="41" t="s">
        <v>1301</v>
      </c>
      <c r="E2418" s="41" t="s">
        <v>1681</v>
      </c>
      <c r="F2418" s="41" t="s">
        <v>309</v>
      </c>
      <c r="G2418" s="41" t="s">
        <v>7882</v>
      </c>
    </row>
    <row r="2419" spans="1:7" ht="30">
      <c r="A2419" s="41" t="s">
        <v>255</v>
      </c>
      <c r="B2419" s="41" t="s">
        <v>308</v>
      </c>
      <c r="C2419" s="41" t="s">
        <v>1682</v>
      </c>
      <c r="D2419" s="41" t="s">
        <v>1302</v>
      </c>
      <c r="E2419" s="41" t="s">
        <v>1681</v>
      </c>
      <c r="F2419" s="41" t="s">
        <v>309</v>
      </c>
      <c r="G2419" s="41" t="s">
        <v>7882</v>
      </c>
    </row>
    <row r="2420" spans="1:7" ht="30">
      <c r="A2420" s="41" t="s">
        <v>255</v>
      </c>
      <c r="B2420" s="41" t="s">
        <v>308</v>
      </c>
      <c r="C2420" s="41" t="s">
        <v>1682</v>
      </c>
      <c r="D2420" s="41" t="s">
        <v>1303</v>
      </c>
      <c r="E2420" s="41" t="s">
        <v>1684</v>
      </c>
      <c r="F2420" s="41" t="s">
        <v>309</v>
      </c>
      <c r="G2420" s="41" t="s">
        <v>7882</v>
      </c>
    </row>
    <row r="2421" spans="1:7" ht="30">
      <c r="A2421" s="41" t="s">
        <v>255</v>
      </c>
      <c r="B2421" s="41" t="s">
        <v>308</v>
      </c>
      <c r="C2421" s="41" t="s">
        <v>1682</v>
      </c>
      <c r="D2421" s="41" t="s">
        <v>1304</v>
      </c>
      <c r="E2421" s="41" t="s">
        <v>1684</v>
      </c>
      <c r="F2421" s="41" t="s">
        <v>309</v>
      </c>
      <c r="G2421" s="41" t="s">
        <v>7882</v>
      </c>
    </row>
    <row r="2422" spans="1:7" ht="30">
      <c r="A2422" s="41" t="s">
        <v>255</v>
      </c>
      <c r="B2422" s="41" t="s">
        <v>308</v>
      </c>
      <c r="C2422" s="41" t="s">
        <v>1682</v>
      </c>
      <c r="D2422" s="41" t="s">
        <v>1305</v>
      </c>
      <c r="E2422" s="41" t="s">
        <v>1684</v>
      </c>
      <c r="F2422" s="41" t="s">
        <v>309</v>
      </c>
      <c r="G2422" s="41" t="s">
        <v>7882</v>
      </c>
    </row>
    <row r="2423" spans="1:7" ht="30">
      <c r="A2423" s="41" t="s">
        <v>255</v>
      </c>
      <c r="B2423" s="41" t="s">
        <v>308</v>
      </c>
      <c r="C2423" s="41" t="s">
        <v>1682</v>
      </c>
      <c r="D2423" s="41" t="s">
        <v>1306</v>
      </c>
      <c r="E2423" s="41" t="s">
        <v>1678</v>
      </c>
      <c r="F2423" s="41" t="s">
        <v>309</v>
      </c>
      <c r="G2423" s="41" t="s">
        <v>7882</v>
      </c>
    </row>
    <row r="2424" spans="1:7" ht="30">
      <c r="A2424" s="41" t="s">
        <v>255</v>
      </c>
      <c r="B2424" s="41" t="s">
        <v>308</v>
      </c>
      <c r="C2424" s="41" t="s">
        <v>1682</v>
      </c>
      <c r="D2424" s="41" t="s">
        <v>1307</v>
      </c>
      <c r="E2424" s="41" t="s">
        <v>1678</v>
      </c>
      <c r="F2424" s="41" t="s">
        <v>309</v>
      </c>
      <c r="G2424" s="41" t="s">
        <v>7882</v>
      </c>
    </row>
    <row r="2425" spans="1:7" ht="30">
      <c r="A2425" s="41" t="s">
        <v>255</v>
      </c>
      <c r="B2425" s="41" t="s">
        <v>308</v>
      </c>
      <c r="C2425" s="41" t="s">
        <v>1682</v>
      </c>
      <c r="D2425" s="41" t="s">
        <v>1308</v>
      </c>
      <c r="E2425" s="41" t="s">
        <v>1678</v>
      </c>
      <c r="F2425" s="41" t="s">
        <v>309</v>
      </c>
      <c r="G2425" s="41" t="s">
        <v>7882</v>
      </c>
    </row>
    <row r="2426" spans="1:7" ht="75">
      <c r="A2426" s="41" t="s">
        <v>255</v>
      </c>
      <c r="B2426" s="41" t="s">
        <v>308</v>
      </c>
      <c r="C2426" s="41" t="s">
        <v>8362</v>
      </c>
      <c r="D2426" s="41" t="s">
        <v>2073</v>
      </c>
      <c r="E2426" s="41" t="s">
        <v>8363</v>
      </c>
      <c r="F2426" s="41" t="s">
        <v>309</v>
      </c>
      <c r="G2426" s="41" t="s">
        <v>7881</v>
      </c>
    </row>
    <row r="2427" spans="1:7" ht="30">
      <c r="A2427" s="41" t="s">
        <v>255</v>
      </c>
      <c r="B2427" s="41" t="s">
        <v>308</v>
      </c>
      <c r="C2427" s="41" t="s">
        <v>1686</v>
      </c>
      <c r="D2427" s="41" t="s">
        <v>1325</v>
      </c>
      <c r="E2427" s="41" t="s">
        <v>1683</v>
      </c>
      <c r="F2427" s="41" t="s">
        <v>309</v>
      </c>
      <c r="G2427" s="41" t="s">
        <v>7882</v>
      </c>
    </row>
    <row r="2428" spans="1:7" ht="30">
      <c r="A2428" s="41" t="s">
        <v>255</v>
      </c>
      <c r="B2428" s="41" t="s">
        <v>308</v>
      </c>
      <c r="C2428" s="41" t="s">
        <v>1686</v>
      </c>
      <c r="D2428" s="41" t="s">
        <v>1326</v>
      </c>
      <c r="E2428" s="41" t="s">
        <v>1681</v>
      </c>
      <c r="F2428" s="41" t="s">
        <v>309</v>
      </c>
      <c r="G2428" s="41" t="s">
        <v>7882</v>
      </c>
    </row>
    <row r="2429" spans="1:7" ht="30">
      <c r="A2429" s="41" t="s">
        <v>255</v>
      </c>
      <c r="B2429" s="41" t="s">
        <v>308</v>
      </c>
      <c r="C2429" s="41" t="s">
        <v>1686</v>
      </c>
      <c r="D2429" s="41" t="s">
        <v>1327</v>
      </c>
      <c r="E2429" s="41" t="s">
        <v>1684</v>
      </c>
      <c r="F2429" s="41" t="s">
        <v>309</v>
      </c>
      <c r="G2429" s="41" t="s">
        <v>7882</v>
      </c>
    </row>
    <row r="2430" spans="1:7" ht="30">
      <c r="A2430" s="41" t="s">
        <v>255</v>
      </c>
      <c r="B2430" s="41" t="s">
        <v>308</v>
      </c>
      <c r="C2430" s="41" t="s">
        <v>1686</v>
      </c>
      <c r="D2430" s="41" t="s">
        <v>1328</v>
      </c>
      <c r="E2430" s="41" t="s">
        <v>1678</v>
      </c>
      <c r="F2430" s="41" t="s">
        <v>309</v>
      </c>
      <c r="G2430" s="41" t="s">
        <v>7882</v>
      </c>
    </row>
    <row r="2431" spans="1:7" ht="30">
      <c r="A2431" s="41" t="s">
        <v>255</v>
      </c>
      <c r="B2431" s="41" t="s">
        <v>308</v>
      </c>
      <c r="C2431" s="41" t="s">
        <v>1686</v>
      </c>
      <c r="D2431" s="41" t="s">
        <v>1329</v>
      </c>
      <c r="E2431" s="41" t="s">
        <v>1683</v>
      </c>
      <c r="F2431" s="41" t="s">
        <v>309</v>
      </c>
      <c r="G2431" s="41" t="s">
        <v>7882</v>
      </c>
    </row>
    <row r="2432" spans="1:7" ht="30">
      <c r="A2432" s="41" t="s">
        <v>255</v>
      </c>
      <c r="B2432" s="41" t="s">
        <v>308</v>
      </c>
      <c r="C2432" s="41" t="s">
        <v>1686</v>
      </c>
      <c r="D2432" s="41" t="s">
        <v>1330</v>
      </c>
      <c r="E2432" s="41" t="s">
        <v>1681</v>
      </c>
      <c r="F2432" s="41" t="s">
        <v>309</v>
      </c>
      <c r="G2432" s="41" t="s">
        <v>7882</v>
      </c>
    </row>
    <row r="2433" spans="1:7" ht="30">
      <c r="A2433" s="41" t="s">
        <v>255</v>
      </c>
      <c r="B2433" s="41" t="s">
        <v>308</v>
      </c>
      <c r="C2433" s="41" t="s">
        <v>1686</v>
      </c>
      <c r="D2433" s="41" t="s">
        <v>1331</v>
      </c>
      <c r="E2433" s="41" t="s">
        <v>1684</v>
      </c>
      <c r="F2433" s="41" t="s">
        <v>309</v>
      </c>
      <c r="G2433" s="41" t="s">
        <v>7882</v>
      </c>
    </row>
    <row r="2434" spans="1:7" ht="30">
      <c r="A2434" s="41" t="s">
        <v>255</v>
      </c>
      <c r="B2434" s="41" t="s">
        <v>308</v>
      </c>
      <c r="C2434" s="41" t="s">
        <v>1686</v>
      </c>
      <c r="D2434" s="41" t="s">
        <v>1332</v>
      </c>
      <c r="E2434" s="41" t="s">
        <v>1678</v>
      </c>
      <c r="F2434" s="41" t="s">
        <v>309</v>
      </c>
      <c r="G2434" s="41" t="s">
        <v>7882</v>
      </c>
    </row>
    <row r="2435" spans="1:7" ht="90">
      <c r="A2435" s="41" t="s">
        <v>255</v>
      </c>
      <c r="B2435" s="41" t="s">
        <v>308</v>
      </c>
      <c r="C2435" s="41" t="s">
        <v>1628</v>
      </c>
      <c r="D2435" s="41" t="s">
        <v>2074</v>
      </c>
      <c r="E2435" s="41" t="s">
        <v>2075</v>
      </c>
      <c r="F2435" s="41" t="s">
        <v>310</v>
      </c>
      <c r="G2435" s="41" t="s">
        <v>7882</v>
      </c>
    </row>
    <row r="2436" spans="1:7" ht="90">
      <c r="A2436" s="41" t="s">
        <v>255</v>
      </c>
      <c r="B2436" s="41" t="s">
        <v>308</v>
      </c>
      <c r="C2436" s="41" t="s">
        <v>1628</v>
      </c>
      <c r="D2436" s="41" t="s">
        <v>2076</v>
      </c>
      <c r="E2436" s="41" t="s">
        <v>2075</v>
      </c>
      <c r="F2436" s="41" t="s">
        <v>310</v>
      </c>
      <c r="G2436" s="41" t="s">
        <v>7882</v>
      </c>
    </row>
    <row r="2437" spans="1:7" ht="90">
      <c r="A2437" s="41" t="s">
        <v>255</v>
      </c>
      <c r="B2437" s="41" t="s">
        <v>308</v>
      </c>
      <c r="C2437" s="41" t="s">
        <v>1628</v>
      </c>
      <c r="D2437" s="41" t="s">
        <v>2077</v>
      </c>
      <c r="E2437" s="41" t="s">
        <v>2075</v>
      </c>
      <c r="F2437" s="41" t="s">
        <v>310</v>
      </c>
      <c r="G2437" s="41" t="s">
        <v>7882</v>
      </c>
    </row>
    <row r="2438" spans="1:7" ht="90">
      <c r="A2438" s="41" t="s">
        <v>255</v>
      </c>
      <c r="B2438" s="41" t="s">
        <v>308</v>
      </c>
      <c r="C2438" s="41" t="s">
        <v>1628</v>
      </c>
      <c r="D2438" s="41" t="s">
        <v>2078</v>
      </c>
      <c r="E2438" s="41" t="s">
        <v>2075</v>
      </c>
      <c r="F2438" s="41" t="s">
        <v>310</v>
      </c>
      <c r="G2438" s="41" t="s">
        <v>7882</v>
      </c>
    </row>
    <row r="2439" spans="1:7" ht="90">
      <c r="A2439" s="41" t="s">
        <v>255</v>
      </c>
      <c r="B2439" s="41" t="s">
        <v>308</v>
      </c>
      <c r="C2439" s="41" t="s">
        <v>1628</v>
      </c>
      <c r="D2439" s="41" t="s">
        <v>2079</v>
      </c>
      <c r="E2439" s="41" t="s">
        <v>2075</v>
      </c>
      <c r="F2439" s="41" t="s">
        <v>310</v>
      </c>
      <c r="G2439" s="41" t="s">
        <v>7882</v>
      </c>
    </row>
    <row r="2440" spans="1:7" ht="90">
      <c r="A2440" s="41" t="s">
        <v>255</v>
      </c>
      <c r="B2440" s="41" t="s">
        <v>308</v>
      </c>
      <c r="C2440" s="41" t="s">
        <v>1628</v>
      </c>
      <c r="D2440" s="41" t="s">
        <v>2080</v>
      </c>
      <c r="E2440" s="41" t="s">
        <v>2075</v>
      </c>
      <c r="F2440" s="41" t="s">
        <v>310</v>
      </c>
      <c r="G2440" s="41" t="s">
        <v>7882</v>
      </c>
    </row>
    <row r="2441" spans="1:7" ht="90">
      <c r="A2441" s="41" t="s">
        <v>255</v>
      </c>
      <c r="B2441" s="41" t="s">
        <v>308</v>
      </c>
      <c r="C2441" s="41" t="s">
        <v>1628</v>
      </c>
      <c r="D2441" s="41" t="s">
        <v>2081</v>
      </c>
      <c r="E2441" s="41" t="s">
        <v>2075</v>
      </c>
      <c r="F2441" s="41" t="s">
        <v>310</v>
      </c>
      <c r="G2441" s="41" t="s">
        <v>7882</v>
      </c>
    </row>
    <row r="2442" spans="1:7" ht="90">
      <c r="A2442" s="41" t="s">
        <v>255</v>
      </c>
      <c r="B2442" s="41" t="s">
        <v>308</v>
      </c>
      <c r="C2442" s="41" t="s">
        <v>1628</v>
      </c>
      <c r="D2442" s="41" t="s">
        <v>2082</v>
      </c>
      <c r="E2442" s="41" t="s">
        <v>2075</v>
      </c>
      <c r="F2442" s="41" t="s">
        <v>310</v>
      </c>
      <c r="G2442" s="41" t="s">
        <v>7882</v>
      </c>
    </row>
    <row r="2443" spans="1:7" ht="90">
      <c r="A2443" s="41" t="s">
        <v>255</v>
      </c>
      <c r="B2443" s="41" t="s">
        <v>308</v>
      </c>
      <c r="C2443" s="41" t="s">
        <v>1628</v>
      </c>
      <c r="D2443" s="41" t="s">
        <v>2083</v>
      </c>
      <c r="E2443" s="41" t="s">
        <v>2075</v>
      </c>
      <c r="F2443" s="41" t="s">
        <v>310</v>
      </c>
      <c r="G2443" s="41" t="s">
        <v>7882</v>
      </c>
    </row>
    <row r="2444" spans="1:7" ht="90">
      <c r="A2444" s="41" t="s">
        <v>255</v>
      </c>
      <c r="B2444" s="41" t="s">
        <v>308</v>
      </c>
      <c r="C2444" s="41" t="s">
        <v>1628</v>
      </c>
      <c r="D2444" s="41" t="s">
        <v>2084</v>
      </c>
      <c r="E2444" s="41" t="s">
        <v>2075</v>
      </c>
      <c r="F2444" s="41" t="s">
        <v>310</v>
      </c>
      <c r="G2444" s="41" t="s">
        <v>7882</v>
      </c>
    </row>
    <row r="2445" spans="1:7" ht="90">
      <c r="A2445" s="41" t="s">
        <v>255</v>
      </c>
      <c r="B2445" s="41" t="s">
        <v>308</v>
      </c>
      <c r="C2445" s="41" t="s">
        <v>1628</v>
      </c>
      <c r="D2445" s="41" t="s">
        <v>2085</v>
      </c>
      <c r="E2445" s="41" t="s">
        <v>2075</v>
      </c>
      <c r="F2445" s="41" t="s">
        <v>310</v>
      </c>
      <c r="G2445" s="41" t="s">
        <v>7882</v>
      </c>
    </row>
    <row r="2446" spans="1:7" ht="90">
      <c r="A2446" s="41" t="s">
        <v>255</v>
      </c>
      <c r="B2446" s="41" t="s">
        <v>308</v>
      </c>
      <c r="C2446" s="41" t="s">
        <v>1628</v>
      </c>
      <c r="D2446" s="41" t="s">
        <v>2086</v>
      </c>
      <c r="E2446" s="41" t="s">
        <v>2075</v>
      </c>
      <c r="F2446" s="41" t="s">
        <v>310</v>
      </c>
      <c r="G2446" s="41" t="s">
        <v>7882</v>
      </c>
    </row>
    <row r="2447" spans="1:7" ht="90">
      <c r="A2447" s="41" t="s">
        <v>255</v>
      </c>
      <c r="B2447" s="41" t="s">
        <v>308</v>
      </c>
      <c r="C2447" s="41" t="s">
        <v>1628</v>
      </c>
      <c r="D2447" s="41" t="s">
        <v>2774</v>
      </c>
      <c r="E2447" s="41" t="s">
        <v>2775</v>
      </c>
      <c r="F2447" s="41" t="s">
        <v>310</v>
      </c>
      <c r="G2447" s="41" t="s">
        <v>7882</v>
      </c>
    </row>
    <row r="2448" spans="1:7" ht="90">
      <c r="A2448" s="41" t="s">
        <v>255</v>
      </c>
      <c r="B2448" s="41" t="s">
        <v>308</v>
      </c>
      <c r="C2448" s="41" t="s">
        <v>1628</v>
      </c>
      <c r="D2448" s="41" t="s">
        <v>2776</v>
      </c>
      <c r="E2448" s="41" t="s">
        <v>2775</v>
      </c>
      <c r="F2448" s="41" t="s">
        <v>310</v>
      </c>
      <c r="G2448" s="41" t="s">
        <v>7882</v>
      </c>
    </row>
    <row r="2449" spans="1:7" ht="90">
      <c r="A2449" s="41" t="s">
        <v>255</v>
      </c>
      <c r="B2449" s="41" t="s">
        <v>308</v>
      </c>
      <c r="C2449" s="41" t="s">
        <v>1628</v>
      </c>
      <c r="D2449" s="41" t="s">
        <v>2777</v>
      </c>
      <c r="E2449" s="41" t="s">
        <v>2775</v>
      </c>
      <c r="F2449" s="41" t="s">
        <v>310</v>
      </c>
      <c r="G2449" s="41" t="s">
        <v>7882</v>
      </c>
    </row>
    <row r="2450" spans="1:7" ht="90">
      <c r="A2450" s="41" t="s">
        <v>255</v>
      </c>
      <c r="B2450" s="41" t="s">
        <v>308</v>
      </c>
      <c r="C2450" s="41" t="s">
        <v>1628</v>
      </c>
      <c r="D2450" s="41" t="s">
        <v>2778</v>
      </c>
      <c r="E2450" s="41" t="s">
        <v>2775</v>
      </c>
      <c r="F2450" s="41" t="s">
        <v>310</v>
      </c>
      <c r="G2450" s="41" t="s">
        <v>7882</v>
      </c>
    </row>
    <row r="2451" spans="1:7" ht="90">
      <c r="A2451" s="41" t="s">
        <v>255</v>
      </c>
      <c r="B2451" s="41" t="s">
        <v>308</v>
      </c>
      <c r="C2451" s="41" t="s">
        <v>1628</v>
      </c>
      <c r="D2451" s="41" t="s">
        <v>2779</v>
      </c>
      <c r="E2451" s="41" t="s">
        <v>2775</v>
      </c>
      <c r="F2451" s="41" t="s">
        <v>310</v>
      </c>
      <c r="G2451" s="41" t="s">
        <v>7882</v>
      </c>
    </row>
    <row r="2452" spans="1:7" ht="90">
      <c r="A2452" s="41" t="s">
        <v>255</v>
      </c>
      <c r="B2452" s="41" t="s">
        <v>308</v>
      </c>
      <c r="C2452" s="41" t="s">
        <v>1628</v>
      </c>
      <c r="D2452" s="41" t="s">
        <v>2780</v>
      </c>
      <c r="E2452" s="41" t="s">
        <v>2775</v>
      </c>
      <c r="F2452" s="41" t="s">
        <v>310</v>
      </c>
      <c r="G2452" s="41" t="s">
        <v>7882</v>
      </c>
    </row>
    <row r="2453" spans="1:7" ht="90">
      <c r="A2453" s="41" t="s">
        <v>255</v>
      </c>
      <c r="B2453" s="41" t="s">
        <v>308</v>
      </c>
      <c r="C2453" s="41" t="s">
        <v>1628</v>
      </c>
      <c r="D2453" s="41" t="s">
        <v>2781</v>
      </c>
      <c r="E2453" s="41" t="s">
        <v>2775</v>
      </c>
      <c r="F2453" s="41" t="s">
        <v>310</v>
      </c>
      <c r="G2453" s="41" t="s">
        <v>7882</v>
      </c>
    </row>
    <row r="2454" spans="1:7" ht="90">
      <c r="A2454" s="41" t="s">
        <v>255</v>
      </c>
      <c r="B2454" s="41" t="s">
        <v>308</v>
      </c>
      <c r="C2454" s="41" t="s">
        <v>1628</v>
      </c>
      <c r="D2454" s="41" t="s">
        <v>2782</v>
      </c>
      <c r="E2454" s="41" t="s">
        <v>2775</v>
      </c>
      <c r="F2454" s="41" t="s">
        <v>310</v>
      </c>
      <c r="G2454" s="41" t="s">
        <v>7882</v>
      </c>
    </row>
    <row r="2455" spans="1:7" ht="60">
      <c r="A2455" s="41" t="s">
        <v>255</v>
      </c>
      <c r="B2455" s="41" t="s">
        <v>308</v>
      </c>
      <c r="C2455" s="41" t="s">
        <v>4551</v>
      </c>
      <c r="D2455" s="41" t="s">
        <v>3967</v>
      </c>
      <c r="E2455" s="41" t="s">
        <v>2423</v>
      </c>
      <c r="F2455" s="41" t="s">
        <v>310</v>
      </c>
      <c r="G2455" s="41" t="s">
        <v>7882</v>
      </c>
    </row>
    <row r="2456" spans="1:7" ht="60">
      <c r="A2456" s="41" t="s">
        <v>255</v>
      </c>
      <c r="B2456" s="41" t="s">
        <v>308</v>
      </c>
      <c r="C2456" s="41" t="s">
        <v>4551</v>
      </c>
      <c r="D2456" s="41" t="s">
        <v>3968</v>
      </c>
      <c r="E2456" s="41" t="s">
        <v>2423</v>
      </c>
      <c r="F2456" s="41" t="s">
        <v>310</v>
      </c>
      <c r="G2456" s="41" t="s">
        <v>7882</v>
      </c>
    </row>
    <row r="2457" spans="1:7" ht="60">
      <c r="A2457" s="41" t="s">
        <v>255</v>
      </c>
      <c r="B2457" s="41" t="s">
        <v>308</v>
      </c>
      <c r="C2457" s="41" t="s">
        <v>4551</v>
      </c>
      <c r="D2457" s="41" t="s">
        <v>3969</v>
      </c>
      <c r="E2457" s="41" t="s">
        <v>2423</v>
      </c>
      <c r="F2457" s="41" t="s">
        <v>310</v>
      </c>
      <c r="G2457" s="41" t="s">
        <v>7882</v>
      </c>
    </row>
    <row r="2458" spans="1:7" ht="60">
      <c r="A2458" s="41" t="s">
        <v>255</v>
      </c>
      <c r="B2458" s="41" t="s">
        <v>308</v>
      </c>
      <c r="C2458" s="41" t="s">
        <v>4551</v>
      </c>
      <c r="D2458" s="41" t="s">
        <v>3970</v>
      </c>
      <c r="E2458" s="41" t="s">
        <v>2423</v>
      </c>
      <c r="F2458" s="41" t="s">
        <v>310</v>
      </c>
      <c r="G2458" s="41" t="s">
        <v>7882</v>
      </c>
    </row>
    <row r="2459" spans="1:7" ht="60">
      <c r="A2459" s="41" t="s">
        <v>255</v>
      </c>
      <c r="B2459" s="41" t="s">
        <v>308</v>
      </c>
      <c r="C2459" s="41" t="s">
        <v>4551</v>
      </c>
      <c r="D2459" s="41" t="s">
        <v>3971</v>
      </c>
      <c r="E2459" s="41" t="s">
        <v>2423</v>
      </c>
      <c r="F2459" s="41" t="s">
        <v>310</v>
      </c>
      <c r="G2459" s="41" t="s">
        <v>7882</v>
      </c>
    </row>
    <row r="2460" spans="1:7" ht="60">
      <c r="A2460" s="41" t="s">
        <v>255</v>
      </c>
      <c r="B2460" s="41" t="s">
        <v>308</v>
      </c>
      <c r="C2460" s="41" t="s">
        <v>4551</v>
      </c>
      <c r="D2460" s="41" t="s">
        <v>3972</v>
      </c>
      <c r="E2460" s="41" t="s">
        <v>2423</v>
      </c>
      <c r="F2460" s="41" t="s">
        <v>310</v>
      </c>
      <c r="G2460" s="41" t="s">
        <v>7882</v>
      </c>
    </row>
    <row r="2461" spans="1:7" ht="60">
      <c r="A2461" s="41" t="s">
        <v>255</v>
      </c>
      <c r="B2461" s="41" t="s">
        <v>308</v>
      </c>
      <c r="C2461" s="41" t="s">
        <v>4551</v>
      </c>
      <c r="D2461" s="41" t="s">
        <v>3973</v>
      </c>
      <c r="E2461" s="41" t="s">
        <v>2423</v>
      </c>
      <c r="F2461" s="41" t="s">
        <v>310</v>
      </c>
      <c r="G2461" s="41" t="s">
        <v>7882</v>
      </c>
    </row>
    <row r="2462" spans="1:7" ht="60">
      <c r="A2462" s="41" t="s">
        <v>255</v>
      </c>
      <c r="B2462" s="41" t="s">
        <v>308</v>
      </c>
      <c r="C2462" s="41" t="s">
        <v>4551</v>
      </c>
      <c r="D2462" s="41" t="s">
        <v>3974</v>
      </c>
      <c r="E2462" s="41" t="s">
        <v>2423</v>
      </c>
      <c r="F2462" s="41" t="s">
        <v>310</v>
      </c>
      <c r="G2462" s="41" t="s">
        <v>7882</v>
      </c>
    </row>
    <row r="2463" spans="1:7" ht="60">
      <c r="A2463" s="41" t="s">
        <v>255</v>
      </c>
      <c r="B2463" s="41" t="s">
        <v>308</v>
      </c>
      <c r="C2463" s="41" t="s">
        <v>4551</v>
      </c>
      <c r="D2463" s="41" t="s">
        <v>3975</v>
      </c>
      <c r="E2463" s="41" t="s">
        <v>2423</v>
      </c>
      <c r="F2463" s="41" t="s">
        <v>310</v>
      </c>
      <c r="G2463" s="41" t="s">
        <v>7882</v>
      </c>
    </row>
    <row r="2464" spans="1:7" ht="60">
      <c r="A2464" s="41" t="s">
        <v>255</v>
      </c>
      <c r="B2464" s="41" t="s">
        <v>308</v>
      </c>
      <c r="C2464" s="41" t="s">
        <v>4551</v>
      </c>
      <c r="D2464" s="41" t="s">
        <v>3976</v>
      </c>
      <c r="E2464" s="41" t="s">
        <v>2423</v>
      </c>
      <c r="F2464" s="41" t="s">
        <v>310</v>
      </c>
      <c r="G2464" s="41" t="s">
        <v>7882</v>
      </c>
    </row>
    <row r="2465" spans="1:7" ht="60">
      <c r="A2465" s="41" t="s">
        <v>255</v>
      </c>
      <c r="B2465" s="41" t="s">
        <v>308</v>
      </c>
      <c r="C2465" s="41" t="s">
        <v>4551</v>
      </c>
      <c r="D2465" s="41" t="s">
        <v>3977</v>
      </c>
      <c r="E2465" s="41" t="s">
        <v>2423</v>
      </c>
      <c r="F2465" s="41" t="s">
        <v>310</v>
      </c>
      <c r="G2465" s="41" t="s">
        <v>7882</v>
      </c>
    </row>
    <row r="2466" spans="1:7" ht="60">
      <c r="A2466" s="41" t="s">
        <v>255</v>
      </c>
      <c r="B2466" s="41" t="s">
        <v>308</v>
      </c>
      <c r="C2466" s="41" t="s">
        <v>4551</v>
      </c>
      <c r="D2466" s="41" t="s">
        <v>3978</v>
      </c>
      <c r="E2466" s="41" t="s">
        <v>2423</v>
      </c>
      <c r="F2466" s="41" t="s">
        <v>310</v>
      </c>
      <c r="G2466" s="41" t="s">
        <v>7882</v>
      </c>
    </row>
    <row r="2467" spans="1:7" ht="165">
      <c r="A2467" s="41" t="s">
        <v>255</v>
      </c>
      <c r="B2467" s="41" t="s">
        <v>308</v>
      </c>
      <c r="C2467" s="41" t="s">
        <v>8364</v>
      </c>
      <c r="D2467" s="41" t="s">
        <v>5883</v>
      </c>
      <c r="E2467" s="41" t="s">
        <v>8365</v>
      </c>
      <c r="F2467" s="41" t="s">
        <v>310</v>
      </c>
      <c r="G2467" s="41" t="s">
        <v>7895</v>
      </c>
    </row>
    <row r="2468" spans="1:7" ht="165">
      <c r="A2468" s="41" t="s">
        <v>255</v>
      </c>
      <c r="B2468" s="41" t="s">
        <v>308</v>
      </c>
      <c r="C2468" s="41" t="s">
        <v>8364</v>
      </c>
      <c r="D2468" s="41" t="s">
        <v>5884</v>
      </c>
      <c r="E2468" s="41" t="s">
        <v>8365</v>
      </c>
      <c r="F2468" s="41" t="s">
        <v>310</v>
      </c>
      <c r="G2468" s="41" t="s">
        <v>7895</v>
      </c>
    </row>
    <row r="2469" spans="1:7" ht="165">
      <c r="A2469" s="41" t="s">
        <v>255</v>
      </c>
      <c r="B2469" s="41" t="s">
        <v>308</v>
      </c>
      <c r="C2469" s="41" t="s">
        <v>8364</v>
      </c>
      <c r="D2469" s="41" t="s">
        <v>5885</v>
      </c>
      <c r="E2469" s="41" t="s">
        <v>8365</v>
      </c>
      <c r="F2469" s="41" t="s">
        <v>310</v>
      </c>
      <c r="G2469" s="41" t="s">
        <v>7895</v>
      </c>
    </row>
    <row r="2470" spans="1:7" ht="60">
      <c r="A2470" s="41" t="s">
        <v>255</v>
      </c>
      <c r="B2470" s="41" t="s">
        <v>308</v>
      </c>
      <c r="C2470" s="41" t="s">
        <v>8366</v>
      </c>
      <c r="D2470" s="41" t="s">
        <v>5759</v>
      </c>
      <c r="E2470" s="41" t="s">
        <v>8357</v>
      </c>
      <c r="F2470" s="41" t="s">
        <v>310</v>
      </c>
      <c r="G2470" s="41" t="s">
        <v>7895</v>
      </c>
    </row>
    <row r="2471" spans="1:7" ht="45">
      <c r="A2471" s="41" t="s">
        <v>255</v>
      </c>
      <c r="B2471" s="41" t="s">
        <v>308</v>
      </c>
      <c r="C2471" s="41" t="s">
        <v>8366</v>
      </c>
      <c r="D2471" s="41" t="s">
        <v>5760</v>
      </c>
      <c r="E2471" s="41" t="s">
        <v>8358</v>
      </c>
      <c r="F2471" s="41" t="s">
        <v>310</v>
      </c>
      <c r="G2471" s="41" t="s">
        <v>7895</v>
      </c>
    </row>
    <row r="2472" spans="1:7" ht="45">
      <c r="A2472" s="41" t="s">
        <v>255</v>
      </c>
      <c r="B2472" s="41" t="s">
        <v>308</v>
      </c>
      <c r="C2472" s="41" t="s">
        <v>8366</v>
      </c>
      <c r="D2472" s="41" t="s">
        <v>5761</v>
      </c>
      <c r="E2472" s="41" t="s">
        <v>8359</v>
      </c>
      <c r="F2472" s="41" t="s">
        <v>310</v>
      </c>
      <c r="G2472" s="41" t="s">
        <v>7895</v>
      </c>
    </row>
    <row r="2473" spans="1:7" ht="120">
      <c r="A2473" s="41" t="s">
        <v>255</v>
      </c>
      <c r="B2473" s="41" t="s">
        <v>308</v>
      </c>
      <c r="C2473" s="41" t="s">
        <v>8367</v>
      </c>
      <c r="D2473" s="41" t="s">
        <v>5886</v>
      </c>
      <c r="E2473" s="41" t="s">
        <v>2800</v>
      </c>
      <c r="F2473" s="41" t="s">
        <v>310</v>
      </c>
      <c r="G2473" s="41" t="s">
        <v>7895</v>
      </c>
    </row>
    <row r="2474" spans="1:7" ht="120">
      <c r="A2474" s="41" t="s">
        <v>255</v>
      </c>
      <c r="B2474" s="41" t="s">
        <v>308</v>
      </c>
      <c r="C2474" s="41" t="s">
        <v>8367</v>
      </c>
      <c r="D2474" s="41" t="s">
        <v>5887</v>
      </c>
      <c r="E2474" s="41" t="s">
        <v>2800</v>
      </c>
      <c r="F2474" s="41" t="s">
        <v>310</v>
      </c>
      <c r="G2474" s="41" t="s">
        <v>7895</v>
      </c>
    </row>
    <row r="2475" spans="1:7" ht="120">
      <c r="A2475" s="41" t="s">
        <v>255</v>
      </c>
      <c r="B2475" s="41" t="s">
        <v>308</v>
      </c>
      <c r="C2475" s="41" t="s">
        <v>8367</v>
      </c>
      <c r="D2475" s="41" t="s">
        <v>5888</v>
      </c>
      <c r="E2475" s="41" t="s">
        <v>2800</v>
      </c>
      <c r="F2475" s="41" t="s">
        <v>310</v>
      </c>
      <c r="G2475" s="41" t="s">
        <v>7895</v>
      </c>
    </row>
    <row r="2476" spans="1:7" ht="90">
      <c r="A2476" s="41" t="s">
        <v>255</v>
      </c>
      <c r="B2476" s="41" t="s">
        <v>308</v>
      </c>
      <c r="C2476" s="41" t="s">
        <v>4498</v>
      </c>
      <c r="D2476" s="41" t="s">
        <v>4057</v>
      </c>
      <c r="E2476" s="41" t="s">
        <v>4554</v>
      </c>
      <c r="F2476" s="41" t="s">
        <v>309</v>
      </c>
      <c r="G2476" s="41" t="s">
        <v>7881</v>
      </c>
    </row>
    <row r="2477" spans="1:7" ht="105">
      <c r="A2477" s="41" t="s">
        <v>255</v>
      </c>
      <c r="B2477" s="41" t="s">
        <v>308</v>
      </c>
      <c r="C2477" s="41" t="s">
        <v>2101</v>
      </c>
      <c r="D2477" s="41" t="s">
        <v>2102</v>
      </c>
      <c r="E2477" s="41" t="s">
        <v>2103</v>
      </c>
      <c r="F2477" s="41" t="s">
        <v>310</v>
      </c>
      <c r="G2477" s="41" t="s">
        <v>7882</v>
      </c>
    </row>
    <row r="2478" spans="1:7" ht="105">
      <c r="A2478" s="41" t="s">
        <v>255</v>
      </c>
      <c r="B2478" s="41" t="s">
        <v>308</v>
      </c>
      <c r="C2478" s="41" t="s">
        <v>2101</v>
      </c>
      <c r="D2478" s="41" t="s">
        <v>2104</v>
      </c>
      <c r="E2478" s="41" t="s">
        <v>2103</v>
      </c>
      <c r="F2478" s="41" t="s">
        <v>310</v>
      </c>
      <c r="G2478" s="41" t="s">
        <v>7882</v>
      </c>
    </row>
    <row r="2479" spans="1:7" ht="105">
      <c r="A2479" s="41" t="s">
        <v>255</v>
      </c>
      <c r="B2479" s="41" t="s">
        <v>308</v>
      </c>
      <c r="C2479" s="41" t="s">
        <v>2101</v>
      </c>
      <c r="D2479" s="41" t="s">
        <v>2105</v>
      </c>
      <c r="E2479" s="41" t="s">
        <v>2103</v>
      </c>
      <c r="F2479" s="41" t="s">
        <v>310</v>
      </c>
      <c r="G2479" s="41" t="s">
        <v>7882</v>
      </c>
    </row>
    <row r="2480" spans="1:7" ht="105">
      <c r="A2480" s="41" t="s">
        <v>255</v>
      </c>
      <c r="B2480" s="41" t="s">
        <v>308</v>
      </c>
      <c r="C2480" s="41" t="s">
        <v>2101</v>
      </c>
      <c r="D2480" s="41" t="s">
        <v>2106</v>
      </c>
      <c r="E2480" s="41" t="s">
        <v>2103</v>
      </c>
      <c r="F2480" s="41" t="s">
        <v>310</v>
      </c>
      <c r="G2480" s="41" t="s">
        <v>7882</v>
      </c>
    </row>
    <row r="2481" spans="1:7" ht="105">
      <c r="A2481" s="41" t="s">
        <v>255</v>
      </c>
      <c r="B2481" s="41" t="s">
        <v>308</v>
      </c>
      <c r="C2481" s="41" t="s">
        <v>2101</v>
      </c>
      <c r="D2481" s="41" t="s">
        <v>2107</v>
      </c>
      <c r="E2481" s="41" t="s">
        <v>2103</v>
      </c>
      <c r="F2481" s="41" t="s">
        <v>310</v>
      </c>
      <c r="G2481" s="41" t="s">
        <v>7882</v>
      </c>
    </row>
    <row r="2482" spans="1:7" ht="105">
      <c r="A2482" s="41" t="s">
        <v>255</v>
      </c>
      <c r="B2482" s="41" t="s">
        <v>308</v>
      </c>
      <c r="C2482" s="41" t="s">
        <v>2101</v>
      </c>
      <c r="D2482" s="41" t="s">
        <v>2108</v>
      </c>
      <c r="E2482" s="41" t="s">
        <v>2103</v>
      </c>
      <c r="F2482" s="41" t="s">
        <v>310</v>
      </c>
      <c r="G2482" s="41" t="s">
        <v>7882</v>
      </c>
    </row>
    <row r="2483" spans="1:7" ht="105">
      <c r="A2483" s="41" t="s">
        <v>255</v>
      </c>
      <c r="B2483" s="41" t="s">
        <v>308</v>
      </c>
      <c r="C2483" s="41" t="s">
        <v>2101</v>
      </c>
      <c r="D2483" s="41" t="s">
        <v>2109</v>
      </c>
      <c r="E2483" s="41" t="s">
        <v>2103</v>
      </c>
      <c r="F2483" s="41" t="s">
        <v>310</v>
      </c>
      <c r="G2483" s="41" t="s">
        <v>7882</v>
      </c>
    </row>
    <row r="2484" spans="1:7" ht="105">
      <c r="A2484" s="41" t="s">
        <v>255</v>
      </c>
      <c r="B2484" s="41" t="s">
        <v>308</v>
      </c>
      <c r="C2484" s="41" t="s">
        <v>2101</v>
      </c>
      <c r="D2484" s="41" t="s">
        <v>2110</v>
      </c>
      <c r="E2484" s="41" t="s">
        <v>2103</v>
      </c>
      <c r="F2484" s="41" t="s">
        <v>310</v>
      </c>
      <c r="G2484" s="41" t="s">
        <v>7882</v>
      </c>
    </row>
    <row r="2485" spans="1:7" ht="105">
      <c r="A2485" s="41" t="s">
        <v>255</v>
      </c>
      <c r="B2485" s="41" t="s">
        <v>308</v>
      </c>
      <c r="C2485" s="41" t="s">
        <v>2101</v>
      </c>
      <c r="D2485" s="41" t="s">
        <v>2111</v>
      </c>
      <c r="E2485" s="41" t="s">
        <v>2103</v>
      </c>
      <c r="F2485" s="41" t="s">
        <v>310</v>
      </c>
      <c r="G2485" s="41" t="s">
        <v>7882</v>
      </c>
    </row>
    <row r="2486" spans="1:7" ht="105">
      <c r="A2486" s="41" t="s">
        <v>255</v>
      </c>
      <c r="B2486" s="41" t="s">
        <v>308</v>
      </c>
      <c r="C2486" s="41" t="s">
        <v>2101</v>
      </c>
      <c r="D2486" s="41" t="s">
        <v>2112</v>
      </c>
      <c r="E2486" s="41" t="s">
        <v>2103</v>
      </c>
      <c r="F2486" s="41" t="s">
        <v>310</v>
      </c>
      <c r="G2486" s="41" t="s">
        <v>7882</v>
      </c>
    </row>
    <row r="2487" spans="1:7" ht="105">
      <c r="A2487" s="41" t="s">
        <v>255</v>
      </c>
      <c r="B2487" s="41" t="s">
        <v>308</v>
      </c>
      <c r="C2487" s="41" t="s">
        <v>2101</v>
      </c>
      <c r="D2487" s="41" t="s">
        <v>2113</v>
      </c>
      <c r="E2487" s="41" t="s">
        <v>2103</v>
      </c>
      <c r="F2487" s="41" t="s">
        <v>310</v>
      </c>
      <c r="G2487" s="41" t="s">
        <v>7882</v>
      </c>
    </row>
    <row r="2488" spans="1:7" ht="105">
      <c r="A2488" s="41" t="s">
        <v>255</v>
      </c>
      <c r="B2488" s="41" t="s">
        <v>308</v>
      </c>
      <c r="C2488" s="41" t="s">
        <v>2101</v>
      </c>
      <c r="D2488" s="41" t="s">
        <v>2114</v>
      </c>
      <c r="E2488" s="41" t="s">
        <v>2103</v>
      </c>
      <c r="F2488" s="41" t="s">
        <v>310</v>
      </c>
      <c r="G2488" s="41" t="s">
        <v>7882</v>
      </c>
    </row>
    <row r="2489" spans="1:7" ht="105">
      <c r="A2489" s="41" t="s">
        <v>255</v>
      </c>
      <c r="B2489" s="41" t="s">
        <v>308</v>
      </c>
      <c r="C2489" s="41" t="s">
        <v>2101</v>
      </c>
      <c r="D2489" s="41" t="s">
        <v>2115</v>
      </c>
      <c r="E2489" s="41" t="s">
        <v>2103</v>
      </c>
      <c r="F2489" s="41" t="s">
        <v>310</v>
      </c>
      <c r="G2489" s="41" t="s">
        <v>7882</v>
      </c>
    </row>
    <row r="2490" spans="1:7" ht="105">
      <c r="A2490" s="41" t="s">
        <v>255</v>
      </c>
      <c r="B2490" s="41" t="s">
        <v>308</v>
      </c>
      <c r="C2490" s="41" t="s">
        <v>2101</v>
      </c>
      <c r="D2490" s="41" t="s">
        <v>2116</v>
      </c>
      <c r="E2490" s="41" t="s">
        <v>2103</v>
      </c>
      <c r="F2490" s="41" t="s">
        <v>310</v>
      </c>
      <c r="G2490" s="41" t="s">
        <v>7882</v>
      </c>
    </row>
    <row r="2491" spans="1:7" ht="105">
      <c r="A2491" s="41" t="s">
        <v>255</v>
      </c>
      <c r="B2491" s="41" t="s">
        <v>308</v>
      </c>
      <c r="C2491" s="41" t="s">
        <v>2101</v>
      </c>
      <c r="D2491" s="41" t="s">
        <v>2117</v>
      </c>
      <c r="E2491" s="41" t="s">
        <v>2103</v>
      </c>
      <c r="F2491" s="41" t="s">
        <v>310</v>
      </c>
      <c r="G2491" s="41" t="s">
        <v>7882</v>
      </c>
    </row>
    <row r="2492" spans="1:7" ht="105">
      <c r="A2492" s="41" t="s">
        <v>255</v>
      </c>
      <c r="B2492" s="41" t="s">
        <v>308</v>
      </c>
      <c r="C2492" s="41" t="s">
        <v>2101</v>
      </c>
      <c r="D2492" s="41" t="s">
        <v>2118</v>
      </c>
      <c r="E2492" s="41" t="s">
        <v>2103</v>
      </c>
      <c r="F2492" s="41" t="s">
        <v>310</v>
      </c>
      <c r="G2492" s="41" t="s">
        <v>7882</v>
      </c>
    </row>
    <row r="2493" spans="1:7" ht="90">
      <c r="A2493" s="41" t="s">
        <v>255</v>
      </c>
      <c r="B2493" s="41" t="s">
        <v>308</v>
      </c>
      <c r="C2493" s="41" t="s">
        <v>2783</v>
      </c>
      <c r="D2493" s="41" t="s">
        <v>2784</v>
      </c>
      <c r="E2493" s="41" t="s">
        <v>2775</v>
      </c>
      <c r="F2493" s="41" t="s">
        <v>310</v>
      </c>
      <c r="G2493" s="41" t="s">
        <v>7882</v>
      </c>
    </row>
    <row r="2494" spans="1:7" ht="90">
      <c r="A2494" s="41" t="s">
        <v>255</v>
      </c>
      <c r="B2494" s="41" t="s">
        <v>308</v>
      </c>
      <c r="C2494" s="41" t="s">
        <v>2783</v>
      </c>
      <c r="D2494" s="41" t="s">
        <v>2785</v>
      </c>
      <c r="E2494" s="41" t="s">
        <v>2775</v>
      </c>
      <c r="F2494" s="41" t="s">
        <v>310</v>
      </c>
      <c r="G2494" s="41" t="s">
        <v>7882</v>
      </c>
    </row>
    <row r="2495" spans="1:7" ht="90">
      <c r="A2495" s="41" t="s">
        <v>255</v>
      </c>
      <c r="B2495" s="41" t="s">
        <v>308</v>
      </c>
      <c r="C2495" s="41" t="s">
        <v>2783</v>
      </c>
      <c r="D2495" s="41" t="s">
        <v>2786</v>
      </c>
      <c r="E2495" s="41" t="s">
        <v>2775</v>
      </c>
      <c r="F2495" s="41" t="s">
        <v>310</v>
      </c>
      <c r="G2495" s="41" t="s">
        <v>7882</v>
      </c>
    </row>
    <row r="2496" spans="1:7" ht="90">
      <c r="A2496" s="41" t="s">
        <v>255</v>
      </c>
      <c r="B2496" s="41" t="s">
        <v>308</v>
      </c>
      <c r="C2496" s="41" t="s">
        <v>2783</v>
      </c>
      <c r="D2496" s="41" t="s">
        <v>2787</v>
      </c>
      <c r="E2496" s="41" t="s">
        <v>2775</v>
      </c>
      <c r="F2496" s="41" t="s">
        <v>310</v>
      </c>
      <c r="G2496" s="41" t="s">
        <v>7882</v>
      </c>
    </row>
    <row r="2497" spans="1:7" ht="90">
      <c r="A2497" s="41" t="s">
        <v>255</v>
      </c>
      <c r="B2497" s="41" t="s">
        <v>308</v>
      </c>
      <c r="C2497" s="41" t="s">
        <v>2783</v>
      </c>
      <c r="D2497" s="41" t="s">
        <v>2788</v>
      </c>
      <c r="E2497" s="41" t="s">
        <v>2775</v>
      </c>
      <c r="F2497" s="41" t="s">
        <v>310</v>
      </c>
      <c r="G2497" s="41" t="s">
        <v>7882</v>
      </c>
    </row>
    <row r="2498" spans="1:7" ht="90">
      <c r="A2498" s="41" t="s">
        <v>255</v>
      </c>
      <c r="B2498" s="41" t="s">
        <v>308</v>
      </c>
      <c r="C2498" s="41" t="s">
        <v>2783</v>
      </c>
      <c r="D2498" s="41" t="s">
        <v>2789</v>
      </c>
      <c r="E2498" s="41" t="s">
        <v>2775</v>
      </c>
      <c r="F2498" s="41" t="s">
        <v>310</v>
      </c>
      <c r="G2498" s="41" t="s">
        <v>7882</v>
      </c>
    </row>
    <row r="2499" spans="1:7" ht="90">
      <c r="A2499" s="41" t="s">
        <v>255</v>
      </c>
      <c r="B2499" s="41" t="s">
        <v>308</v>
      </c>
      <c r="C2499" s="41" t="s">
        <v>2783</v>
      </c>
      <c r="D2499" s="41" t="s">
        <v>2790</v>
      </c>
      <c r="E2499" s="41" t="s">
        <v>2775</v>
      </c>
      <c r="F2499" s="41" t="s">
        <v>310</v>
      </c>
      <c r="G2499" s="41" t="s">
        <v>7882</v>
      </c>
    </row>
    <row r="2500" spans="1:7" ht="90">
      <c r="A2500" s="41" t="s">
        <v>255</v>
      </c>
      <c r="B2500" s="41" t="s">
        <v>308</v>
      </c>
      <c r="C2500" s="41" t="s">
        <v>2783</v>
      </c>
      <c r="D2500" s="41" t="s">
        <v>2791</v>
      </c>
      <c r="E2500" s="41" t="s">
        <v>2775</v>
      </c>
      <c r="F2500" s="41" t="s">
        <v>310</v>
      </c>
      <c r="G2500" s="41" t="s">
        <v>7882</v>
      </c>
    </row>
    <row r="2501" spans="1:7" ht="45">
      <c r="A2501" s="41" t="s">
        <v>255</v>
      </c>
      <c r="B2501" s="41" t="s">
        <v>308</v>
      </c>
      <c r="C2501" s="41" t="s">
        <v>4552</v>
      </c>
      <c r="D2501" s="41" t="s">
        <v>3103</v>
      </c>
      <c r="E2501" s="41" t="s">
        <v>4553</v>
      </c>
      <c r="F2501" s="41" t="s">
        <v>310</v>
      </c>
      <c r="G2501" s="41" t="s">
        <v>7895</v>
      </c>
    </row>
    <row r="2502" spans="1:7" ht="45">
      <c r="A2502" s="41" t="s">
        <v>255</v>
      </c>
      <c r="B2502" s="41" t="s">
        <v>308</v>
      </c>
      <c r="C2502" s="41" t="s">
        <v>4552</v>
      </c>
      <c r="D2502" s="41" t="s">
        <v>3104</v>
      </c>
      <c r="E2502" s="41" t="s">
        <v>4553</v>
      </c>
      <c r="F2502" s="41" t="s">
        <v>310</v>
      </c>
      <c r="G2502" s="41" t="s">
        <v>7895</v>
      </c>
    </row>
    <row r="2503" spans="1:7" ht="45">
      <c r="A2503" s="41" t="s">
        <v>255</v>
      </c>
      <c r="B2503" s="41" t="s">
        <v>308</v>
      </c>
      <c r="C2503" s="41" t="s">
        <v>4552</v>
      </c>
      <c r="D2503" s="41" t="s">
        <v>3105</v>
      </c>
      <c r="E2503" s="41" t="s">
        <v>4553</v>
      </c>
      <c r="F2503" s="41" t="s">
        <v>310</v>
      </c>
      <c r="G2503" s="41" t="s">
        <v>7895</v>
      </c>
    </row>
    <row r="2504" spans="1:7" ht="90">
      <c r="A2504" s="41" t="s">
        <v>255</v>
      </c>
      <c r="B2504" s="41" t="s">
        <v>308</v>
      </c>
      <c r="C2504" s="41" t="s">
        <v>4555</v>
      </c>
      <c r="D2504" s="41" t="s">
        <v>4058</v>
      </c>
      <c r="E2504" s="41" t="s">
        <v>4554</v>
      </c>
      <c r="F2504" s="41" t="s">
        <v>309</v>
      </c>
      <c r="G2504" s="41" t="s">
        <v>7881</v>
      </c>
    </row>
    <row r="2505" spans="1:7" ht="105">
      <c r="A2505" s="41" t="s">
        <v>255</v>
      </c>
      <c r="B2505" s="41" t="s">
        <v>308</v>
      </c>
      <c r="C2505" s="41" t="s">
        <v>8368</v>
      </c>
      <c r="D2505" s="41" t="s">
        <v>2122</v>
      </c>
      <c r="E2505" s="41" t="s">
        <v>8369</v>
      </c>
      <c r="F2505" s="41" t="s">
        <v>309</v>
      </c>
      <c r="G2505" s="41" t="s">
        <v>7881</v>
      </c>
    </row>
    <row r="2506" spans="1:7" ht="105">
      <c r="A2506" s="41" t="s">
        <v>255</v>
      </c>
      <c r="B2506" s="41" t="s">
        <v>308</v>
      </c>
      <c r="C2506" s="41" t="s">
        <v>8370</v>
      </c>
      <c r="D2506" s="41" t="s">
        <v>2123</v>
      </c>
      <c r="E2506" s="41" t="s">
        <v>8369</v>
      </c>
      <c r="F2506" s="41" t="s">
        <v>309</v>
      </c>
      <c r="G2506" s="41" t="s">
        <v>7881</v>
      </c>
    </row>
    <row r="2507" spans="1:7" ht="45">
      <c r="A2507" s="41" t="s">
        <v>255</v>
      </c>
      <c r="B2507" s="41" t="s">
        <v>308</v>
      </c>
      <c r="C2507" s="41" t="s">
        <v>8371</v>
      </c>
      <c r="D2507" s="41" t="s">
        <v>4702</v>
      </c>
      <c r="E2507" s="41" t="s">
        <v>811</v>
      </c>
      <c r="F2507" s="41" t="s">
        <v>309</v>
      </c>
      <c r="G2507" s="41" t="s">
        <v>7881</v>
      </c>
    </row>
    <row r="2508" spans="1:7" ht="45">
      <c r="A2508" s="41" t="s">
        <v>255</v>
      </c>
      <c r="B2508" s="41" t="s">
        <v>308</v>
      </c>
      <c r="C2508" s="41" t="s">
        <v>8371</v>
      </c>
      <c r="D2508" s="41" t="s">
        <v>4703</v>
      </c>
      <c r="E2508" s="41" t="s">
        <v>8372</v>
      </c>
      <c r="F2508" s="41" t="s">
        <v>309</v>
      </c>
      <c r="G2508" s="41" t="s">
        <v>7881</v>
      </c>
    </row>
    <row r="2509" spans="1:7" ht="105">
      <c r="A2509" s="41" t="s">
        <v>255</v>
      </c>
      <c r="B2509" s="41" t="s">
        <v>8373</v>
      </c>
      <c r="C2509" s="41" t="s">
        <v>2792</v>
      </c>
      <c r="D2509" s="41" t="s">
        <v>2793</v>
      </c>
      <c r="E2509" s="41" t="s">
        <v>2794</v>
      </c>
      <c r="F2509" s="41" t="s">
        <v>309</v>
      </c>
      <c r="G2509" s="41" t="s">
        <v>7895</v>
      </c>
    </row>
    <row r="2510" spans="1:7" ht="105">
      <c r="A2510" s="41" t="s">
        <v>255</v>
      </c>
      <c r="B2510" s="41" t="s">
        <v>8373</v>
      </c>
      <c r="C2510" s="41" t="s">
        <v>2792</v>
      </c>
      <c r="D2510" s="41" t="s">
        <v>2795</v>
      </c>
      <c r="E2510" s="41" t="s">
        <v>2794</v>
      </c>
      <c r="F2510" s="41" t="s">
        <v>309</v>
      </c>
      <c r="G2510" s="41" t="s">
        <v>7895</v>
      </c>
    </row>
    <row r="2511" spans="1:7" ht="105">
      <c r="A2511" s="41" t="s">
        <v>255</v>
      </c>
      <c r="B2511" s="41" t="s">
        <v>8373</v>
      </c>
      <c r="C2511" s="41" t="s">
        <v>2792</v>
      </c>
      <c r="D2511" s="41" t="s">
        <v>2796</v>
      </c>
      <c r="E2511" s="41" t="s">
        <v>2794</v>
      </c>
      <c r="F2511" s="41" t="s">
        <v>309</v>
      </c>
      <c r="G2511" s="41" t="s">
        <v>7895</v>
      </c>
    </row>
    <row r="2512" spans="1:7" ht="105">
      <c r="A2512" s="41" t="s">
        <v>255</v>
      </c>
      <c r="B2512" s="41" t="s">
        <v>8373</v>
      </c>
      <c r="C2512" s="41" t="s">
        <v>2792</v>
      </c>
      <c r="D2512" s="41" t="s">
        <v>2797</v>
      </c>
      <c r="E2512" s="41" t="s">
        <v>2794</v>
      </c>
      <c r="F2512" s="41" t="s">
        <v>309</v>
      </c>
      <c r="G2512" s="41" t="s">
        <v>7895</v>
      </c>
    </row>
    <row r="2513" spans="1:7" ht="45">
      <c r="A2513" s="41" t="s">
        <v>255</v>
      </c>
      <c r="B2513" s="41" t="s">
        <v>8374</v>
      </c>
      <c r="C2513" s="41" t="s">
        <v>1674</v>
      </c>
      <c r="D2513" s="41" t="s">
        <v>929</v>
      </c>
      <c r="E2513" s="41" t="s">
        <v>1676</v>
      </c>
      <c r="F2513" s="41" t="s">
        <v>309</v>
      </c>
      <c r="G2513" s="41" t="s">
        <v>7895</v>
      </c>
    </row>
    <row r="2514" spans="1:7" ht="45">
      <c r="A2514" s="41" t="s">
        <v>255</v>
      </c>
      <c r="B2514" s="41" t="s">
        <v>8374</v>
      </c>
      <c r="C2514" s="41" t="s">
        <v>1674</v>
      </c>
      <c r="D2514" s="41" t="s">
        <v>930</v>
      </c>
      <c r="E2514" s="41" t="s">
        <v>1676</v>
      </c>
      <c r="F2514" s="41" t="s">
        <v>309</v>
      </c>
      <c r="G2514" s="41" t="s">
        <v>7895</v>
      </c>
    </row>
    <row r="2515" spans="1:7" ht="45">
      <c r="A2515" s="41" t="s">
        <v>255</v>
      </c>
      <c r="B2515" s="41" t="s">
        <v>8374</v>
      </c>
      <c r="C2515" s="41" t="s">
        <v>1674</v>
      </c>
      <c r="D2515" s="41" t="s">
        <v>931</v>
      </c>
      <c r="E2515" s="41" t="s">
        <v>1676</v>
      </c>
      <c r="F2515" s="41" t="s">
        <v>309</v>
      </c>
      <c r="G2515" s="41" t="s">
        <v>7895</v>
      </c>
    </row>
    <row r="2516" spans="1:7" ht="45">
      <c r="A2516" s="41" t="s">
        <v>255</v>
      </c>
      <c r="B2516" s="41" t="s">
        <v>8374</v>
      </c>
      <c r="C2516" s="41" t="s">
        <v>1674</v>
      </c>
      <c r="D2516" s="41" t="s">
        <v>932</v>
      </c>
      <c r="E2516" s="41" t="s">
        <v>1676</v>
      </c>
      <c r="F2516" s="41" t="s">
        <v>309</v>
      </c>
      <c r="G2516" s="41" t="s">
        <v>7895</v>
      </c>
    </row>
    <row r="2517" spans="1:7" ht="45">
      <c r="A2517" s="41" t="s">
        <v>255</v>
      </c>
      <c r="B2517" s="41" t="s">
        <v>8374</v>
      </c>
      <c r="C2517" s="41" t="s">
        <v>1674</v>
      </c>
      <c r="D2517" s="41" t="s">
        <v>933</v>
      </c>
      <c r="E2517" s="41" t="s">
        <v>1675</v>
      </c>
      <c r="F2517" s="41" t="s">
        <v>309</v>
      </c>
      <c r="G2517" s="41" t="s">
        <v>7895</v>
      </c>
    </row>
    <row r="2518" spans="1:7" ht="45">
      <c r="A2518" s="41" t="s">
        <v>255</v>
      </c>
      <c r="B2518" s="41" t="s">
        <v>8374</v>
      </c>
      <c r="C2518" s="41" t="s">
        <v>1674</v>
      </c>
      <c r="D2518" s="41" t="s">
        <v>934</v>
      </c>
      <c r="E2518" s="41" t="s">
        <v>1675</v>
      </c>
      <c r="F2518" s="41" t="s">
        <v>309</v>
      </c>
      <c r="G2518" s="41" t="s">
        <v>7895</v>
      </c>
    </row>
    <row r="2519" spans="1:7" ht="135">
      <c r="A2519" s="41" t="s">
        <v>255</v>
      </c>
      <c r="B2519" s="41" t="s">
        <v>8375</v>
      </c>
      <c r="C2519" s="41" t="s">
        <v>8376</v>
      </c>
      <c r="D2519" s="41" t="s">
        <v>1997</v>
      </c>
      <c r="E2519" s="41" t="s">
        <v>8377</v>
      </c>
      <c r="F2519" s="41" t="s">
        <v>309</v>
      </c>
      <c r="G2519" s="41" t="s">
        <v>7895</v>
      </c>
    </row>
    <row r="2520" spans="1:7" ht="135">
      <c r="A2520" s="41" t="s">
        <v>255</v>
      </c>
      <c r="B2520" s="41" t="s">
        <v>8375</v>
      </c>
      <c r="C2520" s="41" t="s">
        <v>8376</v>
      </c>
      <c r="D2520" s="41" t="s">
        <v>1998</v>
      </c>
      <c r="E2520" s="41" t="s">
        <v>8377</v>
      </c>
      <c r="F2520" s="41" t="s">
        <v>309</v>
      </c>
      <c r="G2520" s="41" t="s">
        <v>7895</v>
      </c>
    </row>
    <row r="2521" spans="1:7" ht="135">
      <c r="A2521" s="41" t="s">
        <v>255</v>
      </c>
      <c r="B2521" s="41" t="s">
        <v>8375</v>
      </c>
      <c r="C2521" s="41" t="s">
        <v>8376</v>
      </c>
      <c r="D2521" s="41" t="s">
        <v>1999</v>
      </c>
      <c r="E2521" s="41" t="s">
        <v>8377</v>
      </c>
      <c r="F2521" s="41" t="s">
        <v>309</v>
      </c>
      <c r="G2521" s="41" t="s">
        <v>7895</v>
      </c>
    </row>
    <row r="2522" spans="1:7" ht="135">
      <c r="A2522" s="41" t="s">
        <v>255</v>
      </c>
      <c r="B2522" s="41" t="s">
        <v>8375</v>
      </c>
      <c r="C2522" s="41" t="s">
        <v>8376</v>
      </c>
      <c r="D2522" s="41" t="s">
        <v>2000</v>
      </c>
      <c r="E2522" s="41" t="s">
        <v>8377</v>
      </c>
      <c r="F2522" s="41" t="s">
        <v>309</v>
      </c>
      <c r="G2522" s="41" t="s">
        <v>7895</v>
      </c>
    </row>
    <row r="2523" spans="1:7" ht="135">
      <c r="A2523" s="41" t="s">
        <v>255</v>
      </c>
      <c r="B2523" s="41" t="s">
        <v>8375</v>
      </c>
      <c r="C2523" s="41" t="s">
        <v>8376</v>
      </c>
      <c r="D2523" s="41" t="s">
        <v>2001</v>
      </c>
      <c r="E2523" s="41" t="s">
        <v>8378</v>
      </c>
      <c r="F2523" s="41" t="s">
        <v>309</v>
      </c>
      <c r="G2523" s="41" t="s">
        <v>7895</v>
      </c>
    </row>
    <row r="2524" spans="1:7" ht="135">
      <c r="A2524" s="41" t="s">
        <v>255</v>
      </c>
      <c r="B2524" s="41" t="s">
        <v>8375</v>
      </c>
      <c r="C2524" s="41" t="s">
        <v>8376</v>
      </c>
      <c r="D2524" s="41" t="s">
        <v>2002</v>
      </c>
      <c r="E2524" s="41" t="s">
        <v>8378</v>
      </c>
      <c r="F2524" s="41" t="s">
        <v>309</v>
      </c>
      <c r="G2524" s="41" t="s">
        <v>7895</v>
      </c>
    </row>
    <row r="2525" spans="1:7" ht="135">
      <c r="A2525" s="41" t="s">
        <v>255</v>
      </c>
      <c r="B2525" s="41" t="s">
        <v>8375</v>
      </c>
      <c r="C2525" s="41" t="s">
        <v>1910</v>
      </c>
      <c r="D2525" s="41" t="s">
        <v>2031</v>
      </c>
      <c r="E2525" s="41" t="s">
        <v>8377</v>
      </c>
      <c r="F2525" s="41" t="s">
        <v>309</v>
      </c>
      <c r="G2525" s="41" t="s">
        <v>7895</v>
      </c>
    </row>
    <row r="2526" spans="1:7" ht="135">
      <c r="A2526" s="41" t="s">
        <v>255</v>
      </c>
      <c r="B2526" s="41" t="s">
        <v>8375</v>
      </c>
      <c r="C2526" s="41" t="s">
        <v>1910</v>
      </c>
      <c r="D2526" s="41" t="s">
        <v>2032</v>
      </c>
      <c r="E2526" s="41" t="s">
        <v>8377</v>
      </c>
      <c r="F2526" s="41" t="s">
        <v>309</v>
      </c>
      <c r="G2526" s="41" t="s">
        <v>7895</v>
      </c>
    </row>
    <row r="2527" spans="1:7" ht="135">
      <c r="A2527" s="41" t="s">
        <v>255</v>
      </c>
      <c r="B2527" s="41" t="s">
        <v>8375</v>
      </c>
      <c r="C2527" s="41" t="s">
        <v>1910</v>
      </c>
      <c r="D2527" s="41" t="s">
        <v>2033</v>
      </c>
      <c r="E2527" s="41" t="s">
        <v>8377</v>
      </c>
      <c r="F2527" s="41" t="s">
        <v>309</v>
      </c>
      <c r="G2527" s="41" t="s">
        <v>7895</v>
      </c>
    </row>
    <row r="2528" spans="1:7" ht="135">
      <c r="A2528" s="41" t="s">
        <v>255</v>
      </c>
      <c r="B2528" s="41" t="s">
        <v>8375</v>
      </c>
      <c r="C2528" s="41" t="s">
        <v>1910</v>
      </c>
      <c r="D2528" s="41" t="s">
        <v>2034</v>
      </c>
      <c r="E2528" s="41" t="s">
        <v>8377</v>
      </c>
      <c r="F2528" s="41" t="s">
        <v>309</v>
      </c>
      <c r="G2528" s="41" t="s">
        <v>7895</v>
      </c>
    </row>
    <row r="2529" spans="1:7" ht="135">
      <c r="A2529" s="41" t="s">
        <v>255</v>
      </c>
      <c r="B2529" s="41" t="s">
        <v>8375</v>
      </c>
      <c r="C2529" s="41" t="s">
        <v>1910</v>
      </c>
      <c r="D2529" s="41" t="s">
        <v>2035</v>
      </c>
      <c r="E2529" s="41" t="s">
        <v>8378</v>
      </c>
      <c r="F2529" s="41" t="s">
        <v>309</v>
      </c>
      <c r="G2529" s="41" t="s">
        <v>7895</v>
      </c>
    </row>
    <row r="2530" spans="1:7" ht="135">
      <c r="A2530" s="41" t="s">
        <v>255</v>
      </c>
      <c r="B2530" s="41" t="s">
        <v>8375</v>
      </c>
      <c r="C2530" s="41" t="s">
        <v>1910</v>
      </c>
      <c r="D2530" s="41" t="s">
        <v>2036</v>
      </c>
      <c r="E2530" s="41" t="s">
        <v>8378</v>
      </c>
      <c r="F2530" s="41" t="s">
        <v>309</v>
      </c>
      <c r="G2530" s="41" t="s">
        <v>7895</v>
      </c>
    </row>
    <row r="2531" spans="1:7" ht="45">
      <c r="A2531" s="41" t="s">
        <v>255</v>
      </c>
      <c r="B2531" s="41" t="s">
        <v>8379</v>
      </c>
      <c r="C2531" s="41" t="s">
        <v>452</v>
      </c>
      <c r="D2531" s="41" t="s">
        <v>1223</v>
      </c>
      <c r="E2531" s="41" t="s">
        <v>1671</v>
      </c>
      <c r="F2531" s="41" t="s">
        <v>309</v>
      </c>
      <c r="G2531" s="41" t="s">
        <v>7895</v>
      </c>
    </row>
    <row r="2532" spans="1:7" ht="45">
      <c r="A2532" s="41" t="s">
        <v>255</v>
      </c>
      <c r="B2532" s="41" t="s">
        <v>8379</v>
      </c>
      <c r="C2532" s="41" t="s">
        <v>452</v>
      </c>
      <c r="D2532" s="41" t="s">
        <v>1224</v>
      </c>
      <c r="E2532" s="41" t="s">
        <v>1672</v>
      </c>
      <c r="F2532" s="41" t="s">
        <v>309</v>
      </c>
      <c r="G2532" s="41" t="s">
        <v>7895</v>
      </c>
    </row>
    <row r="2533" spans="1:7" ht="45">
      <c r="A2533" s="41" t="s">
        <v>255</v>
      </c>
      <c r="B2533" s="41" t="s">
        <v>8379</v>
      </c>
      <c r="C2533" s="41" t="s">
        <v>452</v>
      </c>
      <c r="D2533" s="41" t="s">
        <v>1225</v>
      </c>
      <c r="E2533" s="41" t="s">
        <v>1670</v>
      </c>
      <c r="F2533" s="41" t="s">
        <v>309</v>
      </c>
      <c r="G2533" s="41" t="s">
        <v>7895</v>
      </c>
    </row>
    <row r="2534" spans="1:7" ht="45">
      <c r="A2534" s="41" t="s">
        <v>255</v>
      </c>
      <c r="B2534" s="41" t="s">
        <v>8379</v>
      </c>
      <c r="C2534" s="41" t="s">
        <v>452</v>
      </c>
      <c r="D2534" s="41" t="s">
        <v>1226</v>
      </c>
      <c r="E2534" s="41" t="s">
        <v>1669</v>
      </c>
      <c r="F2534" s="41" t="s">
        <v>309</v>
      </c>
      <c r="G2534" s="41" t="s">
        <v>7895</v>
      </c>
    </row>
    <row r="2535" spans="1:7" ht="45">
      <c r="A2535" s="41" t="s">
        <v>255</v>
      </c>
      <c r="B2535" s="41" t="s">
        <v>8379</v>
      </c>
      <c r="C2535" s="41" t="s">
        <v>1673</v>
      </c>
      <c r="D2535" s="41" t="s">
        <v>1227</v>
      </c>
      <c r="E2535" s="41" t="s">
        <v>1671</v>
      </c>
      <c r="F2535" s="41" t="s">
        <v>309</v>
      </c>
      <c r="G2535" s="41" t="s">
        <v>7895</v>
      </c>
    </row>
    <row r="2536" spans="1:7" ht="45">
      <c r="A2536" s="41" t="s">
        <v>255</v>
      </c>
      <c r="B2536" s="41" t="s">
        <v>8379</v>
      </c>
      <c r="C2536" s="41" t="s">
        <v>1673</v>
      </c>
      <c r="D2536" s="41" t="s">
        <v>1228</v>
      </c>
      <c r="E2536" s="41" t="s">
        <v>1672</v>
      </c>
      <c r="F2536" s="41" t="s">
        <v>309</v>
      </c>
      <c r="G2536" s="41" t="s">
        <v>7895</v>
      </c>
    </row>
    <row r="2537" spans="1:7" ht="45">
      <c r="A2537" s="41" t="s">
        <v>255</v>
      </c>
      <c r="B2537" s="41" t="s">
        <v>8379</v>
      </c>
      <c r="C2537" s="41" t="s">
        <v>1673</v>
      </c>
      <c r="D2537" s="41" t="s">
        <v>1229</v>
      </c>
      <c r="E2537" s="41" t="s">
        <v>1670</v>
      </c>
      <c r="F2537" s="41" t="s">
        <v>309</v>
      </c>
      <c r="G2537" s="41" t="s">
        <v>7895</v>
      </c>
    </row>
    <row r="2538" spans="1:7" ht="45">
      <c r="A2538" s="41" t="s">
        <v>255</v>
      </c>
      <c r="B2538" s="41" t="s">
        <v>8379</v>
      </c>
      <c r="C2538" s="41" t="s">
        <v>1673</v>
      </c>
      <c r="D2538" s="41" t="s">
        <v>1230</v>
      </c>
      <c r="E2538" s="41" t="s">
        <v>1669</v>
      </c>
      <c r="F2538" s="41" t="s">
        <v>309</v>
      </c>
      <c r="G2538" s="41" t="s">
        <v>7895</v>
      </c>
    </row>
    <row r="2539" spans="1:7" ht="45">
      <c r="A2539" s="41" t="s">
        <v>255</v>
      </c>
      <c r="B2539" s="41" t="s">
        <v>8379</v>
      </c>
      <c r="C2539" s="41" t="s">
        <v>466</v>
      </c>
      <c r="D2539" s="41" t="s">
        <v>1231</v>
      </c>
      <c r="E2539" s="41" t="s">
        <v>1671</v>
      </c>
      <c r="F2539" s="41" t="s">
        <v>309</v>
      </c>
      <c r="G2539" s="41" t="s">
        <v>7895</v>
      </c>
    </row>
    <row r="2540" spans="1:7" ht="45">
      <c r="A2540" s="41" t="s">
        <v>255</v>
      </c>
      <c r="B2540" s="41" t="s">
        <v>8379</v>
      </c>
      <c r="C2540" s="41" t="s">
        <v>466</v>
      </c>
      <c r="D2540" s="41" t="s">
        <v>1232</v>
      </c>
      <c r="E2540" s="41" t="s">
        <v>1672</v>
      </c>
      <c r="F2540" s="41" t="s">
        <v>309</v>
      </c>
      <c r="G2540" s="41" t="s">
        <v>7895</v>
      </c>
    </row>
    <row r="2541" spans="1:7" ht="45">
      <c r="A2541" s="41" t="s">
        <v>255</v>
      </c>
      <c r="B2541" s="41" t="s">
        <v>8379</v>
      </c>
      <c r="C2541" s="41" t="s">
        <v>466</v>
      </c>
      <c r="D2541" s="41" t="s">
        <v>1233</v>
      </c>
      <c r="E2541" s="41" t="s">
        <v>1670</v>
      </c>
      <c r="F2541" s="41" t="s">
        <v>309</v>
      </c>
      <c r="G2541" s="41" t="s">
        <v>7895</v>
      </c>
    </row>
    <row r="2542" spans="1:7" ht="45">
      <c r="A2542" s="41" t="s">
        <v>255</v>
      </c>
      <c r="B2542" s="41" t="s">
        <v>8379</v>
      </c>
      <c r="C2542" s="41" t="s">
        <v>466</v>
      </c>
      <c r="D2542" s="41" t="s">
        <v>1234</v>
      </c>
      <c r="E2542" s="41" t="s">
        <v>1669</v>
      </c>
      <c r="F2542" s="41" t="s">
        <v>309</v>
      </c>
      <c r="G2542" s="41" t="s">
        <v>7895</v>
      </c>
    </row>
    <row r="2543" spans="1:7" ht="45">
      <c r="A2543" s="41" t="s">
        <v>255</v>
      </c>
      <c r="B2543" s="41" t="s">
        <v>8379</v>
      </c>
      <c r="C2543" s="41" t="s">
        <v>1668</v>
      </c>
      <c r="D2543" s="41" t="s">
        <v>1219</v>
      </c>
      <c r="E2543" s="41" t="s">
        <v>1671</v>
      </c>
      <c r="F2543" s="41" t="s">
        <v>309</v>
      </c>
      <c r="G2543" s="41" t="s">
        <v>7895</v>
      </c>
    </row>
    <row r="2544" spans="1:7" ht="45">
      <c r="A2544" s="41" t="s">
        <v>255</v>
      </c>
      <c r="B2544" s="41" t="s">
        <v>8379</v>
      </c>
      <c r="C2544" s="41" t="s">
        <v>1668</v>
      </c>
      <c r="D2544" s="41" t="s">
        <v>1220</v>
      </c>
      <c r="E2544" s="41" t="s">
        <v>1672</v>
      </c>
      <c r="F2544" s="41" t="s">
        <v>309</v>
      </c>
      <c r="G2544" s="41" t="s">
        <v>7895</v>
      </c>
    </row>
    <row r="2545" spans="1:7" ht="45">
      <c r="A2545" s="41" t="s">
        <v>255</v>
      </c>
      <c r="B2545" s="41" t="s">
        <v>8379</v>
      </c>
      <c r="C2545" s="41" t="s">
        <v>1668</v>
      </c>
      <c r="D2545" s="41" t="s">
        <v>1221</v>
      </c>
      <c r="E2545" s="41" t="s">
        <v>1670</v>
      </c>
      <c r="F2545" s="41" t="s">
        <v>309</v>
      </c>
      <c r="G2545" s="41" t="s">
        <v>7895</v>
      </c>
    </row>
    <row r="2546" spans="1:7" ht="45">
      <c r="A2546" s="41" t="s">
        <v>255</v>
      </c>
      <c r="B2546" s="41" t="s">
        <v>8379</v>
      </c>
      <c r="C2546" s="41" t="s">
        <v>1668</v>
      </c>
      <c r="D2546" s="41" t="s">
        <v>1222</v>
      </c>
      <c r="E2546" s="41" t="s">
        <v>1669</v>
      </c>
      <c r="F2546" s="41" t="s">
        <v>309</v>
      </c>
      <c r="G2546" s="41" t="s">
        <v>7895</v>
      </c>
    </row>
    <row r="2547" spans="1:7" ht="120">
      <c r="A2547" s="41" t="s">
        <v>255</v>
      </c>
      <c r="B2547" s="41" t="s">
        <v>8380</v>
      </c>
      <c r="C2547" s="41" t="s">
        <v>2798</v>
      </c>
      <c r="D2547" s="41" t="s">
        <v>2799</v>
      </c>
      <c r="E2547" s="41" t="s">
        <v>2800</v>
      </c>
      <c r="F2547" s="41" t="s">
        <v>309</v>
      </c>
      <c r="G2547" s="41" t="s">
        <v>7895</v>
      </c>
    </row>
    <row r="2548" spans="1:7" ht="120">
      <c r="A2548" s="41" t="s">
        <v>255</v>
      </c>
      <c r="B2548" s="41" t="s">
        <v>8380</v>
      </c>
      <c r="C2548" s="41" t="s">
        <v>2798</v>
      </c>
      <c r="D2548" s="41" t="s">
        <v>2801</v>
      </c>
      <c r="E2548" s="41" t="s">
        <v>2800</v>
      </c>
      <c r="F2548" s="41" t="s">
        <v>309</v>
      </c>
      <c r="G2548" s="41" t="s">
        <v>7895</v>
      </c>
    </row>
    <row r="2549" spans="1:7" ht="120">
      <c r="A2549" s="41" t="s">
        <v>255</v>
      </c>
      <c r="B2549" s="41" t="s">
        <v>8380</v>
      </c>
      <c r="C2549" s="41" t="s">
        <v>2798</v>
      </c>
      <c r="D2549" s="41" t="s">
        <v>2802</v>
      </c>
      <c r="E2549" s="41" t="s">
        <v>2800</v>
      </c>
      <c r="F2549" s="41" t="s">
        <v>309</v>
      </c>
      <c r="G2549" s="41" t="s">
        <v>7895</v>
      </c>
    </row>
    <row r="2550" spans="1:7" ht="90">
      <c r="A2550" s="41" t="s">
        <v>255</v>
      </c>
      <c r="B2550" s="41" t="s">
        <v>8380</v>
      </c>
      <c r="C2550" s="41" t="s">
        <v>8381</v>
      </c>
      <c r="D2550" s="41" t="s">
        <v>2003</v>
      </c>
      <c r="E2550" s="41" t="s">
        <v>757</v>
      </c>
      <c r="F2550" s="41" t="s">
        <v>309</v>
      </c>
      <c r="G2550" s="41" t="s">
        <v>7895</v>
      </c>
    </row>
    <row r="2551" spans="1:7" ht="90">
      <c r="A2551" s="41" t="s">
        <v>255</v>
      </c>
      <c r="B2551" s="41" t="s">
        <v>8380</v>
      </c>
      <c r="C2551" s="41" t="s">
        <v>8381</v>
      </c>
      <c r="D2551" s="41" t="s">
        <v>2004</v>
      </c>
      <c r="E2551" s="41" t="s">
        <v>757</v>
      </c>
      <c r="F2551" s="41" t="s">
        <v>309</v>
      </c>
      <c r="G2551" s="41" t="s">
        <v>7895</v>
      </c>
    </row>
    <row r="2552" spans="1:7" ht="90">
      <c r="A2552" s="41" t="s">
        <v>255</v>
      </c>
      <c r="B2552" s="41" t="s">
        <v>8380</v>
      </c>
      <c r="C2552" s="41" t="s">
        <v>8381</v>
      </c>
      <c r="D2552" s="41" t="s">
        <v>2005</v>
      </c>
      <c r="E2552" s="41" t="s">
        <v>757</v>
      </c>
      <c r="F2552" s="41" t="s">
        <v>309</v>
      </c>
      <c r="G2552" s="41" t="s">
        <v>7895</v>
      </c>
    </row>
    <row r="2553" spans="1:7" ht="105">
      <c r="A2553" s="41" t="s">
        <v>255</v>
      </c>
      <c r="B2553" s="41" t="s">
        <v>8380</v>
      </c>
      <c r="C2553" s="41" t="s">
        <v>8382</v>
      </c>
      <c r="D2553" s="41" t="s">
        <v>4695</v>
      </c>
      <c r="E2553" s="41" t="s">
        <v>1612</v>
      </c>
      <c r="F2553" s="41" t="s">
        <v>309</v>
      </c>
      <c r="G2553" s="41" t="s">
        <v>7895</v>
      </c>
    </row>
    <row r="2554" spans="1:7" ht="105">
      <c r="A2554" s="41" t="s">
        <v>255</v>
      </c>
      <c r="B2554" s="41" t="s">
        <v>8380</v>
      </c>
      <c r="C2554" s="41" t="s">
        <v>8382</v>
      </c>
      <c r="D2554" s="41" t="s">
        <v>4696</v>
      </c>
      <c r="E2554" s="41" t="s">
        <v>1612</v>
      </c>
      <c r="F2554" s="41" t="s">
        <v>309</v>
      </c>
      <c r="G2554" s="41" t="s">
        <v>7895</v>
      </c>
    </row>
    <row r="2555" spans="1:7" ht="105">
      <c r="A2555" s="41" t="s">
        <v>255</v>
      </c>
      <c r="B2555" s="41" t="s">
        <v>8380</v>
      </c>
      <c r="C2555" s="41" t="s">
        <v>8382</v>
      </c>
      <c r="D2555" s="41" t="s">
        <v>4697</v>
      </c>
      <c r="E2555" s="41" t="s">
        <v>1612</v>
      </c>
      <c r="F2555" s="41" t="s">
        <v>309</v>
      </c>
      <c r="G2555" s="41" t="s">
        <v>7895</v>
      </c>
    </row>
    <row r="2556" spans="1:7" ht="120">
      <c r="A2556" s="41" t="s">
        <v>255</v>
      </c>
      <c r="B2556" s="41" t="s">
        <v>8380</v>
      </c>
      <c r="C2556" s="41" t="s">
        <v>2803</v>
      </c>
      <c r="D2556" s="41" t="s">
        <v>2804</v>
      </c>
      <c r="E2556" s="41" t="s">
        <v>2800</v>
      </c>
      <c r="F2556" s="41" t="s">
        <v>309</v>
      </c>
      <c r="G2556" s="41" t="s">
        <v>7895</v>
      </c>
    </row>
    <row r="2557" spans="1:7" ht="120">
      <c r="A2557" s="41" t="s">
        <v>255</v>
      </c>
      <c r="B2557" s="41" t="s">
        <v>8380</v>
      </c>
      <c r="C2557" s="41" t="s">
        <v>2803</v>
      </c>
      <c r="D2557" s="41" t="s">
        <v>2805</v>
      </c>
      <c r="E2557" s="41" t="s">
        <v>2800</v>
      </c>
      <c r="F2557" s="41" t="s">
        <v>309</v>
      </c>
      <c r="G2557" s="41" t="s">
        <v>7895</v>
      </c>
    </row>
    <row r="2558" spans="1:7" ht="120">
      <c r="A2558" s="41" t="s">
        <v>255</v>
      </c>
      <c r="B2558" s="41" t="s">
        <v>8380</v>
      </c>
      <c r="C2558" s="41" t="s">
        <v>2803</v>
      </c>
      <c r="D2558" s="41" t="s">
        <v>2806</v>
      </c>
      <c r="E2558" s="41" t="s">
        <v>2800</v>
      </c>
      <c r="F2558" s="41" t="s">
        <v>309</v>
      </c>
      <c r="G2558" s="41" t="s">
        <v>7895</v>
      </c>
    </row>
    <row r="2559" spans="1:7" ht="30">
      <c r="A2559" s="41" t="s">
        <v>255</v>
      </c>
      <c r="B2559" s="41" t="s">
        <v>8380</v>
      </c>
      <c r="C2559" s="41" t="s">
        <v>1664</v>
      </c>
      <c r="D2559" s="41" t="s">
        <v>1262</v>
      </c>
      <c r="E2559" s="41" t="s">
        <v>1665</v>
      </c>
      <c r="F2559" s="41" t="s">
        <v>309</v>
      </c>
      <c r="G2559" s="41" t="s">
        <v>7895</v>
      </c>
    </row>
    <row r="2560" spans="1:7" ht="30">
      <c r="A2560" s="41" t="s">
        <v>255</v>
      </c>
      <c r="B2560" s="41" t="s">
        <v>8380</v>
      </c>
      <c r="C2560" s="41" t="s">
        <v>1664</v>
      </c>
      <c r="D2560" s="41" t="s">
        <v>1263</v>
      </c>
      <c r="E2560" s="41" t="s">
        <v>1665</v>
      </c>
      <c r="F2560" s="41" t="s">
        <v>309</v>
      </c>
      <c r="G2560" s="41" t="s">
        <v>7895</v>
      </c>
    </row>
    <row r="2561" spans="1:7" ht="30">
      <c r="A2561" s="41" t="s">
        <v>255</v>
      </c>
      <c r="B2561" s="41" t="s">
        <v>8380</v>
      </c>
      <c r="C2561" s="41" t="s">
        <v>1664</v>
      </c>
      <c r="D2561" s="41" t="s">
        <v>1264</v>
      </c>
      <c r="E2561" s="41" t="s">
        <v>1665</v>
      </c>
      <c r="F2561" s="41" t="s">
        <v>309</v>
      </c>
      <c r="G2561" s="41" t="s">
        <v>7895</v>
      </c>
    </row>
    <row r="2562" spans="1:7" ht="120">
      <c r="A2562" s="41" t="s">
        <v>255</v>
      </c>
      <c r="B2562" s="41" t="s">
        <v>8380</v>
      </c>
      <c r="C2562" s="41" t="s">
        <v>2006</v>
      </c>
      <c r="D2562" s="41" t="s">
        <v>2007</v>
      </c>
      <c r="E2562" s="41" t="s">
        <v>8383</v>
      </c>
      <c r="F2562" s="41" t="s">
        <v>309</v>
      </c>
      <c r="G2562" s="41" t="s">
        <v>7895</v>
      </c>
    </row>
    <row r="2563" spans="1:7" ht="120">
      <c r="A2563" s="41" t="s">
        <v>255</v>
      </c>
      <c r="B2563" s="41" t="s">
        <v>8380</v>
      </c>
      <c r="C2563" s="41" t="s">
        <v>2006</v>
      </c>
      <c r="D2563" s="41" t="s">
        <v>2008</v>
      </c>
      <c r="E2563" s="41" t="s">
        <v>8383</v>
      </c>
      <c r="F2563" s="41" t="s">
        <v>309</v>
      </c>
      <c r="G2563" s="41" t="s">
        <v>7895</v>
      </c>
    </row>
    <row r="2564" spans="1:7" ht="120">
      <c r="A2564" s="41" t="s">
        <v>255</v>
      </c>
      <c r="B2564" s="41" t="s">
        <v>8380</v>
      </c>
      <c r="C2564" s="41" t="s">
        <v>2006</v>
      </c>
      <c r="D2564" s="41" t="s">
        <v>2009</v>
      </c>
      <c r="E2564" s="41" t="s">
        <v>8383</v>
      </c>
      <c r="F2564" s="41" t="s">
        <v>309</v>
      </c>
      <c r="G2564" s="41" t="s">
        <v>7895</v>
      </c>
    </row>
    <row r="2565" spans="1:7" ht="90">
      <c r="A2565" s="41" t="s">
        <v>255</v>
      </c>
      <c r="B2565" s="41" t="s">
        <v>8380</v>
      </c>
      <c r="C2565" s="41" t="s">
        <v>8384</v>
      </c>
      <c r="D2565" s="41" t="s">
        <v>4683</v>
      </c>
      <c r="E2565" s="41" t="s">
        <v>8385</v>
      </c>
      <c r="F2565" s="41" t="s">
        <v>309</v>
      </c>
      <c r="G2565" s="41" t="s">
        <v>7895</v>
      </c>
    </row>
    <row r="2566" spans="1:7" ht="90">
      <c r="A2566" s="41" t="s">
        <v>255</v>
      </c>
      <c r="B2566" s="41" t="s">
        <v>8380</v>
      </c>
      <c r="C2566" s="41" t="s">
        <v>8384</v>
      </c>
      <c r="D2566" s="41" t="s">
        <v>4684</v>
      </c>
      <c r="E2566" s="41" t="s">
        <v>8385</v>
      </c>
      <c r="F2566" s="41" t="s">
        <v>309</v>
      </c>
      <c r="G2566" s="41" t="s">
        <v>7895</v>
      </c>
    </row>
    <row r="2567" spans="1:7" ht="90">
      <c r="A2567" s="41" t="s">
        <v>255</v>
      </c>
      <c r="B2567" s="41" t="s">
        <v>8380</v>
      </c>
      <c r="C2567" s="41" t="s">
        <v>8384</v>
      </c>
      <c r="D2567" s="41" t="s">
        <v>4685</v>
      </c>
      <c r="E2567" s="41" t="s">
        <v>8385</v>
      </c>
      <c r="F2567" s="41" t="s">
        <v>309</v>
      </c>
      <c r="G2567" s="41" t="s">
        <v>7895</v>
      </c>
    </row>
    <row r="2568" spans="1:7" ht="120">
      <c r="A2568" s="41" t="s">
        <v>255</v>
      </c>
      <c r="B2568" s="41" t="s">
        <v>8380</v>
      </c>
      <c r="C2568" s="41" t="s">
        <v>8386</v>
      </c>
      <c r="D2568" s="41" t="s">
        <v>4680</v>
      </c>
      <c r="E2568" s="41" t="s">
        <v>8387</v>
      </c>
      <c r="F2568" s="41" t="s">
        <v>309</v>
      </c>
      <c r="G2568" s="41" t="s">
        <v>7895</v>
      </c>
    </row>
    <row r="2569" spans="1:7" ht="120">
      <c r="A2569" s="41" t="s">
        <v>255</v>
      </c>
      <c r="B2569" s="41" t="s">
        <v>8380</v>
      </c>
      <c r="C2569" s="41" t="s">
        <v>8386</v>
      </c>
      <c r="D2569" s="41" t="s">
        <v>4681</v>
      </c>
      <c r="E2569" s="41" t="s">
        <v>8387</v>
      </c>
      <c r="F2569" s="41" t="s">
        <v>309</v>
      </c>
      <c r="G2569" s="41" t="s">
        <v>7895</v>
      </c>
    </row>
    <row r="2570" spans="1:7" ht="120">
      <c r="A2570" s="41" t="s">
        <v>255</v>
      </c>
      <c r="B2570" s="41" t="s">
        <v>8380</v>
      </c>
      <c r="C2570" s="41" t="s">
        <v>8386</v>
      </c>
      <c r="D2570" s="41" t="s">
        <v>4682</v>
      </c>
      <c r="E2570" s="41" t="s">
        <v>8387</v>
      </c>
      <c r="F2570" s="41" t="s">
        <v>309</v>
      </c>
      <c r="G2570" s="41" t="s">
        <v>7895</v>
      </c>
    </row>
    <row r="2571" spans="1:7" ht="90">
      <c r="A2571" s="41" t="s">
        <v>255</v>
      </c>
      <c r="B2571" s="41" t="s">
        <v>8380</v>
      </c>
      <c r="C2571" s="41" t="s">
        <v>2013</v>
      </c>
      <c r="D2571" s="41" t="s">
        <v>2014</v>
      </c>
      <c r="E2571" s="41" t="s">
        <v>757</v>
      </c>
      <c r="F2571" s="41" t="s">
        <v>309</v>
      </c>
      <c r="G2571" s="41" t="s">
        <v>7895</v>
      </c>
    </row>
    <row r="2572" spans="1:7" ht="90">
      <c r="A2572" s="41" t="s">
        <v>255</v>
      </c>
      <c r="B2572" s="41" t="s">
        <v>8380</v>
      </c>
      <c r="C2572" s="41" t="s">
        <v>2013</v>
      </c>
      <c r="D2572" s="41" t="s">
        <v>2015</v>
      </c>
      <c r="E2572" s="41" t="s">
        <v>757</v>
      </c>
      <c r="F2572" s="41" t="s">
        <v>309</v>
      </c>
      <c r="G2572" s="41" t="s">
        <v>7895</v>
      </c>
    </row>
    <row r="2573" spans="1:7" ht="90">
      <c r="A2573" s="41" t="s">
        <v>255</v>
      </c>
      <c r="B2573" s="41" t="s">
        <v>8380</v>
      </c>
      <c r="C2573" s="41" t="s">
        <v>2013</v>
      </c>
      <c r="D2573" s="41" t="s">
        <v>2016</v>
      </c>
      <c r="E2573" s="41" t="s">
        <v>757</v>
      </c>
      <c r="F2573" s="41" t="s">
        <v>309</v>
      </c>
      <c r="G2573" s="41" t="s">
        <v>7895</v>
      </c>
    </row>
    <row r="2574" spans="1:7" ht="135">
      <c r="A2574" s="41" t="s">
        <v>255</v>
      </c>
      <c r="B2574" s="41" t="s">
        <v>8380</v>
      </c>
      <c r="C2574" s="41" t="s">
        <v>8388</v>
      </c>
      <c r="D2574" s="41" t="s">
        <v>4686</v>
      </c>
      <c r="E2574" s="41" t="s">
        <v>8389</v>
      </c>
      <c r="F2574" s="41" t="s">
        <v>309</v>
      </c>
      <c r="G2574" s="41" t="s">
        <v>7895</v>
      </c>
    </row>
    <row r="2575" spans="1:7" ht="135">
      <c r="A2575" s="41" t="s">
        <v>255</v>
      </c>
      <c r="B2575" s="41" t="s">
        <v>8380</v>
      </c>
      <c r="C2575" s="41" t="s">
        <v>8388</v>
      </c>
      <c r="D2575" s="41" t="s">
        <v>4687</v>
      </c>
      <c r="E2575" s="41" t="s">
        <v>8389</v>
      </c>
      <c r="F2575" s="41" t="s">
        <v>309</v>
      </c>
      <c r="G2575" s="41" t="s">
        <v>7895</v>
      </c>
    </row>
    <row r="2576" spans="1:7" ht="135">
      <c r="A2576" s="41" t="s">
        <v>255</v>
      </c>
      <c r="B2576" s="41" t="s">
        <v>8380</v>
      </c>
      <c r="C2576" s="41" t="s">
        <v>8388</v>
      </c>
      <c r="D2576" s="41" t="s">
        <v>4688</v>
      </c>
      <c r="E2576" s="41" t="s">
        <v>8389</v>
      </c>
      <c r="F2576" s="41" t="s">
        <v>309</v>
      </c>
      <c r="G2576" s="41" t="s">
        <v>7895</v>
      </c>
    </row>
    <row r="2577" spans="1:7" ht="120">
      <c r="A2577" s="41" t="s">
        <v>255</v>
      </c>
      <c r="B2577" s="41" t="s">
        <v>8380</v>
      </c>
      <c r="C2577" s="41" t="s">
        <v>8390</v>
      </c>
      <c r="D2577" s="41" t="s">
        <v>4689</v>
      </c>
      <c r="E2577" s="41" t="s">
        <v>8391</v>
      </c>
      <c r="F2577" s="41" t="s">
        <v>309</v>
      </c>
      <c r="G2577" s="41" t="s">
        <v>7895</v>
      </c>
    </row>
    <row r="2578" spans="1:7" ht="120">
      <c r="A2578" s="41" t="s">
        <v>255</v>
      </c>
      <c r="B2578" s="41" t="s">
        <v>8380</v>
      </c>
      <c r="C2578" s="41" t="s">
        <v>8390</v>
      </c>
      <c r="D2578" s="41" t="s">
        <v>4690</v>
      </c>
      <c r="E2578" s="41" t="s">
        <v>8391</v>
      </c>
      <c r="F2578" s="41" t="s">
        <v>309</v>
      </c>
      <c r="G2578" s="41" t="s">
        <v>7895</v>
      </c>
    </row>
    <row r="2579" spans="1:7" ht="120">
      <c r="A2579" s="41" t="s">
        <v>255</v>
      </c>
      <c r="B2579" s="41" t="s">
        <v>8380</v>
      </c>
      <c r="C2579" s="41" t="s">
        <v>8390</v>
      </c>
      <c r="D2579" s="41" t="s">
        <v>4691</v>
      </c>
      <c r="E2579" s="41" t="s">
        <v>8391</v>
      </c>
      <c r="F2579" s="41" t="s">
        <v>309</v>
      </c>
      <c r="G2579" s="41" t="s">
        <v>7895</v>
      </c>
    </row>
    <row r="2580" spans="1:7" ht="60">
      <c r="A2580" s="41" t="s">
        <v>255</v>
      </c>
      <c r="B2580" s="41" t="s">
        <v>8380</v>
      </c>
      <c r="C2580" s="41" t="s">
        <v>8390</v>
      </c>
      <c r="D2580" s="41" t="s">
        <v>4698</v>
      </c>
      <c r="E2580" s="41" t="s">
        <v>8392</v>
      </c>
      <c r="F2580" s="41" t="s">
        <v>309</v>
      </c>
      <c r="G2580" s="41" t="s">
        <v>7895</v>
      </c>
    </row>
    <row r="2581" spans="1:7" ht="75">
      <c r="A2581" s="41" t="s">
        <v>255</v>
      </c>
      <c r="B2581" s="41" t="s">
        <v>8380</v>
      </c>
      <c r="C2581" s="41" t="s">
        <v>8390</v>
      </c>
      <c r="D2581" s="41" t="s">
        <v>4700</v>
      </c>
      <c r="E2581" s="41" t="s">
        <v>8393</v>
      </c>
      <c r="F2581" s="41" t="s">
        <v>309</v>
      </c>
      <c r="G2581" s="41" t="s">
        <v>7895</v>
      </c>
    </row>
    <row r="2582" spans="1:7" ht="105">
      <c r="A2582" s="41" t="s">
        <v>255</v>
      </c>
      <c r="B2582" s="41" t="s">
        <v>8380</v>
      </c>
      <c r="C2582" s="41" t="s">
        <v>2087</v>
      </c>
      <c r="D2582" s="41" t="s">
        <v>2088</v>
      </c>
      <c r="E2582" s="41" t="s">
        <v>1612</v>
      </c>
      <c r="F2582" s="41" t="s">
        <v>309</v>
      </c>
      <c r="G2582" s="41" t="s">
        <v>7895</v>
      </c>
    </row>
    <row r="2583" spans="1:7" ht="105">
      <c r="A2583" s="41" t="s">
        <v>255</v>
      </c>
      <c r="B2583" s="41" t="s">
        <v>8380</v>
      </c>
      <c r="C2583" s="41" t="s">
        <v>2087</v>
      </c>
      <c r="D2583" s="41" t="s">
        <v>2089</v>
      </c>
      <c r="E2583" s="41" t="s">
        <v>1612</v>
      </c>
      <c r="F2583" s="41" t="s">
        <v>309</v>
      </c>
      <c r="G2583" s="41" t="s">
        <v>7895</v>
      </c>
    </row>
    <row r="2584" spans="1:7" ht="105">
      <c r="A2584" s="41" t="s">
        <v>255</v>
      </c>
      <c r="B2584" s="41" t="s">
        <v>8380</v>
      </c>
      <c r="C2584" s="41" t="s">
        <v>2087</v>
      </c>
      <c r="D2584" s="41" t="s">
        <v>2090</v>
      </c>
      <c r="E2584" s="41" t="s">
        <v>1612</v>
      </c>
      <c r="F2584" s="41" t="s">
        <v>309</v>
      </c>
      <c r="G2584" s="41" t="s">
        <v>7895</v>
      </c>
    </row>
    <row r="2585" spans="1:7" ht="30">
      <c r="A2585" s="41" t="s">
        <v>255</v>
      </c>
      <c r="B2585" s="41" t="s">
        <v>8380</v>
      </c>
      <c r="C2585" s="41" t="s">
        <v>1666</v>
      </c>
      <c r="D2585" s="41" t="s">
        <v>935</v>
      </c>
      <c r="E2585" s="41" t="s">
        <v>1667</v>
      </c>
      <c r="F2585" s="41" t="s">
        <v>309</v>
      </c>
      <c r="G2585" s="41" t="s">
        <v>7895</v>
      </c>
    </row>
    <row r="2586" spans="1:7" ht="30">
      <c r="A2586" s="41" t="s">
        <v>255</v>
      </c>
      <c r="B2586" s="41" t="s">
        <v>8380</v>
      </c>
      <c r="C2586" s="41" t="s">
        <v>1666</v>
      </c>
      <c r="D2586" s="41" t="s">
        <v>936</v>
      </c>
      <c r="E2586" s="41" t="s">
        <v>1667</v>
      </c>
      <c r="F2586" s="41" t="s">
        <v>309</v>
      </c>
      <c r="G2586" s="41" t="s">
        <v>7895</v>
      </c>
    </row>
    <row r="2587" spans="1:7" ht="30">
      <c r="A2587" s="41" t="s">
        <v>255</v>
      </c>
      <c r="B2587" s="41" t="s">
        <v>8380</v>
      </c>
      <c r="C2587" s="41" t="s">
        <v>1666</v>
      </c>
      <c r="D2587" s="41" t="s">
        <v>937</v>
      </c>
      <c r="E2587" s="41" t="s">
        <v>1667</v>
      </c>
      <c r="F2587" s="41" t="s">
        <v>309</v>
      </c>
      <c r="G2587" s="41" t="s">
        <v>7895</v>
      </c>
    </row>
    <row r="2588" spans="1:7" ht="30">
      <c r="A2588" s="41" t="s">
        <v>255</v>
      </c>
      <c r="B2588" s="41" t="s">
        <v>8380</v>
      </c>
      <c r="C2588" s="41" t="s">
        <v>1666</v>
      </c>
      <c r="D2588" s="41" t="s">
        <v>938</v>
      </c>
      <c r="E2588" s="41" t="s">
        <v>1667</v>
      </c>
      <c r="F2588" s="41" t="s">
        <v>309</v>
      </c>
      <c r="G2588" s="41" t="s">
        <v>7895</v>
      </c>
    </row>
    <row r="2589" spans="1:7" ht="30">
      <c r="A2589" s="41" t="s">
        <v>255</v>
      </c>
      <c r="B2589" s="41" t="s">
        <v>8380</v>
      </c>
      <c r="C2589" s="41" t="s">
        <v>1666</v>
      </c>
      <c r="D2589" s="41" t="s">
        <v>939</v>
      </c>
      <c r="E2589" s="41" t="s">
        <v>1667</v>
      </c>
      <c r="F2589" s="41" t="s">
        <v>309</v>
      </c>
      <c r="G2589" s="41" t="s">
        <v>7895</v>
      </c>
    </row>
    <row r="2590" spans="1:7" ht="30">
      <c r="A2590" s="41" t="s">
        <v>255</v>
      </c>
      <c r="B2590" s="41" t="s">
        <v>8380</v>
      </c>
      <c r="C2590" s="41" t="s">
        <v>1666</v>
      </c>
      <c r="D2590" s="41" t="s">
        <v>940</v>
      </c>
      <c r="E2590" s="41" t="s">
        <v>1667</v>
      </c>
      <c r="F2590" s="41" t="s">
        <v>309</v>
      </c>
      <c r="G2590" s="41" t="s">
        <v>7895</v>
      </c>
    </row>
    <row r="2591" spans="1:7" ht="105">
      <c r="A2591" s="41" t="s">
        <v>255</v>
      </c>
      <c r="B2591" s="41" t="s">
        <v>8380</v>
      </c>
      <c r="C2591" s="41" t="s">
        <v>2091</v>
      </c>
      <c r="D2591" s="41" t="s">
        <v>2092</v>
      </c>
      <c r="E2591" s="41" t="s">
        <v>2093</v>
      </c>
      <c r="F2591" s="41" t="s">
        <v>310</v>
      </c>
      <c r="G2591" s="41" t="s">
        <v>7895</v>
      </c>
    </row>
    <row r="2592" spans="1:7" ht="105">
      <c r="A2592" s="41" t="s">
        <v>255</v>
      </c>
      <c r="B2592" s="41" t="s">
        <v>8380</v>
      </c>
      <c r="C2592" s="41" t="s">
        <v>2091</v>
      </c>
      <c r="D2592" s="41" t="s">
        <v>2094</v>
      </c>
      <c r="E2592" s="41" t="s">
        <v>2093</v>
      </c>
      <c r="F2592" s="41" t="s">
        <v>310</v>
      </c>
      <c r="G2592" s="41" t="s">
        <v>7895</v>
      </c>
    </row>
    <row r="2593" spans="1:7" ht="105">
      <c r="A2593" s="41" t="s">
        <v>255</v>
      </c>
      <c r="B2593" s="41" t="s">
        <v>8380</v>
      </c>
      <c r="C2593" s="41" t="s">
        <v>2091</v>
      </c>
      <c r="D2593" s="41" t="s">
        <v>2095</v>
      </c>
      <c r="E2593" s="41" t="s">
        <v>2093</v>
      </c>
      <c r="F2593" s="41" t="s">
        <v>310</v>
      </c>
      <c r="G2593" s="41" t="s">
        <v>7895</v>
      </c>
    </row>
    <row r="2594" spans="1:7" ht="90">
      <c r="A2594" s="41" t="s">
        <v>255</v>
      </c>
      <c r="B2594" s="41" t="s">
        <v>8380</v>
      </c>
      <c r="C2594" s="41" t="s">
        <v>2096</v>
      </c>
      <c r="D2594" s="41" t="s">
        <v>2097</v>
      </c>
      <c r="E2594" s="41" t="s">
        <v>2098</v>
      </c>
      <c r="F2594" s="41" t="s">
        <v>309</v>
      </c>
      <c r="G2594" s="41" t="s">
        <v>7895</v>
      </c>
    </row>
    <row r="2595" spans="1:7" ht="90">
      <c r="A2595" s="41" t="s">
        <v>255</v>
      </c>
      <c r="B2595" s="41" t="s">
        <v>8380</v>
      </c>
      <c r="C2595" s="41" t="s">
        <v>2096</v>
      </c>
      <c r="D2595" s="41" t="s">
        <v>2099</v>
      </c>
      <c r="E2595" s="41" t="s">
        <v>2098</v>
      </c>
      <c r="F2595" s="41" t="s">
        <v>309</v>
      </c>
      <c r="G2595" s="41" t="s">
        <v>7895</v>
      </c>
    </row>
    <row r="2596" spans="1:7" ht="90">
      <c r="A2596" s="41" t="s">
        <v>255</v>
      </c>
      <c r="B2596" s="41" t="s">
        <v>8380</v>
      </c>
      <c r="C2596" s="41" t="s">
        <v>2096</v>
      </c>
      <c r="D2596" s="41" t="s">
        <v>2100</v>
      </c>
      <c r="E2596" s="41" t="s">
        <v>2098</v>
      </c>
      <c r="F2596" s="41" t="s">
        <v>309</v>
      </c>
      <c r="G2596" s="41" t="s">
        <v>7895</v>
      </c>
    </row>
    <row r="2597" spans="1:7" ht="150">
      <c r="A2597" s="41" t="s">
        <v>255</v>
      </c>
      <c r="B2597" s="41" t="s">
        <v>8380</v>
      </c>
      <c r="C2597" s="41" t="s">
        <v>2807</v>
      </c>
      <c r="D2597" s="41" t="s">
        <v>2808</v>
      </c>
      <c r="E2597" s="41" t="s">
        <v>2809</v>
      </c>
      <c r="F2597" s="41" t="s">
        <v>309</v>
      </c>
      <c r="G2597" s="41" t="s">
        <v>7895</v>
      </c>
    </row>
    <row r="2598" spans="1:7" ht="150">
      <c r="A2598" s="41" t="s">
        <v>255</v>
      </c>
      <c r="B2598" s="41" t="s">
        <v>8380</v>
      </c>
      <c r="C2598" s="41" t="s">
        <v>2807</v>
      </c>
      <c r="D2598" s="41" t="s">
        <v>2810</v>
      </c>
      <c r="E2598" s="41" t="s">
        <v>2809</v>
      </c>
      <c r="F2598" s="41" t="s">
        <v>309</v>
      </c>
      <c r="G2598" s="41" t="s">
        <v>7895</v>
      </c>
    </row>
    <row r="2599" spans="1:7" ht="150">
      <c r="A2599" s="41" t="s">
        <v>255</v>
      </c>
      <c r="B2599" s="41" t="s">
        <v>8380</v>
      </c>
      <c r="C2599" s="41" t="s">
        <v>2807</v>
      </c>
      <c r="D2599" s="41" t="s">
        <v>2811</v>
      </c>
      <c r="E2599" s="41" t="s">
        <v>2809</v>
      </c>
      <c r="F2599" s="41" t="s">
        <v>309</v>
      </c>
      <c r="G2599" s="41" t="s">
        <v>7895</v>
      </c>
    </row>
    <row r="2600" spans="1:7" ht="120">
      <c r="A2600" s="41" t="s">
        <v>255</v>
      </c>
      <c r="B2600" s="41" t="s">
        <v>8380</v>
      </c>
      <c r="C2600" s="41" t="s">
        <v>8394</v>
      </c>
      <c r="D2600" s="41" t="s">
        <v>4692</v>
      </c>
      <c r="E2600" s="41" t="s">
        <v>8391</v>
      </c>
      <c r="F2600" s="41" t="s">
        <v>309</v>
      </c>
      <c r="G2600" s="41" t="s">
        <v>7895</v>
      </c>
    </row>
    <row r="2601" spans="1:7" ht="120">
      <c r="A2601" s="41" t="s">
        <v>255</v>
      </c>
      <c r="B2601" s="41" t="s">
        <v>8380</v>
      </c>
      <c r="C2601" s="41" t="s">
        <v>8394</v>
      </c>
      <c r="D2601" s="41" t="s">
        <v>4693</v>
      </c>
      <c r="E2601" s="41" t="s">
        <v>8391</v>
      </c>
      <c r="F2601" s="41" t="s">
        <v>309</v>
      </c>
      <c r="G2601" s="41" t="s">
        <v>7895</v>
      </c>
    </row>
    <row r="2602" spans="1:7" ht="120">
      <c r="A2602" s="41" t="s">
        <v>255</v>
      </c>
      <c r="B2602" s="41" t="s">
        <v>8380</v>
      </c>
      <c r="C2602" s="41" t="s">
        <v>8394</v>
      </c>
      <c r="D2602" s="41" t="s">
        <v>4694</v>
      </c>
      <c r="E2602" s="41" t="s">
        <v>8391</v>
      </c>
      <c r="F2602" s="41" t="s">
        <v>309</v>
      </c>
      <c r="G2602" s="41" t="s">
        <v>7895</v>
      </c>
    </row>
    <row r="2603" spans="1:7" ht="60">
      <c r="A2603" s="41" t="s">
        <v>255</v>
      </c>
      <c r="B2603" s="41" t="s">
        <v>8380</v>
      </c>
      <c r="C2603" s="41" t="s">
        <v>8394</v>
      </c>
      <c r="D2603" s="41" t="s">
        <v>4699</v>
      </c>
      <c r="E2603" s="41" t="s">
        <v>8392</v>
      </c>
      <c r="F2603" s="41" t="s">
        <v>309</v>
      </c>
      <c r="G2603" s="41" t="s">
        <v>7895</v>
      </c>
    </row>
    <row r="2604" spans="1:7" ht="75">
      <c r="A2604" s="41" t="s">
        <v>255</v>
      </c>
      <c r="B2604" s="41" t="s">
        <v>8380</v>
      </c>
      <c r="C2604" s="41" t="s">
        <v>8394</v>
      </c>
      <c r="D2604" s="41" t="s">
        <v>4701</v>
      </c>
      <c r="E2604" s="41" t="s">
        <v>8393</v>
      </c>
      <c r="F2604" s="41" t="s">
        <v>309</v>
      </c>
      <c r="G2604" s="41" t="s">
        <v>7895</v>
      </c>
    </row>
    <row r="2605" spans="1:7" ht="120">
      <c r="A2605" s="41" t="s">
        <v>255</v>
      </c>
      <c r="B2605" s="41" t="s">
        <v>8380</v>
      </c>
      <c r="C2605" s="41" t="s">
        <v>1630</v>
      </c>
      <c r="D2605" s="41" t="s">
        <v>1259</v>
      </c>
      <c r="E2605" s="41" t="s">
        <v>1631</v>
      </c>
      <c r="F2605" s="41" t="s">
        <v>309</v>
      </c>
      <c r="G2605" s="41" t="s">
        <v>7895</v>
      </c>
    </row>
    <row r="2606" spans="1:7" ht="120">
      <c r="A2606" s="41" t="s">
        <v>255</v>
      </c>
      <c r="B2606" s="41" t="s">
        <v>8380</v>
      </c>
      <c r="C2606" s="41" t="s">
        <v>1630</v>
      </c>
      <c r="D2606" s="41" t="s">
        <v>1260</v>
      </c>
      <c r="E2606" s="41" t="s">
        <v>1631</v>
      </c>
      <c r="F2606" s="41" t="s">
        <v>309</v>
      </c>
      <c r="G2606" s="41" t="s">
        <v>7895</v>
      </c>
    </row>
    <row r="2607" spans="1:7" ht="120">
      <c r="A2607" s="41" t="s">
        <v>255</v>
      </c>
      <c r="B2607" s="41" t="s">
        <v>8380</v>
      </c>
      <c r="C2607" s="41" t="s">
        <v>1630</v>
      </c>
      <c r="D2607" s="41" t="s">
        <v>1261</v>
      </c>
      <c r="E2607" s="41" t="s">
        <v>1631</v>
      </c>
      <c r="F2607" s="41" t="s">
        <v>309</v>
      </c>
      <c r="G2607" s="41" t="s">
        <v>7895</v>
      </c>
    </row>
    <row r="2608" spans="1:7" ht="120">
      <c r="A2608" s="41" t="s">
        <v>255</v>
      </c>
      <c r="B2608" s="41" t="s">
        <v>8380</v>
      </c>
      <c r="C2608" s="41" t="s">
        <v>1630</v>
      </c>
      <c r="D2608" s="41" t="s">
        <v>2119</v>
      </c>
      <c r="E2608" s="41" t="s">
        <v>1631</v>
      </c>
      <c r="F2608" s="41" t="s">
        <v>309</v>
      </c>
      <c r="G2608" s="41" t="s">
        <v>7895</v>
      </c>
    </row>
    <row r="2609" spans="1:7" ht="120">
      <c r="A2609" s="41" t="s">
        <v>255</v>
      </c>
      <c r="B2609" s="41" t="s">
        <v>8380</v>
      </c>
      <c r="C2609" s="41" t="s">
        <v>1630</v>
      </c>
      <c r="D2609" s="41" t="s">
        <v>2120</v>
      </c>
      <c r="E2609" s="41" t="s">
        <v>1631</v>
      </c>
      <c r="F2609" s="41" t="s">
        <v>309</v>
      </c>
      <c r="G2609" s="41" t="s">
        <v>7895</v>
      </c>
    </row>
    <row r="2610" spans="1:7" ht="120">
      <c r="A2610" s="41" t="s">
        <v>255</v>
      </c>
      <c r="B2610" s="41" t="s">
        <v>8380</v>
      </c>
      <c r="C2610" s="41" t="s">
        <v>1630</v>
      </c>
      <c r="D2610" s="41" t="s">
        <v>2121</v>
      </c>
      <c r="E2610" s="41" t="s">
        <v>1631</v>
      </c>
      <c r="F2610" s="41" t="s">
        <v>309</v>
      </c>
      <c r="G2610" s="41" t="s">
        <v>7895</v>
      </c>
    </row>
    <row r="2611" spans="1:7" ht="90">
      <c r="A2611" s="41" t="s">
        <v>255</v>
      </c>
      <c r="B2611" s="41" t="s">
        <v>8380</v>
      </c>
      <c r="C2611" s="41" t="s">
        <v>1630</v>
      </c>
      <c r="D2611" s="41" t="s">
        <v>1278</v>
      </c>
      <c r="E2611" s="41" t="s">
        <v>1632</v>
      </c>
      <c r="F2611" s="41" t="s">
        <v>309</v>
      </c>
      <c r="G2611" s="41" t="s">
        <v>7895</v>
      </c>
    </row>
    <row r="2612" spans="1:7" ht="90">
      <c r="A2612" s="41" t="s">
        <v>255</v>
      </c>
      <c r="B2612" s="41" t="s">
        <v>8380</v>
      </c>
      <c r="C2612" s="41" t="s">
        <v>1630</v>
      </c>
      <c r="D2612" s="41" t="s">
        <v>2812</v>
      </c>
      <c r="E2612" s="41" t="s">
        <v>1632</v>
      </c>
      <c r="F2612" s="41" t="s">
        <v>309</v>
      </c>
      <c r="G2612" s="41" t="s">
        <v>7895</v>
      </c>
    </row>
    <row r="2613" spans="1:7" ht="75">
      <c r="A2613" s="41" t="s">
        <v>255</v>
      </c>
      <c r="B2613" s="41" t="s">
        <v>8380</v>
      </c>
      <c r="C2613" s="41" t="s">
        <v>1630</v>
      </c>
      <c r="D2613" s="41" t="s">
        <v>1333</v>
      </c>
      <c r="E2613" s="41" t="s">
        <v>1633</v>
      </c>
      <c r="F2613" s="41" t="s">
        <v>309</v>
      </c>
      <c r="G2613" s="41" t="s">
        <v>7895</v>
      </c>
    </row>
    <row r="2614" spans="1:7" ht="75">
      <c r="A2614" s="41" t="s">
        <v>255</v>
      </c>
      <c r="B2614" s="41" t="s">
        <v>8380</v>
      </c>
      <c r="C2614" s="41" t="s">
        <v>1630</v>
      </c>
      <c r="D2614" s="41" t="s">
        <v>2813</v>
      </c>
      <c r="E2614" s="41" t="s">
        <v>1633</v>
      </c>
      <c r="F2614" s="41" t="s">
        <v>309</v>
      </c>
      <c r="G2614" s="41" t="s">
        <v>7895</v>
      </c>
    </row>
    <row r="2615" spans="1:7" ht="60">
      <c r="A2615" s="41" t="s">
        <v>255</v>
      </c>
      <c r="B2615" s="41" t="s">
        <v>8380</v>
      </c>
      <c r="C2615" s="41" t="s">
        <v>4626</v>
      </c>
      <c r="D2615" s="41" t="s">
        <v>3106</v>
      </c>
      <c r="E2615" s="41" t="s">
        <v>4627</v>
      </c>
      <c r="F2615" s="41" t="s">
        <v>309</v>
      </c>
      <c r="G2615" s="41" t="s">
        <v>7895</v>
      </c>
    </row>
    <row r="2616" spans="1:7" ht="60">
      <c r="A2616" s="41" t="s">
        <v>255</v>
      </c>
      <c r="B2616" s="41" t="s">
        <v>8380</v>
      </c>
      <c r="C2616" s="41" t="s">
        <v>4626</v>
      </c>
      <c r="D2616" s="41" t="s">
        <v>3107</v>
      </c>
      <c r="E2616" s="41" t="s">
        <v>4627</v>
      </c>
      <c r="F2616" s="41" t="s">
        <v>309</v>
      </c>
      <c r="G2616" s="41" t="s">
        <v>7895</v>
      </c>
    </row>
    <row r="2617" spans="1:7" ht="60">
      <c r="A2617" s="41" t="s">
        <v>255</v>
      </c>
      <c r="B2617" s="41" t="s">
        <v>8380</v>
      </c>
      <c r="C2617" s="41" t="s">
        <v>4626</v>
      </c>
      <c r="D2617" s="41" t="s">
        <v>3108</v>
      </c>
      <c r="E2617" s="41" t="s">
        <v>4628</v>
      </c>
      <c r="F2617" s="41" t="s">
        <v>309</v>
      </c>
      <c r="G2617" s="41" t="s">
        <v>7895</v>
      </c>
    </row>
    <row r="2618" spans="1:7" ht="60">
      <c r="A2618" s="41" t="s">
        <v>255</v>
      </c>
      <c r="B2618" s="41" t="s">
        <v>8380</v>
      </c>
      <c r="C2618" s="41" t="s">
        <v>4626</v>
      </c>
      <c r="D2618" s="41" t="s">
        <v>3109</v>
      </c>
      <c r="E2618" s="41" t="s">
        <v>4628</v>
      </c>
      <c r="F2618" s="41" t="s">
        <v>309</v>
      </c>
      <c r="G2618" s="41" t="s">
        <v>7895</v>
      </c>
    </row>
    <row r="2619" spans="1:7" ht="60">
      <c r="A2619" s="41" t="s">
        <v>255</v>
      </c>
      <c r="B2619" s="41" t="s">
        <v>8380</v>
      </c>
      <c r="C2619" s="41" t="s">
        <v>4626</v>
      </c>
      <c r="D2619" s="41" t="s">
        <v>3110</v>
      </c>
      <c r="E2619" s="41" t="s">
        <v>4627</v>
      </c>
      <c r="F2619" s="41" t="s">
        <v>309</v>
      </c>
      <c r="G2619" s="41" t="s">
        <v>7895</v>
      </c>
    </row>
    <row r="2620" spans="1:7" ht="105">
      <c r="A2620" s="41" t="s">
        <v>255</v>
      </c>
      <c r="B2620" s="41" t="s">
        <v>8380</v>
      </c>
      <c r="C2620" s="41" t="s">
        <v>1611</v>
      </c>
      <c r="D2620" s="41" t="s">
        <v>1256</v>
      </c>
      <c r="E2620" s="41" t="s">
        <v>1612</v>
      </c>
      <c r="F2620" s="41" t="s">
        <v>309</v>
      </c>
      <c r="G2620" s="41" t="s">
        <v>7895</v>
      </c>
    </row>
    <row r="2621" spans="1:7" ht="105">
      <c r="A2621" s="41" t="s">
        <v>255</v>
      </c>
      <c r="B2621" s="41" t="s">
        <v>8380</v>
      </c>
      <c r="C2621" s="41" t="s">
        <v>1611</v>
      </c>
      <c r="D2621" s="41" t="s">
        <v>1257</v>
      </c>
      <c r="E2621" s="41" t="s">
        <v>1612</v>
      </c>
      <c r="F2621" s="41" t="s">
        <v>309</v>
      </c>
      <c r="G2621" s="41" t="s">
        <v>7895</v>
      </c>
    </row>
    <row r="2622" spans="1:7" ht="105">
      <c r="A2622" s="41" t="s">
        <v>255</v>
      </c>
      <c r="B2622" s="41" t="s">
        <v>8380</v>
      </c>
      <c r="C2622" s="41" t="s">
        <v>1611</v>
      </c>
      <c r="D2622" s="41" t="s">
        <v>1258</v>
      </c>
      <c r="E2622" s="41" t="s">
        <v>1612</v>
      </c>
      <c r="F2622" s="41" t="s">
        <v>309</v>
      </c>
      <c r="G2622" s="41" t="s">
        <v>7895</v>
      </c>
    </row>
    <row r="2623" spans="1:7" ht="165">
      <c r="A2623" s="41" t="s">
        <v>255</v>
      </c>
      <c r="B2623" s="41" t="s">
        <v>8395</v>
      </c>
      <c r="C2623" s="41" t="s">
        <v>2017</v>
      </c>
      <c r="D2623" s="41" t="s">
        <v>2018</v>
      </c>
      <c r="E2623" s="41" t="s">
        <v>2019</v>
      </c>
      <c r="F2623" s="41" t="s">
        <v>309</v>
      </c>
      <c r="G2623" s="41" t="s">
        <v>7895</v>
      </c>
    </row>
    <row r="2624" spans="1:7" ht="165">
      <c r="A2624" s="41" t="s">
        <v>255</v>
      </c>
      <c r="B2624" s="41" t="s">
        <v>8395</v>
      </c>
      <c r="C2624" s="41" t="s">
        <v>2017</v>
      </c>
      <c r="D2624" s="41" t="s">
        <v>2020</v>
      </c>
      <c r="E2624" s="41" t="s">
        <v>2019</v>
      </c>
      <c r="F2624" s="41" t="s">
        <v>309</v>
      </c>
      <c r="G2624" s="41" t="s">
        <v>7895</v>
      </c>
    </row>
    <row r="2625" spans="1:7" ht="165">
      <c r="A2625" s="41" t="s">
        <v>255</v>
      </c>
      <c r="B2625" s="41" t="s">
        <v>8395</v>
      </c>
      <c r="C2625" s="41" t="s">
        <v>2017</v>
      </c>
      <c r="D2625" s="41" t="s">
        <v>2021</v>
      </c>
      <c r="E2625" s="41" t="s">
        <v>2019</v>
      </c>
      <c r="F2625" s="41" t="s">
        <v>309</v>
      </c>
      <c r="G2625" s="41" t="s">
        <v>7895</v>
      </c>
    </row>
    <row r="2626" spans="1:7" ht="90">
      <c r="A2626" s="41" t="s">
        <v>255</v>
      </c>
      <c r="B2626" s="41" t="s">
        <v>8395</v>
      </c>
      <c r="C2626" s="41" t="s">
        <v>2017</v>
      </c>
      <c r="D2626" s="41" t="s">
        <v>2022</v>
      </c>
      <c r="E2626" s="41" t="s">
        <v>8396</v>
      </c>
      <c r="F2626" s="41" t="s">
        <v>309</v>
      </c>
      <c r="G2626" s="41" t="s">
        <v>7895</v>
      </c>
    </row>
    <row r="2627" spans="1:7" ht="90">
      <c r="A2627" s="41" t="s">
        <v>255</v>
      </c>
      <c r="B2627" s="41" t="s">
        <v>8395</v>
      </c>
      <c r="C2627" s="41" t="s">
        <v>2017</v>
      </c>
      <c r="D2627" s="41" t="s">
        <v>2023</v>
      </c>
      <c r="E2627" s="41" t="s">
        <v>8396</v>
      </c>
      <c r="F2627" s="41" t="s">
        <v>309</v>
      </c>
      <c r="G2627" s="41" t="s">
        <v>7895</v>
      </c>
    </row>
    <row r="2628" spans="1:7" ht="105">
      <c r="A2628" s="41" t="s">
        <v>255</v>
      </c>
      <c r="B2628" s="41" t="s">
        <v>8395</v>
      </c>
      <c r="C2628" s="41" t="s">
        <v>2017</v>
      </c>
      <c r="D2628" s="41" t="s">
        <v>2024</v>
      </c>
      <c r="E2628" s="41" t="s">
        <v>8397</v>
      </c>
      <c r="F2628" s="41" t="s">
        <v>309</v>
      </c>
      <c r="G2628" s="41" t="s">
        <v>7895</v>
      </c>
    </row>
    <row r="2629" spans="1:7" ht="105">
      <c r="A2629" s="41" t="s">
        <v>255</v>
      </c>
      <c r="B2629" s="41" t="s">
        <v>8395</v>
      </c>
      <c r="C2629" s="41" t="s">
        <v>2017</v>
      </c>
      <c r="D2629" s="41" t="s">
        <v>2025</v>
      </c>
      <c r="E2629" s="41" t="s">
        <v>8398</v>
      </c>
      <c r="F2629" s="41" t="s">
        <v>309</v>
      </c>
      <c r="G2629" s="41" t="s">
        <v>7895</v>
      </c>
    </row>
    <row r="2630" spans="1:7" ht="105">
      <c r="A2630" s="41" t="s">
        <v>255</v>
      </c>
      <c r="B2630" s="41" t="s">
        <v>8395</v>
      </c>
      <c r="C2630" s="41" t="s">
        <v>2017</v>
      </c>
      <c r="D2630" s="41" t="s">
        <v>2026</v>
      </c>
      <c r="E2630" s="41" t="s">
        <v>8399</v>
      </c>
      <c r="F2630" s="41" t="s">
        <v>309</v>
      </c>
      <c r="G2630" s="41" t="s">
        <v>7895</v>
      </c>
    </row>
    <row r="2631" spans="1:7" ht="180">
      <c r="A2631" s="41" t="s">
        <v>255</v>
      </c>
      <c r="B2631" s="41" t="s">
        <v>8395</v>
      </c>
      <c r="C2631" s="41" t="s">
        <v>2017</v>
      </c>
      <c r="D2631" s="41" t="s">
        <v>2027</v>
      </c>
      <c r="E2631" s="41" t="s">
        <v>2028</v>
      </c>
      <c r="F2631" s="41" t="s">
        <v>309</v>
      </c>
      <c r="G2631" s="41" t="s">
        <v>7895</v>
      </c>
    </row>
    <row r="2632" spans="1:7" ht="180">
      <c r="A2632" s="41" t="s">
        <v>255</v>
      </c>
      <c r="B2632" s="41" t="s">
        <v>8395</v>
      </c>
      <c r="C2632" s="41" t="s">
        <v>2017</v>
      </c>
      <c r="D2632" s="41" t="s">
        <v>2029</v>
      </c>
      <c r="E2632" s="41" t="s">
        <v>2028</v>
      </c>
      <c r="F2632" s="41" t="s">
        <v>309</v>
      </c>
      <c r="G2632" s="41" t="s">
        <v>7895</v>
      </c>
    </row>
    <row r="2633" spans="1:7" ht="120">
      <c r="A2633" s="41" t="s">
        <v>255</v>
      </c>
      <c r="B2633" s="41" t="s">
        <v>8395</v>
      </c>
      <c r="C2633" s="41" t="s">
        <v>2017</v>
      </c>
      <c r="D2633" s="41" t="s">
        <v>2030</v>
      </c>
      <c r="E2633" s="41" t="s">
        <v>8400</v>
      </c>
      <c r="F2633" s="41" t="s">
        <v>309</v>
      </c>
      <c r="G2633" s="41" t="s">
        <v>7895</v>
      </c>
    </row>
    <row r="2634" spans="1:7" ht="105">
      <c r="A2634" s="41" t="s">
        <v>255</v>
      </c>
      <c r="B2634" s="41" t="s">
        <v>8395</v>
      </c>
      <c r="C2634" s="41" t="s">
        <v>8401</v>
      </c>
      <c r="D2634" s="41" t="s">
        <v>611</v>
      </c>
      <c r="E2634" s="41" t="s">
        <v>8402</v>
      </c>
      <c r="F2634" s="41" t="s">
        <v>309</v>
      </c>
      <c r="G2634" s="41" t="s">
        <v>7895</v>
      </c>
    </row>
    <row r="2635" spans="1:7" ht="105">
      <c r="A2635" s="41" t="s">
        <v>255</v>
      </c>
      <c r="B2635" s="41" t="s">
        <v>8395</v>
      </c>
      <c r="C2635" s="41" t="s">
        <v>8401</v>
      </c>
      <c r="D2635" s="41" t="s">
        <v>612</v>
      </c>
      <c r="E2635" s="41" t="s">
        <v>8402</v>
      </c>
      <c r="F2635" s="41" t="s">
        <v>309</v>
      </c>
      <c r="G2635" s="41" t="s">
        <v>7895</v>
      </c>
    </row>
    <row r="2636" spans="1:7" ht="105">
      <c r="A2636" s="41" t="s">
        <v>255</v>
      </c>
      <c r="B2636" s="41" t="s">
        <v>8395</v>
      </c>
      <c r="C2636" s="41" t="s">
        <v>8401</v>
      </c>
      <c r="D2636" s="41" t="s">
        <v>613</v>
      </c>
      <c r="E2636" s="41" t="s">
        <v>8402</v>
      </c>
      <c r="F2636" s="41" t="s">
        <v>309</v>
      </c>
      <c r="G2636" s="41" t="s">
        <v>7895</v>
      </c>
    </row>
    <row r="2637" spans="1:7" ht="75">
      <c r="A2637" s="41" t="s">
        <v>255</v>
      </c>
      <c r="B2637" s="41" t="s">
        <v>8395</v>
      </c>
      <c r="C2637" s="41" t="s">
        <v>8401</v>
      </c>
      <c r="D2637" s="41" t="s">
        <v>617</v>
      </c>
      <c r="E2637" s="41" t="s">
        <v>8403</v>
      </c>
      <c r="F2637" s="41" t="s">
        <v>309</v>
      </c>
      <c r="G2637" s="41" t="s">
        <v>7895</v>
      </c>
    </row>
    <row r="2638" spans="1:7" ht="90">
      <c r="A2638" s="41" t="s">
        <v>255</v>
      </c>
      <c r="B2638" s="41" t="s">
        <v>8395</v>
      </c>
      <c r="C2638" s="41" t="s">
        <v>8401</v>
      </c>
      <c r="D2638" s="41" t="s">
        <v>618</v>
      </c>
      <c r="E2638" s="41" t="s">
        <v>8404</v>
      </c>
      <c r="F2638" s="41" t="s">
        <v>309</v>
      </c>
      <c r="G2638" s="41" t="s">
        <v>7895</v>
      </c>
    </row>
    <row r="2639" spans="1:7" ht="90">
      <c r="A2639" s="41" t="s">
        <v>255</v>
      </c>
      <c r="B2639" s="41" t="s">
        <v>8395</v>
      </c>
      <c r="C2639" s="41" t="s">
        <v>8401</v>
      </c>
      <c r="D2639" s="41" t="s">
        <v>619</v>
      </c>
      <c r="E2639" s="41" t="s">
        <v>8404</v>
      </c>
      <c r="F2639" s="41" t="s">
        <v>309</v>
      </c>
      <c r="G2639" s="41" t="s">
        <v>7895</v>
      </c>
    </row>
    <row r="2640" spans="1:7" ht="135">
      <c r="A2640" s="41" t="s">
        <v>255</v>
      </c>
      <c r="B2640" s="41" t="s">
        <v>8395</v>
      </c>
      <c r="C2640" s="41" t="s">
        <v>8401</v>
      </c>
      <c r="D2640" s="41" t="s">
        <v>623</v>
      </c>
      <c r="E2640" s="41" t="s">
        <v>8405</v>
      </c>
      <c r="F2640" s="41" t="s">
        <v>309</v>
      </c>
      <c r="G2640" s="41" t="s">
        <v>7895</v>
      </c>
    </row>
    <row r="2641" spans="1:7" ht="135">
      <c r="A2641" s="41" t="s">
        <v>255</v>
      </c>
      <c r="B2641" s="41" t="s">
        <v>8395</v>
      </c>
      <c r="C2641" s="41" t="s">
        <v>8401</v>
      </c>
      <c r="D2641" s="41" t="s">
        <v>624</v>
      </c>
      <c r="E2641" s="41" t="s">
        <v>8405</v>
      </c>
      <c r="F2641" s="41" t="s">
        <v>309</v>
      </c>
      <c r="G2641" s="41" t="s">
        <v>7895</v>
      </c>
    </row>
    <row r="2642" spans="1:7" ht="90">
      <c r="A2642" s="41" t="s">
        <v>255</v>
      </c>
      <c r="B2642" s="41" t="s">
        <v>8395</v>
      </c>
      <c r="C2642" s="41" t="s">
        <v>8401</v>
      </c>
      <c r="D2642" s="41" t="s">
        <v>627</v>
      </c>
      <c r="E2642" s="41" t="s">
        <v>8406</v>
      </c>
      <c r="F2642" s="41" t="s">
        <v>309</v>
      </c>
      <c r="G2642" s="41" t="s">
        <v>7895</v>
      </c>
    </row>
    <row r="2643" spans="1:7" ht="90">
      <c r="A2643" s="41" t="s">
        <v>255</v>
      </c>
      <c r="B2643" s="41" t="s">
        <v>8395</v>
      </c>
      <c r="C2643" s="41" t="s">
        <v>8401</v>
      </c>
      <c r="D2643" s="41" t="s">
        <v>628</v>
      </c>
      <c r="E2643" s="41" t="s">
        <v>8406</v>
      </c>
      <c r="F2643" s="41" t="s">
        <v>309</v>
      </c>
      <c r="G2643" s="41" t="s">
        <v>7895</v>
      </c>
    </row>
    <row r="2644" spans="1:7" ht="60">
      <c r="A2644" s="41" t="s">
        <v>255</v>
      </c>
      <c r="B2644" s="41" t="s">
        <v>8395</v>
      </c>
      <c r="C2644" s="41" t="s">
        <v>8401</v>
      </c>
      <c r="D2644" s="41" t="s">
        <v>1265</v>
      </c>
      <c r="E2644" s="41" t="s">
        <v>8407</v>
      </c>
      <c r="F2644" s="41" t="s">
        <v>309</v>
      </c>
      <c r="G2644" s="41" t="s">
        <v>7895</v>
      </c>
    </row>
    <row r="2645" spans="1:7" ht="105">
      <c r="A2645" s="41" t="s">
        <v>255</v>
      </c>
      <c r="B2645" s="41" t="s">
        <v>8395</v>
      </c>
      <c r="C2645" s="41" t="s">
        <v>8401</v>
      </c>
      <c r="D2645" s="41" t="s">
        <v>631</v>
      </c>
      <c r="E2645" s="41" t="s">
        <v>8408</v>
      </c>
      <c r="F2645" s="41" t="s">
        <v>309</v>
      </c>
      <c r="G2645" s="41" t="s">
        <v>7895</v>
      </c>
    </row>
    <row r="2646" spans="1:7" ht="60">
      <c r="A2646" s="41" t="s">
        <v>255</v>
      </c>
      <c r="B2646" s="41" t="s">
        <v>8395</v>
      </c>
      <c r="C2646" s="41" t="s">
        <v>8401</v>
      </c>
      <c r="D2646" s="41" t="s">
        <v>632</v>
      </c>
      <c r="E2646" s="41" t="s">
        <v>8409</v>
      </c>
      <c r="F2646" s="41" t="s">
        <v>309</v>
      </c>
      <c r="G2646" s="41" t="s">
        <v>7895</v>
      </c>
    </row>
    <row r="2647" spans="1:7" ht="90">
      <c r="A2647" s="41" t="s">
        <v>255</v>
      </c>
      <c r="B2647" s="41" t="s">
        <v>8395</v>
      </c>
      <c r="C2647" s="41" t="s">
        <v>8401</v>
      </c>
      <c r="D2647" s="41" t="s">
        <v>633</v>
      </c>
      <c r="E2647" s="41" t="s">
        <v>8410</v>
      </c>
      <c r="F2647" s="41" t="s">
        <v>309</v>
      </c>
      <c r="G2647" s="41" t="s">
        <v>7895</v>
      </c>
    </row>
    <row r="2648" spans="1:7" ht="120">
      <c r="A2648" s="41" t="s">
        <v>255</v>
      </c>
      <c r="B2648" s="41" t="s">
        <v>8411</v>
      </c>
      <c r="C2648" s="41" t="s">
        <v>5396</v>
      </c>
      <c r="D2648" s="41" t="s">
        <v>5397</v>
      </c>
      <c r="E2648" s="41" t="s">
        <v>5398</v>
      </c>
      <c r="F2648" s="41" t="s">
        <v>310</v>
      </c>
      <c r="G2648" s="41" t="s">
        <v>8078</v>
      </c>
    </row>
    <row r="2649" spans="1:7" ht="120">
      <c r="A2649" s="41" t="s">
        <v>255</v>
      </c>
      <c r="B2649" s="41" t="s">
        <v>8411</v>
      </c>
      <c r="C2649" s="41" t="s">
        <v>5396</v>
      </c>
      <c r="D2649" s="41" t="s">
        <v>5399</v>
      </c>
      <c r="E2649" s="41" t="s">
        <v>5398</v>
      </c>
      <c r="F2649" s="41" t="s">
        <v>310</v>
      </c>
      <c r="G2649" s="41" t="s">
        <v>8078</v>
      </c>
    </row>
    <row r="2650" spans="1:7" ht="120">
      <c r="A2650" s="41" t="s">
        <v>255</v>
      </c>
      <c r="B2650" s="41" t="s">
        <v>8411</v>
      </c>
      <c r="C2650" s="41" t="s">
        <v>5396</v>
      </c>
      <c r="D2650" s="41" t="s">
        <v>5400</v>
      </c>
      <c r="E2650" s="41" t="s">
        <v>5398</v>
      </c>
      <c r="F2650" s="41" t="s">
        <v>310</v>
      </c>
      <c r="G2650" s="41" t="s">
        <v>8078</v>
      </c>
    </row>
    <row r="2651" spans="1:7" ht="120">
      <c r="A2651" s="41" t="s">
        <v>255</v>
      </c>
      <c r="B2651" s="41" t="s">
        <v>8411</v>
      </c>
      <c r="C2651" s="41" t="s">
        <v>5396</v>
      </c>
      <c r="D2651" s="41" t="s">
        <v>5401</v>
      </c>
      <c r="E2651" s="41" t="s">
        <v>5398</v>
      </c>
      <c r="F2651" s="41" t="s">
        <v>310</v>
      </c>
      <c r="G2651" s="41" t="s">
        <v>8078</v>
      </c>
    </row>
    <row r="2652" spans="1:7" ht="120">
      <c r="A2652" s="41" t="s">
        <v>255</v>
      </c>
      <c r="B2652" s="41" t="s">
        <v>8411</v>
      </c>
      <c r="C2652" s="41" t="s">
        <v>5396</v>
      </c>
      <c r="D2652" s="41" t="s">
        <v>5405</v>
      </c>
      <c r="E2652" s="41" t="s">
        <v>5398</v>
      </c>
      <c r="F2652" s="41" t="s">
        <v>310</v>
      </c>
      <c r="G2652" s="41" t="s">
        <v>8078</v>
      </c>
    </row>
    <row r="2653" spans="1:7" ht="120">
      <c r="A2653" s="41" t="s">
        <v>255</v>
      </c>
      <c r="B2653" s="41" t="s">
        <v>8411</v>
      </c>
      <c r="C2653" s="41" t="s">
        <v>5396</v>
      </c>
      <c r="D2653" s="41" t="s">
        <v>5406</v>
      </c>
      <c r="E2653" s="41" t="s">
        <v>5398</v>
      </c>
      <c r="F2653" s="41" t="s">
        <v>310</v>
      </c>
      <c r="G2653" s="41" t="s">
        <v>8078</v>
      </c>
    </row>
    <row r="2654" spans="1:7" ht="120">
      <c r="A2654" s="41" t="s">
        <v>255</v>
      </c>
      <c r="B2654" s="41" t="s">
        <v>8411</v>
      </c>
      <c r="C2654" s="41" t="s">
        <v>5396</v>
      </c>
      <c r="D2654" s="41" t="s">
        <v>5407</v>
      </c>
      <c r="E2654" s="41" t="s">
        <v>5398</v>
      </c>
      <c r="F2654" s="41" t="s">
        <v>310</v>
      </c>
      <c r="G2654" s="41" t="s">
        <v>8078</v>
      </c>
    </row>
    <row r="2655" spans="1:7" ht="120">
      <c r="A2655" s="41" t="s">
        <v>255</v>
      </c>
      <c r="B2655" s="41" t="s">
        <v>8411</v>
      </c>
      <c r="C2655" s="41" t="s">
        <v>5396</v>
      </c>
      <c r="D2655" s="41" t="s">
        <v>5408</v>
      </c>
      <c r="E2655" s="41" t="s">
        <v>5398</v>
      </c>
      <c r="F2655" s="41" t="s">
        <v>310</v>
      </c>
      <c r="G2655" s="41" t="s">
        <v>8078</v>
      </c>
    </row>
    <row r="2656" spans="1:7" ht="120">
      <c r="A2656" s="41" t="s">
        <v>255</v>
      </c>
      <c r="B2656" s="41" t="s">
        <v>8411</v>
      </c>
      <c r="C2656" s="41" t="s">
        <v>5396</v>
      </c>
      <c r="D2656" s="41" t="s">
        <v>5411</v>
      </c>
      <c r="E2656" s="41" t="s">
        <v>5398</v>
      </c>
      <c r="F2656" s="41" t="s">
        <v>310</v>
      </c>
      <c r="G2656" s="41" t="s">
        <v>8078</v>
      </c>
    </row>
    <row r="2657" spans="1:7" ht="120">
      <c r="A2657" s="41" t="s">
        <v>255</v>
      </c>
      <c r="B2657" s="41" t="s">
        <v>8411</v>
      </c>
      <c r="C2657" s="41" t="s">
        <v>5396</v>
      </c>
      <c r="D2657" s="41" t="s">
        <v>5412</v>
      </c>
      <c r="E2657" s="41" t="s">
        <v>5398</v>
      </c>
      <c r="F2657" s="41" t="s">
        <v>310</v>
      </c>
      <c r="G2657" s="41" t="s">
        <v>8078</v>
      </c>
    </row>
    <row r="2658" spans="1:7" ht="120">
      <c r="A2658" s="41" t="s">
        <v>255</v>
      </c>
      <c r="B2658" s="41" t="s">
        <v>8411</v>
      </c>
      <c r="C2658" s="41" t="s">
        <v>5396</v>
      </c>
      <c r="D2658" s="41" t="s">
        <v>5413</v>
      </c>
      <c r="E2658" s="41" t="s">
        <v>5398</v>
      </c>
      <c r="F2658" s="41" t="s">
        <v>310</v>
      </c>
      <c r="G2658" s="41" t="s">
        <v>8078</v>
      </c>
    </row>
    <row r="2659" spans="1:7" ht="120">
      <c r="A2659" s="41" t="s">
        <v>255</v>
      </c>
      <c r="B2659" s="41" t="s">
        <v>8411</v>
      </c>
      <c r="C2659" s="41" t="s">
        <v>5396</v>
      </c>
      <c r="D2659" s="41" t="s">
        <v>5414</v>
      </c>
      <c r="E2659" s="41" t="s">
        <v>5398</v>
      </c>
      <c r="F2659" s="41" t="s">
        <v>310</v>
      </c>
      <c r="G2659" s="41" t="s">
        <v>8078</v>
      </c>
    </row>
    <row r="2660" spans="1:7" ht="120">
      <c r="A2660" s="41" t="s">
        <v>255</v>
      </c>
      <c r="B2660" s="41" t="s">
        <v>8411</v>
      </c>
      <c r="C2660" s="41" t="s">
        <v>5396</v>
      </c>
      <c r="D2660" s="41" t="s">
        <v>5417</v>
      </c>
      <c r="E2660" s="41" t="s">
        <v>5398</v>
      </c>
      <c r="F2660" s="41" t="s">
        <v>310</v>
      </c>
      <c r="G2660" s="41" t="s">
        <v>8078</v>
      </c>
    </row>
    <row r="2661" spans="1:7" ht="120">
      <c r="A2661" s="41" t="s">
        <v>255</v>
      </c>
      <c r="B2661" s="41" t="s">
        <v>8411</v>
      </c>
      <c r="C2661" s="41" t="s">
        <v>5396</v>
      </c>
      <c r="D2661" s="41" t="s">
        <v>5418</v>
      </c>
      <c r="E2661" s="41" t="s">
        <v>5398</v>
      </c>
      <c r="F2661" s="41" t="s">
        <v>310</v>
      </c>
      <c r="G2661" s="41" t="s">
        <v>8078</v>
      </c>
    </row>
    <row r="2662" spans="1:7" ht="120">
      <c r="A2662" s="41" t="s">
        <v>255</v>
      </c>
      <c r="B2662" s="41" t="s">
        <v>8411</v>
      </c>
      <c r="C2662" s="41" t="s">
        <v>5396</v>
      </c>
      <c r="D2662" s="41" t="s">
        <v>5419</v>
      </c>
      <c r="E2662" s="41" t="s">
        <v>5398</v>
      </c>
      <c r="F2662" s="41" t="s">
        <v>310</v>
      </c>
      <c r="G2662" s="41" t="s">
        <v>8078</v>
      </c>
    </row>
    <row r="2663" spans="1:7" ht="120">
      <c r="A2663" s="41" t="s">
        <v>255</v>
      </c>
      <c r="B2663" s="41" t="s">
        <v>8411</v>
      </c>
      <c r="C2663" s="41" t="s">
        <v>5396</v>
      </c>
      <c r="D2663" s="41" t="s">
        <v>5420</v>
      </c>
      <c r="E2663" s="41" t="s">
        <v>5398</v>
      </c>
      <c r="F2663" s="41" t="s">
        <v>310</v>
      </c>
      <c r="G2663" s="41" t="s">
        <v>8078</v>
      </c>
    </row>
    <row r="2664" spans="1:7" ht="120">
      <c r="A2664" s="41" t="s">
        <v>255</v>
      </c>
      <c r="B2664" s="41" t="s">
        <v>8411</v>
      </c>
      <c r="C2664" s="41" t="s">
        <v>5396</v>
      </c>
      <c r="D2664" s="41" t="s">
        <v>5423</v>
      </c>
      <c r="E2664" s="41" t="s">
        <v>5398</v>
      </c>
      <c r="F2664" s="41" t="s">
        <v>310</v>
      </c>
      <c r="G2664" s="41" t="s">
        <v>8078</v>
      </c>
    </row>
    <row r="2665" spans="1:7" ht="120">
      <c r="A2665" s="41" t="s">
        <v>255</v>
      </c>
      <c r="B2665" s="41" t="s">
        <v>8411</v>
      </c>
      <c r="C2665" s="41" t="s">
        <v>5396</v>
      </c>
      <c r="D2665" s="41" t="s">
        <v>5424</v>
      </c>
      <c r="E2665" s="41" t="s">
        <v>5398</v>
      </c>
      <c r="F2665" s="41" t="s">
        <v>310</v>
      </c>
      <c r="G2665" s="41" t="s">
        <v>8078</v>
      </c>
    </row>
    <row r="2666" spans="1:7" ht="120">
      <c r="A2666" s="41" t="s">
        <v>255</v>
      </c>
      <c r="B2666" s="41" t="s">
        <v>8411</v>
      </c>
      <c r="C2666" s="41" t="s">
        <v>5396</v>
      </c>
      <c r="D2666" s="41" t="s">
        <v>5425</v>
      </c>
      <c r="E2666" s="41" t="s">
        <v>5398</v>
      </c>
      <c r="F2666" s="41" t="s">
        <v>310</v>
      </c>
      <c r="G2666" s="41" t="s">
        <v>8078</v>
      </c>
    </row>
    <row r="2667" spans="1:7" ht="120">
      <c r="A2667" s="41" t="s">
        <v>255</v>
      </c>
      <c r="B2667" s="41" t="s">
        <v>8411</v>
      </c>
      <c r="C2667" s="41" t="s">
        <v>5396</v>
      </c>
      <c r="D2667" s="41" t="s">
        <v>5426</v>
      </c>
      <c r="E2667" s="41" t="s">
        <v>5398</v>
      </c>
      <c r="F2667" s="41" t="s">
        <v>310</v>
      </c>
      <c r="G2667" s="41" t="s">
        <v>8078</v>
      </c>
    </row>
    <row r="2668" spans="1:7" ht="120">
      <c r="A2668" s="41" t="s">
        <v>255</v>
      </c>
      <c r="B2668" s="41" t="s">
        <v>8411</v>
      </c>
      <c r="C2668" s="41" t="s">
        <v>5396</v>
      </c>
      <c r="D2668" s="41" t="s">
        <v>5429</v>
      </c>
      <c r="E2668" s="41" t="s">
        <v>5398</v>
      </c>
      <c r="F2668" s="41" t="s">
        <v>310</v>
      </c>
      <c r="G2668" s="41" t="s">
        <v>8078</v>
      </c>
    </row>
    <row r="2669" spans="1:7" ht="120">
      <c r="A2669" s="41" t="s">
        <v>255</v>
      </c>
      <c r="B2669" s="41" t="s">
        <v>8411</v>
      </c>
      <c r="C2669" s="41" t="s">
        <v>5396</v>
      </c>
      <c r="D2669" s="41" t="s">
        <v>5430</v>
      </c>
      <c r="E2669" s="41" t="s">
        <v>5398</v>
      </c>
      <c r="F2669" s="41" t="s">
        <v>310</v>
      </c>
      <c r="G2669" s="41" t="s">
        <v>8078</v>
      </c>
    </row>
    <row r="2670" spans="1:7" ht="120">
      <c r="A2670" s="41" t="s">
        <v>255</v>
      </c>
      <c r="B2670" s="41" t="s">
        <v>8411</v>
      </c>
      <c r="C2670" s="41" t="s">
        <v>5396</v>
      </c>
      <c r="D2670" s="41" t="s">
        <v>5431</v>
      </c>
      <c r="E2670" s="41" t="s">
        <v>5398</v>
      </c>
      <c r="F2670" s="41" t="s">
        <v>310</v>
      </c>
      <c r="G2670" s="41" t="s">
        <v>8078</v>
      </c>
    </row>
    <row r="2671" spans="1:7" ht="120">
      <c r="A2671" s="41" t="s">
        <v>255</v>
      </c>
      <c r="B2671" s="41" t="s">
        <v>8411</v>
      </c>
      <c r="C2671" s="41" t="s">
        <v>5396</v>
      </c>
      <c r="D2671" s="41" t="s">
        <v>5432</v>
      </c>
      <c r="E2671" s="41" t="s">
        <v>5398</v>
      </c>
      <c r="F2671" s="41" t="s">
        <v>310</v>
      </c>
      <c r="G2671" s="41" t="s">
        <v>8078</v>
      </c>
    </row>
    <row r="2672" spans="1:7" ht="120">
      <c r="A2672" s="41" t="s">
        <v>255</v>
      </c>
      <c r="B2672" s="41" t="s">
        <v>8411</v>
      </c>
      <c r="C2672" s="41" t="s">
        <v>5396</v>
      </c>
      <c r="D2672" s="41" t="s">
        <v>5435</v>
      </c>
      <c r="E2672" s="41" t="s">
        <v>5398</v>
      </c>
      <c r="F2672" s="41" t="s">
        <v>310</v>
      </c>
      <c r="G2672" s="41" t="s">
        <v>8078</v>
      </c>
    </row>
    <row r="2673" spans="1:7" ht="120">
      <c r="A2673" s="41" t="s">
        <v>255</v>
      </c>
      <c r="B2673" s="41" t="s">
        <v>8411</v>
      </c>
      <c r="C2673" s="41" t="s">
        <v>5396</v>
      </c>
      <c r="D2673" s="41" t="s">
        <v>5436</v>
      </c>
      <c r="E2673" s="41" t="s">
        <v>5398</v>
      </c>
      <c r="F2673" s="41" t="s">
        <v>310</v>
      </c>
      <c r="G2673" s="41" t="s">
        <v>8078</v>
      </c>
    </row>
    <row r="2674" spans="1:7" ht="120">
      <c r="A2674" s="41" t="s">
        <v>255</v>
      </c>
      <c r="B2674" s="41" t="s">
        <v>8411</v>
      </c>
      <c r="C2674" s="41" t="s">
        <v>5396</v>
      </c>
      <c r="D2674" s="41" t="s">
        <v>5437</v>
      </c>
      <c r="E2674" s="41" t="s">
        <v>5398</v>
      </c>
      <c r="F2674" s="41" t="s">
        <v>310</v>
      </c>
      <c r="G2674" s="41" t="s">
        <v>8078</v>
      </c>
    </row>
    <row r="2675" spans="1:7" ht="120">
      <c r="A2675" s="41" t="s">
        <v>255</v>
      </c>
      <c r="B2675" s="41" t="s">
        <v>8411</v>
      </c>
      <c r="C2675" s="41" t="s">
        <v>5396</v>
      </c>
      <c r="D2675" s="41" t="s">
        <v>5438</v>
      </c>
      <c r="E2675" s="41" t="s">
        <v>5398</v>
      </c>
      <c r="F2675" s="41" t="s">
        <v>310</v>
      </c>
      <c r="G2675" s="41" t="s">
        <v>8078</v>
      </c>
    </row>
    <row r="2676" spans="1:7" ht="120">
      <c r="A2676" s="41" t="s">
        <v>255</v>
      </c>
      <c r="B2676" s="41" t="s">
        <v>8411</v>
      </c>
      <c r="C2676" s="41" t="s">
        <v>5396</v>
      </c>
      <c r="D2676" s="41" t="s">
        <v>5441</v>
      </c>
      <c r="E2676" s="41" t="s">
        <v>5398</v>
      </c>
      <c r="F2676" s="41" t="s">
        <v>310</v>
      </c>
      <c r="G2676" s="41" t="s">
        <v>8078</v>
      </c>
    </row>
    <row r="2677" spans="1:7" ht="120">
      <c r="A2677" s="41" t="s">
        <v>255</v>
      </c>
      <c r="B2677" s="41" t="s">
        <v>8411</v>
      </c>
      <c r="C2677" s="41" t="s">
        <v>5396</v>
      </c>
      <c r="D2677" s="41" t="s">
        <v>5442</v>
      </c>
      <c r="E2677" s="41" t="s">
        <v>5398</v>
      </c>
      <c r="F2677" s="41" t="s">
        <v>310</v>
      </c>
      <c r="G2677" s="41" t="s">
        <v>8078</v>
      </c>
    </row>
    <row r="2678" spans="1:7" ht="120">
      <c r="A2678" s="41" t="s">
        <v>255</v>
      </c>
      <c r="B2678" s="41" t="s">
        <v>8411</v>
      </c>
      <c r="C2678" s="41" t="s">
        <v>5396</v>
      </c>
      <c r="D2678" s="41" t="s">
        <v>5443</v>
      </c>
      <c r="E2678" s="41" t="s">
        <v>5398</v>
      </c>
      <c r="F2678" s="41" t="s">
        <v>310</v>
      </c>
      <c r="G2678" s="41" t="s">
        <v>8078</v>
      </c>
    </row>
    <row r="2679" spans="1:7" ht="120">
      <c r="A2679" s="41" t="s">
        <v>255</v>
      </c>
      <c r="B2679" s="41" t="s">
        <v>8411</v>
      </c>
      <c r="C2679" s="41" t="s">
        <v>5396</v>
      </c>
      <c r="D2679" s="41" t="s">
        <v>5444</v>
      </c>
      <c r="E2679" s="41" t="s">
        <v>5398</v>
      </c>
      <c r="F2679" s="41" t="s">
        <v>310</v>
      </c>
      <c r="G2679" s="41" t="s">
        <v>8078</v>
      </c>
    </row>
    <row r="2680" spans="1:7" ht="135">
      <c r="A2680" s="41" t="s">
        <v>255</v>
      </c>
      <c r="B2680" s="41" t="s">
        <v>8411</v>
      </c>
      <c r="C2680" s="41" t="s">
        <v>5396</v>
      </c>
      <c r="D2680" s="41" t="s">
        <v>5680</v>
      </c>
      <c r="E2680" s="41" t="s">
        <v>5403</v>
      </c>
      <c r="F2680" s="41" t="s">
        <v>310</v>
      </c>
      <c r="G2680" s="41" t="s">
        <v>8078</v>
      </c>
    </row>
    <row r="2681" spans="1:7" ht="135">
      <c r="A2681" s="41" t="s">
        <v>255</v>
      </c>
      <c r="B2681" s="41" t="s">
        <v>8411</v>
      </c>
      <c r="C2681" s="41" t="s">
        <v>5396</v>
      </c>
      <c r="D2681" s="41" t="s">
        <v>5681</v>
      </c>
      <c r="E2681" s="41" t="s">
        <v>5403</v>
      </c>
      <c r="F2681" s="41" t="s">
        <v>310</v>
      </c>
      <c r="G2681" s="41" t="s">
        <v>8078</v>
      </c>
    </row>
    <row r="2682" spans="1:7" ht="135">
      <c r="A2682" s="41" t="s">
        <v>255</v>
      </c>
      <c r="B2682" s="41" t="s">
        <v>8411</v>
      </c>
      <c r="C2682" s="41" t="s">
        <v>5396</v>
      </c>
      <c r="D2682" s="41" t="s">
        <v>5682</v>
      </c>
      <c r="E2682" s="41" t="s">
        <v>5403</v>
      </c>
      <c r="F2682" s="41" t="s">
        <v>310</v>
      </c>
      <c r="G2682" s="41" t="s">
        <v>8078</v>
      </c>
    </row>
    <row r="2683" spans="1:7" ht="135">
      <c r="A2683" s="41" t="s">
        <v>255</v>
      </c>
      <c r="B2683" s="41" t="s">
        <v>8411</v>
      </c>
      <c r="C2683" s="41" t="s">
        <v>5396</v>
      </c>
      <c r="D2683" s="41" t="s">
        <v>5683</v>
      </c>
      <c r="E2683" s="41" t="s">
        <v>5403</v>
      </c>
      <c r="F2683" s="41" t="s">
        <v>310</v>
      </c>
      <c r="G2683" s="41" t="s">
        <v>8078</v>
      </c>
    </row>
    <row r="2684" spans="1:7" ht="135">
      <c r="A2684" s="41" t="s">
        <v>255</v>
      </c>
      <c r="B2684" s="41" t="s">
        <v>8411</v>
      </c>
      <c r="C2684" s="41" t="s">
        <v>5396</v>
      </c>
      <c r="D2684" s="41" t="s">
        <v>5686</v>
      </c>
      <c r="E2684" s="41" t="s">
        <v>5403</v>
      </c>
      <c r="F2684" s="41" t="s">
        <v>310</v>
      </c>
      <c r="G2684" s="41" t="s">
        <v>8078</v>
      </c>
    </row>
    <row r="2685" spans="1:7" ht="135">
      <c r="A2685" s="41" t="s">
        <v>255</v>
      </c>
      <c r="B2685" s="41" t="s">
        <v>8411</v>
      </c>
      <c r="C2685" s="41" t="s">
        <v>5396</v>
      </c>
      <c r="D2685" s="41" t="s">
        <v>5687</v>
      </c>
      <c r="E2685" s="41" t="s">
        <v>5403</v>
      </c>
      <c r="F2685" s="41" t="s">
        <v>310</v>
      </c>
      <c r="G2685" s="41" t="s">
        <v>8078</v>
      </c>
    </row>
    <row r="2686" spans="1:7" ht="135">
      <c r="A2686" s="41" t="s">
        <v>255</v>
      </c>
      <c r="B2686" s="41" t="s">
        <v>8411</v>
      </c>
      <c r="C2686" s="41" t="s">
        <v>5396</v>
      </c>
      <c r="D2686" s="41" t="s">
        <v>5688</v>
      </c>
      <c r="E2686" s="41" t="s">
        <v>5403</v>
      </c>
      <c r="F2686" s="41" t="s">
        <v>310</v>
      </c>
      <c r="G2686" s="41" t="s">
        <v>8078</v>
      </c>
    </row>
    <row r="2687" spans="1:7" ht="135">
      <c r="A2687" s="41" t="s">
        <v>255</v>
      </c>
      <c r="B2687" s="41" t="s">
        <v>8411</v>
      </c>
      <c r="C2687" s="41" t="s">
        <v>5396</v>
      </c>
      <c r="D2687" s="41" t="s">
        <v>5689</v>
      </c>
      <c r="E2687" s="41" t="s">
        <v>5403</v>
      </c>
      <c r="F2687" s="41" t="s">
        <v>310</v>
      </c>
      <c r="G2687" s="41" t="s">
        <v>8078</v>
      </c>
    </row>
    <row r="2688" spans="1:7" ht="120">
      <c r="A2688" s="41" t="s">
        <v>255</v>
      </c>
      <c r="B2688" s="41" t="s">
        <v>8411</v>
      </c>
      <c r="C2688" s="41" t="s">
        <v>5396</v>
      </c>
      <c r="D2688" s="41" t="s">
        <v>5813</v>
      </c>
      <c r="E2688" s="41" t="s">
        <v>8412</v>
      </c>
      <c r="F2688" s="41" t="s">
        <v>310</v>
      </c>
      <c r="G2688" s="41" t="s">
        <v>8078</v>
      </c>
    </row>
    <row r="2689" spans="1:7" ht="120">
      <c r="A2689" s="41" t="s">
        <v>255</v>
      </c>
      <c r="B2689" s="41" t="s">
        <v>8411</v>
      </c>
      <c r="C2689" s="41" t="s">
        <v>5396</v>
      </c>
      <c r="D2689" s="41" t="s">
        <v>5814</v>
      </c>
      <c r="E2689" s="41" t="s">
        <v>8412</v>
      </c>
      <c r="F2689" s="41" t="s">
        <v>310</v>
      </c>
      <c r="G2689" s="41" t="s">
        <v>8078</v>
      </c>
    </row>
    <row r="2690" spans="1:7" ht="120">
      <c r="A2690" s="41" t="s">
        <v>255</v>
      </c>
      <c r="B2690" s="41" t="s">
        <v>8411</v>
      </c>
      <c r="C2690" s="41" t="s">
        <v>5396</v>
      </c>
      <c r="D2690" s="41" t="s">
        <v>5815</v>
      </c>
      <c r="E2690" s="41" t="s">
        <v>8412</v>
      </c>
      <c r="F2690" s="41" t="s">
        <v>310</v>
      </c>
      <c r="G2690" s="41" t="s">
        <v>8078</v>
      </c>
    </row>
    <row r="2691" spans="1:7" ht="120">
      <c r="A2691" s="41" t="s">
        <v>255</v>
      </c>
      <c r="B2691" s="41" t="s">
        <v>8411</v>
      </c>
      <c r="C2691" s="41" t="s">
        <v>5396</v>
      </c>
      <c r="D2691" s="41" t="s">
        <v>5816</v>
      </c>
      <c r="E2691" s="41" t="s">
        <v>8412</v>
      </c>
      <c r="F2691" s="41" t="s">
        <v>310</v>
      </c>
      <c r="G2691" s="41" t="s">
        <v>8078</v>
      </c>
    </row>
    <row r="2692" spans="1:7" ht="120">
      <c r="A2692" s="41" t="s">
        <v>255</v>
      </c>
      <c r="B2692" s="41" t="s">
        <v>8411</v>
      </c>
      <c r="C2692" s="41" t="s">
        <v>5396</v>
      </c>
      <c r="D2692" s="41" t="s">
        <v>5819</v>
      </c>
      <c r="E2692" s="41" t="s">
        <v>8412</v>
      </c>
      <c r="F2692" s="41" t="s">
        <v>310</v>
      </c>
      <c r="G2692" s="41" t="s">
        <v>8078</v>
      </c>
    </row>
    <row r="2693" spans="1:7" ht="120">
      <c r="A2693" s="41" t="s">
        <v>255</v>
      </c>
      <c r="B2693" s="41" t="s">
        <v>8411</v>
      </c>
      <c r="C2693" s="41" t="s">
        <v>5396</v>
      </c>
      <c r="D2693" s="41" t="s">
        <v>5820</v>
      </c>
      <c r="E2693" s="41" t="s">
        <v>8412</v>
      </c>
      <c r="F2693" s="41" t="s">
        <v>310</v>
      </c>
      <c r="G2693" s="41" t="s">
        <v>8078</v>
      </c>
    </row>
    <row r="2694" spans="1:7" ht="120">
      <c r="A2694" s="41" t="s">
        <v>255</v>
      </c>
      <c r="B2694" s="41" t="s">
        <v>8411</v>
      </c>
      <c r="C2694" s="41" t="s">
        <v>5396</v>
      </c>
      <c r="D2694" s="41" t="s">
        <v>5821</v>
      </c>
      <c r="E2694" s="41" t="s">
        <v>8412</v>
      </c>
      <c r="F2694" s="41" t="s">
        <v>310</v>
      </c>
      <c r="G2694" s="41" t="s">
        <v>8078</v>
      </c>
    </row>
    <row r="2695" spans="1:7" ht="120">
      <c r="A2695" s="41" t="s">
        <v>255</v>
      </c>
      <c r="B2695" s="41" t="s">
        <v>8411</v>
      </c>
      <c r="C2695" s="41" t="s">
        <v>5396</v>
      </c>
      <c r="D2695" s="41" t="s">
        <v>5822</v>
      </c>
      <c r="E2695" s="41" t="s">
        <v>8412</v>
      </c>
      <c r="F2695" s="41" t="s">
        <v>310</v>
      </c>
      <c r="G2695" s="41" t="s">
        <v>8078</v>
      </c>
    </row>
    <row r="2696" spans="1:7" ht="135">
      <c r="A2696" s="41" t="s">
        <v>255</v>
      </c>
      <c r="B2696" s="41" t="s">
        <v>8411</v>
      </c>
      <c r="C2696" s="41" t="s">
        <v>5396</v>
      </c>
      <c r="D2696" s="41" t="s">
        <v>5402</v>
      </c>
      <c r="E2696" s="41" t="s">
        <v>5403</v>
      </c>
      <c r="F2696" s="41" t="s">
        <v>310</v>
      </c>
      <c r="G2696" s="41" t="s">
        <v>8078</v>
      </c>
    </row>
    <row r="2697" spans="1:7" ht="135">
      <c r="A2697" s="41" t="s">
        <v>255</v>
      </c>
      <c r="B2697" s="41" t="s">
        <v>8411</v>
      </c>
      <c r="C2697" s="41" t="s">
        <v>5396</v>
      </c>
      <c r="D2697" s="41" t="s">
        <v>5404</v>
      </c>
      <c r="E2697" s="41" t="s">
        <v>5403</v>
      </c>
      <c r="F2697" s="41" t="s">
        <v>310</v>
      </c>
      <c r="G2697" s="41" t="s">
        <v>8078</v>
      </c>
    </row>
    <row r="2698" spans="1:7" ht="135">
      <c r="A2698" s="41" t="s">
        <v>255</v>
      </c>
      <c r="B2698" s="41" t="s">
        <v>8411</v>
      </c>
      <c r="C2698" s="41" t="s">
        <v>5396</v>
      </c>
      <c r="D2698" s="41" t="s">
        <v>5409</v>
      </c>
      <c r="E2698" s="41" t="s">
        <v>5403</v>
      </c>
      <c r="F2698" s="41" t="s">
        <v>310</v>
      </c>
      <c r="G2698" s="41" t="s">
        <v>8078</v>
      </c>
    </row>
    <row r="2699" spans="1:7" ht="135">
      <c r="A2699" s="41" t="s">
        <v>255</v>
      </c>
      <c r="B2699" s="41" t="s">
        <v>8411</v>
      </c>
      <c r="C2699" s="41" t="s">
        <v>5396</v>
      </c>
      <c r="D2699" s="41" t="s">
        <v>5410</v>
      </c>
      <c r="E2699" s="41" t="s">
        <v>5403</v>
      </c>
      <c r="F2699" s="41" t="s">
        <v>310</v>
      </c>
      <c r="G2699" s="41" t="s">
        <v>8078</v>
      </c>
    </row>
    <row r="2700" spans="1:7" ht="135">
      <c r="A2700" s="41" t="s">
        <v>255</v>
      </c>
      <c r="B2700" s="41" t="s">
        <v>8411</v>
      </c>
      <c r="C2700" s="41" t="s">
        <v>5396</v>
      </c>
      <c r="D2700" s="41" t="s">
        <v>5415</v>
      </c>
      <c r="E2700" s="41" t="s">
        <v>5403</v>
      </c>
      <c r="F2700" s="41" t="s">
        <v>310</v>
      </c>
      <c r="G2700" s="41" t="s">
        <v>8078</v>
      </c>
    </row>
    <row r="2701" spans="1:7" ht="135">
      <c r="A2701" s="41" t="s">
        <v>255</v>
      </c>
      <c r="B2701" s="41" t="s">
        <v>8411</v>
      </c>
      <c r="C2701" s="41" t="s">
        <v>5396</v>
      </c>
      <c r="D2701" s="41" t="s">
        <v>5416</v>
      </c>
      <c r="E2701" s="41" t="s">
        <v>5403</v>
      </c>
      <c r="F2701" s="41" t="s">
        <v>310</v>
      </c>
      <c r="G2701" s="41" t="s">
        <v>8078</v>
      </c>
    </row>
    <row r="2702" spans="1:7" ht="135">
      <c r="A2702" s="41" t="s">
        <v>255</v>
      </c>
      <c r="B2702" s="41" t="s">
        <v>8411</v>
      </c>
      <c r="C2702" s="41" t="s">
        <v>5396</v>
      </c>
      <c r="D2702" s="41" t="s">
        <v>5421</v>
      </c>
      <c r="E2702" s="41" t="s">
        <v>5403</v>
      </c>
      <c r="F2702" s="41" t="s">
        <v>310</v>
      </c>
      <c r="G2702" s="41" t="s">
        <v>8078</v>
      </c>
    </row>
    <row r="2703" spans="1:7" ht="135">
      <c r="A2703" s="41" t="s">
        <v>255</v>
      </c>
      <c r="B2703" s="41" t="s">
        <v>8411</v>
      </c>
      <c r="C2703" s="41" t="s">
        <v>5396</v>
      </c>
      <c r="D2703" s="41" t="s">
        <v>5422</v>
      </c>
      <c r="E2703" s="41" t="s">
        <v>5403</v>
      </c>
      <c r="F2703" s="41" t="s">
        <v>310</v>
      </c>
      <c r="G2703" s="41" t="s">
        <v>8078</v>
      </c>
    </row>
    <row r="2704" spans="1:7" ht="135">
      <c r="A2704" s="41" t="s">
        <v>255</v>
      </c>
      <c r="B2704" s="41" t="s">
        <v>8411</v>
      </c>
      <c r="C2704" s="41" t="s">
        <v>5396</v>
      </c>
      <c r="D2704" s="41" t="s">
        <v>5427</v>
      </c>
      <c r="E2704" s="41" t="s">
        <v>5403</v>
      </c>
      <c r="F2704" s="41" t="s">
        <v>310</v>
      </c>
      <c r="G2704" s="41" t="s">
        <v>8078</v>
      </c>
    </row>
    <row r="2705" spans="1:7" ht="135">
      <c r="A2705" s="41" t="s">
        <v>255</v>
      </c>
      <c r="B2705" s="41" t="s">
        <v>8411</v>
      </c>
      <c r="C2705" s="41" t="s">
        <v>5396</v>
      </c>
      <c r="D2705" s="41" t="s">
        <v>5428</v>
      </c>
      <c r="E2705" s="41" t="s">
        <v>5403</v>
      </c>
      <c r="F2705" s="41" t="s">
        <v>310</v>
      </c>
      <c r="G2705" s="41" t="s">
        <v>8078</v>
      </c>
    </row>
    <row r="2706" spans="1:7" ht="135">
      <c r="A2706" s="41" t="s">
        <v>255</v>
      </c>
      <c r="B2706" s="41" t="s">
        <v>8411</v>
      </c>
      <c r="C2706" s="41" t="s">
        <v>5396</v>
      </c>
      <c r="D2706" s="41" t="s">
        <v>5433</v>
      </c>
      <c r="E2706" s="41" t="s">
        <v>5403</v>
      </c>
      <c r="F2706" s="41" t="s">
        <v>310</v>
      </c>
      <c r="G2706" s="41" t="s">
        <v>8078</v>
      </c>
    </row>
    <row r="2707" spans="1:7" ht="135">
      <c r="A2707" s="41" t="s">
        <v>255</v>
      </c>
      <c r="B2707" s="41" t="s">
        <v>8411</v>
      </c>
      <c r="C2707" s="41" t="s">
        <v>5396</v>
      </c>
      <c r="D2707" s="41" t="s">
        <v>5434</v>
      </c>
      <c r="E2707" s="41" t="s">
        <v>5403</v>
      </c>
      <c r="F2707" s="41" t="s">
        <v>310</v>
      </c>
      <c r="G2707" s="41" t="s">
        <v>8078</v>
      </c>
    </row>
    <row r="2708" spans="1:7" ht="135">
      <c r="A2708" s="41" t="s">
        <v>255</v>
      </c>
      <c r="B2708" s="41" t="s">
        <v>8411</v>
      </c>
      <c r="C2708" s="41" t="s">
        <v>5396</v>
      </c>
      <c r="D2708" s="41" t="s">
        <v>5439</v>
      </c>
      <c r="E2708" s="41" t="s">
        <v>5403</v>
      </c>
      <c r="F2708" s="41" t="s">
        <v>310</v>
      </c>
      <c r="G2708" s="41" t="s">
        <v>8078</v>
      </c>
    </row>
    <row r="2709" spans="1:7" ht="135">
      <c r="A2709" s="41" t="s">
        <v>255</v>
      </c>
      <c r="B2709" s="41" t="s">
        <v>8411</v>
      </c>
      <c r="C2709" s="41" t="s">
        <v>5396</v>
      </c>
      <c r="D2709" s="41" t="s">
        <v>5440</v>
      </c>
      <c r="E2709" s="41" t="s">
        <v>5403</v>
      </c>
      <c r="F2709" s="41" t="s">
        <v>310</v>
      </c>
      <c r="G2709" s="41" t="s">
        <v>8078</v>
      </c>
    </row>
    <row r="2710" spans="1:7" ht="135">
      <c r="A2710" s="41" t="s">
        <v>255</v>
      </c>
      <c r="B2710" s="41" t="s">
        <v>8411</v>
      </c>
      <c r="C2710" s="41" t="s">
        <v>5396</v>
      </c>
      <c r="D2710" s="41" t="s">
        <v>5445</v>
      </c>
      <c r="E2710" s="41" t="s">
        <v>5403</v>
      </c>
      <c r="F2710" s="41" t="s">
        <v>310</v>
      </c>
      <c r="G2710" s="41" t="s">
        <v>8078</v>
      </c>
    </row>
    <row r="2711" spans="1:7" ht="135">
      <c r="A2711" s="41" t="s">
        <v>255</v>
      </c>
      <c r="B2711" s="41" t="s">
        <v>8411</v>
      </c>
      <c r="C2711" s="41" t="s">
        <v>5396</v>
      </c>
      <c r="D2711" s="41" t="s">
        <v>5446</v>
      </c>
      <c r="E2711" s="41" t="s">
        <v>5403</v>
      </c>
      <c r="F2711" s="41" t="s">
        <v>310</v>
      </c>
      <c r="G2711" s="41" t="s">
        <v>8078</v>
      </c>
    </row>
    <row r="2712" spans="1:7" ht="135">
      <c r="A2712" s="41" t="s">
        <v>255</v>
      </c>
      <c r="B2712" s="41" t="s">
        <v>8411</v>
      </c>
      <c r="C2712" s="41" t="s">
        <v>5396</v>
      </c>
      <c r="D2712" s="41" t="s">
        <v>5684</v>
      </c>
      <c r="E2712" s="41" t="s">
        <v>5403</v>
      </c>
      <c r="F2712" s="41" t="s">
        <v>310</v>
      </c>
      <c r="G2712" s="41" t="s">
        <v>8078</v>
      </c>
    </row>
    <row r="2713" spans="1:7" ht="135">
      <c r="A2713" s="41" t="s">
        <v>255</v>
      </c>
      <c r="B2713" s="41" t="s">
        <v>8411</v>
      </c>
      <c r="C2713" s="41" t="s">
        <v>5396</v>
      </c>
      <c r="D2713" s="41" t="s">
        <v>5685</v>
      </c>
      <c r="E2713" s="41" t="s">
        <v>5403</v>
      </c>
      <c r="F2713" s="41" t="s">
        <v>310</v>
      </c>
      <c r="G2713" s="41" t="s">
        <v>8078</v>
      </c>
    </row>
    <row r="2714" spans="1:7" ht="135">
      <c r="A2714" s="41" t="s">
        <v>255</v>
      </c>
      <c r="B2714" s="41" t="s">
        <v>8411</v>
      </c>
      <c r="C2714" s="41" t="s">
        <v>5396</v>
      </c>
      <c r="D2714" s="41" t="s">
        <v>5690</v>
      </c>
      <c r="E2714" s="41" t="s">
        <v>5403</v>
      </c>
      <c r="F2714" s="41" t="s">
        <v>310</v>
      </c>
      <c r="G2714" s="41" t="s">
        <v>8078</v>
      </c>
    </row>
    <row r="2715" spans="1:7" ht="135">
      <c r="A2715" s="41" t="s">
        <v>255</v>
      </c>
      <c r="B2715" s="41" t="s">
        <v>8411</v>
      </c>
      <c r="C2715" s="41" t="s">
        <v>5396</v>
      </c>
      <c r="D2715" s="41" t="s">
        <v>5691</v>
      </c>
      <c r="E2715" s="41" t="s">
        <v>5403</v>
      </c>
      <c r="F2715" s="41" t="s">
        <v>310</v>
      </c>
      <c r="G2715" s="41" t="s">
        <v>8078</v>
      </c>
    </row>
    <row r="2716" spans="1:7" ht="135">
      <c r="A2716" s="41" t="s">
        <v>255</v>
      </c>
      <c r="B2716" s="41" t="s">
        <v>8411</v>
      </c>
      <c r="C2716" s="41" t="s">
        <v>5396</v>
      </c>
      <c r="D2716" s="41" t="s">
        <v>5817</v>
      </c>
      <c r="E2716" s="41" t="s">
        <v>8413</v>
      </c>
      <c r="F2716" s="41" t="s">
        <v>310</v>
      </c>
      <c r="G2716" s="41" t="s">
        <v>8078</v>
      </c>
    </row>
    <row r="2717" spans="1:7" ht="135">
      <c r="A2717" s="41" t="s">
        <v>255</v>
      </c>
      <c r="B2717" s="41" t="s">
        <v>8411</v>
      </c>
      <c r="C2717" s="41" t="s">
        <v>5396</v>
      </c>
      <c r="D2717" s="41" t="s">
        <v>5818</v>
      </c>
      <c r="E2717" s="41" t="s">
        <v>8413</v>
      </c>
      <c r="F2717" s="41" t="s">
        <v>310</v>
      </c>
      <c r="G2717" s="41" t="s">
        <v>8078</v>
      </c>
    </row>
    <row r="2718" spans="1:7" ht="135">
      <c r="A2718" s="41" t="s">
        <v>255</v>
      </c>
      <c r="B2718" s="41" t="s">
        <v>8411</v>
      </c>
      <c r="C2718" s="41" t="s">
        <v>5396</v>
      </c>
      <c r="D2718" s="41" t="s">
        <v>5823</v>
      </c>
      <c r="E2718" s="41" t="s">
        <v>8413</v>
      </c>
      <c r="F2718" s="41" t="s">
        <v>310</v>
      </c>
      <c r="G2718" s="41" t="s">
        <v>8078</v>
      </c>
    </row>
    <row r="2719" spans="1:7" ht="135">
      <c r="A2719" s="41" t="s">
        <v>255</v>
      </c>
      <c r="B2719" s="41" t="s">
        <v>8411</v>
      </c>
      <c r="C2719" s="41" t="s">
        <v>5396</v>
      </c>
      <c r="D2719" s="41" t="s">
        <v>5824</v>
      </c>
      <c r="E2719" s="41" t="s">
        <v>8413</v>
      </c>
      <c r="F2719" s="41" t="s">
        <v>310</v>
      </c>
      <c r="G2719" s="41" t="s">
        <v>8078</v>
      </c>
    </row>
    <row r="2720" spans="1:7" ht="105">
      <c r="A2720" s="41" t="s">
        <v>255</v>
      </c>
      <c r="B2720" s="41" t="s">
        <v>8411</v>
      </c>
      <c r="C2720" s="41" t="s">
        <v>4606</v>
      </c>
      <c r="D2720" s="41" t="s">
        <v>3950</v>
      </c>
      <c r="E2720" s="41" t="s">
        <v>4603</v>
      </c>
      <c r="F2720" s="41" t="s">
        <v>310</v>
      </c>
      <c r="G2720" s="41" t="s">
        <v>7895</v>
      </c>
    </row>
    <row r="2721" spans="1:7" ht="105">
      <c r="A2721" s="41" t="s">
        <v>255</v>
      </c>
      <c r="B2721" s="41" t="s">
        <v>8411</v>
      </c>
      <c r="C2721" s="41" t="s">
        <v>4606</v>
      </c>
      <c r="D2721" s="41" t="s">
        <v>3951</v>
      </c>
      <c r="E2721" s="41" t="s">
        <v>4603</v>
      </c>
      <c r="F2721" s="41" t="s">
        <v>310</v>
      </c>
      <c r="G2721" s="41" t="s">
        <v>7895</v>
      </c>
    </row>
    <row r="2722" spans="1:7" ht="105">
      <c r="A2722" s="41" t="s">
        <v>255</v>
      </c>
      <c r="B2722" s="41" t="s">
        <v>8411</v>
      </c>
      <c r="C2722" s="41" t="s">
        <v>4606</v>
      </c>
      <c r="D2722" s="41" t="s">
        <v>3952</v>
      </c>
      <c r="E2722" s="41" t="s">
        <v>4603</v>
      </c>
      <c r="F2722" s="41" t="s">
        <v>310</v>
      </c>
      <c r="G2722" s="41" t="s">
        <v>7895</v>
      </c>
    </row>
    <row r="2723" spans="1:7" ht="105">
      <c r="A2723" s="41" t="s">
        <v>255</v>
      </c>
      <c r="B2723" s="41" t="s">
        <v>8411</v>
      </c>
      <c r="C2723" s="41" t="s">
        <v>5347</v>
      </c>
      <c r="D2723" s="41" t="s">
        <v>5348</v>
      </c>
      <c r="E2723" s="41" t="s">
        <v>4603</v>
      </c>
      <c r="F2723" s="41" t="s">
        <v>310</v>
      </c>
      <c r="G2723" s="41" t="s">
        <v>7895</v>
      </c>
    </row>
    <row r="2724" spans="1:7" ht="105">
      <c r="A2724" s="41" t="s">
        <v>255</v>
      </c>
      <c r="B2724" s="41" t="s">
        <v>8411</v>
      </c>
      <c r="C2724" s="41" t="s">
        <v>5347</v>
      </c>
      <c r="D2724" s="41" t="s">
        <v>5349</v>
      </c>
      <c r="E2724" s="41" t="s">
        <v>4603</v>
      </c>
      <c r="F2724" s="41" t="s">
        <v>310</v>
      </c>
      <c r="G2724" s="41" t="s">
        <v>7895</v>
      </c>
    </row>
    <row r="2725" spans="1:7" ht="105">
      <c r="A2725" s="41" t="s">
        <v>255</v>
      </c>
      <c r="B2725" s="41" t="s">
        <v>8411</v>
      </c>
      <c r="C2725" s="41" t="s">
        <v>5347</v>
      </c>
      <c r="D2725" s="41" t="s">
        <v>5350</v>
      </c>
      <c r="E2725" s="41" t="s">
        <v>4603</v>
      </c>
      <c r="F2725" s="41" t="s">
        <v>310</v>
      </c>
      <c r="G2725" s="41" t="s">
        <v>7895</v>
      </c>
    </row>
    <row r="2726" spans="1:7" ht="105">
      <c r="A2726" s="41" t="s">
        <v>255</v>
      </c>
      <c r="B2726" s="41" t="s">
        <v>8411</v>
      </c>
      <c r="C2726" s="41" t="s">
        <v>8414</v>
      </c>
      <c r="D2726" s="41" t="s">
        <v>5768</v>
      </c>
      <c r="E2726" s="41" t="s">
        <v>8415</v>
      </c>
      <c r="F2726" s="41" t="s">
        <v>310</v>
      </c>
      <c r="G2726" s="41" t="s">
        <v>7895</v>
      </c>
    </row>
    <row r="2727" spans="1:7" ht="105">
      <c r="A2727" s="41" t="s">
        <v>255</v>
      </c>
      <c r="B2727" s="41" t="s">
        <v>8411</v>
      </c>
      <c r="C2727" s="41" t="s">
        <v>8414</v>
      </c>
      <c r="D2727" s="41" t="s">
        <v>5769</v>
      </c>
      <c r="E2727" s="41" t="s">
        <v>8415</v>
      </c>
      <c r="F2727" s="41" t="s">
        <v>310</v>
      </c>
      <c r="G2727" s="41" t="s">
        <v>7895</v>
      </c>
    </row>
    <row r="2728" spans="1:7" ht="105">
      <c r="A2728" s="41" t="s">
        <v>255</v>
      </c>
      <c r="B2728" s="41" t="s">
        <v>8411</v>
      </c>
      <c r="C2728" s="41" t="s">
        <v>4598</v>
      </c>
      <c r="D2728" s="41" t="s">
        <v>3929</v>
      </c>
      <c r="E2728" s="41" t="s">
        <v>4599</v>
      </c>
      <c r="F2728" s="41" t="s">
        <v>310</v>
      </c>
      <c r="G2728" s="41" t="s">
        <v>7895</v>
      </c>
    </row>
    <row r="2729" spans="1:7" ht="105">
      <c r="A2729" s="41" t="s">
        <v>255</v>
      </c>
      <c r="B2729" s="41" t="s">
        <v>8411</v>
      </c>
      <c r="C2729" s="41" t="s">
        <v>4598</v>
      </c>
      <c r="D2729" s="41" t="s">
        <v>3930</v>
      </c>
      <c r="E2729" s="41" t="s">
        <v>4599</v>
      </c>
      <c r="F2729" s="41" t="s">
        <v>310</v>
      </c>
      <c r="G2729" s="41" t="s">
        <v>7895</v>
      </c>
    </row>
    <row r="2730" spans="1:7" ht="105">
      <c r="A2730" s="41" t="s">
        <v>255</v>
      </c>
      <c r="B2730" s="41" t="s">
        <v>8411</v>
      </c>
      <c r="C2730" s="41" t="s">
        <v>4598</v>
      </c>
      <c r="D2730" s="41" t="s">
        <v>3931</v>
      </c>
      <c r="E2730" s="41" t="s">
        <v>4599</v>
      </c>
      <c r="F2730" s="41" t="s">
        <v>310</v>
      </c>
      <c r="G2730" s="41" t="s">
        <v>7895</v>
      </c>
    </row>
    <row r="2731" spans="1:7" ht="105">
      <c r="A2731" s="41" t="s">
        <v>255</v>
      </c>
      <c r="B2731" s="41" t="s">
        <v>8411</v>
      </c>
      <c r="C2731" s="41" t="s">
        <v>4602</v>
      </c>
      <c r="D2731" s="41" t="s">
        <v>3935</v>
      </c>
      <c r="E2731" s="41" t="s">
        <v>4603</v>
      </c>
      <c r="F2731" s="41" t="s">
        <v>310</v>
      </c>
      <c r="G2731" s="41" t="s">
        <v>7895</v>
      </c>
    </row>
    <row r="2732" spans="1:7" ht="105">
      <c r="A2732" s="41" t="s">
        <v>255</v>
      </c>
      <c r="B2732" s="41" t="s">
        <v>8411</v>
      </c>
      <c r="C2732" s="41" t="s">
        <v>4602</v>
      </c>
      <c r="D2732" s="41" t="s">
        <v>3936</v>
      </c>
      <c r="E2732" s="41" t="s">
        <v>4603</v>
      </c>
      <c r="F2732" s="41" t="s">
        <v>310</v>
      </c>
      <c r="G2732" s="41" t="s">
        <v>7895</v>
      </c>
    </row>
    <row r="2733" spans="1:7" ht="105">
      <c r="A2733" s="41" t="s">
        <v>255</v>
      </c>
      <c r="B2733" s="41" t="s">
        <v>8411</v>
      </c>
      <c r="C2733" s="41" t="s">
        <v>4602</v>
      </c>
      <c r="D2733" s="41" t="s">
        <v>3937</v>
      </c>
      <c r="E2733" s="41" t="s">
        <v>4603</v>
      </c>
      <c r="F2733" s="41" t="s">
        <v>310</v>
      </c>
      <c r="G2733" s="41" t="s">
        <v>7895</v>
      </c>
    </row>
    <row r="2734" spans="1:7" ht="75">
      <c r="A2734" s="41" t="s">
        <v>255</v>
      </c>
      <c r="B2734" s="41" t="s">
        <v>8411</v>
      </c>
      <c r="C2734" s="41" t="s">
        <v>4602</v>
      </c>
      <c r="D2734" s="41" t="s">
        <v>5319</v>
      </c>
      <c r="E2734" s="41" t="s">
        <v>5320</v>
      </c>
      <c r="F2734" s="41" t="s">
        <v>310</v>
      </c>
      <c r="G2734" s="41" t="s">
        <v>7895</v>
      </c>
    </row>
    <row r="2735" spans="1:7" ht="120">
      <c r="A2735" s="41" t="s">
        <v>255</v>
      </c>
      <c r="B2735" s="41" t="s">
        <v>8411</v>
      </c>
      <c r="C2735" s="41" t="s">
        <v>4602</v>
      </c>
      <c r="D2735" s="41" t="s">
        <v>5321</v>
      </c>
      <c r="E2735" s="41" t="s">
        <v>5322</v>
      </c>
      <c r="F2735" s="41" t="s">
        <v>310</v>
      </c>
      <c r="G2735" s="41" t="s">
        <v>7895</v>
      </c>
    </row>
    <row r="2736" spans="1:7" ht="75">
      <c r="A2736" s="41" t="s">
        <v>255</v>
      </c>
      <c r="B2736" s="41" t="s">
        <v>8411</v>
      </c>
      <c r="C2736" s="41" t="s">
        <v>4602</v>
      </c>
      <c r="D2736" s="41" t="s">
        <v>5699</v>
      </c>
      <c r="E2736" s="41" t="s">
        <v>250</v>
      </c>
      <c r="F2736" s="41" t="s">
        <v>310</v>
      </c>
      <c r="G2736" s="41" t="s">
        <v>7881</v>
      </c>
    </row>
    <row r="2737" spans="1:7" ht="60">
      <c r="A2737" s="41" t="s">
        <v>255</v>
      </c>
      <c r="B2737" s="41" t="s">
        <v>8411</v>
      </c>
      <c r="C2737" s="41" t="s">
        <v>5351</v>
      </c>
      <c r="D2737" s="41" t="s">
        <v>5352</v>
      </c>
      <c r="E2737" s="41" t="s">
        <v>2423</v>
      </c>
      <c r="F2737" s="41" t="s">
        <v>310</v>
      </c>
      <c r="G2737" s="41" t="s">
        <v>7882</v>
      </c>
    </row>
    <row r="2738" spans="1:7" ht="60">
      <c r="A2738" s="41" t="s">
        <v>255</v>
      </c>
      <c r="B2738" s="41" t="s">
        <v>8411</v>
      </c>
      <c r="C2738" s="41" t="s">
        <v>5351</v>
      </c>
      <c r="D2738" s="41" t="s">
        <v>5353</v>
      </c>
      <c r="E2738" s="41" t="s">
        <v>2423</v>
      </c>
      <c r="F2738" s="41" t="s">
        <v>310</v>
      </c>
      <c r="G2738" s="41" t="s">
        <v>7882</v>
      </c>
    </row>
    <row r="2739" spans="1:7" ht="60">
      <c r="A2739" s="41" t="s">
        <v>255</v>
      </c>
      <c r="B2739" s="41" t="s">
        <v>8411</v>
      </c>
      <c r="C2739" s="41" t="s">
        <v>5351</v>
      </c>
      <c r="D2739" s="41" t="s">
        <v>5354</v>
      </c>
      <c r="E2739" s="41" t="s">
        <v>2423</v>
      </c>
      <c r="F2739" s="41" t="s">
        <v>310</v>
      </c>
      <c r="G2739" s="41" t="s">
        <v>7882</v>
      </c>
    </row>
    <row r="2740" spans="1:7" ht="60">
      <c r="A2740" s="41" t="s">
        <v>255</v>
      </c>
      <c r="B2740" s="41" t="s">
        <v>8411</v>
      </c>
      <c r="C2740" s="41" t="s">
        <v>5351</v>
      </c>
      <c r="D2740" s="41" t="s">
        <v>5355</v>
      </c>
      <c r="E2740" s="41" t="s">
        <v>2423</v>
      </c>
      <c r="F2740" s="41" t="s">
        <v>310</v>
      </c>
      <c r="G2740" s="41" t="s">
        <v>7882</v>
      </c>
    </row>
    <row r="2741" spans="1:7" ht="60">
      <c r="A2741" s="41" t="s">
        <v>255</v>
      </c>
      <c r="B2741" s="41" t="s">
        <v>8411</v>
      </c>
      <c r="C2741" s="41" t="s">
        <v>5351</v>
      </c>
      <c r="D2741" s="41" t="s">
        <v>5356</v>
      </c>
      <c r="E2741" s="41" t="s">
        <v>2423</v>
      </c>
      <c r="F2741" s="41" t="s">
        <v>310</v>
      </c>
      <c r="G2741" s="41" t="s">
        <v>7882</v>
      </c>
    </row>
    <row r="2742" spans="1:7" ht="60">
      <c r="A2742" s="41" t="s">
        <v>255</v>
      </c>
      <c r="B2742" s="41" t="s">
        <v>8411</v>
      </c>
      <c r="C2742" s="41" t="s">
        <v>5351</v>
      </c>
      <c r="D2742" s="41" t="s">
        <v>5357</v>
      </c>
      <c r="E2742" s="41" t="s">
        <v>2423</v>
      </c>
      <c r="F2742" s="41" t="s">
        <v>310</v>
      </c>
      <c r="G2742" s="41" t="s">
        <v>7882</v>
      </c>
    </row>
    <row r="2743" spans="1:7" ht="60">
      <c r="A2743" s="41" t="s">
        <v>255</v>
      </c>
      <c r="B2743" s="41" t="s">
        <v>8411</v>
      </c>
      <c r="C2743" s="41" t="s">
        <v>5351</v>
      </c>
      <c r="D2743" s="41" t="s">
        <v>5358</v>
      </c>
      <c r="E2743" s="41" t="s">
        <v>2423</v>
      </c>
      <c r="F2743" s="41" t="s">
        <v>310</v>
      </c>
      <c r="G2743" s="41" t="s">
        <v>7882</v>
      </c>
    </row>
    <row r="2744" spans="1:7" ht="60">
      <c r="A2744" s="41" t="s">
        <v>255</v>
      </c>
      <c r="B2744" s="41" t="s">
        <v>8411</v>
      </c>
      <c r="C2744" s="41" t="s">
        <v>5351</v>
      </c>
      <c r="D2744" s="41" t="s">
        <v>5359</v>
      </c>
      <c r="E2744" s="41" t="s">
        <v>2423</v>
      </c>
      <c r="F2744" s="41" t="s">
        <v>310</v>
      </c>
      <c r="G2744" s="41" t="s">
        <v>7882</v>
      </c>
    </row>
    <row r="2745" spans="1:7" ht="60">
      <c r="A2745" s="41" t="s">
        <v>255</v>
      </c>
      <c r="B2745" s="41" t="s">
        <v>8411</v>
      </c>
      <c r="C2745" s="41" t="s">
        <v>5351</v>
      </c>
      <c r="D2745" s="41" t="s">
        <v>5360</v>
      </c>
      <c r="E2745" s="41" t="s">
        <v>2423</v>
      </c>
      <c r="F2745" s="41" t="s">
        <v>310</v>
      </c>
      <c r="G2745" s="41" t="s">
        <v>7882</v>
      </c>
    </row>
    <row r="2746" spans="1:7" ht="60">
      <c r="A2746" s="41" t="s">
        <v>255</v>
      </c>
      <c r="B2746" s="41" t="s">
        <v>8411</v>
      </c>
      <c r="C2746" s="41" t="s">
        <v>5351</v>
      </c>
      <c r="D2746" s="41" t="s">
        <v>5361</v>
      </c>
      <c r="E2746" s="41" t="s">
        <v>2423</v>
      </c>
      <c r="F2746" s="41" t="s">
        <v>310</v>
      </c>
      <c r="G2746" s="41" t="s">
        <v>7882</v>
      </c>
    </row>
    <row r="2747" spans="1:7" ht="60">
      <c r="A2747" s="41" t="s">
        <v>255</v>
      </c>
      <c r="B2747" s="41" t="s">
        <v>8411</v>
      </c>
      <c r="C2747" s="41" t="s">
        <v>5351</v>
      </c>
      <c r="D2747" s="41" t="s">
        <v>5362</v>
      </c>
      <c r="E2747" s="41" t="s">
        <v>2423</v>
      </c>
      <c r="F2747" s="41" t="s">
        <v>310</v>
      </c>
      <c r="G2747" s="41" t="s">
        <v>7882</v>
      </c>
    </row>
    <row r="2748" spans="1:7" ht="60">
      <c r="A2748" s="41" t="s">
        <v>255</v>
      </c>
      <c r="B2748" s="41" t="s">
        <v>8411</v>
      </c>
      <c r="C2748" s="41" t="s">
        <v>5351</v>
      </c>
      <c r="D2748" s="41" t="s">
        <v>5363</v>
      </c>
      <c r="E2748" s="41" t="s">
        <v>2423</v>
      </c>
      <c r="F2748" s="41" t="s">
        <v>310</v>
      </c>
      <c r="G2748" s="41" t="s">
        <v>7882</v>
      </c>
    </row>
    <row r="2749" spans="1:7" ht="105">
      <c r="A2749" s="41" t="s">
        <v>255</v>
      </c>
      <c r="B2749" s="41" t="s">
        <v>8411</v>
      </c>
      <c r="C2749" s="41" t="s">
        <v>4639</v>
      </c>
      <c r="D2749" s="41" t="s">
        <v>4008</v>
      </c>
      <c r="E2749" s="41" t="s">
        <v>4640</v>
      </c>
      <c r="F2749" s="41" t="s">
        <v>310</v>
      </c>
      <c r="G2749" s="41" t="s">
        <v>7882</v>
      </c>
    </row>
    <row r="2750" spans="1:7" ht="105">
      <c r="A2750" s="41" t="s">
        <v>255</v>
      </c>
      <c r="B2750" s="41" t="s">
        <v>8411</v>
      </c>
      <c r="C2750" s="41" t="s">
        <v>4639</v>
      </c>
      <c r="D2750" s="41" t="s">
        <v>4009</v>
      </c>
      <c r="E2750" s="41" t="s">
        <v>4640</v>
      </c>
      <c r="F2750" s="41" t="s">
        <v>310</v>
      </c>
      <c r="G2750" s="41" t="s">
        <v>7882</v>
      </c>
    </row>
    <row r="2751" spans="1:7" ht="105">
      <c r="A2751" s="41" t="s">
        <v>255</v>
      </c>
      <c r="B2751" s="41" t="s">
        <v>8411</v>
      </c>
      <c r="C2751" s="41" t="s">
        <v>4639</v>
      </c>
      <c r="D2751" s="41" t="s">
        <v>4010</v>
      </c>
      <c r="E2751" s="41" t="s">
        <v>4640</v>
      </c>
      <c r="F2751" s="41" t="s">
        <v>310</v>
      </c>
      <c r="G2751" s="41" t="s">
        <v>7882</v>
      </c>
    </row>
    <row r="2752" spans="1:7" ht="105">
      <c r="A2752" s="41" t="s">
        <v>255</v>
      </c>
      <c r="B2752" s="41" t="s">
        <v>8411</v>
      </c>
      <c r="C2752" s="41" t="s">
        <v>4639</v>
      </c>
      <c r="D2752" s="41" t="s">
        <v>4011</v>
      </c>
      <c r="E2752" s="41" t="s">
        <v>4640</v>
      </c>
      <c r="F2752" s="41" t="s">
        <v>310</v>
      </c>
      <c r="G2752" s="41" t="s">
        <v>7882</v>
      </c>
    </row>
    <row r="2753" spans="1:7" ht="105">
      <c r="A2753" s="41" t="s">
        <v>255</v>
      </c>
      <c r="B2753" s="41" t="s">
        <v>8411</v>
      </c>
      <c r="C2753" s="41" t="s">
        <v>4639</v>
      </c>
      <c r="D2753" s="41" t="s">
        <v>4012</v>
      </c>
      <c r="E2753" s="41" t="s">
        <v>4640</v>
      </c>
      <c r="F2753" s="41" t="s">
        <v>310</v>
      </c>
      <c r="G2753" s="41" t="s">
        <v>7882</v>
      </c>
    </row>
    <row r="2754" spans="1:7" ht="105">
      <c r="A2754" s="41" t="s">
        <v>255</v>
      </c>
      <c r="B2754" s="41" t="s">
        <v>8411</v>
      </c>
      <c r="C2754" s="41" t="s">
        <v>4639</v>
      </c>
      <c r="D2754" s="41" t="s">
        <v>4013</v>
      </c>
      <c r="E2754" s="41" t="s">
        <v>4640</v>
      </c>
      <c r="F2754" s="41" t="s">
        <v>310</v>
      </c>
      <c r="G2754" s="41" t="s">
        <v>7882</v>
      </c>
    </row>
    <row r="2755" spans="1:7" ht="105">
      <c r="A2755" s="41" t="s">
        <v>255</v>
      </c>
      <c r="B2755" s="41" t="s">
        <v>8411</v>
      </c>
      <c r="C2755" s="41" t="s">
        <v>4639</v>
      </c>
      <c r="D2755" s="41" t="s">
        <v>4014</v>
      </c>
      <c r="E2755" s="41" t="s">
        <v>4640</v>
      </c>
      <c r="F2755" s="41" t="s">
        <v>310</v>
      </c>
      <c r="G2755" s="41" t="s">
        <v>7882</v>
      </c>
    </row>
    <row r="2756" spans="1:7" ht="105">
      <c r="A2756" s="41" t="s">
        <v>255</v>
      </c>
      <c r="B2756" s="41" t="s">
        <v>8411</v>
      </c>
      <c r="C2756" s="41" t="s">
        <v>4639</v>
      </c>
      <c r="D2756" s="41" t="s">
        <v>4015</v>
      </c>
      <c r="E2756" s="41" t="s">
        <v>4640</v>
      </c>
      <c r="F2756" s="41" t="s">
        <v>310</v>
      </c>
      <c r="G2756" s="41" t="s">
        <v>7882</v>
      </c>
    </row>
    <row r="2757" spans="1:7" ht="75">
      <c r="A2757" s="41" t="s">
        <v>255</v>
      </c>
      <c r="B2757" s="41" t="s">
        <v>8411</v>
      </c>
      <c r="C2757" s="41" t="s">
        <v>4639</v>
      </c>
      <c r="D2757" s="41" t="s">
        <v>5710</v>
      </c>
      <c r="E2757" s="41" t="s">
        <v>5711</v>
      </c>
      <c r="F2757" s="41" t="s">
        <v>310</v>
      </c>
      <c r="G2757" s="41" t="s">
        <v>7882</v>
      </c>
    </row>
    <row r="2758" spans="1:7" ht="75">
      <c r="A2758" s="41" t="s">
        <v>255</v>
      </c>
      <c r="B2758" s="41" t="s">
        <v>8411</v>
      </c>
      <c r="C2758" s="41" t="s">
        <v>4639</v>
      </c>
      <c r="D2758" s="41" t="s">
        <v>5712</v>
      </c>
      <c r="E2758" s="41" t="s">
        <v>5711</v>
      </c>
      <c r="F2758" s="41" t="s">
        <v>310</v>
      </c>
      <c r="G2758" s="41" t="s">
        <v>7882</v>
      </c>
    </row>
    <row r="2759" spans="1:7" ht="75">
      <c r="A2759" s="41" t="s">
        <v>255</v>
      </c>
      <c r="B2759" s="41" t="s">
        <v>8411</v>
      </c>
      <c r="C2759" s="41" t="s">
        <v>4639</v>
      </c>
      <c r="D2759" s="41" t="s">
        <v>5713</v>
      </c>
      <c r="E2759" s="41" t="s">
        <v>5711</v>
      </c>
      <c r="F2759" s="41" t="s">
        <v>310</v>
      </c>
      <c r="G2759" s="41" t="s">
        <v>7882</v>
      </c>
    </row>
    <row r="2760" spans="1:7" ht="75">
      <c r="A2760" s="41" t="s">
        <v>255</v>
      </c>
      <c r="B2760" s="41" t="s">
        <v>8411</v>
      </c>
      <c r="C2760" s="41" t="s">
        <v>4639</v>
      </c>
      <c r="D2760" s="41" t="s">
        <v>5714</v>
      </c>
      <c r="E2760" s="41" t="s">
        <v>5711</v>
      </c>
      <c r="F2760" s="41" t="s">
        <v>310</v>
      </c>
      <c r="G2760" s="41" t="s">
        <v>7882</v>
      </c>
    </row>
    <row r="2761" spans="1:7" ht="75">
      <c r="A2761" s="41" t="s">
        <v>255</v>
      </c>
      <c r="B2761" s="41" t="s">
        <v>8411</v>
      </c>
      <c r="C2761" s="41" t="s">
        <v>4639</v>
      </c>
      <c r="D2761" s="41" t="s">
        <v>5715</v>
      </c>
      <c r="E2761" s="41" t="s">
        <v>5711</v>
      </c>
      <c r="F2761" s="41" t="s">
        <v>310</v>
      </c>
      <c r="G2761" s="41" t="s">
        <v>7882</v>
      </c>
    </row>
    <row r="2762" spans="1:7" ht="75">
      <c r="A2762" s="41" t="s">
        <v>255</v>
      </c>
      <c r="B2762" s="41" t="s">
        <v>8411</v>
      </c>
      <c r="C2762" s="41" t="s">
        <v>4639</v>
      </c>
      <c r="D2762" s="41" t="s">
        <v>5716</v>
      </c>
      <c r="E2762" s="41" t="s">
        <v>5711</v>
      </c>
      <c r="F2762" s="41" t="s">
        <v>310</v>
      </c>
      <c r="G2762" s="41" t="s">
        <v>7882</v>
      </c>
    </row>
    <row r="2763" spans="1:7" ht="75">
      <c r="A2763" s="41" t="s">
        <v>255</v>
      </c>
      <c r="B2763" s="41" t="s">
        <v>8411</v>
      </c>
      <c r="C2763" s="41" t="s">
        <v>4639</v>
      </c>
      <c r="D2763" s="41" t="s">
        <v>5717</v>
      </c>
      <c r="E2763" s="41" t="s">
        <v>5711</v>
      </c>
      <c r="F2763" s="41" t="s">
        <v>310</v>
      </c>
      <c r="G2763" s="41" t="s">
        <v>7882</v>
      </c>
    </row>
    <row r="2764" spans="1:7" ht="75">
      <c r="A2764" s="41" t="s">
        <v>255</v>
      </c>
      <c r="B2764" s="41" t="s">
        <v>8411</v>
      </c>
      <c r="C2764" s="41" t="s">
        <v>4639</v>
      </c>
      <c r="D2764" s="41" t="s">
        <v>5718</v>
      </c>
      <c r="E2764" s="41" t="s">
        <v>5711</v>
      </c>
      <c r="F2764" s="41" t="s">
        <v>310</v>
      </c>
      <c r="G2764" s="41" t="s">
        <v>7882</v>
      </c>
    </row>
    <row r="2765" spans="1:7" ht="120">
      <c r="A2765" s="41" t="s">
        <v>255</v>
      </c>
      <c r="B2765" s="41" t="s">
        <v>8411</v>
      </c>
      <c r="C2765" s="41" t="s">
        <v>2830</v>
      </c>
      <c r="D2765" s="41" t="s">
        <v>3911</v>
      </c>
      <c r="E2765" s="41" t="s">
        <v>4590</v>
      </c>
      <c r="F2765" s="41" t="s">
        <v>310</v>
      </c>
      <c r="G2765" s="41" t="s">
        <v>7895</v>
      </c>
    </row>
    <row r="2766" spans="1:7" ht="120">
      <c r="A2766" s="41" t="s">
        <v>255</v>
      </c>
      <c r="B2766" s="41" t="s">
        <v>8411</v>
      </c>
      <c r="C2766" s="41" t="s">
        <v>2830</v>
      </c>
      <c r="D2766" s="41" t="s">
        <v>3912</v>
      </c>
      <c r="E2766" s="41" t="s">
        <v>4590</v>
      </c>
      <c r="F2766" s="41" t="s">
        <v>310</v>
      </c>
      <c r="G2766" s="41" t="s">
        <v>7895</v>
      </c>
    </row>
    <row r="2767" spans="1:7" ht="120">
      <c r="A2767" s="41" t="s">
        <v>255</v>
      </c>
      <c r="B2767" s="41" t="s">
        <v>8411</v>
      </c>
      <c r="C2767" s="41" t="s">
        <v>2830</v>
      </c>
      <c r="D2767" s="41" t="s">
        <v>3913</v>
      </c>
      <c r="E2767" s="41" t="s">
        <v>4590</v>
      </c>
      <c r="F2767" s="41" t="s">
        <v>310</v>
      </c>
      <c r="G2767" s="41" t="s">
        <v>7895</v>
      </c>
    </row>
    <row r="2768" spans="1:7" ht="120">
      <c r="A2768" s="41" t="s">
        <v>255</v>
      </c>
      <c r="B2768" s="41" t="s">
        <v>8411</v>
      </c>
      <c r="C2768" s="41" t="s">
        <v>2830</v>
      </c>
      <c r="D2768" s="41" t="s">
        <v>3944</v>
      </c>
      <c r="E2768" s="41" t="s">
        <v>4590</v>
      </c>
      <c r="F2768" s="41" t="s">
        <v>310</v>
      </c>
      <c r="G2768" s="41" t="s">
        <v>7895</v>
      </c>
    </row>
    <row r="2769" spans="1:7" ht="120">
      <c r="A2769" s="41" t="s">
        <v>255</v>
      </c>
      <c r="B2769" s="41" t="s">
        <v>8411</v>
      </c>
      <c r="C2769" s="41" t="s">
        <v>2830</v>
      </c>
      <c r="D2769" s="41" t="s">
        <v>3945</v>
      </c>
      <c r="E2769" s="41" t="s">
        <v>4590</v>
      </c>
      <c r="F2769" s="41" t="s">
        <v>310</v>
      </c>
      <c r="G2769" s="41" t="s">
        <v>7895</v>
      </c>
    </row>
    <row r="2770" spans="1:7" ht="120">
      <c r="A2770" s="41" t="s">
        <v>255</v>
      </c>
      <c r="B2770" s="41" t="s">
        <v>8411</v>
      </c>
      <c r="C2770" s="41" t="s">
        <v>2830</v>
      </c>
      <c r="D2770" s="41" t="s">
        <v>3946</v>
      </c>
      <c r="E2770" s="41" t="s">
        <v>4590</v>
      </c>
      <c r="F2770" s="41" t="s">
        <v>310</v>
      </c>
      <c r="G2770" s="41" t="s">
        <v>7895</v>
      </c>
    </row>
    <row r="2771" spans="1:7" ht="75">
      <c r="A2771" s="41" t="s">
        <v>255</v>
      </c>
      <c r="B2771" s="41" t="s">
        <v>8411</v>
      </c>
      <c r="C2771" s="41" t="s">
        <v>2830</v>
      </c>
      <c r="D2771" s="41" t="s">
        <v>3987</v>
      </c>
      <c r="E2771" s="41" t="s">
        <v>4607</v>
      </c>
      <c r="F2771" s="41" t="s">
        <v>310</v>
      </c>
      <c r="G2771" s="41" t="s">
        <v>7895</v>
      </c>
    </row>
    <row r="2772" spans="1:7" ht="75">
      <c r="A2772" s="41" t="s">
        <v>255</v>
      </c>
      <c r="B2772" s="41" t="s">
        <v>8411</v>
      </c>
      <c r="C2772" s="41" t="s">
        <v>2830</v>
      </c>
      <c r="D2772" s="41" t="s">
        <v>4053</v>
      </c>
      <c r="E2772" s="41" t="s">
        <v>4608</v>
      </c>
      <c r="F2772" s="41" t="s">
        <v>310</v>
      </c>
      <c r="G2772" s="41" t="s">
        <v>7895</v>
      </c>
    </row>
    <row r="2773" spans="1:7" ht="105">
      <c r="A2773" s="41" t="s">
        <v>255</v>
      </c>
      <c r="B2773" s="41" t="s">
        <v>8411</v>
      </c>
      <c r="C2773" s="41" t="s">
        <v>8416</v>
      </c>
      <c r="D2773" s="41" t="s">
        <v>5766</v>
      </c>
      <c r="E2773" s="41" t="s">
        <v>8415</v>
      </c>
      <c r="F2773" s="41" t="s">
        <v>310</v>
      </c>
      <c r="G2773" s="41" t="s">
        <v>7895</v>
      </c>
    </row>
    <row r="2774" spans="1:7" ht="105">
      <c r="A2774" s="41" t="s">
        <v>255</v>
      </c>
      <c r="B2774" s="41" t="s">
        <v>8411</v>
      </c>
      <c r="C2774" s="41" t="s">
        <v>8416</v>
      </c>
      <c r="D2774" s="41" t="s">
        <v>5767</v>
      </c>
      <c r="E2774" s="41" t="s">
        <v>8415</v>
      </c>
      <c r="F2774" s="41" t="s">
        <v>310</v>
      </c>
      <c r="G2774" s="41" t="s">
        <v>7895</v>
      </c>
    </row>
    <row r="2775" spans="1:7" ht="90">
      <c r="A2775" s="41" t="s">
        <v>255</v>
      </c>
      <c r="B2775" s="41" t="s">
        <v>8411</v>
      </c>
      <c r="C2775" s="41" t="s">
        <v>5343</v>
      </c>
      <c r="D2775" s="41" t="s">
        <v>5344</v>
      </c>
      <c r="E2775" s="41" t="s">
        <v>757</v>
      </c>
      <c r="F2775" s="41" t="s">
        <v>310</v>
      </c>
      <c r="G2775" s="41" t="s">
        <v>7895</v>
      </c>
    </row>
    <row r="2776" spans="1:7" ht="90">
      <c r="A2776" s="41" t="s">
        <v>255</v>
      </c>
      <c r="B2776" s="41" t="s">
        <v>8411</v>
      </c>
      <c r="C2776" s="41" t="s">
        <v>5343</v>
      </c>
      <c r="D2776" s="41" t="s">
        <v>5345</v>
      </c>
      <c r="E2776" s="41" t="s">
        <v>757</v>
      </c>
      <c r="F2776" s="41" t="s">
        <v>310</v>
      </c>
      <c r="G2776" s="41" t="s">
        <v>7895</v>
      </c>
    </row>
    <row r="2777" spans="1:7" ht="90">
      <c r="A2777" s="41" t="s">
        <v>255</v>
      </c>
      <c r="B2777" s="41" t="s">
        <v>8411</v>
      </c>
      <c r="C2777" s="41" t="s">
        <v>5343</v>
      </c>
      <c r="D2777" s="41" t="s">
        <v>5346</v>
      </c>
      <c r="E2777" s="41" t="s">
        <v>757</v>
      </c>
      <c r="F2777" s="41" t="s">
        <v>310</v>
      </c>
      <c r="G2777" s="41" t="s">
        <v>7895</v>
      </c>
    </row>
    <row r="2778" spans="1:7" ht="60">
      <c r="A2778" s="41" t="s">
        <v>255</v>
      </c>
      <c r="B2778" s="41" t="s">
        <v>8411</v>
      </c>
      <c r="C2778" s="41" t="s">
        <v>8417</v>
      </c>
      <c r="D2778" s="41" t="s">
        <v>5753</v>
      </c>
      <c r="E2778" s="41" t="s">
        <v>8357</v>
      </c>
      <c r="F2778" s="41" t="s">
        <v>310</v>
      </c>
      <c r="G2778" s="41" t="s">
        <v>7895</v>
      </c>
    </row>
    <row r="2779" spans="1:7" ht="45">
      <c r="A2779" s="41" t="s">
        <v>255</v>
      </c>
      <c r="B2779" s="41" t="s">
        <v>8411</v>
      </c>
      <c r="C2779" s="41" t="s">
        <v>8417</v>
      </c>
      <c r="D2779" s="41" t="s">
        <v>5754</v>
      </c>
      <c r="E2779" s="41" t="s">
        <v>8358</v>
      </c>
      <c r="F2779" s="41" t="s">
        <v>310</v>
      </c>
      <c r="G2779" s="41" t="s">
        <v>7895</v>
      </c>
    </row>
    <row r="2780" spans="1:7" ht="45">
      <c r="A2780" s="41" t="s">
        <v>255</v>
      </c>
      <c r="B2780" s="41" t="s">
        <v>8411</v>
      </c>
      <c r="C2780" s="41" t="s">
        <v>8417</v>
      </c>
      <c r="D2780" s="41" t="s">
        <v>5755</v>
      </c>
      <c r="E2780" s="41" t="s">
        <v>8359</v>
      </c>
      <c r="F2780" s="41" t="s">
        <v>310</v>
      </c>
      <c r="G2780" s="41" t="s">
        <v>7895</v>
      </c>
    </row>
    <row r="2781" spans="1:7" ht="75">
      <c r="A2781" s="41" t="s">
        <v>255</v>
      </c>
      <c r="B2781" s="41" t="s">
        <v>8411</v>
      </c>
      <c r="C2781" s="41" t="s">
        <v>5376</v>
      </c>
      <c r="D2781" s="41" t="s">
        <v>5377</v>
      </c>
      <c r="E2781" s="41" t="s">
        <v>5378</v>
      </c>
      <c r="F2781" s="41" t="s">
        <v>310</v>
      </c>
      <c r="G2781" s="41" t="s">
        <v>7882</v>
      </c>
    </row>
    <row r="2782" spans="1:7" ht="75">
      <c r="A2782" s="41" t="s">
        <v>255</v>
      </c>
      <c r="B2782" s="41" t="s">
        <v>8411</v>
      </c>
      <c r="C2782" s="41" t="s">
        <v>5376</v>
      </c>
      <c r="D2782" s="41" t="s">
        <v>5379</v>
      </c>
      <c r="E2782" s="41" t="s">
        <v>5378</v>
      </c>
      <c r="F2782" s="41" t="s">
        <v>310</v>
      </c>
      <c r="G2782" s="41" t="s">
        <v>7882</v>
      </c>
    </row>
    <row r="2783" spans="1:7" ht="75">
      <c r="A2783" s="41" t="s">
        <v>255</v>
      </c>
      <c r="B2783" s="41" t="s">
        <v>8411</v>
      </c>
      <c r="C2783" s="41" t="s">
        <v>5376</v>
      </c>
      <c r="D2783" s="41" t="s">
        <v>5380</v>
      </c>
      <c r="E2783" s="41" t="s">
        <v>5378</v>
      </c>
      <c r="F2783" s="41" t="s">
        <v>310</v>
      </c>
      <c r="G2783" s="41" t="s">
        <v>7882</v>
      </c>
    </row>
    <row r="2784" spans="1:7" ht="75">
      <c r="A2784" s="41" t="s">
        <v>255</v>
      </c>
      <c r="B2784" s="41" t="s">
        <v>8411</v>
      </c>
      <c r="C2784" s="41" t="s">
        <v>5376</v>
      </c>
      <c r="D2784" s="41" t="s">
        <v>5381</v>
      </c>
      <c r="E2784" s="41" t="s">
        <v>5378</v>
      </c>
      <c r="F2784" s="41" t="s">
        <v>310</v>
      </c>
      <c r="G2784" s="41" t="s">
        <v>7882</v>
      </c>
    </row>
    <row r="2785" spans="1:7" ht="75">
      <c r="A2785" s="41" t="s">
        <v>255</v>
      </c>
      <c r="B2785" s="41" t="s">
        <v>8411</v>
      </c>
      <c r="C2785" s="41" t="s">
        <v>5376</v>
      </c>
      <c r="D2785" s="41" t="s">
        <v>5382</v>
      </c>
      <c r="E2785" s="41" t="s">
        <v>5378</v>
      </c>
      <c r="F2785" s="41" t="s">
        <v>310</v>
      </c>
      <c r="G2785" s="41" t="s">
        <v>7882</v>
      </c>
    </row>
    <row r="2786" spans="1:7" ht="75">
      <c r="A2786" s="41" t="s">
        <v>255</v>
      </c>
      <c r="B2786" s="41" t="s">
        <v>8411</v>
      </c>
      <c r="C2786" s="41" t="s">
        <v>5376</v>
      </c>
      <c r="D2786" s="41" t="s">
        <v>5383</v>
      </c>
      <c r="E2786" s="41" t="s">
        <v>5378</v>
      </c>
      <c r="F2786" s="41" t="s">
        <v>310</v>
      </c>
      <c r="G2786" s="41" t="s">
        <v>7882</v>
      </c>
    </row>
    <row r="2787" spans="1:7" ht="75">
      <c r="A2787" s="41" t="s">
        <v>255</v>
      </c>
      <c r="B2787" s="41" t="s">
        <v>8411</v>
      </c>
      <c r="C2787" s="41" t="s">
        <v>5376</v>
      </c>
      <c r="D2787" s="41" t="s">
        <v>5384</v>
      </c>
      <c r="E2787" s="41" t="s">
        <v>5378</v>
      </c>
      <c r="F2787" s="41" t="s">
        <v>310</v>
      </c>
      <c r="G2787" s="41" t="s">
        <v>7882</v>
      </c>
    </row>
    <row r="2788" spans="1:7" ht="75">
      <c r="A2788" s="41" t="s">
        <v>255</v>
      </c>
      <c r="B2788" s="41" t="s">
        <v>8411</v>
      </c>
      <c r="C2788" s="41" t="s">
        <v>5376</v>
      </c>
      <c r="D2788" s="41" t="s">
        <v>5385</v>
      </c>
      <c r="E2788" s="41" t="s">
        <v>5378</v>
      </c>
      <c r="F2788" s="41" t="s">
        <v>310</v>
      </c>
      <c r="G2788" s="41" t="s">
        <v>7882</v>
      </c>
    </row>
    <row r="2789" spans="1:7" ht="90">
      <c r="A2789" s="41" t="s">
        <v>255</v>
      </c>
      <c r="B2789" s="41" t="s">
        <v>8411</v>
      </c>
      <c r="C2789" s="41" t="s">
        <v>5719</v>
      </c>
      <c r="D2789" s="41" t="s">
        <v>5720</v>
      </c>
      <c r="E2789" s="41" t="s">
        <v>5721</v>
      </c>
      <c r="F2789" s="41" t="s">
        <v>310</v>
      </c>
      <c r="G2789" s="41" t="s">
        <v>7882</v>
      </c>
    </row>
    <row r="2790" spans="1:7" ht="90">
      <c r="A2790" s="41" t="s">
        <v>255</v>
      </c>
      <c r="B2790" s="41" t="s">
        <v>8411</v>
      </c>
      <c r="C2790" s="41" t="s">
        <v>5719</v>
      </c>
      <c r="D2790" s="41" t="s">
        <v>5722</v>
      </c>
      <c r="E2790" s="41" t="s">
        <v>5721</v>
      </c>
      <c r="F2790" s="41" t="s">
        <v>310</v>
      </c>
      <c r="G2790" s="41" t="s">
        <v>7882</v>
      </c>
    </row>
    <row r="2791" spans="1:7" ht="90">
      <c r="A2791" s="41" t="s">
        <v>255</v>
      </c>
      <c r="B2791" s="41" t="s">
        <v>8411</v>
      </c>
      <c r="C2791" s="41" t="s">
        <v>5719</v>
      </c>
      <c r="D2791" s="41" t="s">
        <v>5723</v>
      </c>
      <c r="E2791" s="41" t="s">
        <v>5721</v>
      </c>
      <c r="F2791" s="41" t="s">
        <v>310</v>
      </c>
      <c r="G2791" s="41" t="s">
        <v>7882</v>
      </c>
    </row>
    <row r="2792" spans="1:7" ht="90">
      <c r="A2792" s="41" t="s">
        <v>255</v>
      </c>
      <c r="B2792" s="41" t="s">
        <v>8411</v>
      </c>
      <c r="C2792" s="41" t="s">
        <v>5719</v>
      </c>
      <c r="D2792" s="41" t="s">
        <v>5724</v>
      </c>
      <c r="E2792" s="41" t="s">
        <v>5721</v>
      </c>
      <c r="F2792" s="41" t="s">
        <v>310</v>
      </c>
      <c r="G2792" s="41" t="s">
        <v>7882</v>
      </c>
    </row>
    <row r="2793" spans="1:7" ht="90">
      <c r="A2793" s="41" t="s">
        <v>255</v>
      </c>
      <c r="B2793" s="41" t="s">
        <v>8411</v>
      </c>
      <c r="C2793" s="41" t="s">
        <v>5719</v>
      </c>
      <c r="D2793" s="41" t="s">
        <v>5725</v>
      </c>
      <c r="E2793" s="41" t="s">
        <v>5721</v>
      </c>
      <c r="F2793" s="41" t="s">
        <v>310</v>
      </c>
      <c r="G2793" s="41" t="s">
        <v>7882</v>
      </c>
    </row>
    <row r="2794" spans="1:7" ht="90">
      <c r="A2794" s="41" t="s">
        <v>255</v>
      </c>
      <c r="B2794" s="41" t="s">
        <v>8411</v>
      </c>
      <c r="C2794" s="41" t="s">
        <v>5719</v>
      </c>
      <c r="D2794" s="41" t="s">
        <v>5726</v>
      </c>
      <c r="E2794" s="41" t="s">
        <v>5721</v>
      </c>
      <c r="F2794" s="41" t="s">
        <v>310</v>
      </c>
      <c r="G2794" s="41" t="s">
        <v>7882</v>
      </c>
    </row>
    <row r="2795" spans="1:7" ht="90">
      <c r="A2795" s="41" t="s">
        <v>255</v>
      </c>
      <c r="B2795" s="41" t="s">
        <v>8411</v>
      </c>
      <c r="C2795" s="41" t="s">
        <v>5719</v>
      </c>
      <c r="D2795" s="41" t="s">
        <v>5727</v>
      </c>
      <c r="E2795" s="41" t="s">
        <v>5721</v>
      </c>
      <c r="F2795" s="41" t="s">
        <v>310</v>
      </c>
      <c r="G2795" s="41" t="s">
        <v>7882</v>
      </c>
    </row>
    <row r="2796" spans="1:7" ht="90">
      <c r="A2796" s="41" t="s">
        <v>255</v>
      </c>
      <c r="B2796" s="41" t="s">
        <v>8411</v>
      </c>
      <c r="C2796" s="41" t="s">
        <v>5719</v>
      </c>
      <c r="D2796" s="41" t="s">
        <v>5728</v>
      </c>
      <c r="E2796" s="41" t="s">
        <v>5721</v>
      </c>
      <c r="F2796" s="41" t="s">
        <v>310</v>
      </c>
      <c r="G2796" s="41" t="s">
        <v>7882</v>
      </c>
    </row>
    <row r="2797" spans="1:7" ht="120">
      <c r="A2797" s="41" t="s">
        <v>255</v>
      </c>
      <c r="B2797" s="41" t="s">
        <v>8411</v>
      </c>
      <c r="C2797" s="41" t="s">
        <v>2831</v>
      </c>
      <c r="D2797" s="41" t="s">
        <v>3914</v>
      </c>
      <c r="E2797" s="41" t="s">
        <v>4591</v>
      </c>
      <c r="F2797" s="41" t="s">
        <v>310</v>
      </c>
      <c r="G2797" s="41" t="s">
        <v>7895</v>
      </c>
    </row>
    <row r="2798" spans="1:7" ht="120">
      <c r="A2798" s="41" t="s">
        <v>255</v>
      </c>
      <c r="B2798" s="41" t="s">
        <v>8411</v>
      </c>
      <c r="C2798" s="41" t="s">
        <v>2831</v>
      </c>
      <c r="D2798" s="41" t="s">
        <v>3915</v>
      </c>
      <c r="E2798" s="41" t="s">
        <v>4591</v>
      </c>
      <c r="F2798" s="41" t="s">
        <v>310</v>
      </c>
      <c r="G2798" s="41" t="s">
        <v>7895</v>
      </c>
    </row>
    <row r="2799" spans="1:7" ht="120">
      <c r="A2799" s="41" t="s">
        <v>255</v>
      </c>
      <c r="B2799" s="41" t="s">
        <v>8411</v>
      </c>
      <c r="C2799" s="41" t="s">
        <v>2831</v>
      </c>
      <c r="D2799" s="41" t="s">
        <v>3916</v>
      </c>
      <c r="E2799" s="41" t="s">
        <v>4591</v>
      </c>
      <c r="F2799" s="41" t="s">
        <v>310</v>
      </c>
      <c r="G2799" s="41" t="s">
        <v>7895</v>
      </c>
    </row>
    <row r="2800" spans="1:7" ht="120">
      <c r="A2800" s="41" t="s">
        <v>255</v>
      </c>
      <c r="B2800" s="41" t="s">
        <v>8411</v>
      </c>
      <c r="C2800" s="41" t="s">
        <v>2831</v>
      </c>
      <c r="D2800" s="41" t="s">
        <v>3947</v>
      </c>
      <c r="E2800" s="41" t="s">
        <v>4591</v>
      </c>
      <c r="F2800" s="41" t="s">
        <v>310</v>
      </c>
      <c r="G2800" s="41" t="s">
        <v>7895</v>
      </c>
    </row>
    <row r="2801" spans="1:7" ht="120">
      <c r="A2801" s="41" t="s">
        <v>255</v>
      </c>
      <c r="B2801" s="41" t="s">
        <v>8411</v>
      </c>
      <c r="C2801" s="41" t="s">
        <v>2831</v>
      </c>
      <c r="D2801" s="41" t="s">
        <v>3948</v>
      </c>
      <c r="E2801" s="41" t="s">
        <v>4591</v>
      </c>
      <c r="F2801" s="41" t="s">
        <v>310</v>
      </c>
      <c r="G2801" s="41" t="s">
        <v>7895</v>
      </c>
    </row>
    <row r="2802" spans="1:7" ht="120">
      <c r="A2802" s="41" t="s">
        <v>255</v>
      </c>
      <c r="B2802" s="41" t="s">
        <v>8411</v>
      </c>
      <c r="C2802" s="41" t="s">
        <v>2831</v>
      </c>
      <c r="D2802" s="41" t="s">
        <v>3949</v>
      </c>
      <c r="E2802" s="41" t="s">
        <v>4591</v>
      </c>
      <c r="F2802" s="41" t="s">
        <v>310</v>
      </c>
      <c r="G2802" s="41" t="s">
        <v>7895</v>
      </c>
    </row>
    <row r="2803" spans="1:7" ht="90">
      <c r="A2803" s="41" t="s">
        <v>255</v>
      </c>
      <c r="B2803" s="41" t="s">
        <v>8411</v>
      </c>
      <c r="C2803" s="41" t="s">
        <v>2831</v>
      </c>
      <c r="D2803" s="41" t="s">
        <v>5323</v>
      </c>
      <c r="E2803" s="41" t="s">
        <v>5324</v>
      </c>
      <c r="F2803" s="41" t="s">
        <v>310</v>
      </c>
      <c r="G2803" s="41" t="s">
        <v>7895</v>
      </c>
    </row>
    <row r="2804" spans="1:7" ht="90">
      <c r="A2804" s="41" t="s">
        <v>255</v>
      </c>
      <c r="B2804" s="41" t="s">
        <v>8411</v>
      </c>
      <c r="C2804" s="41" t="s">
        <v>2831</v>
      </c>
      <c r="D2804" s="41" t="s">
        <v>5325</v>
      </c>
      <c r="E2804" s="41" t="s">
        <v>5324</v>
      </c>
      <c r="F2804" s="41" t="s">
        <v>310</v>
      </c>
      <c r="G2804" s="41" t="s">
        <v>7895</v>
      </c>
    </row>
    <row r="2805" spans="1:7" ht="90">
      <c r="A2805" s="41" t="s">
        <v>255</v>
      </c>
      <c r="B2805" s="41" t="s">
        <v>8411</v>
      </c>
      <c r="C2805" s="41" t="s">
        <v>2831</v>
      </c>
      <c r="D2805" s="41" t="s">
        <v>3989</v>
      </c>
      <c r="E2805" s="41" t="s">
        <v>4609</v>
      </c>
      <c r="F2805" s="41" t="s">
        <v>310</v>
      </c>
      <c r="G2805" s="41" t="s">
        <v>7895</v>
      </c>
    </row>
    <row r="2806" spans="1:7" ht="90">
      <c r="A2806" s="41" t="s">
        <v>255</v>
      </c>
      <c r="B2806" s="41" t="s">
        <v>8411</v>
      </c>
      <c r="C2806" s="41" t="s">
        <v>2831</v>
      </c>
      <c r="D2806" s="41" t="s">
        <v>4055</v>
      </c>
      <c r="E2806" s="41" t="s">
        <v>4610</v>
      </c>
      <c r="F2806" s="41" t="s">
        <v>310</v>
      </c>
      <c r="G2806" s="41" t="s">
        <v>7895</v>
      </c>
    </row>
    <row r="2807" spans="1:7" ht="105">
      <c r="A2807" s="41" t="s">
        <v>255</v>
      </c>
      <c r="B2807" s="41" t="s">
        <v>8411</v>
      </c>
      <c r="C2807" s="41" t="s">
        <v>4644</v>
      </c>
      <c r="D2807" s="41" t="s">
        <v>4037</v>
      </c>
      <c r="E2807" s="41" t="s">
        <v>4645</v>
      </c>
      <c r="F2807" s="41" t="s">
        <v>310</v>
      </c>
      <c r="G2807" s="41" t="s">
        <v>7882</v>
      </c>
    </row>
    <row r="2808" spans="1:7" ht="105">
      <c r="A2808" s="41" t="s">
        <v>255</v>
      </c>
      <c r="B2808" s="41" t="s">
        <v>8411</v>
      </c>
      <c r="C2808" s="41" t="s">
        <v>4644</v>
      </c>
      <c r="D2808" s="41" t="s">
        <v>4038</v>
      </c>
      <c r="E2808" s="41" t="s">
        <v>4645</v>
      </c>
      <c r="F2808" s="41" t="s">
        <v>310</v>
      </c>
      <c r="G2808" s="41" t="s">
        <v>7882</v>
      </c>
    </row>
    <row r="2809" spans="1:7" ht="105">
      <c r="A2809" s="41" t="s">
        <v>255</v>
      </c>
      <c r="B2809" s="41" t="s">
        <v>8411</v>
      </c>
      <c r="C2809" s="41" t="s">
        <v>4644</v>
      </c>
      <c r="D2809" s="41" t="s">
        <v>4039</v>
      </c>
      <c r="E2809" s="41" t="s">
        <v>4645</v>
      </c>
      <c r="F2809" s="41" t="s">
        <v>310</v>
      </c>
      <c r="G2809" s="41" t="s">
        <v>7882</v>
      </c>
    </row>
    <row r="2810" spans="1:7" ht="105">
      <c r="A2810" s="41" t="s">
        <v>255</v>
      </c>
      <c r="B2810" s="41" t="s">
        <v>8411</v>
      </c>
      <c r="C2810" s="41" t="s">
        <v>4644</v>
      </c>
      <c r="D2810" s="41" t="s">
        <v>4040</v>
      </c>
      <c r="E2810" s="41" t="s">
        <v>4645</v>
      </c>
      <c r="F2810" s="41" t="s">
        <v>310</v>
      </c>
      <c r="G2810" s="41" t="s">
        <v>7882</v>
      </c>
    </row>
    <row r="2811" spans="1:7" ht="105">
      <c r="A2811" s="41" t="s">
        <v>255</v>
      </c>
      <c r="B2811" s="41" t="s">
        <v>8411</v>
      </c>
      <c r="C2811" s="41" t="s">
        <v>4644</v>
      </c>
      <c r="D2811" s="41" t="s">
        <v>4041</v>
      </c>
      <c r="E2811" s="41" t="s">
        <v>4645</v>
      </c>
      <c r="F2811" s="41" t="s">
        <v>310</v>
      </c>
      <c r="G2811" s="41" t="s">
        <v>7882</v>
      </c>
    </row>
    <row r="2812" spans="1:7" ht="105">
      <c r="A2812" s="41" t="s">
        <v>255</v>
      </c>
      <c r="B2812" s="41" t="s">
        <v>8411</v>
      </c>
      <c r="C2812" s="41" t="s">
        <v>4644</v>
      </c>
      <c r="D2812" s="41" t="s">
        <v>4042</v>
      </c>
      <c r="E2812" s="41" t="s">
        <v>4645</v>
      </c>
      <c r="F2812" s="41" t="s">
        <v>310</v>
      </c>
      <c r="G2812" s="41" t="s">
        <v>7882</v>
      </c>
    </row>
    <row r="2813" spans="1:7" ht="105">
      <c r="A2813" s="41" t="s">
        <v>255</v>
      </c>
      <c r="B2813" s="41" t="s">
        <v>8411</v>
      </c>
      <c r="C2813" s="41" t="s">
        <v>4644</v>
      </c>
      <c r="D2813" s="41" t="s">
        <v>4043</v>
      </c>
      <c r="E2813" s="41" t="s">
        <v>4645</v>
      </c>
      <c r="F2813" s="41" t="s">
        <v>310</v>
      </c>
      <c r="G2813" s="41" t="s">
        <v>7882</v>
      </c>
    </row>
    <row r="2814" spans="1:7" ht="105">
      <c r="A2814" s="41" t="s">
        <v>255</v>
      </c>
      <c r="B2814" s="41" t="s">
        <v>8411</v>
      </c>
      <c r="C2814" s="41" t="s">
        <v>4644</v>
      </c>
      <c r="D2814" s="41" t="s">
        <v>4044</v>
      </c>
      <c r="E2814" s="41" t="s">
        <v>4645</v>
      </c>
      <c r="F2814" s="41" t="s">
        <v>310</v>
      </c>
      <c r="G2814" s="41" t="s">
        <v>7882</v>
      </c>
    </row>
    <row r="2815" spans="1:7" ht="105">
      <c r="A2815" s="41" t="s">
        <v>255</v>
      </c>
      <c r="B2815" s="41" t="s">
        <v>8411</v>
      </c>
      <c r="C2815" s="41" t="s">
        <v>4644</v>
      </c>
      <c r="D2815" s="41" t="s">
        <v>4045</v>
      </c>
      <c r="E2815" s="41" t="s">
        <v>4645</v>
      </c>
      <c r="F2815" s="41" t="s">
        <v>310</v>
      </c>
      <c r="G2815" s="41" t="s">
        <v>7882</v>
      </c>
    </row>
    <row r="2816" spans="1:7" ht="105">
      <c r="A2816" s="41" t="s">
        <v>255</v>
      </c>
      <c r="B2816" s="41" t="s">
        <v>8411</v>
      </c>
      <c r="C2816" s="41" t="s">
        <v>4644</v>
      </c>
      <c r="D2816" s="41" t="s">
        <v>4046</v>
      </c>
      <c r="E2816" s="41" t="s">
        <v>4645</v>
      </c>
      <c r="F2816" s="41" t="s">
        <v>310</v>
      </c>
      <c r="G2816" s="41" t="s">
        <v>7882</v>
      </c>
    </row>
    <row r="2817" spans="1:7" ht="105">
      <c r="A2817" s="41" t="s">
        <v>255</v>
      </c>
      <c r="B2817" s="41" t="s">
        <v>8411</v>
      </c>
      <c r="C2817" s="41" t="s">
        <v>4644</v>
      </c>
      <c r="D2817" s="41" t="s">
        <v>4047</v>
      </c>
      <c r="E2817" s="41" t="s">
        <v>4645</v>
      </c>
      <c r="F2817" s="41" t="s">
        <v>310</v>
      </c>
      <c r="G2817" s="41" t="s">
        <v>7882</v>
      </c>
    </row>
    <row r="2818" spans="1:7" ht="105">
      <c r="A2818" s="41" t="s">
        <v>255</v>
      </c>
      <c r="B2818" s="41" t="s">
        <v>8411</v>
      </c>
      <c r="C2818" s="41" t="s">
        <v>4644</v>
      </c>
      <c r="D2818" s="41" t="s">
        <v>4048</v>
      </c>
      <c r="E2818" s="41" t="s">
        <v>4645</v>
      </c>
      <c r="F2818" s="41" t="s">
        <v>310</v>
      </c>
      <c r="G2818" s="41" t="s">
        <v>7882</v>
      </c>
    </row>
    <row r="2819" spans="1:7" ht="105">
      <c r="A2819" s="41" t="s">
        <v>255</v>
      </c>
      <c r="B2819" s="41" t="s">
        <v>8411</v>
      </c>
      <c r="C2819" s="41" t="s">
        <v>4644</v>
      </c>
      <c r="D2819" s="41" t="s">
        <v>4049</v>
      </c>
      <c r="E2819" s="41" t="s">
        <v>4645</v>
      </c>
      <c r="F2819" s="41" t="s">
        <v>310</v>
      </c>
      <c r="G2819" s="41" t="s">
        <v>7882</v>
      </c>
    </row>
    <row r="2820" spans="1:7" ht="105">
      <c r="A2820" s="41" t="s">
        <v>255</v>
      </c>
      <c r="B2820" s="41" t="s">
        <v>8411</v>
      </c>
      <c r="C2820" s="41" t="s">
        <v>4644</v>
      </c>
      <c r="D2820" s="41" t="s">
        <v>4050</v>
      </c>
      <c r="E2820" s="41" t="s">
        <v>4645</v>
      </c>
      <c r="F2820" s="41" t="s">
        <v>310</v>
      </c>
      <c r="G2820" s="41" t="s">
        <v>7882</v>
      </c>
    </row>
    <row r="2821" spans="1:7" ht="105">
      <c r="A2821" s="41" t="s">
        <v>255</v>
      </c>
      <c r="B2821" s="41" t="s">
        <v>8411</v>
      </c>
      <c r="C2821" s="41" t="s">
        <v>4644</v>
      </c>
      <c r="D2821" s="41" t="s">
        <v>4051</v>
      </c>
      <c r="E2821" s="41" t="s">
        <v>4645</v>
      </c>
      <c r="F2821" s="41" t="s">
        <v>310</v>
      </c>
      <c r="G2821" s="41" t="s">
        <v>7882</v>
      </c>
    </row>
    <row r="2822" spans="1:7" ht="105">
      <c r="A2822" s="41" t="s">
        <v>255</v>
      </c>
      <c r="B2822" s="41" t="s">
        <v>8411</v>
      </c>
      <c r="C2822" s="41" t="s">
        <v>4644</v>
      </c>
      <c r="D2822" s="41" t="s">
        <v>4052</v>
      </c>
      <c r="E2822" s="41" t="s">
        <v>4645</v>
      </c>
      <c r="F2822" s="41" t="s">
        <v>310</v>
      </c>
      <c r="G2822" s="41" t="s">
        <v>7882</v>
      </c>
    </row>
    <row r="2823" spans="1:7" ht="105">
      <c r="A2823" s="41" t="s">
        <v>255</v>
      </c>
      <c r="B2823" s="41" t="s">
        <v>8411</v>
      </c>
      <c r="C2823" s="41" t="s">
        <v>4644</v>
      </c>
      <c r="D2823" s="41" t="s">
        <v>5701</v>
      </c>
      <c r="E2823" s="41" t="s">
        <v>4645</v>
      </c>
      <c r="F2823" s="41" t="s">
        <v>310</v>
      </c>
      <c r="G2823" s="41" t="s">
        <v>7882</v>
      </c>
    </row>
    <row r="2824" spans="1:7" ht="105">
      <c r="A2824" s="41" t="s">
        <v>255</v>
      </c>
      <c r="B2824" s="41" t="s">
        <v>8411</v>
      </c>
      <c r="C2824" s="41" t="s">
        <v>4644</v>
      </c>
      <c r="D2824" s="41" t="s">
        <v>5702</v>
      </c>
      <c r="E2824" s="41" t="s">
        <v>4645</v>
      </c>
      <c r="F2824" s="41" t="s">
        <v>310</v>
      </c>
      <c r="G2824" s="41" t="s">
        <v>7882</v>
      </c>
    </row>
    <row r="2825" spans="1:7" ht="105">
      <c r="A2825" s="41" t="s">
        <v>255</v>
      </c>
      <c r="B2825" s="41" t="s">
        <v>8411</v>
      </c>
      <c r="C2825" s="41" t="s">
        <v>4644</v>
      </c>
      <c r="D2825" s="41" t="s">
        <v>5703</v>
      </c>
      <c r="E2825" s="41" t="s">
        <v>4645</v>
      </c>
      <c r="F2825" s="41" t="s">
        <v>310</v>
      </c>
      <c r="G2825" s="41" t="s">
        <v>7882</v>
      </c>
    </row>
    <row r="2826" spans="1:7" ht="105">
      <c r="A2826" s="41" t="s">
        <v>255</v>
      </c>
      <c r="B2826" s="41" t="s">
        <v>8411</v>
      </c>
      <c r="C2826" s="41" t="s">
        <v>4644</v>
      </c>
      <c r="D2826" s="41" t="s">
        <v>5704</v>
      </c>
      <c r="E2826" s="41" t="s">
        <v>4645</v>
      </c>
      <c r="F2826" s="41" t="s">
        <v>310</v>
      </c>
      <c r="G2826" s="41" t="s">
        <v>7882</v>
      </c>
    </row>
    <row r="2827" spans="1:7" ht="105">
      <c r="A2827" s="41" t="s">
        <v>255</v>
      </c>
      <c r="B2827" s="41" t="s">
        <v>8411</v>
      </c>
      <c r="C2827" s="41" t="s">
        <v>4642</v>
      </c>
      <c r="D2827" s="41" t="s">
        <v>4025</v>
      </c>
      <c r="E2827" s="41" t="s">
        <v>4643</v>
      </c>
      <c r="F2827" s="41" t="s">
        <v>310</v>
      </c>
      <c r="G2827" s="41" t="s">
        <v>7882</v>
      </c>
    </row>
    <row r="2828" spans="1:7" ht="105">
      <c r="A2828" s="41" t="s">
        <v>255</v>
      </c>
      <c r="B2828" s="41" t="s">
        <v>8411</v>
      </c>
      <c r="C2828" s="41" t="s">
        <v>4642</v>
      </c>
      <c r="D2828" s="41" t="s">
        <v>4026</v>
      </c>
      <c r="E2828" s="41" t="s">
        <v>4643</v>
      </c>
      <c r="F2828" s="41" t="s">
        <v>310</v>
      </c>
      <c r="G2828" s="41" t="s">
        <v>7882</v>
      </c>
    </row>
    <row r="2829" spans="1:7" ht="105">
      <c r="A2829" s="41" t="s">
        <v>255</v>
      </c>
      <c r="B2829" s="41" t="s">
        <v>8411</v>
      </c>
      <c r="C2829" s="41" t="s">
        <v>4642</v>
      </c>
      <c r="D2829" s="41" t="s">
        <v>4027</v>
      </c>
      <c r="E2829" s="41" t="s">
        <v>4643</v>
      </c>
      <c r="F2829" s="41" t="s">
        <v>310</v>
      </c>
      <c r="G2829" s="41" t="s">
        <v>7882</v>
      </c>
    </row>
    <row r="2830" spans="1:7" ht="105">
      <c r="A2830" s="41" t="s">
        <v>255</v>
      </c>
      <c r="B2830" s="41" t="s">
        <v>8411</v>
      </c>
      <c r="C2830" s="41" t="s">
        <v>4642</v>
      </c>
      <c r="D2830" s="41" t="s">
        <v>4028</v>
      </c>
      <c r="E2830" s="41" t="s">
        <v>4643</v>
      </c>
      <c r="F2830" s="41" t="s">
        <v>310</v>
      </c>
      <c r="G2830" s="41" t="s">
        <v>7882</v>
      </c>
    </row>
    <row r="2831" spans="1:7" ht="105">
      <c r="A2831" s="41" t="s">
        <v>255</v>
      </c>
      <c r="B2831" s="41" t="s">
        <v>8411</v>
      </c>
      <c r="C2831" s="41" t="s">
        <v>4642</v>
      </c>
      <c r="D2831" s="41" t="s">
        <v>4029</v>
      </c>
      <c r="E2831" s="41" t="s">
        <v>4643</v>
      </c>
      <c r="F2831" s="41" t="s">
        <v>310</v>
      </c>
      <c r="G2831" s="41" t="s">
        <v>7882</v>
      </c>
    </row>
    <row r="2832" spans="1:7" ht="105">
      <c r="A2832" s="41" t="s">
        <v>255</v>
      </c>
      <c r="B2832" s="41" t="s">
        <v>8411</v>
      </c>
      <c r="C2832" s="41" t="s">
        <v>4642</v>
      </c>
      <c r="D2832" s="41" t="s">
        <v>4030</v>
      </c>
      <c r="E2832" s="41" t="s">
        <v>4643</v>
      </c>
      <c r="F2832" s="41" t="s">
        <v>310</v>
      </c>
      <c r="G2832" s="41" t="s">
        <v>7882</v>
      </c>
    </row>
    <row r="2833" spans="1:7" ht="105">
      <c r="A2833" s="41" t="s">
        <v>255</v>
      </c>
      <c r="B2833" s="41" t="s">
        <v>8411</v>
      </c>
      <c r="C2833" s="41" t="s">
        <v>4642</v>
      </c>
      <c r="D2833" s="41" t="s">
        <v>4031</v>
      </c>
      <c r="E2833" s="41" t="s">
        <v>4643</v>
      </c>
      <c r="F2833" s="41" t="s">
        <v>310</v>
      </c>
      <c r="G2833" s="41" t="s">
        <v>7882</v>
      </c>
    </row>
    <row r="2834" spans="1:7" ht="105">
      <c r="A2834" s="41" t="s">
        <v>255</v>
      </c>
      <c r="B2834" s="41" t="s">
        <v>8411</v>
      </c>
      <c r="C2834" s="41" t="s">
        <v>4642</v>
      </c>
      <c r="D2834" s="41" t="s">
        <v>4032</v>
      </c>
      <c r="E2834" s="41" t="s">
        <v>4643</v>
      </c>
      <c r="F2834" s="41" t="s">
        <v>310</v>
      </c>
      <c r="G2834" s="41" t="s">
        <v>7882</v>
      </c>
    </row>
    <row r="2835" spans="1:7" ht="105">
      <c r="A2835" s="41" t="s">
        <v>255</v>
      </c>
      <c r="B2835" s="41" t="s">
        <v>8411</v>
      </c>
      <c r="C2835" s="41" t="s">
        <v>4642</v>
      </c>
      <c r="D2835" s="41" t="s">
        <v>4033</v>
      </c>
      <c r="E2835" s="41" t="s">
        <v>4643</v>
      </c>
      <c r="F2835" s="41" t="s">
        <v>310</v>
      </c>
      <c r="G2835" s="41" t="s">
        <v>7882</v>
      </c>
    </row>
    <row r="2836" spans="1:7" ht="105">
      <c r="A2836" s="41" t="s">
        <v>255</v>
      </c>
      <c r="B2836" s="41" t="s">
        <v>8411</v>
      </c>
      <c r="C2836" s="41" t="s">
        <v>4642</v>
      </c>
      <c r="D2836" s="41" t="s">
        <v>4034</v>
      </c>
      <c r="E2836" s="41" t="s">
        <v>4643</v>
      </c>
      <c r="F2836" s="41" t="s">
        <v>310</v>
      </c>
      <c r="G2836" s="41" t="s">
        <v>7882</v>
      </c>
    </row>
    <row r="2837" spans="1:7" ht="105">
      <c r="A2837" s="41" t="s">
        <v>255</v>
      </c>
      <c r="B2837" s="41" t="s">
        <v>8411</v>
      </c>
      <c r="C2837" s="41" t="s">
        <v>4642</v>
      </c>
      <c r="D2837" s="41" t="s">
        <v>4035</v>
      </c>
      <c r="E2837" s="41" t="s">
        <v>4643</v>
      </c>
      <c r="F2837" s="41" t="s">
        <v>310</v>
      </c>
      <c r="G2837" s="41" t="s">
        <v>7882</v>
      </c>
    </row>
    <row r="2838" spans="1:7" ht="105">
      <c r="A2838" s="41" t="s">
        <v>255</v>
      </c>
      <c r="B2838" s="41" t="s">
        <v>8411</v>
      </c>
      <c r="C2838" s="41" t="s">
        <v>4642</v>
      </c>
      <c r="D2838" s="41" t="s">
        <v>4036</v>
      </c>
      <c r="E2838" s="41" t="s">
        <v>4643</v>
      </c>
      <c r="F2838" s="41" t="s">
        <v>310</v>
      </c>
      <c r="G2838" s="41" t="s">
        <v>7882</v>
      </c>
    </row>
    <row r="2839" spans="1:7" ht="90">
      <c r="A2839" s="41" t="s">
        <v>255</v>
      </c>
      <c r="B2839" s="41" t="s">
        <v>8411</v>
      </c>
      <c r="C2839" s="41" t="s">
        <v>4595</v>
      </c>
      <c r="D2839" s="41" t="s">
        <v>3923</v>
      </c>
      <c r="E2839" s="41" t="s">
        <v>757</v>
      </c>
      <c r="F2839" s="41" t="s">
        <v>310</v>
      </c>
      <c r="G2839" s="41" t="s">
        <v>7895</v>
      </c>
    </row>
    <row r="2840" spans="1:7" ht="90">
      <c r="A2840" s="41" t="s">
        <v>255</v>
      </c>
      <c r="B2840" s="41" t="s">
        <v>8411</v>
      </c>
      <c r="C2840" s="41" t="s">
        <v>4595</v>
      </c>
      <c r="D2840" s="41" t="s">
        <v>3924</v>
      </c>
      <c r="E2840" s="41" t="s">
        <v>757</v>
      </c>
      <c r="F2840" s="41" t="s">
        <v>310</v>
      </c>
      <c r="G2840" s="41" t="s">
        <v>7895</v>
      </c>
    </row>
    <row r="2841" spans="1:7" ht="90">
      <c r="A2841" s="41" t="s">
        <v>255</v>
      </c>
      <c r="B2841" s="41" t="s">
        <v>8411</v>
      </c>
      <c r="C2841" s="41" t="s">
        <v>4595</v>
      </c>
      <c r="D2841" s="41" t="s">
        <v>3925</v>
      </c>
      <c r="E2841" s="41" t="s">
        <v>757</v>
      </c>
      <c r="F2841" s="41" t="s">
        <v>310</v>
      </c>
      <c r="G2841" s="41" t="s">
        <v>7895</v>
      </c>
    </row>
    <row r="2842" spans="1:7" ht="75">
      <c r="A2842" s="41" t="s">
        <v>255</v>
      </c>
      <c r="B2842" s="41" t="s">
        <v>8411</v>
      </c>
      <c r="C2842" s="41" t="s">
        <v>4595</v>
      </c>
      <c r="D2842" s="41" t="s">
        <v>5326</v>
      </c>
      <c r="E2842" s="41" t="s">
        <v>5327</v>
      </c>
      <c r="F2842" s="41" t="s">
        <v>310</v>
      </c>
      <c r="G2842" s="41" t="s">
        <v>7895</v>
      </c>
    </row>
    <row r="2843" spans="1:7" ht="75">
      <c r="A2843" s="41" t="s">
        <v>255</v>
      </c>
      <c r="B2843" s="41" t="s">
        <v>8411</v>
      </c>
      <c r="C2843" s="41" t="s">
        <v>4595</v>
      </c>
      <c r="D2843" s="41" t="s">
        <v>5328</v>
      </c>
      <c r="E2843" s="41" t="s">
        <v>5327</v>
      </c>
      <c r="F2843" s="41" t="s">
        <v>310</v>
      </c>
      <c r="G2843" s="41" t="s">
        <v>7895</v>
      </c>
    </row>
    <row r="2844" spans="1:7" ht="75">
      <c r="A2844" s="41" t="s">
        <v>255</v>
      </c>
      <c r="B2844" s="41" t="s">
        <v>8411</v>
      </c>
      <c r="C2844" s="41" t="s">
        <v>4595</v>
      </c>
      <c r="D2844" s="41" t="s">
        <v>3988</v>
      </c>
      <c r="E2844" s="41" t="s">
        <v>4611</v>
      </c>
      <c r="F2844" s="41" t="s">
        <v>310</v>
      </c>
      <c r="G2844" s="41" t="s">
        <v>7895</v>
      </c>
    </row>
    <row r="2845" spans="1:7" ht="75">
      <c r="A2845" s="41" t="s">
        <v>255</v>
      </c>
      <c r="B2845" s="41" t="s">
        <v>8411</v>
      </c>
      <c r="C2845" s="41" t="s">
        <v>4595</v>
      </c>
      <c r="D2845" s="41" t="s">
        <v>4054</v>
      </c>
      <c r="E2845" s="41" t="s">
        <v>4612</v>
      </c>
      <c r="F2845" s="41" t="s">
        <v>310</v>
      </c>
      <c r="G2845" s="41" t="s">
        <v>7895</v>
      </c>
    </row>
    <row r="2846" spans="1:7" ht="165">
      <c r="A2846" s="41" t="s">
        <v>255</v>
      </c>
      <c r="B2846" s="41" t="s">
        <v>8411</v>
      </c>
      <c r="C2846" s="41" t="s">
        <v>4595</v>
      </c>
      <c r="D2846" s="41" t="s">
        <v>5697</v>
      </c>
      <c r="E2846" s="41" t="s">
        <v>5698</v>
      </c>
      <c r="F2846" s="41" t="s">
        <v>310</v>
      </c>
      <c r="G2846" s="41" t="s">
        <v>7881</v>
      </c>
    </row>
    <row r="2847" spans="1:7" ht="165">
      <c r="A2847" s="41" t="s">
        <v>255</v>
      </c>
      <c r="B2847" s="41" t="s">
        <v>8411</v>
      </c>
      <c r="C2847" s="41" t="s">
        <v>4595</v>
      </c>
      <c r="D2847" s="41" t="s">
        <v>5700</v>
      </c>
      <c r="E2847" s="41" t="s">
        <v>5698</v>
      </c>
      <c r="F2847" s="41" t="s">
        <v>310</v>
      </c>
      <c r="G2847" s="41" t="s">
        <v>7881</v>
      </c>
    </row>
    <row r="2848" spans="1:7" ht="90">
      <c r="A2848" s="41" t="s">
        <v>255</v>
      </c>
      <c r="B2848" s="41" t="s">
        <v>8411</v>
      </c>
      <c r="C2848" s="41" t="s">
        <v>5329</v>
      </c>
      <c r="D2848" s="41" t="s">
        <v>5330</v>
      </c>
      <c r="E2848" s="41" t="s">
        <v>757</v>
      </c>
      <c r="F2848" s="41" t="s">
        <v>310</v>
      </c>
      <c r="G2848" s="41" t="s">
        <v>7895</v>
      </c>
    </row>
    <row r="2849" spans="1:7" ht="90">
      <c r="A2849" s="41" t="s">
        <v>255</v>
      </c>
      <c r="B2849" s="41" t="s">
        <v>8411</v>
      </c>
      <c r="C2849" s="41" t="s">
        <v>5329</v>
      </c>
      <c r="D2849" s="41" t="s">
        <v>5331</v>
      </c>
      <c r="E2849" s="41" t="s">
        <v>757</v>
      </c>
      <c r="F2849" s="41" t="s">
        <v>310</v>
      </c>
      <c r="G2849" s="41" t="s">
        <v>7895</v>
      </c>
    </row>
    <row r="2850" spans="1:7" ht="90">
      <c r="A2850" s="41" t="s">
        <v>255</v>
      </c>
      <c r="B2850" s="41" t="s">
        <v>8411</v>
      </c>
      <c r="C2850" s="41" t="s">
        <v>5329</v>
      </c>
      <c r="D2850" s="41" t="s">
        <v>5332</v>
      </c>
      <c r="E2850" s="41" t="s">
        <v>757</v>
      </c>
      <c r="F2850" s="41" t="s">
        <v>310</v>
      </c>
      <c r="G2850" s="41" t="s">
        <v>7895</v>
      </c>
    </row>
    <row r="2851" spans="1:7" ht="75">
      <c r="A2851" s="41" t="s">
        <v>255</v>
      </c>
      <c r="B2851" s="41" t="s">
        <v>8411</v>
      </c>
      <c r="C2851" s="41" t="s">
        <v>5329</v>
      </c>
      <c r="D2851" s="41" t="s">
        <v>5337</v>
      </c>
      <c r="E2851" s="41" t="s">
        <v>5327</v>
      </c>
      <c r="F2851" s="41" t="s">
        <v>310</v>
      </c>
      <c r="G2851" s="41" t="s">
        <v>7895</v>
      </c>
    </row>
    <row r="2852" spans="1:7" ht="75">
      <c r="A2852" s="41" t="s">
        <v>255</v>
      </c>
      <c r="B2852" s="41" t="s">
        <v>8411</v>
      </c>
      <c r="C2852" s="41" t="s">
        <v>5329</v>
      </c>
      <c r="D2852" s="41" t="s">
        <v>5338</v>
      </c>
      <c r="E2852" s="41" t="s">
        <v>5327</v>
      </c>
      <c r="F2852" s="41" t="s">
        <v>310</v>
      </c>
      <c r="G2852" s="41" t="s">
        <v>7895</v>
      </c>
    </row>
    <row r="2853" spans="1:7" ht="90">
      <c r="A2853" s="41" t="s">
        <v>255</v>
      </c>
      <c r="B2853" s="41" t="s">
        <v>8411</v>
      </c>
      <c r="C2853" s="41" t="s">
        <v>5329</v>
      </c>
      <c r="D2853" s="41" t="s">
        <v>5333</v>
      </c>
      <c r="E2853" s="41" t="s">
        <v>5334</v>
      </c>
      <c r="F2853" s="41" t="s">
        <v>310</v>
      </c>
      <c r="G2853" s="41" t="s">
        <v>7895</v>
      </c>
    </row>
    <row r="2854" spans="1:7" ht="60">
      <c r="A2854" s="41" t="s">
        <v>255</v>
      </c>
      <c r="B2854" s="41" t="s">
        <v>8411</v>
      </c>
      <c r="C2854" s="41" t="s">
        <v>5329</v>
      </c>
      <c r="D2854" s="41" t="s">
        <v>5335</v>
      </c>
      <c r="E2854" s="41" t="s">
        <v>5336</v>
      </c>
      <c r="F2854" s="41" t="s">
        <v>310</v>
      </c>
      <c r="G2854" s="41" t="s">
        <v>7895</v>
      </c>
    </row>
    <row r="2855" spans="1:7" ht="75">
      <c r="A2855" s="41" t="s">
        <v>255</v>
      </c>
      <c r="B2855" s="41" t="s">
        <v>8411</v>
      </c>
      <c r="C2855" s="41" t="s">
        <v>1657</v>
      </c>
      <c r="D2855" s="41" t="s">
        <v>5364</v>
      </c>
      <c r="E2855" s="41" t="s">
        <v>4611</v>
      </c>
      <c r="F2855" s="41" t="s">
        <v>310</v>
      </c>
      <c r="G2855" s="41" t="s">
        <v>7882</v>
      </c>
    </row>
    <row r="2856" spans="1:7" ht="75">
      <c r="A2856" s="41" t="s">
        <v>255</v>
      </c>
      <c r="B2856" s="41" t="s">
        <v>8411</v>
      </c>
      <c r="C2856" s="41" t="s">
        <v>1657</v>
      </c>
      <c r="D2856" s="41" t="s">
        <v>5365</v>
      </c>
      <c r="E2856" s="41" t="s">
        <v>4611</v>
      </c>
      <c r="F2856" s="41" t="s">
        <v>310</v>
      </c>
      <c r="G2856" s="41" t="s">
        <v>7882</v>
      </c>
    </row>
    <row r="2857" spans="1:7" ht="75">
      <c r="A2857" s="41" t="s">
        <v>255</v>
      </c>
      <c r="B2857" s="41" t="s">
        <v>8411</v>
      </c>
      <c r="C2857" s="41" t="s">
        <v>1657</v>
      </c>
      <c r="D2857" s="41" t="s">
        <v>5366</v>
      </c>
      <c r="E2857" s="41" t="s">
        <v>4611</v>
      </c>
      <c r="F2857" s="41" t="s">
        <v>310</v>
      </c>
      <c r="G2857" s="41" t="s">
        <v>7882</v>
      </c>
    </row>
    <row r="2858" spans="1:7" ht="75">
      <c r="A2858" s="41" t="s">
        <v>255</v>
      </c>
      <c r="B2858" s="41" t="s">
        <v>8411</v>
      </c>
      <c r="C2858" s="41" t="s">
        <v>1657</v>
      </c>
      <c r="D2858" s="41" t="s">
        <v>5367</v>
      </c>
      <c r="E2858" s="41" t="s">
        <v>4611</v>
      </c>
      <c r="F2858" s="41" t="s">
        <v>310</v>
      </c>
      <c r="G2858" s="41" t="s">
        <v>7882</v>
      </c>
    </row>
    <row r="2859" spans="1:7" ht="75">
      <c r="A2859" s="41" t="s">
        <v>255</v>
      </c>
      <c r="B2859" s="41" t="s">
        <v>8411</v>
      </c>
      <c r="C2859" s="41" t="s">
        <v>1657</v>
      </c>
      <c r="D2859" s="41" t="s">
        <v>5368</v>
      </c>
      <c r="E2859" s="41" t="s">
        <v>4611</v>
      </c>
      <c r="F2859" s="41" t="s">
        <v>310</v>
      </c>
      <c r="G2859" s="41" t="s">
        <v>7882</v>
      </c>
    </row>
    <row r="2860" spans="1:7" ht="75">
      <c r="A2860" s="41" t="s">
        <v>255</v>
      </c>
      <c r="B2860" s="41" t="s">
        <v>8411</v>
      </c>
      <c r="C2860" s="41" t="s">
        <v>1657</v>
      </c>
      <c r="D2860" s="41" t="s">
        <v>5369</v>
      </c>
      <c r="E2860" s="41" t="s">
        <v>4611</v>
      </c>
      <c r="F2860" s="41" t="s">
        <v>310</v>
      </c>
      <c r="G2860" s="41" t="s">
        <v>7882</v>
      </c>
    </row>
    <row r="2861" spans="1:7" ht="75">
      <c r="A2861" s="41" t="s">
        <v>255</v>
      </c>
      <c r="B2861" s="41" t="s">
        <v>8411</v>
      </c>
      <c r="C2861" s="41" t="s">
        <v>1657</v>
      </c>
      <c r="D2861" s="41" t="s">
        <v>5370</v>
      </c>
      <c r="E2861" s="41" t="s">
        <v>4611</v>
      </c>
      <c r="F2861" s="41" t="s">
        <v>310</v>
      </c>
      <c r="G2861" s="41" t="s">
        <v>7882</v>
      </c>
    </row>
    <row r="2862" spans="1:7" ht="75">
      <c r="A2862" s="41" t="s">
        <v>255</v>
      </c>
      <c r="B2862" s="41" t="s">
        <v>8411</v>
      </c>
      <c r="C2862" s="41" t="s">
        <v>1657</v>
      </c>
      <c r="D2862" s="41" t="s">
        <v>5371</v>
      </c>
      <c r="E2862" s="41" t="s">
        <v>4611</v>
      </c>
      <c r="F2862" s="41" t="s">
        <v>310</v>
      </c>
      <c r="G2862" s="41" t="s">
        <v>7882</v>
      </c>
    </row>
    <row r="2863" spans="1:7" ht="75">
      <c r="A2863" s="41" t="s">
        <v>255</v>
      </c>
      <c r="B2863" s="41" t="s">
        <v>8411</v>
      </c>
      <c r="C2863" s="41" t="s">
        <v>1657</v>
      </c>
      <c r="D2863" s="41" t="s">
        <v>5372</v>
      </c>
      <c r="E2863" s="41" t="s">
        <v>4611</v>
      </c>
      <c r="F2863" s="41" t="s">
        <v>310</v>
      </c>
      <c r="G2863" s="41" t="s">
        <v>7882</v>
      </c>
    </row>
    <row r="2864" spans="1:7" ht="75">
      <c r="A2864" s="41" t="s">
        <v>255</v>
      </c>
      <c r="B2864" s="41" t="s">
        <v>8411</v>
      </c>
      <c r="C2864" s="41" t="s">
        <v>1657</v>
      </c>
      <c r="D2864" s="41" t="s">
        <v>5373</v>
      </c>
      <c r="E2864" s="41" t="s">
        <v>4611</v>
      </c>
      <c r="F2864" s="41" t="s">
        <v>310</v>
      </c>
      <c r="G2864" s="41" t="s">
        <v>7882</v>
      </c>
    </row>
    <row r="2865" spans="1:7" ht="75">
      <c r="A2865" s="41" t="s">
        <v>255</v>
      </c>
      <c r="B2865" s="41" t="s">
        <v>8411</v>
      </c>
      <c r="C2865" s="41" t="s">
        <v>1657</v>
      </c>
      <c r="D2865" s="41" t="s">
        <v>5374</v>
      </c>
      <c r="E2865" s="41" t="s">
        <v>4611</v>
      </c>
      <c r="F2865" s="41" t="s">
        <v>310</v>
      </c>
      <c r="G2865" s="41" t="s">
        <v>7882</v>
      </c>
    </row>
    <row r="2866" spans="1:7" ht="75">
      <c r="A2866" s="41" t="s">
        <v>255</v>
      </c>
      <c r="B2866" s="41" t="s">
        <v>8411</v>
      </c>
      <c r="C2866" s="41" t="s">
        <v>1657</v>
      </c>
      <c r="D2866" s="41" t="s">
        <v>5375</v>
      </c>
      <c r="E2866" s="41" t="s">
        <v>4611</v>
      </c>
      <c r="F2866" s="41" t="s">
        <v>310</v>
      </c>
      <c r="G2866" s="41" t="s">
        <v>7882</v>
      </c>
    </row>
    <row r="2867" spans="1:7" ht="150">
      <c r="A2867" s="41" t="s">
        <v>255</v>
      </c>
      <c r="B2867" s="41" t="s">
        <v>8411</v>
      </c>
      <c r="C2867" s="41" t="s">
        <v>4600</v>
      </c>
      <c r="D2867" s="41" t="s">
        <v>3932</v>
      </c>
      <c r="E2867" s="41" t="s">
        <v>4601</v>
      </c>
      <c r="F2867" s="41" t="s">
        <v>310</v>
      </c>
      <c r="G2867" s="41" t="s">
        <v>7895</v>
      </c>
    </row>
    <row r="2868" spans="1:7" ht="150">
      <c r="A2868" s="41" t="s">
        <v>255</v>
      </c>
      <c r="B2868" s="41" t="s">
        <v>8411</v>
      </c>
      <c r="C2868" s="41" t="s">
        <v>4600</v>
      </c>
      <c r="D2868" s="41" t="s">
        <v>3933</v>
      </c>
      <c r="E2868" s="41" t="s">
        <v>4601</v>
      </c>
      <c r="F2868" s="41" t="s">
        <v>310</v>
      </c>
      <c r="G2868" s="41" t="s">
        <v>7895</v>
      </c>
    </row>
    <row r="2869" spans="1:7" ht="150">
      <c r="A2869" s="41" t="s">
        <v>255</v>
      </c>
      <c r="B2869" s="41" t="s">
        <v>8411</v>
      </c>
      <c r="C2869" s="41" t="s">
        <v>4600</v>
      </c>
      <c r="D2869" s="41" t="s">
        <v>3934</v>
      </c>
      <c r="E2869" s="41" t="s">
        <v>4601</v>
      </c>
      <c r="F2869" s="41" t="s">
        <v>310</v>
      </c>
      <c r="G2869" s="41" t="s">
        <v>7895</v>
      </c>
    </row>
    <row r="2870" spans="1:7" ht="75">
      <c r="A2870" s="41" t="s">
        <v>255</v>
      </c>
      <c r="B2870" s="41" t="s">
        <v>8411</v>
      </c>
      <c r="C2870" s="41" t="s">
        <v>8418</v>
      </c>
      <c r="D2870" s="41" t="s">
        <v>5762</v>
      </c>
      <c r="E2870" s="41" t="s">
        <v>8419</v>
      </c>
      <c r="F2870" s="41" t="s">
        <v>310</v>
      </c>
      <c r="G2870" s="41" t="s">
        <v>7895</v>
      </c>
    </row>
    <row r="2871" spans="1:7" ht="75">
      <c r="A2871" s="41" t="s">
        <v>255</v>
      </c>
      <c r="B2871" s="41" t="s">
        <v>8411</v>
      </c>
      <c r="C2871" s="41" t="s">
        <v>8418</v>
      </c>
      <c r="D2871" s="41" t="s">
        <v>5763</v>
      </c>
      <c r="E2871" s="41" t="s">
        <v>8419</v>
      </c>
      <c r="F2871" s="41" t="s">
        <v>310</v>
      </c>
      <c r="G2871" s="41" t="s">
        <v>7895</v>
      </c>
    </row>
    <row r="2872" spans="1:7" ht="105">
      <c r="A2872" s="41" t="s">
        <v>255</v>
      </c>
      <c r="B2872" s="41" t="s">
        <v>8411</v>
      </c>
      <c r="C2872" s="41" t="s">
        <v>181</v>
      </c>
      <c r="D2872" s="41" t="s">
        <v>3953</v>
      </c>
      <c r="E2872" s="41" t="s">
        <v>4593</v>
      </c>
      <c r="F2872" s="41" t="s">
        <v>310</v>
      </c>
      <c r="G2872" s="41" t="s">
        <v>7895</v>
      </c>
    </row>
    <row r="2873" spans="1:7" ht="105">
      <c r="A2873" s="41" t="s">
        <v>255</v>
      </c>
      <c r="B2873" s="41" t="s">
        <v>8411</v>
      </c>
      <c r="C2873" s="41" t="s">
        <v>181</v>
      </c>
      <c r="D2873" s="41" t="s">
        <v>3954</v>
      </c>
      <c r="E2873" s="41" t="s">
        <v>4593</v>
      </c>
      <c r="F2873" s="41" t="s">
        <v>310</v>
      </c>
      <c r="G2873" s="41" t="s">
        <v>7895</v>
      </c>
    </row>
    <row r="2874" spans="1:7" ht="105">
      <c r="A2874" s="41" t="s">
        <v>255</v>
      </c>
      <c r="B2874" s="41" t="s">
        <v>8411</v>
      </c>
      <c r="C2874" s="41" t="s">
        <v>181</v>
      </c>
      <c r="D2874" s="41" t="s">
        <v>3955</v>
      </c>
      <c r="E2874" s="41" t="s">
        <v>4593</v>
      </c>
      <c r="F2874" s="41" t="s">
        <v>310</v>
      </c>
      <c r="G2874" s="41" t="s">
        <v>7895</v>
      </c>
    </row>
    <row r="2875" spans="1:7" ht="105">
      <c r="A2875" s="41" t="s">
        <v>255</v>
      </c>
      <c r="B2875" s="41" t="s">
        <v>8411</v>
      </c>
      <c r="C2875" s="41" t="s">
        <v>4592</v>
      </c>
      <c r="D2875" s="41" t="s">
        <v>3917</v>
      </c>
      <c r="E2875" s="41" t="s">
        <v>4593</v>
      </c>
      <c r="F2875" s="41" t="s">
        <v>310</v>
      </c>
      <c r="G2875" s="41" t="s">
        <v>7895</v>
      </c>
    </row>
    <row r="2876" spans="1:7" ht="105">
      <c r="A2876" s="41" t="s">
        <v>255</v>
      </c>
      <c r="B2876" s="41" t="s">
        <v>8411</v>
      </c>
      <c r="C2876" s="41" t="s">
        <v>4592</v>
      </c>
      <c r="D2876" s="41" t="s">
        <v>3918</v>
      </c>
      <c r="E2876" s="41" t="s">
        <v>4593</v>
      </c>
      <c r="F2876" s="41" t="s">
        <v>310</v>
      </c>
      <c r="G2876" s="41" t="s">
        <v>7895</v>
      </c>
    </row>
    <row r="2877" spans="1:7" ht="105">
      <c r="A2877" s="41" t="s">
        <v>255</v>
      </c>
      <c r="B2877" s="41" t="s">
        <v>8411</v>
      </c>
      <c r="C2877" s="41" t="s">
        <v>4592</v>
      </c>
      <c r="D2877" s="41" t="s">
        <v>3919</v>
      </c>
      <c r="E2877" s="41" t="s">
        <v>4593</v>
      </c>
      <c r="F2877" s="41" t="s">
        <v>310</v>
      </c>
      <c r="G2877" s="41" t="s">
        <v>7895</v>
      </c>
    </row>
    <row r="2878" spans="1:7" ht="75">
      <c r="A2878" s="41" t="s">
        <v>255</v>
      </c>
      <c r="B2878" s="41" t="s">
        <v>8411</v>
      </c>
      <c r="C2878" s="41" t="s">
        <v>4637</v>
      </c>
      <c r="D2878" s="41" t="s">
        <v>4000</v>
      </c>
      <c r="E2878" s="41" t="s">
        <v>4638</v>
      </c>
      <c r="F2878" s="41" t="s">
        <v>310</v>
      </c>
      <c r="G2878" s="41" t="s">
        <v>7882</v>
      </c>
    </row>
    <row r="2879" spans="1:7" ht="75">
      <c r="A2879" s="41" t="s">
        <v>255</v>
      </c>
      <c r="B2879" s="41" t="s">
        <v>8411</v>
      </c>
      <c r="C2879" s="41" t="s">
        <v>4637</v>
      </c>
      <c r="D2879" s="41" t="s">
        <v>4001</v>
      </c>
      <c r="E2879" s="41" t="s">
        <v>4638</v>
      </c>
      <c r="F2879" s="41" t="s">
        <v>310</v>
      </c>
      <c r="G2879" s="41" t="s">
        <v>7882</v>
      </c>
    </row>
    <row r="2880" spans="1:7" ht="75">
      <c r="A2880" s="41" t="s">
        <v>255</v>
      </c>
      <c r="B2880" s="41" t="s">
        <v>8411</v>
      </c>
      <c r="C2880" s="41" t="s">
        <v>4637</v>
      </c>
      <c r="D2880" s="41" t="s">
        <v>4002</v>
      </c>
      <c r="E2880" s="41" t="s">
        <v>4638</v>
      </c>
      <c r="F2880" s="41" t="s">
        <v>310</v>
      </c>
      <c r="G2880" s="41" t="s">
        <v>7882</v>
      </c>
    </row>
    <row r="2881" spans="1:7" ht="75">
      <c r="A2881" s="41" t="s">
        <v>255</v>
      </c>
      <c r="B2881" s="41" t="s">
        <v>8411</v>
      </c>
      <c r="C2881" s="41" t="s">
        <v>4637</v>
      </c>
      <c r="D2881" s="41" t="s">
        <v>4003</v>
      </c>
      <c r="E2881" s="41" t="s">
        <v>4638</v>
      </c>
      <c r="F2881" s="41" t="s">
        <v>310</v>
      </c>
      <c r="G2881" s="41" t="s">
        <v>7882</v>
      </c>
    </row>
    <row r="2882" spans="1:7" ht="75">
      <c r="A2882" s="41" t="s">
        <v>255</v>
      </c>
      <c r="B2882" s="41" t="s">
        <v>8411</v>
      </c>
      <c r="C2882" s="41" t="s">
        <v>4637</v>
      </c>
      <c r="D2882" s="41" t="s">
        <v>4004</v>
      </c>
      <c r="E2882" s="41" t="s">
        <v>4638</v>
      </c>
      <c r="F2882" s="41" t="s">
        <v>310</v>
      </c>
      <c r="G2882" s="41" t="s">
        <v>7882</v>
      </c>
    </row>
    <row r="2883" spans="1:7" ht="75">
      <c r="A2883" s="41" t="s">
        <v>255</v>
      </c>
      <c r="B2883" s="41" t="s">
        <v>8411</v>
      </c>
      <c r="C2883" s="41" t="s">
        <v>4637</v>
      </c>
      <c r="D2883" s="41" t="s">
        <v>4005</v>
      </c>
      <c r="E2883" s="41" t="s">
        <v>4638</v>
      </c>
      <c r="F2883" s="41" t="s">
        <v>310</v>
      </c>
      <c r="G2883" s="41" t="s">
        <v>7882</v>
      </c>
    </row>
    <row r="2884" spans="1:7" ht="75">
      <c r="A2884" s="41" t="s">
        <v>255</v>
      </c>
      <c r="B2884" s="41" t="s">
        <v>8411</v>
      </c>
      <c r="C2884" s="41" t="s">
        <v>4637</v>
      </c>
      <c r="D2884" s="41" t="s">
        <v>4006</v>
      </c>
      <c r="E2884" s="41" t="s">
        <v>4638</v>
      </c>
      <c r="F2884" s="41" t="s">
        <v>310</v>
      </c>
      <c r="G2884" s="41" t="s">
        <v>7882</v>
      </c>
    </row>
    <row r="2885" spans="1:7" ht="75">
      <c r="A2885" s="41" t="s">
        <v>255</v>
      </c>
      <c r="B2885" s="41" t="s">
        <v>8411</v>
      </c>
      <c r="C2885" s="41" t="s">
        <v>4637</v>
      </c>
      <c r="D2885" s="41" t="s">
        <v>4007</v>
      </c>
      <c r="E2885" s="41" t="s">
        <v>4638</v>
      </c>
      <c r="F2885" s="41" t="s">
        <v>310</v>
      </c>
      <c r="G2885" s="41" t="s">
        <v>7882</v>
      </c>
    </row>
    <row r="2886" spans="1:7" ht="60">
      <c r="A2886" s="41" t="s">
        <v>255</v>
      </c>
      <c r="B2886" s="41" t="s">
        <v>8411</v>
      </c>
      <c r="C2886" s="41" t="s">
        <v>8420</v>
      </c>
      <c r="D2886" s="41" t="s">
        <v>5747</v>
      </c>
      <c r="E2886" s="41" t="s">
        <v>8357</v>
      </c>
      <c r="F2886" s="41" t="s">
        <v>310</v>
      </c>
      <c r="G2886" s="41" t="s">
        <v>7895</v>
      </c>
    </row>
    <row r="2887" spans="1:7" ht="45">
      <c r="A2887" s="41" t="s">
        <v>255</v>
      </c>
      <c r="B2887" s="41" t="s">
        <v>8411</v>
      </c>
      <c r="C2887" s="41" t="s">
        <v>8420</v>
      </c>
      <c r="D2887" s="41" t="s">
        <v>5748</v>
      </c>
      <c r="E2887" s="41" t="s">
        <v>8358</v>
      </c>
      <c r="F2887" s="41" t="s">
        <v>310</v>
      </c>
      <c r="G2887" s="41" t="s">
        <v>7895</v>
      </c>
    </row>
    <row r="2888" spans="1:7" ht="45">
      <c r="A2888" s="41" t="s">
        <v>255</v>
      </c>
      <c r="B2888" s="41" t="s">
        <v>8411</v>
      </c>
      <c r="C2888" s="41" t="s">
        <v>8420</v>
      </c>
      <c r="D2888" s="41" t="s">
        <v>5749</v>
      </c>
      <c r="E2888" s="41" t="s">
        <v>8359</v>
      </c>
      <c r="F2888" s="41" t="s">
        <v>310</v>
      </c>
      <c r="G2888" s="41" t="s">
        <v>7895</v>
      </c>
    </row>
    <row r="2889" spans="1:7" ht="75">
      <c r="A2889" s="41" t="s">
        <v>255</v>
      </c>
      <c r="B2889" s="41" t="s">
        <v>8411</v>
      </c>
      <c r="C2889" s="41" t="s">
        <v>5386</v>
      </c>
      <c r="D2889" s="41" t="s">
        <v>5387</v>
      </c>
      <c r="E2889" s="41" t="s">
        <v>5388</v>
      </c>
      <c r="F2889" s="41" t="s">
        <v>310</v>
      </c>
      <c r="G2889" s="41" t="s">
        <v>7882</v>
      </c>
    </row>
    <row r="2890" spans="1:7" ht="75">
      <c r="A2890" s="41" t="s">
        <v>255</v>
      </c>
      <c r="B2890" s="41" t="s">
        <v>8411</v>
      </c>
      <c r="C2890" s="41" t="s">
        <v>5386</v>
      </c>
      <c r="D2890" s="41" t="s">
        <v>5389</v>
      </c>
      <c r="E2890" s="41" t="s">
        <v>5388</v>
      </c>
      <c r="F2890" s="41" t="s">
        <v>310</v>
      </c>
      <c r="G2890" s="41" t="s">
        <v>7882</v>
      </c>
    </row>
    <row r="2891" spans="1:7" ht="75">
      <c r="A2891" s="41" t="s">
        <v>255</v>
      </c>
      <c r="B2891" s="41" t="s">
        <v>8411</v>
      </c>
      <c r="C2891" s="41" t="s">
        <v>5386</v>
      </c>
      <c r="D2891" s="41" t="s">
        <v>5390</v>
      </c>
      <c r="E2891" s="41" t="s">
        <v>5388</v>
      </c>
      <c r="F2891" s="41" t="s">
        <v>310</v>
      </c>
      <c r="G2891" s="41" t="s">
        <v>7882</v>
      </c>
    </row>
    <row r="2892" spans="1:7" ht="75">
      <c r="A2892" s="41" t="s">
        <v>255</v>
      </c>
      <c r="B2892" s="41" t="s">
        <v>8411</v>
      </c>
      <c r="C2892" s="41" t="s">
        <v>5386</v>
      </c>
      <c r="D2892" s="41" t="s">
        <v>5391</v>
      </c>
      <c r="E2892" s="41" t="s">
        <v>5388</v>
      </c>
      <c r="F2892" s="41" t="s">
        <v>310</v>
      </c>
      <c r="G2892" s="41" t="s">
        <v>7882</v>
      </c>
    </row>
    <row r="2893" spans="1:7" ht="75">
      <c r="A2893" s="41" t="s">
        <v>255</v>
      </c>
      <c r="B2893" s="41" t="s">
        <v>8411</v>
      </c>
      <c r="C2893" s="41" t="s">
        <v>5386</v>
      </c>
      <c r="D2893" s="41" t="s">
        <v>5392</v>
      </c>
      <c r="E2893" s="41" t="s">
        <v>5388</v>
      </c>
      <c r="F2893" s="41" t="s">
        <v>310</v>
      </c>
      <c r="G2893" s="41" t="s">
        <v>7882</v>
      </c>
    </row>
    <row r="2894" spans="1:7" ht="75">
      <c r="A2894" s="41" t="s">
        <v>255</v>
      </c>
      <c r="B2894" s="41" t="s">
        <v>8411</v>
      </c>
      <c r="C2894" s="41" t="s">
        <v>5386</v>
      </c>
      <c r="D2894" s="41" t="s">
        <v>5393</v>
      </c>
      <c r="E2894" s="41" t="s">
        <v>5388</v>
      </c>
      <c r="F2894" s="41" t="s">
        <v>310</v>
      </c>
      <c r="G2894" s="41" t="s">
        <v>7882</v>
      </c>
    </row>
    <row r="2895" spans="1:7" ht="75">
      <c r="A2895" s="41" t="s">
        <v>255</v>
      </c>
      <c r="B2895" s="41" t="s">
        <v>8411</v>
      </c>
      <c r="C2895" s="41" t="s">
        <v>5386</v>
      </c>
      <c r="D2895" s="41" t="s">
        <v>5394</v>
      </c>
      <c r="E2895" s="41" t="s">
        <v>5388</v>
      </c>
      <c r="F2895" s="41" t="s">
        <v>310</v>
      </c>
      <c r="G2895" s="41" t="s">
        <v>7882</v>
      </c>
    </row>
    <row r="2896" spans="1:7" ht="75">
      <c r="A2896" s="41" t="s">
        <v>255</v>
      </c>
      <c r="B2896" s="41" t="s">
        <v>8411</v>
      </c>
      <c r="C2896" s="41" t="s">
        <v>5386</v>
      </c>
      <c r="D2896" s="41" t="s">
        <v>5395</v>
      </c>
      <c r="E2896" s="41" t="s">
        <v>5388</v>
      </c>
      <c r="F2896" s="41" t="s">
        <v>310</v>
      </c>
      <c r="G2896" s="41" t="s">
        <v>7882</v>
      </c>
    </row>
    <row r="2897" spans="1:7" ht="60">
      <c r="A2897" s="41" t="s">
        <v>255</v>
      </c>
      <c r="B2897" s="41" t="s">
        <v>8411</v>
      </c>
      <c r="C2897" s="41" t="s">
        <v>8421</v>
      </c>
      <c r="D2897" s="41" t="s">
        <v>5744</v>
      </c>
      <c r="E2897" s="41" t="s">
        <v>8357</v>
      </c>
      <c r="F2897" s="41" t="s">
        <v>310</v>
      </c>
      <c r="G2897" s="41" t="s">
        <v>7895</v>
      </c>
    </row>
    <row r="2898" spans="1:7" ht="45">
      <c r="A2898" s="41" t="s">
        <v>255</v>
      </c>
      <c r="B2898" s="41" t="s">
        <v>8411</v>
      </c>
      <c r="C2898" s="41" t="s">
        <v>8421</v>
      </c>
      <c r="D2898" s="41" t="s">
        <v>5745</v>
      </c>
      <c r="E2898" s="41" t="s">
        <v>8358</v>
      </c>
      <c r="F2898" s="41" t="s">
        <v>310</v>
      </c>
      <c r="G2898" s="41" t="s">
        <v>7895</v>
      </c>
    </row>
    <row r="2899" spans="1:7" ht="45">
      <c r="A2899" s="41" t="s">
        <v>255</v>
      </c>
      <c r="B2899" s="41" t="s">
        <v>8411</v>
      </c>
      <c r="C2899" s="41" t="s">
        <v>8421</v>
      </c>
      <c r="D2899" s="41" t="s">
        <v>5746</v>
      </c>
      <c r="E2899" s="41" t="s">
        <v>8359</v>
      </c>
      <c r="F2899" s="41" t="s">
        <v>310</v>
      </c>
      <c r="G2899" s="41" t="s">
        <v>7895</v>
      </c>
    </row>
    <row r="2900" spans="1:7" ht="135">
      <c r="A2900" s="41" t="s">
        <v>255</v>
      </c>
      <c r="B2900" s="41" t="s">
        <v>8411</v>
      </c>
      <c r="C2900" s="41" t="s">
        <v>8421</v>
      </c>
      <c r="D2900" s="41" t="s">
        <v>5811</v>
      </c>
      <c r="E2900" s="41" t="s">
        <v>8422</v>
      </c>
      <c r="F2900" s="41" t="s">
        <v>310</v>
      </c>
      <c r="G2900" s="41" t="s">
        <v>7895</v>
      </c>
    </row>
    <row r="2901" spans="1:7" ht="120">
      <c r="A2901" s="41" t="s">
        <v>255</v>
      </c>
      <c r="B2901" s="41" t="s">
        <v>8411</v>
      </c>
      <c r="C2901" s="41" t="s">
        <v>8421</v>
      </c>
      <c r="D2901" s="41" t="s">
        <v>5812</v>
      </c>
      <c r="E2901" s="41" t="s">
        <v>8423</v>
      </c>
      <c r="F2901" s="41" t="s">
        <v>310</v>
      </c>
      <c r="G2901" s="41" t="s">
        <v>7895</v>
      </c>
    </row>
    <row r="2902" spans="1:7" ht="120">
      <c r="A2902" s="41" t="s">
        <v>255</v>
      </c>
      <c r="B2902" s="41" t="s">
        <v>8411</v>
      </c>
      <c r="C2902" s="41" t="s">
        <v>4588</v>
      </c>
      <c r="D2902" s="41" t="s">
        <v>3908</v>
      </c>
      <c r="E2902" s="41" t="s">
        <v>4589</v>
      </c>
      <c r="F2902" s="41" t="s">
        <v>310</v>
      </c>
      <c r="G2902" s="41" t="s">
        <v>7895</v>
      </c>
    </row>
    <row r="2903" spans="1:7" ht="120">
      <c r="A2903" s="41" t="s">
        <v>255</v>
      </c>
      <c r="B2903" s="41" t="s">
        <v>8411</v>
      </c>
      <c r="C2903" s="41" t="s">
        <v>4588</v>
      </c>
      <c r="D2903" s="41" t="s">
        <v>3909</v>
      </c>
      <c r="E2903" s="41" t="s">
        <v>4589</v>
      </c>
      <c r="F2903" s="41" t="s">
        <v>310</v>
      </c>
      <c r="G2903" s="41" t="s">
        <v>7895</v>
      </c>
    </row>
    <row r="2904" spans="1:7" ht="120">
      <c r="A2904" s="41" t="s">
        <v>255</v>
      </c>
      <c r="B2904" s="41" t="s">
        <v>8411</v>
      </c>
      <c r="C2904" s="41" t="s">
        <v>4588</v>
      </c>
      <c r="D2904" s="41" t="s">
        <v>3910</v>
      </c>
      <c r="E2904" s="41" t="s">
        <v>4589</v>
      </c>
      <c r="F2904" s="41" t="s">
        <v>310</v>
      </c>
      <c r="G2904" s="41" t="s">
        <v>7895</v>
      </c>
    </row>
    <row r="2905" spans="1:7" ht="120">
      <c r="A2905" s="41" t="s">
        <v>255</v>
      </c>
      <c r="B2905" s="41" t="s">
        <v>8411</v>
      </c>
      <c r="C2905" s="41" t="s">
        <v>4588</v>
      </c>
      <c r="D2905" s="41" t="s">
        <v>3938</v>
      </c>
      <c r="E2905" s="41" t="s">
        <v>4589</v>
      </c>
      <c r="F2905" s="41" t="s">
        <v>309</v>
      </c>
      <c r="G2905" s="41" t="s">
        <v>7895</v>
      </c>
    </row>
    <row r="2906" spans="1:7" ht="120">
      <c r="A2906" s="41" t="s">
        <v>255</v>
      </c>
      <c r="B2906" s="41" t="s">
        <v>8411</v>
      </c>
      <c r="C2906" s="41" t="s">
        <v>4588</v>
      </c>
      <c r="D2906" s="41" t="s">
        <v>3939</v>
      </c>
      <c r="E2906" s="41" t="s">
        <v>4589</v>
      </c>
      <c r="F2906" s="41" t="s">
        <v>309</v>
      </c>
      <c r="G2906" s="41" t="s">
        <v>7895</v>
      </c>
    </row>
    <row r="2907" spans="1:7" ht="120">
      <c r="A2907" s="41" t="s">
        <v>255</v>
      </c>
      <c r="B2907" s="41" t="s">
        <v>8411</v>
      </c>
      <c r="C2907" s="41" t="s">
        <v>4588</v>
      </c>
      <c r="D2907" s="41" t="s">
        <v>3940</v>
      </c>
      <c r="E2907" s="41" t="s">
        <v>4589</v>
      </c>
      <c r="F2907" s="41" t="s">
        <v>309</v>
      </c>
      <c r="G2907" s="41" t="s">
        <v>7895</v>
      </c>
    </row>
    <row r="2908" spans="1:7" ht="120">
      <c r="A2908" s="41" t="s">
        <v>255</v>
      </c>
      <c r="B2908" s="41" t="s">
        <v>8411</v>
      </c>
      <c r="C2908" s="41" t="s">
        <v>5692</v>
      </c>
      <c r="D2908" s="41" t="s">
        <v>5693</v>
      </c>
      <c r="E2908" s="41" t="s">
        <v>5694</v>
      </c>
      <c r="F2908" s="41" t="s">
        <v>310</v>
      </c>
      <c r="G2908" s="41" t="s">
        <v>7895</v>
      </c>
    </row>
    <row r="2909" spans="1:7" ht="120">
      <c r="A2909" s="41" t="s">
        <v>255</v>
      </c>
      <c r="B2909" s="41" t="s">
        <v>8411</v>
      </c>
      <c r="C2909" s="41" t="s">
        <v>5692</v>
      </c>
      <c r="D2909" s="41" t="s">
        <v>5695</v>
      </c>
      <c r="E2909" s="41" t="s">
        <v>5694</v>
      </c>
      <c r="F2909" s="41" t="s">
        <v>310</v>
      </c>
      <c r="G2909" s="41" t="s">
        <v>7895</v>
      </c>
    </row>
    <row r="2910" spans="1:7" ht="120">
      <c r="A2910" s="41" t="s">
        <v>255</v>
      </c>
      <c r="B2910" s="41" t="s">
        <v>8411</v>
      </c>
      <c r="C2910" s="41" t="s">
        <v>5692</v>
      </c>
      <c r="D2910" s="41" t="s">
        <v>5696</v>
      </c>
      <c r="E2910" s="41" t="s">
        <v>5694</v>
      </c>
      <c r="F2910" s="41" t="s">
        <v>310</v>
      </c>
      <c r="G2910" s="41" t="s">
        <v>7895</v>
      </c>
    </row>
    <row r="2911" spans="1:7" ht="90">
      <c r="A2911" s="41" t="s">
        <v>255</v>
      </c>
      <c r="B2911" s="41" t="s">
        <v>8411</v>
      </c>
      <c r="C2911" s="41" t="s">
        <v>5339</v>
      </c>
      <c r="D2911" s="41" t="s">
        <v>5340</v>
      </c>
      <c r="E2911" s="41" t="s">
        <v>757</v>
      </c>
      <c r="F2911" s="41" t="s">
        <v>310</v>
      </c>
      <c r="G2911" s="41" t="s">
        <v>7895</v>
      </c>
    </row>
    <row r="2912" spans="1:7" ht="90">
      <c r="A2912" s="41" t="s">
        <v>255</v>
      </c>
      <c r="B2912" s="41" t="s">
        <v>8411</v>
      </c>
      <c r="C2912" s="41" t="s">
        <v>5339</v>
      </c>
      <c r="D2912" s="41" t="s">
        <v>5341</v>
      </c>
      <c r="E2912" s="41" t="s">
        <v>757</v>
      </c>
      <c r="F2912" s="41" t="s">
        <v>310</v>
      </c>
      <c r="G2912" s="41" t="s">
        <v>7895</v>
      </c>
    </row>
    <row r="2913" spans="1:7" ht="90">
      <c r="A2913" s="41" t="s">
        <v>255</v>
      </c>
      <c r="B2913" s="41" t="s">
        <v>8411</v>
      </c>
      <c r="C2913" s="41" t="s">
        <v>5339</v>
      </c>
      <c r="D2913" s="41" t="s">
        <v>5342</v>
      </c>
      <c r="E2913" s="41" t="s">
        <v>757</v>
      </c>
      <c r="F2913" s="41" t="s">
        <v>310</v>
      </c>
      <c r="G2913" s="41" t="s">
        <v>7895</v>
      </c>
    </row>
    <row r="2914" spans="1:7" ht="105">
      <c r="A2914" s="41" t="s">
        <v>255</v>
      </c>
      <c r="B2914" s="41" t="s">
        <v>8411</v>
      </c>
      <c r="C2914" s="41" t="s">
        <v>8424</v>
      </c>
      <c r="D2914" s="41" t="s">
        <v>5770</v>
      </c>
      <c r="E2914" s="41" t="s">
        <v>8415</v>
      </c>
      <c r="F2914" s="41" t="s">
        <v>310</v>
      </c>
      <c r="G2914" s="41" t="s">
        <v>7895</v>
      </c>
    </row>
    <row r="2915" spans="1:7" ht="105">
      <c r="A2915" s="41" t="s">
        <v>255</v>
      </c>
      <c r="B2915" s="41" t="s">
        <v>8411</v>
      </c>
      <c r="C2915" s="41" t="s">
        <v>8424</v>
      </c>
      <c r="D2915" s="41" t="s">
        <v>5771</v>
      </c>
      <c r="E2915" s="41" t="s">
        <v>8415</v>
      </c>
      <c r="F2915" s="41" t="s">
        <v>310</v>
      </c>
      <c r="G2915" s="41" t="s">
        <v>7895</v>
      </c>
    </row>
    <row r="2916" spans="1:7" ht="105">
      <c r="A2916" s="41" t="s">
        <v>255</v>
      </c>
      <c r="B2916" s="41" t="s">
        <v>8411</v>
      </c>
      <c r="C2916" s="41" t="s">
        <v>8425</v>
      </c>
      <c r="D2916" s="41" t="s">
        <v>5764</v>
      </c>
      <c r="E2916" s="41" t="s">
        <v>8415</v>
      </c>
      <c r="F2916" s="41" t="s">
        <v>310</v>
      </c>
      <c r="G2916" s="41" t="s">
        <v>7895</v>
      </c>
    </row>
    <row r="2917" spans="1:7" ht="105">
      <c r="A2917" s="41" t="s">
        <v>255</v>
      </c>
      <c r="B2917" s="41" t="s">
        <v>8411</v>
      </c>
      <c r="C2917" s="41" t="s">
        <v>8425</v>
      </c>
      <c r="D2917" s="41" t="s">
        <v>5765</v>
      </c>
      <c r="E2917" s="41" t="s">
        <v>8415</v>
      </c>
      <c r="F2917" s="41" t="s">
        <v>310</v>
      </c>
      <c r="G2917" s="41" t="s">
        <v>7895</v>
      </c>
    </row>
    <row r="2918" spans="1:7" ht="150">
      <c r="A2918" s="41" t="s">
        <v>255</v>
      </c>
      <c r="B2918" s="41" t="s">
        <v>8411</v>
      </c>
      <c r="C2918" s="41" t="s">
        <v>318</v>
      </c>
      <c r="D2918" s="41" t="s">
        <v>3990</v>
      </c>
      <c r="E2918" s="41" t="s">
        <v>4634</v>
      </c>
      <c r="F2918" s="41" t="s">
        <v>310</v>
      </c>
      <c r="G2918" s="41" t="s">
        <v>7882</v>
      </c>
    </row>
    <row r="2919" spans="1:7" ht="150">
      <c r="A2919" s="41" t="s">
        <v>255</v>
      </c>
      <c r="B2919" s="41" t="s">
        <v>8411</v>
      </c>
      <c r="C2919" s="41" t="s">
        <v>318</v>
      </c>
      <c r="D2919" s="41" t="s">
        <v>3991</v>
      </c>
      <c r="E2919" s="41" t="s">
        <v>4634</v>
      </c>
      <c r="F2919" s="41" t="s">
        <v>310</v>
      </c>
      <c r="G2919" s="41" t="s">
        <v>7882</v>
      </c>
    </row>
    <row r="2920" spans="1:7" ht="150">
      <c r="A2920" s="41" t="s">
        <v>255</v>
      </c>
      <c r="B2920" s="41" t="s">
        <v>8411</v>
      </c>
      <c r="C2920" s="41" t="s">
        <v>318</v>
      </c>
      <c r="D2920" s="41" t="s">
        <v>3992</v>
      </c>
      <c r="E2920" s="41" t="s">
        <v>4634</v>
      </c>
      <c r="F2920" s="41" t="s">
        <v>310</v>
      </c>
      <c r="G2920" s="41" t="s">
        <v>7882</v>
      </c>
    </row>
    <row r="2921" spans="1:7" ht="150">
      <c r="A2921" s="41" t="s">
        <v>255</v>
      </c>
      <c r="B2921" s="41" t="s">
        <v>8411</v>
      </c>
      <c r="C2921" s="41" t="s">
        <v>318</v>
      </c>
      <c r="D2921" s="41" t="s">
        <v>3993</v>
      </c>
      <c r="E2921" s="41" t="s">
        <v>4634</v>
      </c>
      <c r="F2921" s="41" t="s">
        <v>310</v>
      </c>
      <c r="G2921" s="41" t="s">
        <v>7882</v>
      </c>
    </row>
    <row r="2922" spans="1:7" ht="150">
      <c r="A2922" s="41" t="s">
        <v>255</v>
      </c>
      <c r="B2922" s="41" t="s">
        <v>8411</v>
      </c>
      <c r="C2922" s="41" t="s">
        <v>318</v>
      </c>
      <c r="D2922" s="41" t="s">
        <v>3994</v>
      </c>
      <c r="E2922" s="41" t="s">
        <v>4634</v>
      </c>
      <c r="F2922" s="41" t="s">
        <v>310</v>
      </c>
      <c r="G2922" s="41" t="s">
        <v>7882</v>
      </c>
    </row>
    <row r="2923" spans="1:7" ht="150">
      <c r="A2923" s="41" t="s">
        <v>255</v>
      </c>
      <c r="B2923" s="41" t="s">
        <v>8411</v>
      </c>
      <c r="C2923" s="41" t="s">
        <v>318</v>
      </c>
      <c r="D2923" s="41" t="s">
        <v>3995</v>
      </c>
      <c r="E2923" s="41" t="s">
        <v>4634</v>
      </c>
      <c r="F2923" s="41" t="s">
        <v>310</v>
      </c>
      <c r="G2923" s="41" t="s">
        <v>7882</v>
      </c>
    </row>
    <row r="2924" spans="1:7" ht="90">
      <c r="A2924" s="41" t="s">
        <v>255</v>
      </c>
      <c r="B2924" s="41" t="s">
        <v>8411</v>
      </c>
      <c r="C2924" s="41" t="s">
        <v>4635</v>
      </c>
      <c r="D2924" s="41" t="s">
        <v>3996</v>
      </c>
      <c r="E2924" s="41" t="s">
        <v>4636</v>
      </c>
      <c r="F2924" s="41" t="s">
        <v>310</v>
      </c>
      <c r="G2924" s="41" t="s">
        <v>7882</v>
      </c>
    </row>
    <row r="2925" spans="1:7" ht="90">
      <c r="A2925" s="41" t="s">
        <v>255</v>
      </c>
      <c r="B2925" s="41" t="s">
        <v>8411</v>
      </c>
      <c r="C2925" s="41" t="s">
        <v>4635</v>
      </c>
      <c r="D2925" s="41" t="s">
        <v>3997</v>
      </c>
      <c r="E2925" s="41" t="s">
        <v>4636</v>
      </c>
      <c r="F2925" s="41" t="s">
        <v>310</v>
      </c>
      <c r="G2925" s="41" t="s">
        <v>7882</v>
      </c>
    </row>
    <row r="2926" spans="1:7" ht="90">
      <c r="A2926" s="41" t="s">
        <v>255</v>
      </c>
      <c r="B2926" s="41" t="s">
        <v>8411</v>
      </c>
      <c r="C2926" s="41" t="s">
        <v>4635</v>
      </c>
      <c r="D2926" s="41" t="s">
        <v>3998</v>
      </c>
      <c r="E2926" s="41" t="s">
        <v>4636</v>
      </c>
      <c r="F2926" s="41" t="s">
        <v>310</v>
      </c>
      <c r="G2926" s="41" t="s">
        <v>7882</v>
      </c>
    </row>
    <row r="2927" spans="1:7" ht="90">
      <c r="A2927" s="41" t="s">
        <v>255</v>
      </c>
      <c r="B2927" s="41" t="s">
        <v>8411</v>
      </c>
      <c r="C2927" s="41" t="s">
        <v>4635</v>
      </c>
      <c r="D2927" s="41" t="s">
        <v>3999</v>
      </c>
      <c r="E2927" s="41" t="s">
        <v>4636</v>
      </c>
      <c r="F2927" s="41" t="s">
        <v>310</v>
      </c>
      <c r="G2927" s="41" t="s">
        <v>7882</v>
      </c>
    </row>
    <row r="2928" spans="1:7" ht="75">
      <c r="A2928" s="41" t="s">
        <v>255</v>
      </c>
      <c r="B2928" s="41" t="s">
        <v>8411</v>
      </c>
      <c r="C2928" s="41" t="s">
        <v>4635</v>
      </c>
      <c r="D2928" s="41" t="s">
        <v>5705</v>
      </c>
      <c r="E2928" s="41" t="s">
        <v>5706</v>
      </c>
      <c r="F2928" s="41" t="s">
        <v>310</v>
      </c>
      <c r="G2928" s="41" t="s">
        <v>7882</v>
      </c>
    </row>
    <row r="2929" spans="1:7" ht="75">
      <c r="A2929" s="41" t="s">
        <v>255</v>
      </c>
      <c r="B2929" s="41" t="s">
        <v>8411</v>
      </c>
      <c r="C2929" s="41" t="s">
        <v>4635</v>
      </c>
      <c r="D2929" s="41" t="s">
        <v>5707</v>
      </c>
      <c r="E2929" s="41" t="s">
        <v>5706</v>
      </c>
      <c r="F2929" s="41" t="s">
        <v>310</v>
      </c>
      <c r="G2929" s="41" t="s">
        <v>7882</v>
      </c>
    </row>
    <row r="2930" spans="1:7" ht="75">
      <c r="A2930" s="41" t="s">
        <v>255</v>
      </c>
      <c r="B2930" s="41" t="s">
        <v>8411</v>
      </c>
      <c r="C2930" s="41" t="s">
        <v>4635</v>
      </c>
      <c r="D2930" s="41" t="s">
        <v>5708</v>
      </c>
      <c r="E2930" s="41" t="s">
        <v>5706</v>
      </c>
      <c r="F2930" s="41" t="s">
        <v>310</v>
      </c>
      <c r="G2930" s="41" t="s">
        <v>7882</v>
      </c>
    </row>
    <row r="2931" spans="1:7" ht="75">
      <c r="A2931" s="41" t="s">
        <v>255</v>
      </c>
      <c r="B2931" s="41" t="s">
        <v>8411</v>
      </c>
      <c r="C2931" s="41" t="s">
        <v>4635</v>
      </c>
      <c r="D2931" s="41" t="s">
        <v>5709</v>
      </c>
      <c r="E2931" s="41" t="s">
        <v>5706</v>
      </c>
      <c r="F2931" s="41" t="s">
        <v>310</v>
      </c>
      <c r="G2931" s="41" t="s">
        <v>7882</v>
      </c>
    </row>
    <row r="2932" spans="1:7" ht="105">
      <c r="A2932" s="41" t="s">
        <v>255</v>
      </c>
      <c r="B2932" s="41" t="s">
        <v>8411</v>
      </c>
      <c r="C2932" s="41" t="s">
        <v>4594</v>
      </c>
      <c r="D2932" s="41" t="s">
        <v>3920</v>
      </c>
      <c r="E2932" s="41" t="s">
        <v>4593</v>
      </c>
      <c r="F2932" s="41" t="s">
        <v>309</v>
      </c>
      <c r="G2932" s="41" t="s">
        <v>7895</v>
      </c>
    </row>
    <row r="2933" spans="1:7" ht="105">
      <c r="A2933" s="41" t="s">
        <v>255</v>
      </c>
      <c r="B2933" s="41" t="s">
        <v>8411</v>
      </c>
      <c r="C2933" s="41" t="s">
        <v>4594</v>
      </c>
      <c r="D2933" s="41" t="s">
        <v>3921</v>
      </c>
      <c r="E2933" s="41" t="s">
        <v>4593</v>
      </c>
      <c r="F2933" s="41" t="s">
        <v>309</v>
      </c>
      <c r="G2933" s="41" t="s">
        <v>7895</v>
      </c>
    </row>
    <row r="2934" spans="1:7" ht="105">
      <c r="A2934" s="41" t="s">
        <v>255</v>
      </c>
      <c r="B2934" s="41" t="s">
        <v>8411</v>
      </c>
      <c r="C2934" s="41" t="s">
        <v>4594</v>
      </c>
      <c r="D2934" s="41" t="s">
        <v>3922</v>
      </c>
      <c r="E2934" s="41" t="s">
        <v>4593</v>
      </c>
      <c r="F2934" s="41" t="s">
        <v>309</v>
      </c>
      <c r="G2934" s="41" t="s">
        <v>7895</v>
      </c>
    </row>
    <row r="2935" spans="1:7" ht="135">
      <c r="A2935" s="41" t="s">
        <v>255</v>
      </c>
      <c r="B2935" s="41" t="s">
        <v>8411</v>
      </c>
      <c r="C2935" s="41" t="s">
        <v>4619</v>
      </c>
      <c r="D2935" s="41" t="s">
        <v>4016</v>
      </c>
      <c r="E2935" s="41" t="s">
        <v>4641</v>
      </c>
      <c r="F2935" s="41" t="s">
        <v>310</v>
      </c>
      <c r="G2935" s="41" t="s">
        <v>7882</v>
      </c>
    </row>
    <row r="2936" spans="1:7" ht="135">
      <c r="A2936" s="41" t="s">
        <v>255</v>
      </c>
      <c r="B2936" s="41" t="s">
        <v>8411</v>
      </c>
      <c r="C2936" s="41" t="s">
        <v>4619</v>
      </c>
      <c r="D2936" s="41" t="s">
        <v>4017</v>
      </c>
      <c r="E2936" s="41" t="s">
        <v>4641</v>
      </c>
      <c r="F2936" s="41" t="s">
        <v>310</v>
      </c>
      <c r="G2936" s="41" t="s">
        <v>7882</v>
      </c>
    </row>
    <row r="2937" spans="1:7" ht="135">
      <c r="A2937" s="41" t="s">
        <v>255</v>
      </c>
      <c r="B2937" s="41" t="s">
        <v>8411</v>
      </c>
      <c r="C2937" s="41" t="s">
        <v>4619</v>
      </c>
      <c r="D2937" s="41" t="s">
        <v>4018</v>
      </c>
      <c r="E2937" s="41" t="s">
        <v>4641</v>
      </c>
      <c r="F2937" s="41" t="s">
        <v>310</v>
      </c>
      <c r="G2937" s="41" t="s">
        <v>7882</v>
      </c>
    </row>
    <row r="2938" spans="1:7" ht="135">
      <c r="A2938" s="41" t="s">
        <v>255</v>
      </c>
      <c r="B2938" s="41" t="s">
        <v>8411</v>
      </c>
      <c r="C2938" s="41" t="s">
        <v>4619</v>
      </c>
      <c r="D2938" s="41" t="s">
        <v>4019</v>
      </c>
      <c r="E2938" s="41" t="s">
        <v>4641</v>
      </c>
      <c r="F2938" s="41" t="s">
        <v>310</v>
      </c>
      <c r="G2938" s="41" t="s">
        <v>7882</v>
      </c>
    </row>
    <row r="2939" spans="1:7" ht="135">
      <c r="A2939" s="41" t="s">
        <v>255</v>
      </c>
      <c r="B2939" s="41" t="s">
        <v>8411</v>
      </c>
      <c r="C2939" s="41" t="s">
        <v>4619</v>
      </c>
      <c r="D2939" s="41" t="s">
        <v>4020</v>
      </c>
      <c r="E2939" s="41" t="s">
        <v>4641</v>
      </c>
      <c r="F2939" s="41" t="s">
        <v>310</v>
      </c>
      <c r="G2939" s="41" t="s">
        <v>7882</v>
      </c>
    </row>
    <row r="2940" spans="1:7" ht="135">
      <c r="A2940" s="41" t="s">
        <v>255</v>
      </c>
      <c r="B2940" s="41" t="s">
        <v>8411</v>
      </c>
      <c r="C2940" s="41" t="s">
        <v>4619</v>
      </c>
      <c r="D2940" s="41" t="s">
        <v>4021</v>
      </c>
      <c r="E2940" s="41" t="s">
        <v>4641</v>
      </c>
      <c r="F2940" s="41" t="s">
        <v>310</v>
      </c>
      <c r="G2940" s="41" t="s">
        <v>7882</v>
      </c>
    </row>
    <row r="2941" spans="1:7" ht="135">
      <c r="A2941" s="41" t="s">
        <v>255</v>
      </c>
      <c r="B2941" s="41" t="s">
        <v>8411</v>
      </c>
      <c r="C2941" s="41" t="s">
        <v>4619</v>
      </c>
      <c r="D2941" s="41" t="s">
        <v>4022</v>
      </c>
      <c r="E2941" s="41" t="s">
        <v>4641</v>
      </c>
      <c r="F2941" s="41" t="s">
        <v>310</v>
      </c>
      <c r="G2941" s="41" t="s">
        <v>7882</v>
      </c>
    </row>
    <row r="2942" spans="1:7" ht="135">
      <c r="A2942" s="41" t="s">
        <v>255</v>
      </c>
      <c r="B2942" s="41" t="s">
        <v>8411</v>
      </c>
      <c r="C2942" s="41" t="s">
        <v>4619</v>
      </c>
      <c r="D2942" s="41" t="s">
        <v>4023</v>
      </c>
      <c r="E2942" s="41" t="s">
        <v>4641</v>
      </c>
      <c r="F2942" s="41" t="s">
        <v>310</v>
      </c>
      <c r="G2942" s="41" t="s">
        <v>7882</v>
      </c>
    </row>
    <row r="2943" spans="1:7" ht="135">
      <c r="A2943" s="41" t="s">
        <v>255</v>
      </c>
      <c r="B2943" s="41" t="s">
        <v>8411</v>
      </c>
      <c r="C2943" s="41" t="s">
        <v>4619</v>
      </c>
      <c r="D2943" s="41" t="s">
        <v>4024</v>
      </c>
      <c r="E2943" s="41" t="s">
        <v>4641</v>
      </c>
      <c r="F2943" s="41" t="s">
        <v>310</v>
      </c>
      <c r="G2943" s="41" t="s">
        <v>7882</v>
      </c>
    </row>
    <row r="2944" spans="1:7" ht="150">
      <c r="A2944" s="41" t="s">
        <v>255</v>
      </c>
      <c r="B2944" s="41" t="s">
        <v>8411</v>
      </c>
      <c r="C2944" s="41" t="s">
        <v>4604</v>
      </c>
      <c r="D2944" s="41" t="s">
        <v>3941</v>
      </c>
      <c r="E2944" s="41" t="s">
        <v>4605</v>
      </c>
      <c r="F2944" s="41" t="s">
        <v>309</v>
      </c>
      <c r="G2944" s="41" t="s">
        <v>7895</v>
      </c>
    </row>
    <row r="2945" spans="1:7" ht="150">
      <c r="A2945" s="41" t="s">
        <v>255</v>
      </c>
      <c r="B2945" s="41" t="s">
        <v>8411</v>
      </c>
      <c r="C2945" s="41" t="s">
        <v>4604</v>
      </c>
      <c r="D2945" s="41" t="s">
        <v>3942</v>
      </c>
      <c r="E2945" s="41" t="s">
        <v>4605</v>
      </c>
      <c r="F2945" s="41" t="s">
        <v>309</v>
      </c>
      <c r="G2945" s="41" t="s">
        <v>7895</v>
      </c>
    </row>
    <row r="2946" spans="1:7" ht="150">
      <c r="A2946" s="41" t="s">
        <v>255</v>
      </c>
      <c r="B2946" s="41" t="s">
        <v>8411</v>
      </c>
      <c r="C2946" s="41" t="s">
        <v>4604</v>
      </c>
      <c r="D2946" s="41" t="s">
        <v>3943</v>
      </c>
      <c r="E2946" s="41" t="s">
        <v>4605</v>
      </c>
      <c r="F2946" s="41" t="s">
        <v>309</v>
      </c>
      <c r="G2946" s="41" t="s">
        <v>7895</v>
      </c>
    </row>
    <row r="2947" spans="1:7" ht="105">
      <c r="A2947" s="41" t="s">
        <v>255</v>
      </c>
      <c r="B2947" s="41" t="s">
        <v>8411</v>
      </c>
      <c r="C2947" s="41" t="s">
        <v>8426</v>
      </c>
      <c r="D2947" s="41" t="s">
        <v>5889</v>
      </c>
      <c r="E2947" s="41" t="s">
        <v>8427</v>
      </c>
      <c r="F2947" s="41" t="s">
        <v>310</v>
      </c>
      <c r="G2947" s="41" t="s">
        <v>7895</v>
      </c>
    </row>
    <row r="2948" spans="1:7" ht="105">
      <c r="A2948" s="41" t="s">
        <v>255</v>
      </c>
      <c r="B2948" s="41" t="s">
        <v>8411</v>
      </c>
      <c r="C2948" s="41" t="s">
        <v>8426</v>
      </c>
      <c r="D2948" s="41" t="s">
        <v>5890</v>
      </c>
      <c r="E2948" s="41" t="s">
        <v>8427</v>
      </c>
      <c r="F2948" s="41" t="s">
        <v>310</v>
      </c>
      <c r="G2948" s="41" t="s">
        <v>7895</v>
      </c>
    </row>
    <row r="2949" spans="1:7" ht="105">
      <c r="A2949" s="41" t="s">
        <v>255</v>
      </c>
      <c r="B2949" s="41" t="s">
        <v>8411</v>
      </c>
      <c r="C2949" s="41" t="s">
        <v>8426</v>
      </c>
      <c r="D2949" s="41" t="s">
        <v>5891</v>
      </c>
      <c r="E2949" s="41" t="s">
        <v>8427</v>
      </c>
      <c r="F2949" s="41" t="s">
        <v>310</v>
      </c>
      <c r="G2949" s="41" t="s">
        <v>7895</v>
      </c>
    </row>
    <row r="2950" spans="1:7" ht="60">
      <c r="A2950" s="41" t="s">
        <v>255</v>
      </c>
      <c r="B2950" s="41" t="s">
        <v>8411</v>
      </c>
      <c r="C2950" s="41" t="s">
        <v>8428</v>
      </c>
      <c r="D2950" s="41" t="s">
        <v>5741</v>
      </c>
      <c r="E2950" s="41" t="s">
        <v>8357</v>
      </c>
      <c r="F2950" s="41" t="s">
        <v>310</v>
      </c>
      <c r="G2950" s="41" t="s">
        <v>7895</v>
      </c>
    </row>
    <row r="2951" spans="1:7" ht="45">
      <c r="A2951" s="41" t="s">
        <v>255</v>
      </c>
      <c r="B2951" s="41" t="s">
        <v>8411</v>
      </c>
      <c r="C2951" s="41" t="s">
        <v>8428</v>
      </c>
      <c r="D2951" s="41" t="s">
        <v>5742</v>
      </c>
      <c r="E2951" s="41" t="s">
        <v>8358</v>
      </c>
      <c r="F2951" s="41" t="s">
        <v>310</v>
      </c>
      <c r="G2951" s="41" t="s">
        <v>7895</v>
      </c>
    </row>
    <row r="2952" spans="1:7" ht="45">
      <c r="A2952" s="41" t="s">
        <v>255</v>
      </c>
      <c r="B2952" s="41" t="s">
        <v>8411</v>
      </c>
      <c r="C2952" s="41" t="s">
        <v>8428</v>
      </c>
      <c r="D2952" s="41" t="s">
        <v>5743</v>
      </c>
      <c r="E2952" s="41" t="s">
        <v>8359</v>
      </c>
      <c r="F2952" s="41" t="s">
        <v>310</v>
      </c>
      <c r="G2952" s="41" t="s">
        <v>7895</v>
      </c>
    </row>
    <row r="2953" spans="1:7" ht="90">
      <c r="A2953" s="41" t="s">
        <v>255</v>
      </c>
      <c r="B2953" s="41" t="s">
        <v>8411</v>
      </c>
      <c r="C2953" s="41" t="s">
        <v>8428</v>
      </c>
      <c r="D2953" s="41" t="s">
        <v>5809</v>
      </c>
      <c r="E2953" s="41" t="s">
        <v>8429</v>
      </c>
      <c r="F2953" s="41" t="s">
        <v>310</v>
      </c>
      <c r="G2953" s="41" t="s">
        <v>7895</v>
      </c>
    </row>
    <row r="2954" spans="1:7" ht="75">
      <c r="A2954" s="41" t="s">
        <v>255</v>
      </c>
      <c r="B2954" s="41" t="s">
        <v>8411</v>
      </c>
      <c r="C2954" s="41" t="s">
        <v>8428</v>
      </c>
      <c r="D2954" s="41" t="s">
        <v>5810</v>
      </c>
      <c r="E2954" s="41" t="s">
        <v>8430</v>
      </c>
      <c r="F2954" s="41" t="s">
        <v>310</v>
      </c>
      <c r="G2954" s="41" t="s">
        <v>7895</v>
      </c>
    </row>
    <row r="2955" spans="1:7" ht="60">
      <c r="A2955" s="41" t="s">
        <v>255</v>
      </c>
      <c r="B2955" s="41" t="s">
        <v>8411</v>
      </c>
      <c r="C2955" s="41" t="s">
        <v>8431</v>
      </c>
      <c r="D2955" s="41" t="s">
        <v>5750</v>
      </c>
      <c r="E2955" s="41" t="s">
        <v>8357</v>
      </c>
      <c r="F2955" s="41" t="s">
        <v>310</v>
      </c>
      <c r="G2955" s="41" t="s">
        <v>7895</v>
      </c>
    </row>
    <row r="2956" spans="1:7" ht="45">
      <c r="A2956" s="41" t="s">
        <v>255</v>
      </c>
      <c r="B2956" s="41" t="s">
        <v>8411</v>
      </c>
      <c r="C2956" s="41" t="s">
        <v>8431</v>
      </c>
      <c r="D2956" s="41" t="s">
        <v>5751</v>
      </c>
      <c r="E2956" s="41" t="s">
        <v>8358</v>
      </c>
      <c r="F2956" s="41" t="s">
        <v>310</v>
      </c>
      <c r="G2956" s="41" t="s">
        <v>7895</v>
      </c>
    </row>
    <row r="2957" spans="1:7" ht="45">
      <c r="A2957" s="41" t="s">
        <v>255</v>
      </c>
      <c r="B2957" s="41" t="s">
        <v>8411</v>
      </c>
      <c r="C2957" s="41" t="s">
        <v>8431</v>
      </c>
      <c r="D2957" s="41" t="s">
        <v>5752</v>
      </c>
      <c r="E2957" s="41" t="s">
        <v>8359</v>
      </c>
      <c r="F2957" s="41" t="s">
        <v>310</v>
      </c>
      <c r="G2957" s="41" t="s">
        <v>7895</v>
      </c>
    </row>
    <row r="2958" spans="1:7" ht="150">
      <c r="A2958" s="41" t="s">
        <v>255</v>
      </c>
      <c r="B2958" s="41" t="s">
        <v>8411</v>
      </c>
      <c r="C2958" s="41" t="s">
        <v>4596</v>
      </c>
      <c r="D2958" s="41" t="s">
        <v>3926</v>
      </c>
      <c r="E2958" s="41" t="s">
        <v>4597</v>
      </c>
      <c r="F2958" s="41" t="s">
        <v>309</v>
      </c>
      <c r="G2958" s="41" t="s">
        <v>7895</v>
      </c>
    </row>
    <row r="2959" spans="1:7" ht="150">
      <c r="A2959" s="41" t="s">
        <v>255</v>
      </c>
      <c r="B2959" s="41" t="s">
        <v>8411</v>
      </c>
      <c r="C2959" s="41" t="s">
        <v>4596</v>
      </c>
      <c r="D2959" s="41" t="s">
        <v>3927</v>
      </c>
      <c r="E2959" s="41" t="s">
        <v>4597</v>
      </c>
      <c r="F2959" s="41" t="s">
        <v>309</v>
      </c>
      <c r="G2959" s="41" t="s">
        <v>7895</v>
      </c>
    </row>
    <row r="2960" spans="1:7" ht="150">
      <c r="A2960" s="41" t="s">
        <v>255</v>
      </c>
      <c r="B2960" s="41" t="s">
        <v>8411</v>
      </c>
      <c r="C2960" s="41" t="s">
        <v>4596</v>
      </c>
      <c r="D2960" s="41" t="s">
        <v>3928</v>
      </c>
      <c r="E2960" s="41" t="s">
        <v>4597</v>
      </c>
      <c r="F2960" s="41" t="s">
        <v>309</v>
      </c>
      <c r="G2960" s="41" t="s">
        <v>7895</v>
      </c>
    </row>
    <row r="2961" spans="1:7" ht="135">
      <c r="A2961" s="41" t="s">
        <v>255</v>
      </c>
      <c r="B2961" s="41" t="s">
        <v>8411</v>
      </c>
      <c r="C2961" s="41" t="s">
        <v>4596</v>
      </c>
      <c r="D2961" s="41" t="s">
        <v>4056</v>
      </c>
      <c r="E2961" s="41" t="s">
        <v>4613</v>
      </c>
      <c r="F2961" s="41" t="s">
        <v>309</v>
      </c>
      <c r="G2961" s="41" t="s">
        <v>7895</v>
      </c>
    </row>
    <row r="2962" spans="1:7" ht="120">
      <c r="A2962" s="41" t="s">
        <v>255</v>
      </c>
      <c r="B2962" s="41" t="s">
        <v>8411</v>
      </c>
      <c r="C2962" s="41" t="s">
        <v>4670</v>
      </c>
      <c r="D2962" s="41" t="s">
        <v>5772</v>
      </c>
      <c r="E2962" s="41" t="s">
        <v>8432</v>
      </c>
      <c r="F2962" s="41" t="s">
        <v>310</v>
      </c>
      <c r="G2962" s="41" t="s">
        <v>7895</v>
      </c>
    </row>
    <row r="2963" spans="1:7" ht="120">
      <c r="A2963" s="41" t="s">
        <v>255</v>
      </c>
      <c r="B2963" s="41" t="s">
        <v>8411</v>
      </c>
      <c r="C2963" s="41" t="s">
        <v>4670</v>
      </c>
      <c r="D2963" s="41" t="s">
        <v>5773</v>
      </c>
      <c r="E2963" s="41" t="s">
        <v>8432</v>
      </c>
      <c r="F2963" s="41" t="s">
        <v>310</v>
      </c>
      <c r="G2963" s="41" t="s">
        <v>7895</v>
      </c>
    </row>
    <row r="2964" spans="1:7" ht="60">
      <c r="A2964" s="41" t="s">
        <v>255</v>
      </c>
      <c r="B2964" s="41" t="s">
        <v>8433</v>
      </c>
      <c r="C2964" s="41" t="s">
        <v>4656</v>
      </c>
      <c r="D2964" s="41" t="s">
        <v>3111</v>
      </c>
      <c r="E2964" s="41" t="s">
        <v>4627</v>
      </c>
      <c r="F2964" s="41" t="s">
        <v>310</v>
      </c>
      <c r="G2964" s="41" t="s">
        <v>7895</v>
      </c>
    </row>
    <row r="2965" spans="1:7" ht="60">
      <c r="A2965" s="41" t="s">
        <v>255</v>
      </c>
      <c r="B2965" s="41" t="s">
        <v>8433</v>
      </c>
      <c r="C2965" s="41" t="s">
        <v>4656</v>
      </c>
      <c r="D2965" s="41" t="s">
        <v>3112</v>
      </c>
      <c r="E2965" s="41" t="s">
        <v>4627</v>
      </c>
      <c r="F2965" s="41" t="s">
        <v>310</v>
      </c>
      <c r="G2965" s="41" t="s">
        <v>7895</v>
      </c>
    </row>
    <row r="2966" spans="1:7" ht="60">
      <c r="A2966" s="41" t="s">
        <v>255</v>
      </c>
      <c r="B2966" s="41" t="s">
        <v>8433</v>
      </c>
      <c r="C2966" s="41" t="s">
        <v>4656</v>
      </c>
      <c r="D2966" s="41" t="s">
        <v>3113</v>
      </c>
      <c r="E2966" s="41" t="s">
        <v>4628</v>
      </c>
      <c r="F2966" s="41" t="s">
        <v>310</v>
      </c>
      <c r="G2966" s="41" t="s">
        <v>7895</v>
      </c>
    </row>
    <row r="2967" spans="1:7" ht="60">
      <c r="A2967" s="41" t="s">
        <v>255</v>
      </c>
      <c r="B2967" s="41" t="s">
        <v>8433</v>
      </c>
      <c r="C2967" s="41" t="s">
        <v>4656</v>
      </c>
      <c r="D2967" s="41" t="s">
        <v>3114</v>
      </c>
      <c r="E2967" s="41" t="s">
        <v>4628</v>
      </c>
      <c r="F2967" s="41" t="s">
        <v>310</v>
      </c>
      <c r="G2967" s="41" t="s">
        <v>7895</v>
      </c>
    </row>
    <row r="2968" spans="1:7" ht="60">
      <c r="A2968" s="41" t="s">
        <v>255</v>
      </c>
      <c r="B2968" s="41" t="s">
        <v>8433</v>
      </c>
      <c r="C2968" s="41" t="s">
        <v>4656</v>
      </c>
      <c r="D2968" s="41" t="s">
        <v>3115</v>
      </c>
      <c r="E2968" s="41" t="s">
        <v>4627</v>
      </c>
      <c r="F2968" s="41" t="s">
        <v>310</v>
      </c>
      <c r="G2968" s="41" t="s">
        <v>7895</v>
      </c>
    </row>
    <row r="2969" spans="1:7" ht="30">
      <c r="A2969" s="41" t="s">
        <v>255</v>
      </c>
      <c r="B2969" s="41" t="s">
        <v>8434</v>
      </c>
      <c r="C2969" s="41" t="s">
        <v>2756</v>
      </c>
      <c r="D2969" s="41" t="s">
        <v>2757</v>
      </c>
      <c r="E2969" s="41" t="s">
        <v>2758</v>
      </c>
      <c r="F2969" s="41" t="s">
        <v>309</v>
      </c>
      <c r="G2969" s="41" t="s">
        <v>7882</v>
      </c>
    </row>
    <row r="2970" spans="1:7" ht="30">
      <c r="A2970" s="41" t="s">
        <v>255</v>
      </c>
      <c r="B2970" s="41" t="s">
        <v>8434</v>
      </c>
      <c r="C2970" s="41" t="s">
        <v>2756</v>
      </c>
      <c r="D2970" s="41" t="s">
        <v>2759</v>
      </c>
      <c r="E2970" s="41" t="s">
        <v>8435</v>
      </c>
      <c r="F2970" s="41" t="s">
        <v>309</v>
      </c>
      <c r="G2970" s="41" t="s">
        <v>7882</v>
      </c>
    </row>
    <row r="2971" spans="1:7" ht="30">
      <c r="A2971" s="41" t="s">
        <v>255</v>
      </c>
      <c r="B2971" s="41" t="s">
        <v>8434</v>
      </c>
      <c r="C2971" s="41" t="s">
        <v>2756</v>
      </c>
      <c r="D2971" s="41" t="s">
        <v>3979</v>
      </c>
      <c r="E2971" s="41" t="s">
        <v>4621</v>
      </c>
      <c r="F2971" s="41" t="s">
        <v>309</v>
      </c>
      <c r="G2971" s="41" t="s">
        <v>7882</v>
      </c>
    </row>
    <row r="2972" spans="1:7" ht="30">
      <c r="A2972" s="41" t="s">
        <v>255</v>
      </c>
      <c r="B2972" s="41" t="s">
        <v>8434</v>
      </c>
      <c r="C2972" s="41" t="s">
        <v>2756</v>
      </c>
      <c r="D2972" s="41" t="s">
        <v>3980</v>
      </c>
      <c r="E2972" s="41" t="s">
        <v>4622</v>
      </c>
      <c r="F2972" s="41" t="s">
        <v>309</v>
      </c>
      <c r="G2972" s="41" t="s">
        <v>7882</v>
      </c>
    </row>
    <row r="2973" spans="1:7" ht="30">
      <c r="A2973" s="41" t="s">
        <v>255</v>
      </c>
      <c r="B2973" s="41" t="s">
        <v>8434</v>
      </c>
      <c r="C2973" s="41" t="s">
        <v>1685</v>
      </c>
      <c r="D2973" s="41" t="s">
        <v>2760</v>
      </c>
      <c r="E2973" s="41" t="s">
        <v>2761</v>
      </c>
      <c r="F2973" s="41" t="s">
        <v>309</v>
      </c>
      <c r="G2973" s="41" t="s">
        <v>7882</v>
      </c>
    </row>
    <row r="2974" spans="1:7" ht="30">
      <c r="A2974" s="41" t="s">
        <v>255</v>
      </c>
      <c r="B2974" s="41" t="s">
        <v>8434</v>
      </c>
      <c r="C2974" s="41" t="s">
        <v>1685</v>
      </c>
      <c r="D2974" s="41" t="s">
        <v>2762</v>
      </c>
      <c r="E2974" s="41" t="s">
        <v>2763</v>
      </c>
      <c r="F2974" s="41" t="s">
        <v>309</v>
      </c>
      <c r="G2974" s="41" t="s">
        <v>7882</v>
      </c>
    </row>
    <row r="2975" spans="1:7" ht="30">
      <c r="A2975" s="41" t="s">
        <v>255</v>
      </c>
      <c r="B2975" s="41" t="s">
        <v>8434</v>
      </c>
      <c r="C2975" s="41" t="s">
        <v>1685</v>
      </c>
      <c r="D2975" s="41" t="s">
        <v>2764</v>
      </c>
      <c r="E2975" s="41" t="s">
        <v>2765</v>
      </c>
      <c r="F2975" s="41" t="s">
        <v>309</v>
      </c>
      <c r="G2975" s="41" t="s">
        <v>7882</v>
      </c>
    </row>
    <row r="2976" spans="1:7" ht="30">
      <c r="A2976" s="41" t="s">
        <v>255</v>
      </c>
      <c r="B2976" s="41" t="s">
        <v>8434</v>
      </c>
      <c r="C2976" s="41" t="s">
        <v>1685</v>
      </c>
      <c r="D2976" s="41" t="s">
        <v>2766</v>
      </c>
      <c r="E2976" s="41" t="s">
        <v>8436</v>
      </c>
      <c r="F2976" s="41" t="s">
        <v>309</v>
      </c>
      <c r="G2976" s="41" t="s">
        <v>7882</v>
      </c>
    </row>
    <row r="2977" spans="1:7" ht="30">
      <c r="A2977" s="41" t="s">
        <v>255</v>
      </c>
      <c r="B2977" s="41" t="s">
        <v>8434</v>
      </c>
      <c r="C2977" s="41" t="s">
        <v>1685</v>
      </c>
      <c r="D2977" s="41" t="s">
        <v>2767</v>
      </c>
      <c r="E2977" s="41" t="s">
        <v>2768</v>
      </c>
      <c r="F2977" s="41" t="s">
        <v>309</v>
      </c>
      <c r="G2977" s="41" t="s">
        <v>7882</v>
      </c>
    </row>
    <row r="2978" spans="1:7" ht="30">
      <c r="A2978" s="41" t="s">
        <v>255</v>
      </c>
      <c r="B2978" s="41" t="s">
        <v>8434</v>
      </c>
      <c r="C2978" s="41" t="s">
        <v>1685</v>
      </c>
      <c r="D2978" s="41" t="s">
        <v>2769</v>
      </c>
      <c r="E2978" s="41" t="s">
        <v>8437</v>
      </c>
      <c r="F2978" s="41" t="s">
        <v>309</v>
      </c>
      <c r="G2978" s="41" t="s">
        <v>7882</v>
      </c>
    </row>
    <row r="2979" spans="1:7" ht="30">
      <c r="A2979" s="41" t="s">
        <v>255</v>
      </c>
      <c r="B2979" s="41" t="s">
        <v>8434</v>
      </c>
      <c r="C2979" s="41" t="s">
        <v>1685</v>
      </c>
      <c r="D2979" s="41" t="s">
        <v>2770</v>
      </c>
      <c r="E2979" s="41" t="s">
        <v>2771</v>
      </c>
      <c r="F2979" s="41" t="s">
        <v>309</v>
      </c>
      <c r="G2979" s="41" t="s">
        <v>7882</v>
      </c>
    </row>
    <row r="2980" spans="1:7" ht="30">
      <c r="A2980" s="41" t="s">
        <v>255</v>
      </c>
      <c r="B2980" s="41" t="s">
        <v>8434</v>
      </c>
      <c r="C2980" s="41" t="s">
        <v>1685</v>
      </c>
      <c r="D2980" s="41" t="s">
        <v>2772</v>
      </c>
      <c r="E2980" s="41" t="s">
        <v>2773</v>
      </c>
      <c r="F2980" s="41" t="s">
        <v>309</v>
      </c>
      <c r="G2980" s="41" t="s">
        <v>7882</v>
      </c>
    </row>
    <row r="2981" spans="1:7" ht="45">
      <c r="A2981" s="41" t="s">
        <v>255</v>
      </c>
      <c r="B2981" s="41" t="s">
        <v>8434</v>
      </c>
      <c r="C2981" s="41" t="s">
        <v>5024</v>
      </c>
      <c r="D2981" s="41" t="s">
        <v>5025</v>
      </c>
      <c r="E2981" s="41" t="s">
        <v>5026</v>
      </c>
      <c r="F2981" s="41" t="s">
        <v>309</v>
      </c>
      <c r="G2981" s="41" t="s">
        <v>7882</v>
      </c>
    </row>
    <row r="2982" spans="1:7" ht="45">
      <c r="A2982" s="41" t="s">
        <v>255</v>
      </c>
      <c r="B2982" s="41" t="s">
        <v>8434</v>
      </c>
      <c r="C2982" s="41" t="s">
        <v>5024</v>
      </c>
      <c r="D2982" s="41" t="s">
        <v>5027</v>
      </c>
      <c r="E2982" s="41" t="s">
        <v>5026</v>
      </c>
      <c r="F2982" s="41" t="s">
        <v>309</v>
      </c>
      <c r="G2982" s="41" t="s">
        <v>7882</v>
      </c>
    </row>
    <row r="2983" spans="1:7" ht="45">
      <c r="A2983" s="41" t="s">
        <v>255</v>
      </c>
      <c r="B2983" s="41" t="s">
        <v>8434</v>
      </c>
      <c r="C2983" s="41" t="s">
        <v>5024</v>
      </c>
      <c r="D2983" s="41" t="s">
        <v>5028</v>
      </c>
      <c r="E2983" s="41" t="s">
        <v>5026</v>
      </c>
      <c r="F2983" s="41" t="s">
        <v>309</v>
      </c>
      <c r="G2983" s="41" t="s">
        <v>7882</v>
      </c>
    </row>
    <row r="2984" spans="1:7" ht="45">
      <c r="A2984" s="41" t="s">
        <v>255</v>
      </c>
      <c r="B2984" s="41" t="s">
        <v>8434</v>
      </c>
      <c r="C2984" s="41" t="s">
        <v>5024</v>
      </c>
      <c r="D2984" s="41" t="s">
        <v>5029</v>
      </c>
      <c r="E2984" s="41" t="s">
        <v>5030</v>
      </c>
      <c r="F2984" s="41" t="s">
        <v>309</v>
      </c>
      <c r="G2984" s="41" t="s">
        <v>7882</v>
      </c>
    </row>
    <row r="2985" spans="1:7" ht="45">
      <c r="A2985" s="41" t="s">
        <v>255</v>
      </c>
      <c r="B2985" s="41" t="s">
        <v>8434</v>
      </c>
      <c r="C2985" s="41" t="s">
        <v>5024</v>
      </c>
      <c r="D2985" s="41" t="s">
        <v>5031</v>
      </c>
      <c r="E2985" s="41" t="s">
        <v>5030</v>
      </c>
      <c r="F2985" s="41" t="s">
        <v>309</v>
      </c>
      <c r="G2985" s="41" t="s">
        <v>7882</v>
      </c>
    </row>
    <row r="2986" spans="1:7" ht="45">
      <c r="A2986" s="41" t="s">
        <v>255</v>
      </c>
      <c r="B2986" s="41" t="s">
        <v>8434</v>
      </c>
      <c r="C2986" s="41" t="s">
        <v>5024</v>
      </c>
      <c r="D2986" s="41" t="s">
        <v>5032</v>
      </c>
      <c r="E2986" s="41" t="s">
        <v>5030</v>
      </c>
      <c r="F2986" s="41" t="s">
        <v>309</v>
      </c>
      <c r="G2986" s="41" t="s">
        <v>7882</v>
      </c>
    </row>
    <row r="2987" spans="1:7" ht="30">
      <c r="A2987" s="41" t="s">
        <v>255</v>
      </c>
      <c r="B2987" s="41" t="s">
        <v>8434</v>
      </c>
      <c r="C2987" s="41" t="s">
        <v>874</v>
      </c>
      <c r="D2987" s="41" t="s">
        <v>3981</v>
      </c>
      <c r="E2987" s="41" t="s">
        <v>4621</v>
      </c>
      <c r="F2987" s="41" t="s">
        <v>309</v>
      </c>
      <c r="G2987" s="41" t="s">
        <v>7882</v>
      </c>
    </row>
    <row r="2988" spans="1:7" ht="30">
      <c r="A2988" s="41" t="s">
        <v>255</v>
      </c>
      <c r="B2988" s="41" t="s">
        <v>8434</v>
      </c>
      <c r="C2988" s="41" t="s">
        <v>874</v>
      </c>
      <c r="D2988" s="41" t="s">
        <v>3982</v>
      </c>
      <c r="E2988" s="41" t="s">
        <v>4624</v>
      </c>
      <c r="F2988" s="41" t="s">
        <v>309</v>
      </c>
      <c r="G2988" s="41" t="s">
        <v>7882</v>
      </c>
    </row>
    <row r="2989" spans="1:7" ht="30">
      <c r="A2989" s="41" t="s">
        <v>255</v>
      </c>
      <c r="B2989" s="41" t="s">
        <v>8434</v>
      </c>
      <c r="C2989" s="41" t="s">
        <v>874</v>
      </c>
      <c r="D2989" s="41" t="s">
        <v>3983</v>
      </c>
      <c r="E2989" s="41" t="s">
        <v>4623</v>
      </c>
      <c r="F2989" s="41" t="s">
        <v>309</v>
      </c>
      <c r="G2989" s="41" t="s">
        <v>7882</v>
      </c>
    </row>
    <row r="2990" spans="1:7" ht="30">
      <c r="A2990" s="41" t="s">
        <v>255</v>
      </c>
      <c r="B2990" s="41" t="s">
        <v>8434</v>
      </c>
      <c r="C2990" s="41" t="s">
        <v>874</v>
      </c>
      <c r="D2990" s="41" t="s">
        <v>3984</v>
      </c>
      <c r="E2990" s="41" t="s">
        <v>4625</v>
      </c>
      <c r="F2990" s="41" t="s">
        <v>309</v>
      </c>
      <c r="G2990" s="41" t="s">
        <v>7882</v>
      </c>
    </row>
    <row r="2991" spans="1:7" ht="30">
      <c r="A2991" s="41" t="s">
        <v>255</v>
      </c>
      <c r="B2991" s="41" t="s">
        <v>8434</v>
      </c>
      <c r="C2991" s="41" t="s">
        <v>874</v>
      </c>
      <c r="D2991" s="41" t="s">
        <v>3985</v>
      </c>
      <c r="E2991" s="41" t="s">
        <v>8438</v>
      </c>
      <c r="F2991" s="41" t="s">
        <v>309</v>
      </c>
      <c r="G2991" s="41" t="s">
        <v>7882</v>
      </c>
    </row>
    <row r="2992" spans="1:7" ht="30">
      <c r="A2992" s="41" t="s">
        <v>255</v>
      </c>
      <c r="B2992" s="41" t="s">
        <v>8434</v>
      </c>
      <c r="C2992" s="41" t="s">
        <v>874</v>
      </c>
      <c r="D2992" s="41" t="s">
        <v>3986</v>
      </c>
      <c r="E2992" s="41" t="s">
        <v>4620</v>
      </c>
      <c r="F2992" s="41" t="s">
        <v>309</v>
      </c>
      <c r="G2992" s="41" t="s">
        <v>7882</v>
      </c>
    </row>
    <row r="2993" spans="1:7" ht="45">
      <c r="A2993" s="41" t="s">
        <v>255</v>
      </c>
      <c r="B2993" s="41" t="s">
        <v>8434</v>
      </c>
      <c r="C2993" s="41" t="s">
        <v>5033</v>
      </c>
      <c r="D2993" s="41" t="s">
        <v>5034</v>
      </c>
      <c r="E2993" s="41" t="s">
        <v>5026</v>
      </c>
      <c r="F2993" s="41" t="s">
        <v>309</v>
      </c>
      <c r="G2993" s="41" t="s">
        <v>7882</v>
      </c>
    </row>
    <row r="2994" spans="1:7" ht="45">
      <c r="A2994" s="41" t="s">
        <v>255</v>
      </c>
      <c r="B2994" s="41" t="s">
        <v>8434</v>
      </c>
      <c r="C2994" s="41" t="s">
        <v>5033</v>
      </c>
      <c r="D2994" s="41" t="s">
        <v>5035</v>
      </c>
      <c r="E2994" s="41" t="s">
        <v>5026</v>
      </c>
      <c r="F2994" s="41" t="s">
        <v>309</v>
      </c>
      <c r="G2994" s="41" t="s">
        <v>7882</v>
      </c>
    </row>
    <row r="2995" spans="1:7" ht="45">
      <c r="A2995" s="41" t="s">
        <v>255</v>
      </c>
      <c r="B2995" s="41" t="s">
        <v>8434</v>
      </c>
      <c r="C2995" s="41" t="s">
        <v>5033</v>
      </c>
      <c r="D2995" s="41" t="s">
        <v>5036</v>
      </c>
      <c r="E2995" s="41" t="s">
        <v>5030</v>
      </c>
      <c r="F2995" s="41" t="s">
        <v>309</v>
      </c>
      <c r="G2995" s="41" t="s">
        <v>7882</v>
      </c>
    </row>
    <row r="2996" spans="1:7" ht="45">
      <c r="A2996" s="41" t="s">
        <v>255</v>
      </c>
      <c r="B2996" s="41" t="s">
        <v>8434</v>
      </c>
      <c r="C2996" s="41" t="s">
        <v>5033</v>
      </c>
      <c r="D2996" s="41" t="s">
        <v>5037</v>
      </c>
      <c r="E2996" s="41" t="s">
        <v>5030</v>
      </c>
      <c r="F2996" s="41" t="s">
        <v>309</v>
      </c>
      <c r="G2996" s="41" t="s">
        <v>7882</v>
      </c>
    </row>
    <row r="2997" spans="1:7" ht="120">
      <c r="A2997" s="41" t="s">
        <v>255</v>
      </c>
      <c r="B2997" s="41" t="s">
        <v>8439</v>
      </c>
      <c r="C2997" s="41" t="s">
        <v>774</v>
      </c>
      <c r="D2997" s="41" t="s">
        <v>614</v>
      </c>
      <c r="E2997" s="41" t="s">
        <v>8440</v>
      </c>
      <c r="F2997" s="41" t="s">
        <v>309</v>
      </c>
      <c r="G2997" s="41" t="s">
        <v>7895</v>
      </c>
    </row>
    <row r="2998" spans="1:7" ht="120">
      <c r="A2998" s="41" t="s">
        <v>255</v>
      </c>
      <c r="B2998" s="41" t="s">
        <v>8439</v>
      </c>
      <c r="C2998" s="41" t="s">
        <v>774</v>
      </c>
      <c r="D2998" s="41" t="s">
        <v>615</v>
      </c>
      <c r="E2998" s="41" t="s">
        <v>8440</v>
      </c>
      <c r="F2998" s="41" t="s">
        <v>309</v>
      </c>
      <c r="G2998" s="41" t="s">
        <v>7895</v>
      </c>
    </row>
    <row r="2999" spans="1:7" ht="120">
      <c r="A2999" s="41" t="s">
        <v>255</v>
      </c>
      <c r="B2999" s="41" t="s">
        <v>8439</v>
      </c>
      <c r="C2999" s="41" t="s">
        <v>774</v>
      </c>
      <c r="D2999" s="41" t="s">
        <v>616</v>
      </c>
      <c r="E2999" s="41" t="s">
        <v>8440</v>
      </c>
      <c r="F2999" s="41" t="s">
        <v>309</v>
      </c>
      <c r="G2999" s="41" t="s">
        <v>7895</v>
      </c>
    </row>
    <row r="3000" spans="1:7" ht="120">
      <c r="A3000" s="41" t="s">
        <v>255</v>
      </c>
      <c r="B3000" s="41" t="s">
        <v>8439</v>
      </c>
      <c r="C3000" s="41" t="s">
        <v>774</v>
      </c>
      <c r="D3000" s="41" t="s">
        <v>620</v>
      </c>
      <c r="E3000" s="41" t="s">
        <v>775</v>
      </c>
      <c r="F3000" s="41" t="s">
        <v>309</v>
      </c>
      <c r="G3000" s="41" t="s">
        <v>7895</v>
      </c>
    </row>
    <row r="3001" spans="1:7" ht="90">
      <c r="A3001" s="41" t="s">
        <v>255</v>
      </c>
      <c r="B3001" s="41" t="s">
        <v>8439</v>
      </c>
      <c r="C3001" s="41" t="s">
        <v>774</v>
      </c>
      <c r="D3001" s="41" t="s">
        <v>621</v>
      </c>
      <c r="E3001" s="41" t="s">
        <v>8404</v>
      </c>
      <c r="F3001" s="41" t="s">
        <v>309</v>
      </c>
      <c r="G3001" s="41" t="s">
        <v>7895</v>
      </c>
    </row>
    <row r="3002" spans="1:7" ht="90">
      <c r="A3002" s="41" t="s">
        <v>255</v>
      </c>
      <c r="B3002" s="41" t="s">
        <v>8439</v>
      </c>
      <c r="C3002" s="41" t="s">
        <v>774</v>
      </c>
      <c r="D3002" s="41" t="s">
        <v>622</v>
      </c>
      <c r="E3002" s="41" t="s">
        <v>8404</v>
      </c>
      <c r="F3002" s="41" t="s">
        <v>309</v>
      </c>
      <c r="G3002" s="41" t="s">
        <v>7895</v>
      </c>
    </row>
    <row r="3003" spans="1:7" ht="90">
      <c r="A3003" s="41" t="s">
        <v>255</v>
      </c>
      <c r="B3003" s="41" t="s">
        <v>8439</v>
      </c>
      <c r="C3003" s="41" t="s">
        <v>774</v>
      </c>
      <c r="D3003" s="41" t="s">
        <v>625</v>
      </c>
      <c r="E3003" s="41" t="s">
        <v>8441</v>
      </c>
      <c r="F3003" s="41" t="s">
        <v>309</v>
      </c>
      <c r="G3003" s="41" t="s">
        <v>7895</v>
      </c>
    </row>
    <row r="3004" spans="1:7" ht="90">
      <c r="A3004" s="41" t="s">
        <v>255</v>
      </c>
      <c r="B3004" s="41" t="s">
        <v>8439</v>
      </c>
      <c r="C3004" s="41" t="s">
        <v>774</v>
      </c>
      <c r="D3004" s="41" t="s">
        <v>626</v>
      </c>
      <c r="E3004" s="41" t="s">
        <v>8441</v>
      </c>
      <c r="F3004" s="41" t="s">
        <v>309</v>
      </c>
      <c r="G3004" s="41" t="s">
        <v>7895</v>
      </c>
    </row>
    <row r="3005" spans="1:7" ht="90">
      <c r="A3005" s="41" t="s">
        <v>255</v>
      </c>
      <c r="B3005" s="41" t="s">
        <v>8439</v>
      </c>
      <c r="C3005" s="41" t="s">
        <v>774</v>
      </c>
      <c r="D3005" s="41" t="s">
        <v>629</v>
      </c>
      <c r="E3005" s="41" t="s">
        <v>8396</v>
      </c>
      <c r="F3005" s="41" t="s">
        <v>309</v>
      </c>
      <c r="G3005" s="41" t="s">
        <v>7895</v>
      </c>
    </row>
    <row r="3006" spans="1:7" ht="90">
      <c r="A3006" s="41" t="s">
        <v>255</v>
      </c>
      <c r="B3006" s="41" t="s">
        <v>8439</v>
      </c>
      <c r="C3006" s="41" t="s">
        <v>774</v>
      </c>
      <c r="D3006" s="41" t="s">
        <v>630</v>
      </c>
      <c r="E3006" s="41" t="s">
        <v>8396</v>
      </c>
      <c r="F3006" s="41" t="s">
        <v>309</v>
      </c>
      <c r="G3006" s="41" t="s">
        <v>7895</v>
      </c>
    </row>
    <row r="3007" spans="1:7" ht="75">
      <c r="A3007" s="41" t="s">
        <v>255</v>
      </c>
      <c r="B3007" s="41" t="s">
        <v>8439</v>
      </c>
      <c r="C3007" s="41" t="s">
        <v>774</v>
      </c>
      <c r="D3007" s="41" t="s">
        <v>634</v>
      </c>
      <c r="E3007" s="41" t="s">
        <v>8442</v>
      </c>
      <c r="F3007" s="41" t="s">
        <v>309</v>
      </c>
      <c r="G3007" s="41" t="s">
        <v>7895</v>
      </c>
    </row>
    <row r="3008" spans="1:7" ht="90">
      <c r="A3008" s="41" t="s">
        <v>255</v>
      </c>
      <c r="B3008" s="41" t="s">
        <v>8439</v>
      </c>
      <c r="C3008" s="41" t="s">
        <v>774</v>
      </c>
      <c r="D3008" s="41" t="s">
        <v>635</v>
      </c>
      <c r="E3008" s="41" t="s">
        <v>8443</v>
      </c>
      <c r="F3008" s="41" t="s">
        <v>309</v>
      </c>
      <c r="G3008" s="41" t="s">
        <v>7895</v>
      </c>
    </row>
    <row r="3009" spans="1:7" ht="75">
      <c r="A3009" s="41" t="s">
        <v>255</v>
      </c>
      <c r="B3009" s="41" t="s">
        <v>8439</v>
      </c>
      <c r="C3009" s="41" t="s">
        <v>774</v>
      </c>
      <c r="D3009" s="41" t="s">
        <v>636</v>
      </c>
      <c r="E3009" s="41" t="s">
        <v>8444</v>
      </c>
      <c r="F3009" s="41" t="s">
        <v>309</v>
      </c>
      <c r="G3009" s="41" t="s">
        <v>7895</v>
      </c>
    </row>
    <row r="3010" spans="1:7" ht="90">
      <c r="A3010" s="41" t="s">
        <v>255</v>
      </c>
      <c r="B3010" s="41" t="s">
        <v>8439</v>
      </c>
      <c r="C3010" s="41" t="s">
        <v>774</v>
      </c>
      <c r="D3010" s="41" t="s">
        <v>637</v>
      </c>
      <c r="E3010" s="41" t="s">
        <v>8445</v>
      </c>
      <c r="F3010" s="41" t="s">
        <v>309</v>
      </c>
      <c r="G3010" s="41" t="s">
        <v>7895</v>
      </c>
    </row>
    <row r="3011" spans="1:7" ht="75">
      <c r="A3011" s="41" t="s">
        <v>255</v>
      </c>
      <c r="B3011" s="41" t="s">
        <v>8439</v>
      </c>
      <c r="C3011" s="41" t="s">
        <v>4631</v>
      </c>
      <c r="D3011" s="41" t="s">
        <v>3116</v>
      </c>
      <c r="E3011" s="41" t="s">
        <v>4632</v>
      </c>
      <c r="F3011" s="41" t="s">
        <v>310</v>
      </c>
      <c r="G3011" s="41" t="s">
        <v>7895</v>
      </c>
    </row>
    <row r="3012" spans="1:7" ht="75">
      <c r="A3012" s="41" t="s">
        <v>255</v>
      </c>
      <c r="B3012" s="41" t="s">
        <v>8439</v>
      </c>
      <c r="C3012" s="41" t="s">
        <v>4631</v>
      </c>
      <c r="D3012" s="41" t="s">
        <v>3117</v>
      </c>
      <c r="E3012" s="41" t="s">
        <v>4632</v>
      </c>
      <c r="F3012" s="41" t="s">
        <v>310</v>
      </c>
      <c r="G3012" s="41" t="s">
        <v>7895</v>
      </c>
    </row>
    <row r="3013" spans="1:7" ht="75">
      <c r="A3013" s="41" t="s">
        <v>255</v>
      </c>
      <c r="B3013" s="41" t="s">
        <v>8439</v>
      </c>
      <c r="C3013" s="41" t="s">
        <v>4631</v>
      </c>
      <c r="D3013" s="41" t="s">
        <v>3118</v>
      </c>
      <c r="E3013" s="41" t="s">
        <v>4632</v>
      </c>
      <c r="F3013" s="41" t="s">
        <v>310</v>
      </c>
      <c r="G3013" s="41" t="s">
        <v>7895</v>
      </c>
    </row>
    <row r="3014" spans="1:7" ht="75">
      <c r="A3014" s="41" t="s">
        <v>255</v>
      </c>
      <c r="B3014" s="41" t="s">
        <v>8439</v>
      </c>
      <c r="C3014" s="41" t="s">
        <v>4631</v>
      </c>
      <c r="D3014" s="41" t="s">
        <v>3119</v>
      </c>
      <c r="E3014" s="41" t="s">
        <v>4633</v>
      </c>
      <c r="F3014" s="41" t="s">
        <v>310</v>
      </c>
      <c r="G3014" s="41" t="s">
        <v>7895</v>
      </c>
    </row>
    <row r="3015" spans="1:7" ht="75">
      <c r="A3015" s="41" t="s">
        <v>255</v>
      </c>
      <c r="B3015" s="41" t="s">
        <v>8439</v>
      </c>
      <c r="C3015" s="41" t="s">
        <v>4631</v>
      </c>
      <c r="D3015" s="41" t="s">
        <v>3120</v>
      </c>
      <c r="E3015" s="41" t="s">
        <v>4633</v>
      </c>
      <c r="F3015" s="41" t="s">
        <v>310</v>
      </c>
      <c r="G3015" s="41" t="s">
        <v>7895</v>
      </c>
    </row>
    <row r="3016" spans="1:7" ht="135">
      <c r="A3016" s="41" t="s">
        <v>255</v>
      </c>
      <c r="B3016" s="41" t="s">
        <v>8439</v>
      </c>
      <c r="C3016" s="41" t="s">
        <v>2045</v>
      </c>
      <c r="D3016" s="41" t="s">
        <v>2046</v>
      </c>
      <c r="E3016" s="41" t="s">
        <v>2047</v>
      </c>
      <c r="F3016" s="41" t="s">
        <v>309</v>
      </c>
      <c r="G3016" s="41" t="s">
        <v>7895</v>
      </c>
    </row>
    <row r="3017" spans="1:7" ht="135">
      <c r="A3017" s="41" t="s">
        <v>255</v>
      </c>
      <c r="B3017" s="41" t="s">
        <v>8439</v>
      </c>
      <c r="C3017" s="41" t="s">
        <v>2045</v>
      </c>
      <c r="D3017" s="41" t="s">
        <v>2048</v>
      </c>
      <c r="E3017" s="41" t="s">
        <v>2047</v>
      </c>
      <c r="F3017" s="41" t="s">
        <v>309</v>
      </c>
      <c r="G3017" s="41" t="s">
        <v>7895</v>
      </c>
    </row>
    <row r="3018" spans="1:7" ht="135">
      <c r="A3018" s="41" t="s">
        <v>255</v>
      </c>
      <c r="B3018" s="41" t="s">
        <v>8439</v>
      </c>
      <c r="C3018" s="41" t="s">
        <v>2045</v>
      </c>
      <c r="D3018" s="41" t="s">
        <v>2049</v>
      </c>
      <c r="E3018" s="41" t="s">
        <v>2047</v>
      </c>
      <c r="F3018" s="41" t="s">
        <v>309</v>
      </c>
      <c r="G3018" s="41" t="s">
        <v>7895</v>
      </c>
    </row>
    <row r="3019" spans="1:7" ht="135">
      <c r="A3019" s="41" t="s">
        <v>255</v>
      </c>
      <c r="B3019" s="41" t="s">
        <v>8439</v>
      </c>
      <c r="C3019" s="41" t="s">
        <v>2045</v>
      </c>
      <c r="D3019" s="41" t="s">
        <v>2050</v>
      </c>
      <c r="E3019" s="41" t="s">
        <v>2047</v>
      </c>
      <c r="F3019" s="41" t="s">
        <v>309</v>
      </c>
      <c r="G3019" s="41" t="s">
        <v>7895</v>
      </c>
    </row>
    <row r="3020" spans="1:7" ht="135">
      <c r="A3020" s="41" t="s">
        <v>255</v>
      </c>
      <c r="B3020" s="41" t="s">
        <v>8439</v>
      </c>
      <c r="C3020" s="41" t="s">
        <v>2045</v>
      </c>
      <c r="D3020" s="41" t="s">
        <v>2051</v>
      </c>
      <c r="E3020" s="41" t="s">
        <v>2047</v>
      </c>
      <c r="F3020" s="41" t="s">
        <v>309</v>
      </c>
      <c r="G3020" s="41" t="s">
        <v>7895</v>
      </c>
    </row>
    <row r="3021" spans="1:7" ht="135">
      <c r="A3021" s="41" t="s">
        <v>255</v>
      </c>
      <c r="B3021" s="41" t="s">
        <v>8439</v>
      </c>
      <c r="C3021" s="41" t="s">
        <v>2045</v>
      </c>
      <c r="D3021" s="41" t="s">
        <v>2052</v>
      </c>
      <c r="E3021" s="41" t="s">
        <v>2047</v>
      </c>
      <c r="F3021" s="41" t="s">
        <v>309</v>
      </c>
      <c r="G3021" s="41" t="s">
        <v>7895</v>
      </c>
    </row>
    <row r="3022" spans="1:7" ht="90">
      <c r="A3022" s="41" t="s">
        <v>255</v>
      </c>
      <c r="B3022" s="41" t="s">
        <v>8439</v>
      </c>
      <c r="C3022" s="41" t="s">
        <v>2045</v>
      </c>
      <c r="D3022" s="41" t="s">
        <v>2053</v>
      </c>
      <c r="E3022" s="41" t="s">
        <v>8446</v>
      </c>
      <c r="F3022" s="41" t="s">
        <v>309</v>
      </c>
      <c r="G3022" s="41" t="s">
        <v>7895</v>
      </c>
    </row>
    <row r="3023" spans="1:7" ht="90">
      <c r="A3023" s="41" t="s">
        <v>255</v>
      </c>
      <c r="B3023" s="41" t="s">
        <v>8439</v>
      </c>
      <c r="C3023" s="41" t="s">
        <v>2045</v>
      </c>
      <c r="D3023" s="41" t="s">
        <v>2054</v>
      </c>
      <c r="E3023" s="41" t="s">
        <v>8446</v>
      </c>
      <c r="F3023" s="41" t="s">
        <v>309</v>
      </c>
      <c r="G3023" s="41" t="s">
        <v>7895</v>
      </c>
    </row>
    <row r="3024" spans="1:7" ht="90">
      <c r="A3024" s="41" t="s">
        <v>255</v>
      </c>
      <c r="B3024" s="41" t="s">
        <v>8439</v>
      </c>
      <c r="C3024" s="41" t="s">
        <v>2045</v>
      </c>
      <c r="D3024" s="41" t="s">
        <v>2055</v>
      </c>
      <c r="E3024" s="41" t="s">
        <v>8446</v>
      </c>
      <c r="F3024" s="41" t="s">
        <v>309</v>
      </c>
      <c r="G3024" s="41" t="s">
        <v>7895</v>
      </c>
    </row>
    <row r="3025" spans="1:7" ht="90">
      <c r="A3025" s="41" t="s">
        <v>255</v>
      </c>
      <c r="B3025" s="41" t="s">
        <v>8439</v>
      </c>
      <c r="C3025" s="41" t="s">
        <v>2045</v>
      </c>
      <c r="D3025" s="41" t="s">
        <v>2056</v>
      </c>
      <c r="E3025" s="41" t="s">
        <v>8446</v>
      </c>
      <c r="F3025" s="41" t="s">
        <v>309</v>
      </c>
      <c r="G3025" s="41" t="s">
        <v>7895</v>
      </c>
    </row>
    <row r="3026" spans="1:7" ht="135">
      <c r="A3026" s="41" t="s">
        <v>255</v>
      </c>
      <c r="B3026" s="41" t="s">
        <v>8439</v>
      </c>
      <c r="C3026" s="41" t="s">
        <v>2045</v>
      </c>
      <c r="D3026" s="41" t="s">
        <v>2057</v>
      </c>
      <c r="E3026" s="41" t="s">
        <v>8447</v>
      </c>
      <c r="F3026" s="41" t="s">
        <v>309</v>
      </c>
      <c r="G3026" s="41" t="s">
        <v>7895</v>
      </c>
    </row>
    <row r="3027" spans="1:7" ht="135">
      <c r="A3027" s="41" t="s">
        <v>255</v>
      </c>
      <c r="B3027" s="41" t="s">
        <v>8439</v>
      </c>
      <c r="C3027" s="41" t="s">
        <v>2045</v>
      </c>
      <c r="D3027" s="41" t="s">
        <v>2058</v>
      </c>
      <c r="E3027" s="41" t="s">
        <v>8447</v>
      </c>
      <c r="F3027" s="41" t="s">
        <v>309</v>
      </c>
      <c r="G3027" s="41" t="s">
        <v>7895</v>
      </c>
    </row>
    <row r="3028" spans="1:7" ht="135">
      <c r="A3028" s="41" t="s">
        <v>255</v>
      </c>
      <c r="B3028" s="41" t="s">
        <v>8439</v>
      </c>
      <c r="C3028" s="41" t="s">
        <v>2045</v>
      </c>
      <c r="D3028" s="41" t="s">
        <v>2059</v>
      </c>
      <c r="E3028" s="41" t="s">
        <v>2060</v>
      </c>
      <c r="F3028" s="41" t="s">
        <v>309</v>
      </c>
      <c r="G3028" s="41" t="s">
        <v>7895</v>
      </c>
    </row>
    <row r="3029" spans="1:7" ht="135">
      <c r="A3029" s="41" t="s">
        <v>255</v>
      </c>
      <c r="B3029" s="41" t="s">
        <v>8439</v>
      </c>
      <c r="C3029" s="41" t="s">
        <v>2045</v>
      </c>
      <c r="D3029" s="41" t="s">
        <v>2061</v>
      </c>
      <c r="E3029" s="41" t="s">
        <v>2060</v>
      </c>
      <c r="F3029" s="41" t="s">
        <v>309</v>
      </c>
      <c r="G3029" s="41" t="s">
        <v>7895</v>
      </c>
    </row>
    <row r="3030" spans="1:7" ht="120">
      <c r="A3030" s="41" t="s">
        <v>255</v>
      </c>
      <c r="B3030" s="41" t="s">
        <v>8439</v>
      </c>
      <c r="C3030" s="41" t="s">
        <v>2045</v>
      </c>
      <c r="D3030" s="41" t="s">
        <v>2062</v>
      </c>
      <c r="E3030" s="41" t="s">
        <v>8448</v>
      </c>
      <c r="F3030" s="41" t="s">
        <v>309</v>
      </c>
      <c r="G3030" s="41" t="s">
        <v>7895</v>
      </c>
    </row>
    <row r="3031" spans="1:7" ht="120">
      <c r="A3031" s="41" t="s">
        <v>255</v>
      </c>
      <c r="B3031" s="41" t="s">
        <v>8439</v>
      </c>
      <c r="C3031" s="41" t="s">
        <v>2045</v>
      </c>
      <c r="D3031" s="41" t="s">
        <v>2063</v>
      </c>
      <c r="E3031" s="41" t="s">
        <v>8448</v>
      </c>
      <c r="F3031" s="41" t="s">
        <v>309</v>
      </c>
      <c r="G3031" s="41" t="s">
        <v>7895</v>
      </c>
    </row>
    <row r="3032" spans="1:7" ht="150">
      <c r="A3032" s="41" t="s">
        <v>255</v>
      </c>
      <c r="B3032" s="41" t="s">
        <v>8439</v>
      </c>
      <c r="C3032" s="41" t="s">
        <v>2045</v>
      </c>
      <c r="D3032" s="41" t="s">
        <v>2064</v>
      </c>
      <c r="E3032" s="41" t="s">
        <v>2065</v>
      </c>
      <c r="F3032" s="41" t="s">
        <v>309</v>
      </c>
      <c r="G3032" s="41" t="s">
        <v>7895</v>
      </c>
    </row>
    <row r="3033" spans="1:7" ht="150">
      <c r="A3033" s="41" t="s">
        <v>255</v>
      </c>
      <c r="B3033" s="41" t="s">
        <v>8439</v>
      </c>
      <c r="C3033" s="41" t="s">
        <v>2045</v>
      </c>
      <c r="D3033" s="41" t="s">
        <v>2066</v>
      </c>
      <c r="E3033" s="41" t="s">
        <v>2065</v>
      </c>
      <c r="F3033" s="41" t="s">
        <v>309</v>
      </c>
      <c r="G3033" s="41" t="s">
        <v>7895</v>
      </c>
    </row>
    <row r="3034" spans="1:7" ht="150">
      <c r="A3034" s="41" t="s">
        <v>255</v>
      </c>
      <c r="B3034" s="41" t="s">
        <v>8439</v>
      </c>
      <c r="C3034" s="41" t="s">
        <v>2045</v>
      </c>
      <c r="D3034" s="41" t="s">
        <v>2067</v>
      </c>
      <c r="E3034" s="41" t="s">
        <v>2065</v>
      </c>
      <c r="F3034" s="41" t="s">
        <v>309</v>
      </c>
      <c r="G3034" s="41" t="s">
        <v>7895</v>
      </c>
    </row>
    <row r="3035" spans="1:7" ht="150">
      <c r="A3035" s="41" t="s">
        <v>255</v>
      </c>
      <c r="B3035" s="41" t="s">
        <v>8439</v>
      </c>
      <c r="C3035" s="41" t="s">
        <v>2045</v>
      </c>
      <c r="D3035" s="41" t="s">
        <v>2068</v>
      </c>
      <c r="E3035" s="41" t="s">
        <v>2065</v>
      </c>
      <c r="F3035" s="41" t="s">
        <v>309</v>
      </c>
      <c r="G3035" s="41" t="s">
        <v>7895</v>
      </c>
    </row>
    <row r="3036" spans="1:7" ht="120">
      <c r="A3036" s="41" t="s">
        <v>255</v>
      </c>
      <c r="B3036" s="41" t="s">
        <v>8439</v>
      </c>
      <c r="C3036" s="41" t="s">
        <v>2045</v>
      </c>
      <c r="D3036" s="41" t="s">
        <v>2069</v>
      </c>
      <c r="E3036" s="41" t="s">
        <v>8449</v>
      </c>
      <c r="F3036" s="41" t="s">
        <v>309</v>
      </c>
      <c r="G3036" s="41" t="s">
        <v>7895</v>
      </c>
    </row>
    <row r="3037" spans="1:7" ht="120">
      <c r="A3037" s="41" t="s">
        <v>255</v>
      </c>
      <c r="B3037" s="41" t="s">
        <v>8439</v>
      </c>
      <c r="C3037" s="41" t="s">
        <v>2045</v>
      </c>
      <c r="D3037" s="41" t="s">
        <v>2070</v>
      </c>
      <c r="E3037" s="41" t="s">
        <v>8449</v>
      </c>
      <c r="F3037" s="41" t="s">
        <v>309</v>
      </c>
      <c r="G3037" s="41" t="s">
        <v>7895</v>
      </c>
    </row>
    <row r="3038" spans="1:7" ht="120">
      <c r="A3038" s="41" t="s">
        <v>255</v>
      </c>
      <c r="B3038" s="41" t="s">
        <v>8439</v>
      </c>
      <c r="C3038" s="41" t="s">
        <v>2045</v>
      </c>
      <c r="D3038" s="41" t="s">
        <v>2071</v>
      </c>
      <c r="E3038" s="41" t="s">
        <v>8450</v>
      </c>
      <c r="F3038" s="41" t="s">
        <v>309</v>
      </c>
      <c r="G3038" s="41" t="s">
        <v>7895</v>
      </c>
    </row>
    <row r="3039" spans="1:7" ht="120">
      <c r="A3039" s="41" t="s">
        <v>255</v>
      </c>
      <c r="B3039" s="41" t="s">
        <v>8439</v>
      </c>
      <c r="C3039" s="41" t="s">
        <v>2045</v>
      </c>
      <c r="D3039" s="41" t="s">
        <v>2072</v>
      </c>
      <c r="E3039" s="41" t="s">
        <v>8450</v>
      </c>
      <c r="F3039" s="41" t="s">
        <v>309</v>
      </c>
      <c r="G3039" s="41" t="s">
        <v>7895</v>
      </c>
    </row>
    <row r="3040" spans="1:7" ht="150">
      <c r="A3040" s="41" t="s">
        <v>238</v>
      </c>
      <c r="B3040" s="41" t="s">
        <v>308</v>
      </c>
      <c r="C3040" s="41" t="s">
        <v>5470</v>
      </c>
      <c r="D3040" s="41" t="s">
        <v>5471</v>
      </c>
      <c r="E3040" s="41" t="s">
        <v>5472</v>
      </c>
      <c r="F3040" s="41" t="s">
        <v>310</v>
      </c>
      <c r="G3040" s="41" t="s">
        <v>8279</v>
      </c>
    </row>
    <row r="3041" spans="1:7" ht="150">
      <c r="A3041" s="41" t="s">
        <v>238</v>
      </c>
      <c r="B3041" s="41" t="s">
        <v>308</v>
      </c>
      <c r="C3041" s="41" t="s">
        <v>5470</v>
      </c>
      <c r="D3041" s="41" t="s">
        <v>5473</v>
      </c>
      <c r="E3041" s="41" t="s">
        <v>5472</v>
      </c>
      <c r="F3041" s="41" t="s">
        <v>310</v>
      </c>
      <c r="G3041" s="41" t="s">
        <v>8279</v>
      </c>
    </row>
    <row r="3042" spans="1:7" ht="150">
      <c r="A3042" s="41" t="s">
        <v>238</v>
      </c>
      <c r="B3042" s="41" t="s">
        <v>308</v>
      </c>
      <c r="C3042" s="41" t="s">
        <v>5470</v>
      </c>
      <c r="D3042" s="41" t="s">
        <v>5474</v>
      </c>
      <c r="E3042" s="41" t="s">
        <v>5472</v>
      </c>
      <c r="F3042" s="41" t="s">
        <v>310</v>
      </c>
      <c r="G3042" s="41" t="s">
        <v>8279</v>
      </c>
    </row>
    <row r="3043" spans="1:7" ht="150">
      <c r="A3043" s="41" t="s">
        <v>238</v>
      </c>
      <c r="B3043" s="41" t="s">
        <v>308</v>
      </c>
      <c r="C3043" s="41" t="s">
        <v>5470</v>
      </c>
      <c r="D3043" s="41" t="s">
        <v>5475</v>
      </c>
      <c r="E3043" s="41" t="s">
        <v>5472</v>
      </c>
      <c r="F3043" s="41" t="s">
        <v>310</v>
      </c>
      <c r="G3043" s="41" t="s">
        <v>8279</v>
      </c>
    </row>
    <row r="3044" spans="1:7" ht="150">
      <c r="A3044" s="41" t="s">
        <v>238</v>
      </c>
      <c r="B3044" s="41" t="s">
        <v>308</v>
      </c>
      <c r="C3044" s="41" t="s">
        <v>5470</v>
      </c>
      <c r="D3044" s="41" t="s">
        <v>5476</v>
      </c>
      <c r="E3044" s="41" t="s">
        <v>5472</v>
      </c>
      <c r="F3044" s="41" t="s">
        <v>310</v>
      </c>
      <c r="G3044" s="41" t="s">
        <v>8279</v>
      </c>
    </row>
    <row r="3045" spans="1:7" ht="150">
      <c r="A3045" s="41" t="s">
        <v>238</v>
      </c>
      <c r="B3045" s="41" t="s">
        <v>308</v>
      </c>
      <c r="C3045" s="41" t="s">
        <v>5470</v>
      </c>
      <c r="D3045" s="41" t="s">
        <v>5477</v>
      </c>
      <c r="E3045" s="41" t="s">
        <v>5478</v>
      </c>
      <c r="F3045" s="41" t="s">
        <v>310</v>
      </c>
      <c r="G3045" s="41" t="s">
        <v>8279</v>
      </c>
    </row>
    <row r="3046" spans="1:7" ht="150">
      <c r="A3046" s="41" t="s">
        <v>238</v>
      </c>
      <c r="B3046" s="41" t="s">
        <v>308</v>
      </c>
      <c r="C3046" s="41" t="s">
        <v>5470</v>
      </c>
      <c r="D3046" s="41" t="s">
        <v>5479</v>
      </c>
      <c r="E3046" s="41" t="s">
        <v>5478</v>
      </c>
      <c r="F3046" s="41" t="s">
        <v>310</v>
      </c>
      <c r="G3046" s="41" t="s">
        <v>8279</v>
      </c>
    </row>
    <row r="3047" spans="1:7" ht="150">
      <c r="A3047" s="41" t="s">
        <v>238</v>
      </c>
      <c r="B3047" s="41" t="s">
        <v>308</v>
      </c>
      <c r="C3047" s="41" t="s">
        <v>5470</v>
      </c>
      <c r="D3047" s="41" t="s">
        <v>5480</v>
      </c>
      <c r="E3047" s="41" t="s">
        <v>5478</v>
      </c>
      <c r="F3047" s="41" t="s">
        <v>310</v>
      </c>
      <c r="G3047" s="41" t="s">
        <v>8279</v>
      </c>
    </row>
    <row r="3048" spans="1:7" ht="30">
      <c r="A3048" s="41" t="s">
        <v>238</v>
      </c>
      <c r="B3048" s="41" t="s">
        <v>308</v>
      </c>
      <c r="C3048" s="41" t="s">
        <v>5839</v>
      </c>
      <c r="D3048" s="41" t="s">
        <v>5840</v>
      </c>
      <c r="E3048" s="41" t="s">
        <v>4517</v>
      </c>
      <c r="F3048" s="41" t="s">
        <v>310</v>
      </c>
      <c r="G3048" s="41" t="s">
        <v>7881</v>
      </c>
    </row>
    <row r="3049" spans="1:7" ht="30">
      <c r="A3049" s="41" t="s">
        <v>238</v>
      </c>
      <c r="B3049" s="41" t="s">
        <v>308</v>
      </c>
      <c r="C3049" s="41" t="s">
        <v>5839</v>
      </c>
      <c r="D3049" s="41" t="s">
        <v>5861</v>
      </c>
      <c r="E3049" s="41" t="s">
        <v>1661</v>
      </c>
      <c r="F3049" s="41" t="s">
        <v>310</v>
      </c>
      <c r="G3049" s="41" t="s">
        <v>7881</v>
      </c>
    </row>
    <row r="3050" spans="1:7" ht="30">
      <c r="A3050" s="41" t="s">
        <v>238</v>
      </c>
      <c r="B3050" s="41" t="s">
        <v>308</v>
      </c>
      <c r="C3050" s="41" t="s">
        <v>5839</v>
      </c>
      <c r="D3050" s="41" t="s">
        <v>5866</v>
      </c>
      <c r="E3050" s="41" t="s">
        <v>5847</v>
      </c>
      <c r="F3050" s="41" t="s">
        <v>310</v>
      </c>
      <c r="G3050" s="41" t="s">
        <v>7881</v>
      </c>
    </row>
    <row r="3051" spans="1:7" ht="30">
      <c r="A3051" s="41" t="s">
        <v>238</v>
      </c>
      <c r="B3051" s="41" t="s">
        <v>308</v>
      </c>
      <c r="C3051" s="41" t="s">
        <v>5844</v>
      </c>
      <c r="D3051" s="41" t="s">
        <v>5845</v>
      </c>
      <c r="E3051" s="41" t="s">
        <v>4517</v>
      </c>
      <c r="F3051" s="41" t="s">
        <v>310</v>
      </c>
      <c r="G3051" s="41" t="s">
        <v>7881</v>
      </c>
    </row>
    <row r="3052" spans="1:7" ht="30">
      <c r="A3052" s="41" t="s">
        <v>238</v>
      </c>
      <c r="B3052" s="41" t="s">
        <v>308</v>
      </c>
      <c r="C3052" s="41" t="s">
        <v>5844</v>
      </c>
      <c r="D3052" s="41" t="s">
        <v>5854</v>
      </c>
      <c r="E3052" s="41" t="s">
        <v>1661</v>
      </c>
      <c r="F3052" s="41" t="s">
        <v>310</v>
      </c>
      <c r="G3052" s="41" t="s">
        <v>7881</v>
      </c>
    </row>
    <row r="3053" spans="1:7" ht="30">
      <c r="A3053" s="41" t="s">
        <v>238</v>
      </c>
      <c r="B3053" s="41" t="s">
        <v>308</v>
      </c>
      <c r="C3053" s="41" t="s">
        <v>5844</v>
      </c>
      <c r="D3053" s="41" t="s">
        <v>5864</v>
      </c>
      <c r="E3053" s="41" t="s">
        <v>5847</v>
      </c>
      <c r="F3053" s="41" t="s">
        <v>310</v>
      </c>
      <c r="G3053" s="41" t="s">
        <v>7881</v>
      </c>
    </row>
    <row r="3054" spans="1:7" ht="30">
      <c r="A3054" s="41" t="s">
        <v>238</v>
      </c>
      <c r="B3054" s="41" t="s">
        <v>308</v>
      </c>
      <c r="C3054" s="41" t="s">
        <v>5844</v>
      </c>
      <c r="D3054" s="41" t="s">
        <v>5868</v>
      </c>
      <c r="E3054" s="41" t="s">
        <v>5858</v>
      </c>
      <c r="F3054" s="41" t="s">
        <v>310</v>
      </c>
      <c r="G3054" s="41" t="s">
        <v>7881</v>
      </c>
    </row>
    <row r="3055" spans="1:7" ht="30">
      <c r="A3055" s="41" t="s">
        <v>238</v>
      </c>
      <c r="B3055" s="41" t="s">
        <v>308</v>
      </c>
      <c r="C3055" s="41" t="s">
        <v>5844</v>
      </c>
      <c r="D3055" s="41" t="s">
        <v>5874</v>
      </c>
      <c r="E3055" s="41" t="s">
        <v>5870</v>
      </c>
      <c r="F3055" s="41" t="s">
        <v>310</v>
      </c>
      <c r="G3055" s="41" t="s">
        <v>7881</v>
      </c>
    </row>
    <row r="3056" spans="1:7" ht="45">
      <c r="A3056" s="41" t="s">
        <v>238</v>
      </c>
      <c r="B3056" s="41" t="s">
        <v>308</v>
      </c>
      <c r="C3056" s="41" t="s">
        <v>8451</v>
      </c>
      <c r="D3056" s="41" t="s">
        <v>4077</v>
      </c>
      <c r="E3056" s="41" t="s">
        <v>308</v>
      </c>
      <c r="F3056" s="41" t="s">
        <v>309</v>
      </c>
      <c r="G3056" s="41" t="s">
        <v>7879</v>
      </c>
    </row>
    <row r="3057" spans="1:7" ht="45">
      <c r="A3057" s="41" t="s">
        <v>238</v>
      </c>
      <c r="B3057" s="41" t="s">
        <v>308</v>
      </c>
      <c r="C3057" s="41" t="s">
        <v>8451</v>
      </c>
      <c r="D3057" s="41" t="s">
        <v>4078</v>
      </c>
      <c r="E3057" s="41" t="s">
        <v>308</v>
      </c>
      <c r="F3057" s="41" t="s">
        <v>309</v>
      </c>
      <c r="G3057" s="41" t="s">
        <v>7879</v>
      </c>
    </row>
    <row r="3058" spans="1:7" ht="45">
      <c r="A3058" s="41" t="s">
        <v>238</v>
      </c>
      <c r="B3058" s="41" t="s">
        <v>308</v>
      </c>
      <c r="C3058" s="41" t="s">
        <v>8451</v>
      </c>
      <c r="D3058" s="41" t="s">
        <v>4079</v>
      </c>
      <c r="E3058" s="41" t="s">
        <v>308</v>
      </c>
      <c r="F3058" s="41" t="s">
        <v>309</v>
      </c>
      <c r="G3058" s="41" t="s">
        <v>7879</v>
      </c>
    </row>
    <row r="3059" spans="1:7" ht="75">
      <c r="A3059" s="41" t="s">
        <v>238</v>
      </c>
      <c r="B3059" s="41" t="s">
        <v>308</v>
      </c>
      <c r="C3059" s="41" t="s">
        <v>5837</v>
      </c>
      <c r="D3059" s="41" t="s">
        <v>5838</v>
      </c>
      <c r="E3059" s="41" t="s">
        <v>4517</v>
      </c>
      <c r="F3059" s="41" t="s">
        <v>310</v>
      </c>
      <c r="G3059" s="41" t="s">
        <v>7881</v>
      </c>
    </row>
    <row r="3060" spans="1:7" ht="75">
      <c r="A3060" s="41" t="s">
        <v>238</v>
      </c>
      <c r="B3060" s="41" t="s">
        <v>308</v>
      </c>
      <c r="C3060" s="41" t="s">
        <v>5837</v>
      </c>
      <c r="D3060" s="41" t="s">
        <v>5851</v>
      </c>
      <c r="E3060" s="41" t="s">
        <v>1661</v>
      </c>
      <c r="F3060" s="41" t="s">
        <v>310</v>
      </c>
      <c r="G3060" s="41" t="s">
        <v>7881</v>
      </c>
    </row>
    <row r="3061" spans="1:7" ht="75">
      <c r="A3061" s="41" t="s">
        <v>238</v>
      </c>
      <c r="B3061" s="41" t="s">
        <v>308</v>
      </c>
      <c r="C3061" s="41" t="s">
        <v>5837</v>
      </c>
      <c r="D3061" s="41" t="s">
        <v>5860</v>
      </c>
      <c r="E3061" s="41" t="s">
        <v>5858</v>
      </c>
      <c r="F3061" s="41" t="s">
        <v>310</v>
      </c>
      <c r="G3061" s="41" t="s">
        <v>7881</v>
      </c>
    </row>
    <row r="3062" spans="1:7" ht="75">
      <c r="A3062" s="41" t="s">
        <v>238</v>
      </c>
      <c r="B3062" s="41" t="s">
        <v>308</v>
      </c>
      <c r="C3062" s="41" t="s">
        <v>5837</v>
      </c>
      <c r="D3062" s="41" t="s">
        <v>5871</v>
      </c>
      <c r="E3062" s="41" t="s">
        <v>5870</v>
      </c>
      <c r="F3062" s="41" t="s">
        <v>310</v>
      </c>
      <c r="G3062" s="41" t="s">
        <v>7881</v>
      </c>
    </row>
    <row r="3063" spans="1:7" ht="60">
      <c r="A3063" s="41" t="s">
        <v>238</v>
      </c>
      <c r="B3063" s="41" t="s">
        <v>308</v>
      </c>
      <c r="C3063" s="41" t="s">
        <v>4673</v>
      </c>
      <c r="D3063" s="41" t="s">
        <v>4088</v>
      </c>
      <c r="E3063" s="41" t="s">
        <v>308</v>
      </c>
      <c r="F3063" s="41" t="s">
        <v>309</v>
      </c>
      <c r="G3063" s="41" t="s">
        <v>7895</v>
      </c>
    </row>
    <row r="3064" spans="1:7" ht="60">
      <c r="A3064" s="41" t="s">
        <v>238</v>
      </c>
      <c r="B3064" s="41" t="s">
        <v>308</v>
      </c>
      <c r="C3064" s="41" t="s">
        <v>4673</v>
      </c>
      <c r="D3064" s="41" t="s">
        <v>4089</v>
      </c>
      <c r="E3064" s="41" t="s">
        <v>308</v>
      </c>
      <c r="F3064" s="41" t="s">
        <v>309</v>
      </c>
      <c r="G3064" s="41" t="s">
        <v>7895</v>
      </c>
    </row>
    <row r="3065" spans="1:7" ht="60">
      <c r="A3065" s="41" t="s">
        <v>238</v>
      </c>
      <c r="B3065" s="41" t="s">
        <v>308</v>
      </c>
      <c r="C3065" s="41" t="s">
        <v>4673</v>
      </c>
      <c r="D3065" s="41" t="s">
        <v>4090</v>
      </c>
      <c r="E3065" s="41" t="s">
        <v>308</v>
      </c>
      <c r="F3065" s="41" t="s">
        <v>309</v>
      </c>
      <c r="G3065" s="41" t="s">
        <v>7895</v>
      </c>
    </row>
    <row r="3066" spans="1:7" ht="60">
      <c r="A3066" s="41" t="s">
        <v>238</v>
      </c>
      <c r="B3066" s="41" t="s">
        <v>308</v>
      </c>
      <c r="C3066" s="41" t="s">
        <v>4673</v>
      </c>
      <c r="D3066" s="41" t="s">
        <v>4091</v>
      </c>
      <c r="E3066" s="41" t="s">
        <v>308</v>
      </c>
      <c r="F3066" s="41" t="s">
        <v>309</v>
      </c>
      <c r="G3066" s="41" t="s">
        <v>7895</v>
      </c>
    </row>
    <row r="3067" spans="1:7" ht="30">
      <c r="A3067" s="41" t="s">
        <v>238</v>
      </c>
      <c r="B3067" s="41" t="s">
        <v>308</v>
      </c>
      <c r="C3067" s="41" t="s">
        <v>5842</v>
      </c>
      <c r="D3067" s="41" t="s">
        <v>5843</v>
      </c>
      <c r="E3067" s="41" t="s">
        <v>4517</v>
      </c>
      <c r="F3067" s="41" t="s">
        <v>310</v>
      </c>
      <c r="G3067" s="41" t="s">
        <v>7881</v>
      </c>
    </row>
    <row r="3068" spans="1:7" ht="30">
      <c r="A3068" s="41" t="s">
        <v>238</v>
      </c>
      <c r="B3068" s="41" t="s">
        <v>308</v>
      </c>
      <c r="C3068" s="41" t="s">
        <v>5842</v>
      </c>
      <c r="D3068" s="41" t="s">
        <v>5853</v>
      </c>
      <c r="E3068" s="41" t="s">
        <v>1661</v>
      </c>
      <c r="F3068" s="41" t="s">
        <v>310</v>
      </c>
      <c r="G3068" s="41" t="s">
        <v>7881</v>
      </c>
    </row>
    <row r="3069" spans="1:7" ht="30">
      <c r="A3069" s="41" t="s">
        <v>238</v>
      </c>
      <c r="B3069" s="41" t="s">
        <v>308</v>
      </c>
      <c r="C3069" s="41" t="s">
        <v>5842</v>
      </c>
      <c r="D3069" s="41" t="s">
        <v>5863</v>
      </c>
      <c r="E3069" s="41" t="s">
        <v>5858</v>
      </c>
      <c r="F3069" s="41" t="s">
        <v>310</v>
      </c>
      <c r="G3069" s="41" t="s">
        <v>7881</v>
      </c>
    </row>
    <row r="3070" spans="1:7" ht="30">
      <c r="A3070" s="41" t="s">
        <v>238</v>
      </c>
      <c r="B3070" s="41" t="s">
        <v>308</v>
      </c>
      <c r="C3070" s="41" t="s">
        <v>5842</v>
      </c>
      <c r="D3070" s="41" t="s">
        <v>5873</v>
      </c>
      <c r="E3070" s="41" t="s">
        <v>5870</v>
      </c>
      <c r="F3070" s="41" t="s">
        <v>310</v>
      </c>
      <c r="G3070" s="41" t="s">
        <v>7881</v>
      </c>
    </row>
    <row r="3071" spans="1:7" ht="90">
      <c r="A3071" s="41" t="s">
        <v>238</v>
      </c>
      <c r="B3071" s="41" t="s">
        <v>308</v>
      </c>
      <c r="C3071" s="41" t="s">
        <v>2141</v>
      </c>
      <c r="D3071" s="41" t="s">
        <v>1352</v>
      </c>
      <c r="E3071" s="41" t="s">
        <v>166</v>
      </c>
      <c r="F3071" s="41" t="s">
        <v>309</v>
      </c>
      <c r="G3071" s="41" t="s">
        <v>8279</v>
      </c>
    </row>
    <row r="3072" spans="1:7" ht="90">
      <c r="A3072" s="41" t="s">
        <v>238</v>
      </c>
      <c r="B3072" s="41" t="s">
        <v>308</v>
      </c>
      <c r="C3072" s="41" t="s">
        <v>2141</v>
      </c>
      <c r="D3072" s="41" t="s">
        <v>1353</v>
      </c>
      <c r="E3072" s="41" t="s">
        <v>166</v>
      </c>
      <c r="F3072" s="41" t="s">
        <v>309</v>
      </c>
      <c r="G3072" s="41" t="s">
        <v>8279</v>
      </c>
    </row>
    <row r="3073" spans="1:7" ht="90">
      <c r="A3073" s="41" t="s">
        <v>238</v>
      </c>
      <c r="B3073" s="41" t="s">
        <v>308</v>
      </c>
      <c r="C3073" s="41" t="s">
        <v>2141</v>
      </c>
      <c r="D3073" s="41" t="s">
        <v>1354</v>
      </c>
      <c r="E3073" s="41" t="s">
        <v>166</v>
      </c>
      <c r="F3073" s="41" t="s">
        <v>309</v>
      </c>
      <c r="G3073" s="41" t="s">
        <v>8279</v>
      </c>
    </row>
    <row r="3074" spans="1:7" ht="90">
      <c r="A3074" s="41" t="s">
        <v>238</v>
      </c>
      <c r="B3074" s="41" t="s">
        <v>308</v>
      </c>
      <c r="C3074" s="41" t="s">
        <v>2141</v>
      </c>
      <c r="D3074" s="41" t="s">
        <v>1355</v>
      </c>
      <c r="E3074" s="41" t="s">
        <v>166</v>
      </c>
      <c r="F3074" s="41" t="s">
        <v>309</v>
      </c>
      <c r="G3074" s="41" t="s">
        <v>8279</v>
      </c>
    </row>
    <row r="3075" spans="1:7" ht="90">
      <c r="A3075" s="41" t="s">
        <v>238</v>
      </c>
      <c r="B3075" s="41" t="s">
        <v>308</v>
      </c>
      <c r="C3075" s="41" t="s">
        <v>2141</v>
      </c>
      <c r="D3075" s="41" t="s">
        <v>1356</v>
      </c>
      <c r="E3075" s="41" t="s">
        <v>166</v>
      </c>
      <c r="F3075" s="41" t="s">
        <v>309</v>
      </c>
      <c r="G3075" s="41" t="s">
        <v>8279</v>
      </c>
    </row>
    <row r="3076" spans="1:7" ht="90">
      <c r="A3076" s="41" t="s">
        <v>238</v>
      </c>
      <c r="B3076" s="41" t="s">
        <v>308</v>
      </c>
      <c r="C3076" s="41" t="s">
        <v>2141</v>
      </c>
      <c r="D3076" s="41" t="s">
        <v>1357</v>
      </c>
      <c r="E3076" s="41" t="s">
        <v>166</v>
      </c>
      <c r="F3076" s="41" t="s">
        <v>309</v>
      </c>
      <c r="G3076" s="41" t="s">
        <v>8279</v>
      </c>
    </row>
    <row r="3077" spans="1:7" ht="105">
      <c r="A3077" s="41" t="s">
        <v>238</v>
      </c>
      <c r="B3077" s="41" t="s">
        <v>308</v>
      </c>
      <c r="C3077" s="41" t="s">
        <v>2141</v>
      </c>
      <c r="D3077" s="41" t="s">
        <v>1358</v>
      </c>
      <c r="E3077" s="41" t="s">
        <v>1677</v>
      </c>
      <c r="F3077" s="41" t="s">
        <v>309</v>
      </c>
      <c r="G3077" s="41" t="s">
        <v>8279</v>
      </c>
    </row>
    <row r="3078" spans="1:7" ht="105">
      <c r="A3078" s="41" t="s">
        <v>238</v>
      </c>
      <c r="B3078" s="41" t="s">
        <v>308</v>
      </c>
      <c r="C3078" s="41" t="s">
        <v>2141</v>
      </c>
      <c r="D3078" s="41" t="s">
        <v>1359</v>
      </c>
      <c r="E3078" s="41" t="s">
        <v>1677</v>
      </c>
      <c r="F3078" s="41" t="s">
        <v>309</v>
      </c>
      <c r="G3078" s="41" t="s">
        <v>8279</v>
      </c>
    </row>
    <row r="3079" spans="1:7" ht="105">
      <c r="A3079" s="41" t="s">
        <v>238</v>
      </c>
      <c r="B3079" s="41" t="s">
        <v>308</v>
      </c>
      <c r="C3079" s="41" t="s">
        <v>2141</v>
      </c>
      <c r="D3079" s="41" t="s">
        <v>1360</v>
      </c>
      <c r="E3079" s="41" t="s">
        <v>1677</v>
      </c>
      <c r="F3079" s="41" t="s">
        <v>309</v>
      </c>
      <c r="G3079" s="41" t="s">
        <v>8279</v>
      </c>
    </row>
    <row r="3080" spans="1:7" ht="105">
      <c r="A3080" s="41" t="s">
        <v>238</v>
      </c>
      <c r="B3080" s="41" t="s">
        <v>308</v>
      </c>
      <c r="C3080" s="41" t="s">
        <v>2141</v>
      </c>
      <c r="D3080" s="41" t="s">
        <v>1361</v>
      </c>
      <c r="E3080" s="41" t="s">
        <v>1677</v>
      </c>
      <c r="F3080" s="41" t="s">
        <v>309</v>
      </c>
      <c r="G3080" s="41" t="s">
        <v>8279</v>
      </c>
    </row>
    <row r="3081" spans="1:7" ht="105">
      <c r="A3081" s="41" t="s">
        <v>238</v>
      </c>
      <c r="B3081" s="41" t="s">
        <v>308</v>
      </c>
      <c r="C3081" s="41" t="s">
        <v>2141</v>
      </c>
      <c r="D3081" s="41" t="s">
        <v>2142</v>
      </c>
      <c r="E3081" s="41" t="s">
        <v>1677</v>
      </c>
      <c r="F3081" s="41" t="s">
        <v>309</v>
      </c>
      <c r="G3081" s="41" t="s">
        <v>8279</v>
      </c>
    </row>
    <row r="3082" spans="1:7" ht="105">
      <c r="A3082" s="41" t="s">
        <v>238</v>
      </c>
      <c r="B3082" s="41" t="s">
        <v>308</v>
      </c>
      <c r="C3082" s="41" t="s">
        <v>2141</v>
      </c>
      <c r="D3082" s="41" t="s">
        <v>2143</v>
      </c>
      <c r="E3082" s="41" t="s">
        <v>1677</v>
      </c>
      <c r="F3082" s="41" t="s">
        <v>309</v>
      </c>
      <c r="G3082" s="41" t="s">
        <v>8279</v>
      </c>
    </row>
    <row r="3083" spans="1:7" ht="105">
      <c r="A3083" s="41" t="s">
        <v>238</v>
      </c>
      <c r="B3083" s="41" t="s">
        <v>308</v>
      </c>
      <c r="C3083" s="41" t="s">
        <v>2141</v>
      </c>
      <c r="D3083" s="41" t="s">
        <v>2144</v>
      </c>
      <c r="E3083" s="41" t="s">
        <v>1677</v>
      </c>
      <c r="F3083" s="41" t="s">
        <v>309</v>
      </c>
      <c r="G3083" s="41" t="s">
        <v>8279</v>
      </c>
    </row>
    <row r="3084" spans="1:7" ht="105">
      <c r="A3084" s="41" t="s">
        <v>238</v>
      </c>
      <c r="B3084" s="41" t="s">
        <v>308</v>
      </c>
      <c r="C3084" s="41" t="s">
        <v>2141</v>
      </c>
      <c r="D3084" s="41" t="s">
        <v>4068</v>
      </c>
      <c r="E3084" s="41" t="s">
        <v>1677</v>
      </c>
      <c r="F3084" s="41" t="s">
        <v>309</v>
      </c>
      <c r="G3084" s="41" t="s">
        <v>8279</v>
      </c>
    </row>
    <row r="3085" spans="1:7" ht="105">
      <c r="A3085" s="41" t="s">
        <v>238</v>
      </c>
      <c r="B3085" s="41" t="s">
        <v>308</v>
      </c>
      <c r="C3085" s="41" t="s">
        <v>2141</v>
      </c>
      <c r="D3085" s="41" t="s">
        <v>4069</v>
      </c>
      <c r="E3085" s="41" t="s">
        <v>1677</v>
      </c>
      <c r="F3085" s="41" t="s">
        <v>309</v>
      </c>
      <c r="G3085" s="41" t="s">
        <v>8279</v>
      </c>
    </row>
    <row r="3086" spans="1:7" ht="105">
      <c r="A3086" s="41" t="s">
        <v>238</v>
      </c>
      <c r="B3086" s="41" t="s">
        <v>308</v>
      </c>
      <c r="C3086" s="41" t="s">
        <v>2141</v>
      </c>
      <c r="D3086" s="41" t="s">
        <v>4070</v>
      </c>
      <c r="E3086" s="41" t="s">
        <v>1677</v>
      </c>
      <c r="F3086" s="41" t="s">
        <v>309</v>
      </c>
      <c r="G3086" s="41" t="s">
        <v>8279</v>
      </c>
    </row>
    <row r="3087" spans="1:7" ht="105">
      <c r="A3087" s="41" t="s">
        <v>238</v>
      </c>
      <c r="B3087" s="41" t="s">
        <v>308</v>
      </c>
      <c r="C3087" s="41" t="s">
        <v>2141</v>
      </c>
      <c r="D3087" s="41" t="s">
        <v>4071</v>
      </c>
      <c r="E3087" s="41" t="s">
        <v>1677</v>
      </c>
      <c r="F3087" s="41" t="s">
        <v>309</v>
      </c>
      <c r="G3087" s="41" t="s">
        <v>8279</v>
      </c>
    </row>
    <row r="3088" spans="1:7" ht="105">
      <c r="A3088" s="41" t="s">
        <v>238</v>
      </c>
      <c r="B3088" s="41" t="s">
        <v>308</v>
      </c>
      <c r="C3088" s="41" t="s">
        <v>2141</v>
      </c>
      <c r="D3088" s="41" t="s">
        <v>4072</v>
      </c>
      <c r="E3088" s="41" t="s">
        <v>1677</v>
      </c>
      <c r="F3088" s="41" t="s">
        <v>309</v>
      </c>
      <c r="G3088" s="41" t="s">
        <v>8279</v>
      </c>
    </row>
    <row r="3089" spans="1:7" ht="105">
      <c r="A3089" s="41" t="s">
        <v>238</v>
      </c>
      <c r="B3089" s="41" t="s">
        <v>308</v>
      </c>
      <c r="C3089" s="41" t="s">
        <v>2141</v>
      </c>
      <c r="D3089" s="41" t="s">
        <v>4073</v>
      </c>
      <c r="E3089" s="41" t="s">
        <v>1677</v>
      </c>
      <c r="F3089" s="41" t="s">
        <v>309</v>
      </c>
      <c r="G3089" s="41" t="s">
        <v>8279</v>
      </c>
    </row>
    <row r="3090" spans="1:7" ht="105">
      <c r="A3090" s="41" t="s">
        <v>238</v>
      </c>
      <c r="B3090" s="41" t="s">
        <v>308</v>
      </c>
      <c r="C3090" s="41" t="s">
        <v>2141</v>
      </c>
      <c r="D3090" s="41" t="s">
        <v>4074</v>
      </c>
      <c r="E3090" s="41" t="s">
        <v>1677</v>
      </c>
      <c r="F3090" s="41" t="s">
        <v>309</v>
      </c>
      <c r="G3090" s="41" t="s">
        <v>8279</v>
      </c>
    </row>
    <row r="3091" spans="1:7" ht="105">
      <c r="A3091" s="41" t="s">
        <v>238</v>
      </c>
      <c r="B3091" s="41" t="s">
        <v>308</v>
      </c>
      <c r="C3091" s="41" t="s">
        <v>2141</v>
      </c>
      <c r="D3091" s="41" t="s">
        <v>4075</v>
      </c>
      <c r="E3091" s="41" t="s">
        <v>1677</v>
      </c>
      <c r="F3091" s="41" t="s">
        <v>309</v>
      </c>
      <c r="G3091" s="41" t="s">
        <v>8279</v>
      </c>
    </row>
    <row r="3092" spans="1:7" ht="105">
      <c r="A3092" s="41" t="s">
        <v>238</v>
      </c>
      <c r="B3092" s="41" t="s">
        <v>308</v>
      </c>
      <c r="C3092" s="41" t="s">
        <v>2141</v>
      </c>
      <c r="D3092" s="41" t="s">
        <v>4076</v>
      </c>
      <c r="E3092" s="41" t="s">
        <v>1677</v>
      </c>
      <c r="F3092" s="41" t="s">
        <v>309</v>
      </c>
      <c r="G3092" s="41" t="s">
        <v>8279</v>
      </c>
    </row>
    <row r="3093" spans="1:7" ht="30">
      <c r="A3093" s="41" t="s">
        <v>238</v>
      </c>
      <c r="B3093" s="41" t="s">
        <v>308</v>
      </c>
      <c r="C3093" s="41" t="s">
        <v>5825</v>
      </c>
      <c r="D3093" s="41" t="s">
        <v>5826</v>
      </c>
      <c r="E3093" s="41" t="s">
        <v>4517</v>
      </c>
      <c r="F3093" s="41" t="s">
        <v>310</v>
      </c>
      <c r="G3093" s="41" t="s">
        <v>7881</v>
      </c>
    </row>
    <row r="3094" spans="1:7" ht="30">
      <c r="A3094" s="41" t="s">
        <v>238</v>
      </c>
      <c r="B3094" s="41" t="s">
        <v>308</v>
      </c>
      <c r="C3094" s="41" t="s">
        <v>5825</v>
      </c>
      <c r="D3094" s="41" t="s">
        <v>5832</v>
      </c>
      <c r="E3094" s="41" t="s">
        <v>1661</v>
      </c>
      <c r="F3094" s="41" t="s">
        <v>310</v>
      </c>
      <c r="G3094" s="41" t="s">
        <v>7881</v>
      </c>
    </row>
    <row r="3095" spans="1:7" ht="30">
      <c r="A3095" s="41" t="s">
        <v>238</v>
      </c>
      <c r="B3095" s="41" t="s">
        <v>308</v>
      </c>
      <c r="C3095" s="41" t="s">
        <v>5825</v>
      </c>
      <c r="D3095" s="41" t="s">
        <v>5833</v>
      </c>
      <c r="E3095" s="41" t="s">
        <v>5834</v>
      </c>
      <c r="F3095" s="41" t="s">
        <v>310</v>
      </c>
      <c r="G3095" s="41" t="s">
        <v>7881</v>
      </c>
    </row>
    <row r="3096" spans="1:7" ht="30">
      <c r="A3096" s="41" t="s">
        <v>238</v>
      </c>
      <c r="B3096" s="41" t="s">
        <v>308</v>
      </c>
      <c r="C3096" s="41" t="s">
        <v>5825</v>
      </c>
      <c r="D3096" s="41" t="s">
        <v>5846</v>
      </c>
      <c r="E3096" s="41" t="s">
        <v>5847</v>
      </c>
      <c r="F3096" s="41" t="s">
        <v>310</v>
      </c>
      <c r="G3096" s="41" t="s">
        <v>7881</v>
      </c>
    </row>
    <row r="3097" spans="1:7" ht="30">
      <c r="A3097" s="41" t="s">
        <v>238</v>
      </c>
      <c r="B3097" s="41" t="s">
        <v>308</v>
      </c>
      <c r="C3097" s="41" t="s">
        <v>5825</v>
      </c>
      <c r="D3097" s="41" t="s">
        <v>5855</v>
      </c>
      <c r="E3097" s="41" t="s">
        <v>5856</v>
      </c>
      <c r="F3097" s="41" t="s">
        <v>310</v>
      </c>
      <c r="G3097" s="41" t="s">
        <v>7881</v>
      </c>
    </row>
    <row r="3098" spans="1:7" ht="30">
      <c r="A3098" s="41" t="s">
        <v>238</v>
      </c>
      <c r="B3098" s="41" t="s">
        <v>308</v>
      </c>
      <c r="C3098" s="41" t="s">
        <v>5825</v>
      </c>
      <c r="D3098" s="41" t="s">
        <v>5865</v>
      </c>
      <c r="E3098" s="41" t="s">
        <v>1658</v>
      </c>
      <c r="F3098" s="41" t="s">
        <v>310</v>
      </c>
      <c r="G3098" s="41" t="s">
        <v>7881</v>
      </c>
    </row>
    <row r="3099" spans="1:7" ht="90">
      <c r="A3099" s="41" t="s">
        <v>238</v>
      </c>
      <c r="B3099" s="41" t="s">
        <v>308</v>
      </c>
      <c r="C3099" s="41" t="s">
        <v>239</v>
      </c>
      <c r="D3099" s="41" t="s">
        <v>240</v>
      </c>
      <c r="E3099" s="41" t="s">
        <v>241</v>
      </c>
      <c r="F3099" s="41" t="s">
        <v>309</v>
      </c>
      <c r="G3099" s="41" t="s">
        <v>8279</v>
      </c>
    </row>
    <row r="3100" spans="1:7" ht="90">
      <c r="A3100" s="41" t="s">
        <v>238</v>
      </c>
      <c r="B3100" s="41" t="s">
        <v>308</v>
      </c>
      <c r="C3100" s="41" t="s">
        <v>239</v>
      </c>
      <c r="D3100" s="41" t="s">
        <v>638</v>
      </c>
      <c r="E3100" s="41" t="s">
        <v>241</v>
      </c>
      <c r="F3100" s="41" t="s">
        <v>309</v>
      </c>
      <c r="G3100" s="41" t="s">
        <v>8279</v>
      </c>
    </row>
    <row r="3101" spans="1:7" ht="90">
      <c r="A3101" s="41" t="s">
        <v>238</v>
      </c>
      <c r="B3101" s="41" t="s">
        <v>308</v>
      </c>
      <c r="C3101" s="41" t="s">
        <v>239</v>
      </c>
      <c r="D3101" s="41" t="s">
        <v>242</v>
      </c>
      <c r="E3101" s="41" t="s">
        <v>241</v>
      </c>
      <c r="F3101" s="41" t="s">
        <v>309</v>
      </c>
      <c r="G3101" s="41" t="s">
        <v>8279</v>
      </c>
    </row>
    <row r="3102" spans="1:7" ht="90">
      <c r="A3102" s="41" t="s">
        <v>238</v>
      </c>
      <c r="B3102" s="41" t="s">
        <v>308</v>
      </c>
      <c r="C3102" s="41" t="s">
        <v>239</v>
      </c>
      <c r="D3102" s="41" t="s">
        <v>639</v>
      </c>
      <c r="E3102" s="41" t="s">
        <v>241</v>
      </c>
      <c r="F3102" s="41" t="s">
        <v>309</v>
      </c>
      <c r="G3102" s="41" t="s">
        <v>8279</v>
      </c>
    </row>
    <row r="3103" spans="1:7" ht="90">
      <c r="A3103" s="41" t="s">
        <v>238</v>
      </c>
      <c r="B3103" s="41" t="s">
        <v>308</v>
      </c>
      <c r="C3103" s="41" t="s">
        <v>239</v>
      </c>
      <c r="D3103" s="41" t="s">
        <v>243</v>
      </c>
      <c r="E3103" s="41" t="s">
        <v>241</v>
      </c>
      <c r="F3103" s="41" t="s">
        <v>309</v>
      </c>
      <c r="G3103" s="41" t="s">
        <v>8279</v>
      </c>
    </row>
    <row r="3104" spans="1:7" ht="90">
      <c r="A3104" s="41" t="s">
        <v>238</v>
      </c>
      <c r="B3104" s="41" t="s">
        <v>308</v>
      </c>
      <c r="C3104" s="41" t="s">
        <v>239</v>
      </c>
      <c r="D3104" s="41" t="s">
        <v>640</v>
      </c>
      <c r="E3104" s="41" t="s">
        <v>241</v>
      </c>
      <c r="F3104" s="41" t="s">
        <v>309</v>
      </c>
      <c r="G3104" s="41" t="s">
        <v>8279</v>
      </c>
    </row>
    <row r="3105" spans="1:7" ht="90">
      <c r="A3105" s="41" t="s">
        <v>238</v>
      </c>
      <c r="B3105" s="41" t="s">
        <v>308</v>
      </c>
      <c r="C3105" s="41" t="s">
        <v>239</v>
      </c>
      <c r="D3105" s="41" t="s">
        <v>244</v>
      </c>
      <c r="E3105" s="41" t="s">
        <v>241</v>
      </c>
      <c r="F3105" s="41" t="s">
        <v>309</v>
      </c>
      <c r="G3105" s="41" t="s">
        <v>8279</v>
      </c>
    </row>
    <row r="3106" spans="1:7" ht="90">
      <c r="A3106" s="41" t="s">
        <v>238</v>
      </c>
      <c r="B3106" s="41" t="s">
        <v>308</v>
      </c>
      <c r="C3106" s="41" t="s">
        <v>239</v>
      </c>
      <c r="D3106" s="41" t="s">
        <v>641</v>
      </c>
      <c r="E3106" s="41" t="s">
        <v>241</v>
      </c>
      <c r="F3106" s="41" t="s">
        <v>309</v>
      </c>
      <c r="G3106" s="41" t="s">
        <v>8279</v>
      </c>
    </row>
    <row r="3107" spans="1:7" ht="90">
      <c r="A3107" s="41" t="s">
        <v>238</v>
      </c>
      <c r="B3107" s="41" t="s">
        <v>308</v>
      </c>
      <c r="C3107" s="41" t="s">
        <v>239</v>
      </c>
      <c r="D3107" s="41" t="s">
        <v>245</v>
      </c>
      <c r="E3107" s="41" t="s">
        <v>241</v>
      </c>
      <c r="F3107" s="41" t="s">
        <v>309</v>
      </c>
      <c r="G3107" s="41" t="s">
        <v>8279</v>
      </c>
    </row>
    <row r="3108" spans="1:7" ht="90">
      <c r="A3108" s="41" t="s">
        <v>238</v>
      </c>
      <c r="B3108" s="41" t="s">
        <v>308</v>
      </c>
      <c r="C3108" s="41" t="s">
        <v>239</v>
      </c>
      <c r="D3108" s="41" t="s">
        <v>642</v>
      </c>
      <c r="E3108" s="41" t="s">
        <v>241</v>
      </c>
      <c r="F3108" s="41" t="s">
        <v>309</v>
      </c>
      <c r="G3108" s="41" t="s">
        <v>8279</v>
      </c>
    </row>
    <row r="3109" spans="1:7" ht="90">
      <c r="A3109" s="41" t="s">
        <v>238</v>
      </c>
      <c r="B3109" s="41" t="s">
        <v>308</v>
      </c>
      <c r="C3109" s="41" t="s">
        <v>239</v>
      </c>
      <c r="D3109" s="41" t="s">
        <v>246</v>
      </c>
      <c r="E3109" s="41" t="s">
        <v>241</v>
      </c>
      <c r="F3109" s="41" t="s">
        <v>309</v>
      </c>
      <c r="G3109" s="41" t="s">
        <v>8279</v>
      </c>
    </row>
    <row r="3110" spans="1:7" ht="90">
      <c r="A3110" s="41" t="s">
        <v>238</v>
      </c>
      <c r="B3110" s="41" t="s">
        <v>308</v>
      </c>
      <c r="C3110" s="41" t="s">
        <v>239</v>
      </c>
      <c r="D3110" s="41" t="s">
        <v>643</v>
      </c>
      <c r="E3110" s="41" t="s">
        <v>241</v>
      </c>
      <c r="F3110" s="41" t="s">
        <v>309</v>
      </c>
      <c r="G3110" s="41" t="s">
        <v>8279</v>
      </c>
    </row>
    <row r="3111" spans="1:7" ht="120">
      <c r="A3111" s="41" t="s">
        <v>238</v>
      </c>
      <c r="B3111" s="41" t="s">
        <v>308</v>
      </c>
      <c r="C3111" s="41" t="s">
        <v>1599</v>
      </c>
      <c r="D3111" s="41" t="s">
        <v>1362</v>
      </c>
      <c r="E3111" s="41" t="s">
        <v>1600</v>
      </c>
      <c r="F3111" s="41" t="s">
        <v>309</v>
      </c>
      <c r="G3111" s="41" t="s">
        <v>8279</v>
      </c>
    </row>
    <row r="3112" spans="1:7" ht="120">
      <c r="A3112" s="41" t="s">
        <v>238</v>
      </c>
      <c r="B3112" s="41" t="s">
        <v>308</v>
      </c>
      <c r="C3112" s="41" t="s">
        <v>1599</v>
      </c>
      <c r="D3112" s="41" t="s">
        <v>1363</v>
      </c>
      <c r="E3112" s="41" t="s">
        <v>1600</v>
      </c>
      <c r="F3112" s="41" t="s">
        <v>309</v>
      </c>
      <c r="G3112" s="41" t="s">
        <v>8279</v>
      </c>
    </row>
    <row r="3113" spans="1:7" ht="120">
      <c r="A3113" s="41" t="s">
        <v>238</v>
      </c>
      <c r="B3113" s="41" t="s">
        <v>308</v>
      </c>
      <c r="C3113" s="41" t="s">
        <v>1599</v>
      </c>
      <c r="D3113" s="41" t="s">
        <v>1364</v>
      </c>
      <c r="E3113" s="41" t="s">
        <v>1600</v>
      </c>
      <c r="F3113" s="41" t="s">
        <v>309</v>
      </c>
      <c r="G3113" s="41" t="s">
        <v>8279</v>
      </c>
    </row>
    <row r="3114" spans="1:7" ht="120">
      <c r="A3114" s="41" t="s">
        <v>238</v>
      </c>
      <c r="B3114" s="41" t="s">
        <v>308</v>
      </c>
      <c r="C3114" s="41" t="s">
        <v>1599</v>
      </c>
      <c r="D3114" s="41" t="s">
        <v>1365</v>
      </c>
      <c r="E3114" s="41" t="s">
        <v>1600</v>
      </c>
      <c r="F3114" s="41" t="s">
        <v>309</v>
      </c>
      <c r="G3114" s="41" t="s">
        <v>8279</v>
      </c>
    </row>
    <row r="3115" spans="1:7" ht="120">
      <c r="A3115" s="41" t="s">
        <v>238</v>
      </c>
      <c r="B3115" s="41" t="s">
        <v>308</v>
      </c>
      <c r="C3115" s="41" t="s">
        <v>1599</v>
      </c>
      <c r="D3115" s="41" t="s">
        <v>1366</v>
      </c>
      <c r="E3115" s="41" t="s">
        <v>1600</v>
      </c>
      <c r="F3115" s="41" t="s">
        <v>309</v>
      </c>
      <c r="G3115" s="41" t="s">
        <v>8279</v>
      </c>
    </row>
    <row r="3116" spans="1:7" ht="120">
      <c r="A3116" s="41" t="s">
        <v>238</v>
      </c>
      <c r="B3116" s="41" t="s">
        <v>308</v>
      </c>
      <c r="C3116" s="41" t="s">
        <v>1599</v>
      </c>
      <c r="D3116" s="41" t="s">
        <v>1367</v>
      </c>
      <c r="E3116" s="41" t="s">
        <v>1600</v>
      </c>
      <c r="F3116" s="41" t="s">
        <v>309</v>
      </c>
      <c r="G3116" s="41" t="s">
        <v>8279</v>
      </c>
    </row>
    <row r="3117" spans="1:7" ht="135">
      <c r="A3117" s="41" t="s">
        <v>238</v>
      </c>
      <c r="B3117" s="41" t="s">
        <v>308</v>
      </c>
      <c r="C3117" s="41" t="s">
        <v>2145</v>
      </c>
      <c r="D3117" s="41" t="s">
        <v>1368</v>
      </c>
      <c r="E3117" s="41" t="s">
        <v>143</v>
      </c>
      <c r="F3117" s="41" t="s">
        <v>310</v>
      </c>
      <c r="G3117" s="41" t="s">
        <v>7879</v>
      </c>
    </row>
    <row r="3118" spans="1:7" ht="135">
      <c r="A3118" s="41" t="s">
        <v>238</v>
      </c>
      <c r="B3118" s="41" t="s">
        <v>308</v>
      </c>
      <c r="C3118" s="41" t="s">
        <v>2145</v>
      </c>
      <c r="D3118" s="41" t="s">
        <v>1369</v>
      </c>
      <c r="E3118" s="41" t="s">
        <v>143</v>
      </c>
      <c r="F3118" s="41" t="s">
        <v>310</v>
      </c>
      <c r="G3118" s="41" t="s">
        <v>7879</v>
      </c>
    </row>
    <row r="3119" spans="1:7" ht="135">
      <c r="A3119" s="41" t="s">
        <v>238</v>
      </c>
      <c r="B3119" s="41" t="s">
        <v>308</v>
      </c>
      <c r="C3119" s="41" t="s">
        <v>2145</v>
      </c>
      <c r="D3119" s="41" t="s">
        <v>1370</v>
      </c>
      <c r="E3119" s="41" t="s">
        <v>143</v>
      </c>
      <c r="F3119" s="41" t="s">
        <v>310</v>
      </c>
      <c r="G3119" s="41" t="s">
        <v>7879</v>
      </c>
    </row>
    <row r="3120" spans="1:7" ht="135">
      <c r="A3120" s="41" t="s">
        <v>238</v>
      </c>
      <c r="B3120" s="41" t="s">
        <v>308</v>
      </c>
      <c r="C3120" s="41" t="s">
        <v>2145</v>
      </c>
      <c r="D3120" s="41" t="s">
        <v>1371</v>
      </c>
      <c r="E3120" s="41" t="s">
        <v>143</v>
      </c>
      <c r="F3120" s="41" t="s">
        <v>310</v>
      </c>
      <c r="G3120" s="41" t="s">
        <v>7879</v>
      </c>
    </row>
    <row r="3121" spans="1:7" ht="135">
      <c r="A3121" s="41" t="s">
        <v>238</v>
      </c>
      <c r="B3121" s="41" t="s">
        <v>308</v>
      </c>
      <c r="C3121" s="41" t="s">
        <v>2145</v>
      </c>
      <c r="D3121" s="41" t="s">
        <v>1372</v>
      </c>
      <c r="E3121" s="41" t="s">
        <v>143</v>
      </c>
      <c r="F3121" s="41" t="s">
        <v>310</v>
      </c>
      <c r="G3121" s="41" t="s">
        <v>7879</v>
      </c>
    </row>
    <row r="3122" spans="1:7" ht="135">
      <c r="A3122" s="41" t="s">
        <v>238</v>
      </c>
      <c r="B3122" s="41" t="s">
        <v>308</v>
      </c>
      <c r="C3122" s="41" t="s">
        <v>2145</v>
      </c>
      <c r="D3122" s="41" t="s">
        <v>1373</v>
      </c>
      <c r="E3122" s="41" t="s">
        <v>143</v>
      </c>
      <c r="F3122" s="41" t="s">
        <v>310</v>
      </c>
      <c r="G3122" s="41" t="s">
        <v>7879</v>
      </c>
    </row>
    <row r="3123" spans="1:7" ht="135">
      <c r="A3123" s="41" t="s">
        <v>238</v>
      </c>
      <c r="B3123" s="41" t="s">
        <v>308</v>
      </c>
      <c r="C3123" s="41" t="s">
        <v>2145</v>
      </c>
      <c r="D3123" s="41" t="s">
        <v>1374</v>
      </c>
      <c r="E3123" s="41" t="s">
        <v>143</v>
      </c>
      <c r="F3123" s="41" t="s">
        <v>310</v>
      </c>
      <c r="G3123" s="41" t="s">
        <v>7879</v>
      </c>
    </row>
    <row r="3124" spans="1:7" ht="135">
      <c r="A3124" s="41" t="s">
        <v>238</v>
      </c>
      <c r="B3124" s="41" t="s">
        <v>308</v>
      </c>
      <c r="C3124" s="41" t="s">
        <v>2145</v>
      </c>
      <c r="D3124" s="41" t="s">
        <v>1375</v>
      </c>
      <c r="E3124" s="41" t="s">
        <v>143</v>
      </c>
      <c r="F3124" s="41" t="s">
        <v>310</v>
      </c>
      <c r="G3124" s="41" t="s">
        <v>7879</v>
      </c>
    </row>
    <row r="3125" spans="1:7" ht="135">
      <c r="A3125" s="41" t="s">
        <v>238</v>
      </c>
      <c r="B3125" s="41" t="s">
        <v>308</v>
      </c>
      <c r="C3125" s="41" t="s">
        <v>2145</v>
      </c>
      <c r="D3125" s="41" t="s">
        <v>1376</v>
      </c>
      <c r="E3125" s="41" t="s">
        <v>143</v>
      </c>
      <c r="F3125" s="41" t="s">
        <v>310</v>
      </c>
      <c r="G3125" s="41" t="s">
        <v>7879</v>
      </c>
    </row>
    <row r="3126" spans="1:7" ht="135">
      <c r="A3126" s="41" t="s">
        <v>238</v>
      </c>
      <c r="B3126" s="41" t="s">
        <v>308</v>
      </c>
      <c r="C3126" s="41" t="s">
        <v>2145</v>
      </c>
      <c r="D3126" s="41" t="s">
        <v>1377</v>
      </c>
      <c r="E3126" s="41" t="s">
        <v>143</v>
      </c>
      <c r="F3126" s="41" t="s">
        <v>310</v>
      </c>
      <c r="G3126" s="41" t="s">
        <v>7879</v>
      </c>
    </row>
    <row r="3127" spans="1:7" ht="135">
      <c r="A3127" s="41" t="s">
        <v>238</v>
      </c>
      <c r="B3127" s="41" t="s">
        <v>308</v>
      </c>
      <c r="C3127" s="41" t="s">
        <v>2145</v>
      </c>
      <c r="D3127" s="41" t="s">
        <v>1378</v>
      </c>
      <c r="E3127" s="41" t="s">
        <v>143</v>
      </c>
      <c r="F3127" s="41" t="s">
        <v>310</v>
      </c>
      <c r="G3127" s="41" t="s">
        <v>7879</v>
      </c>
    </row>
    <row r="3128" spans="1:7" ht="135">
      <c r="A3128" s="41" t="s">
        <v>238</v>
      </c>
      <c r="B3128" s="41" t="s">
        <v>308</v>
      </c>
      <c r="C3128" s="41" t="s">
        <v>2145</v>
      </c>
      <c r="D3128" s="41" t="s">
        <v>1379</v>
      </c>
      <c r="E3128" s="41" t="s">
        <v>143</v>
      </c>
      <c r="F3128" s="41" t="s">
        <v>310</v>
      </c>
      <c r="G3128" s="41" t="s">
        <v>7879</v>
      </c>
    </row>
    <row r="3129" spans="1:7" ht="135">
      <c r="A3129" s="41" t="s">
        <v>238</v>
      </c>
      <c r="B3129" s="41" t="s">
        <v>308</v>
      </c>
      <c r="C3129" s="41" t="s">
        <v>2145</v>
      </c>
      <c r="D3129" s="41" t="s">
        <v>4082</v>
      </c>
      <c r="E3129" s="41" t="s">
        <v>298</v>
      </c>
      <c r="F3129" s="41" t="s">
        <v>309</v>
      </c>
      <c r="G3129" s="41" t="s">
        <v>7879</v>
      </c>
    </row>
    <row r="3130" spans="1:7" ht="135">
      <c r="A3130" s="41" t="s">
        <v>238</v>
      </c>
      <c r="B3130" s="41" t="s">
        <v>308</v>
      </c>
      <c r="C3130" s="41" t="s">
        <v>2145</v>
      </c>
      <c r="D3130" s="41" t="s">
        <v>4083</v>
      </c>
      <c r="E3130" s="41" t="s">
        <v>298</v>
      </c>
      <c r="F3130" s="41" t="s">
        <v>309</v>
      </c>
      <c r="G3130" s="41" t="s">
        <v>7879</v>
      </c>
    </row>
    <row r="3131" spans="1:7" ht="135">
      <c r="A3131" s="41" t="s">
        <v>238</v>
      </c>
      <c r="B3131" s="41" t="s">
        <v>308</v>
      </c>
      <c r="C3131" s="41" t="s">
        <v>2145</v>
      </c>
      <c r="D3131" s="41" t="s">
        <v>4084</v>
      </c>
      <c r="E3131" s="41" t="s">
        <v>298</v>
      </c>
      <c r="F3131" s="41" t="s">
        <v>309</v>
      </c>
      <c r="G3131" s="41" t="s">
        <v>7879</v>
      </c>
    </row>
    <row r="3132" spans="1:7" ht="135">
      <c r="A3132" s="41" t="s">
        <v>238</v>
      </c>
      <c r="B3132" s="41" t="s">
        <v>308</v>
      </c>
      <c r="C3132" s="41" t="s">
        <v>2145</v>
      </c>
      <c r="D3132" s="41" t="s">
        <v>4085</v>
      </c>
      <c r="E3132" s="41" t="s">
        <v>298</v>
      </c>
      <c r="F3132" s="41" t="s">
        <v>309</v>
      </c>
      <c r="G3132" s="41" t="s">
        <v>7879</v>
      </c>
    </row>
    <row r="3133" spans="1:7" ht="135">
      <c r="A3133" s="41" t="s">
        <v>238</v>
      </c>
      <c r="B3133" s="41" t="s">
        <v>308</v>
      </c>
      <c r="C3133" s="41" t="s">
        <v>2145</v>
      </c>
      <c r="D3133" s="41" t="s">
        <v>4086</v>
      </c>
      <c r="E3133" s="41" t="s">
        <v>298</v>
      </c>
      <c r="F3133" s="41" t="s">
        <v>309</v>
      </c>
      <c r="G3133" s="41" t="s">
        <v>7879</v>
      </c>
    </row>
    <row r="3134" spans="1:7" ht="135">
      <c r="A3134" s="41" t="s">
        <v>238</v>
      </c>
      <c r="B3134" s="41" t="s">
        <v>308</v>
      </c>
      <c r="C3134" s="41" t="s">
        <v>2145</v>
      </c>
      <c r="D3134" s="41" t="s">
        <v>4087</v>
      </c>
      <c r="E3134" s="41" t="s">
        <v>298</v>
      </c>
      <c r="F3134" s="41" t="s">
        <v>309</v>
      </c>
      <c r="G3134" s="41" t="s">
        <v>7879</v>
      </c>
    </row>
    <row r="3135" spans="1:7" ht="120">
      <c r="A3135" s="41" t="s">
        <v>238</v>
      </c>
      <c r="B3135" s="41" t="s">
        <v>308</v>
      </c>
      <c r="C3135" s="41" t="s">
        <v>2145</v>
      </c>
      <c r="D3135" s="41" t="s">
        <v>5155</v>
      </c>
      <c r="E3135" s="41" t="s">
        <v>5156</v>
      </c>
      <c r="F3135" s="41" t="s">
        <v>309</v>
      </c>
      <c r="G3135" s="41" t="s">
        <v>7879</v>
      </c>
    </row>
    <row r="3136" spans="1:7" ht="120">
      <c r="A3136" s="41" t="s">
        <v>238</v>
      </c>
      <c r="B3136" s="41" t="s">
        <v>308</v>
      </c>
      <c r="C3136" s="41" t="s">
        <v>2145</v>
      </c>
      <c r="D3136" s="41" t="s">
        <v>5157</v>
      </c>
      <c r="E3136" s="41" t="s">
        <v>5156</v>
      </c>
      <c r="F3136" s="41" t="s">
        <v>309</v>
      </c>
      <c r="G3136" s="41" t="s">
        <v>7879</v>
      </c>
    </row>
    <row r="3137" spans="1:7" ht="120">
      <c r="A3137" s="41" t="s">
        <v>238</v>
      </c>
      <c r="B3137" s="41" t="s">
        <v>308</v>
      </c>
      <c r="C3137" s="41" t="s">
        <v>2145</v>
      </c>
      <c r="D3137" s="41" t="s">
        <v>5158</v>
      </c>
      <c r="E3137" s="41" t="s">
        <v>5156</v>
      </c>
      <c r="F3137" s="41" t="s">
        <v>309</v>
      </c>
      <c r="G3137" s="41" t="s">
        <v>7879</v>
      </c>
    </row>
    <row r="3138" spans="1:7" ht="120">
      <c r="A3138" s="41" t="s">
        <v>238</v>
      </c>
      <c r="B3138" s="41" t="s">
        <v>308</v>
      </c>
      <c r="C3138" s="41" t="s">
        <v>2145</v>
      </c>
      <c r="D3138" s="41" t="s">
        <v>5159</v>
      </c>
      <c r="E3138" s="41" t="s">
        <v>5156</v>
      </c>
      <c r="F3138" s="41" t="s">
        <v>309</v>
      </c>
      <c r="G3138" s="41" t="s">
        <v>7879</v>
      </c>
    </row>
    <row r="3139" spans="1:7" ht="120">
      <c r="A3139" s="41" t="s">
        <v>238</v>
      </c>
      <c r="B3139" s="41" t="s">
        <v>308</v>
      </c>
      <c r="C3139" s="41" t="s">
        <v>2145</v>
      </c>
      <c r="D3139" s="41" t="s">
        <v>5160</v>
      </c>
      <c r="E3139" s="41" t="s">
        <v>5156</v>
      </c>
      <c r="F3139" s="41" t="s">
        <v>309</v>
      </c>
      <c r="G3139" s="41" t="s">
        <v>7879</v>
      </c>
    </row>
    <row r="3140" spans="1:7" ht="120">
      <c r="A3140" s="41" t="s">
        <v>238</v>
      </c>
      <c r="B3140" s="41" t="s">
        <v>308</v>
      </c>
      <c r="C3140" s="41" t="s">
        <v>2145</v>
      </c>
      <c r="D3140" s="41" t="s">
        <v>5161</v>
      </c>
      <c r="E3140" s="41" t="s">
        <v>5156</v>
      </c>
      <c r="F3140" s="41" t="s">
        <v>309</v>
      </c>
      <c r="G3140" s="41" t="s">
        <v>7879</v>
      </c>
    </row>
    <row r="3141" spans="1:7" ht="120">
      <c r="A3141" s="41" t="s">
        <v>238</v>
      </c>
      <c r="B3141" s="41" t="s">
        <v>308</v>
      </c>
      <c r="C3141" s="41" t="s">
        <v>2145</v>
      </c>
      <c r="D3141" s="41" t="s">
        <v>5162</v>
      </c>
      <c r="E3141" s="41" t="s">
        <v>5156</v>
      </c>
      <c r="F3141" s="41" t="s">
        <v>309</v>
      </c>
      <c r="G3141" s="41" t="s">
        <v>7879</v>
      </c>
    </row>
    <row r="3142" spans="1:7" ht="120">
      <c r="A3142" s="41" t="s">
        <v>238</v>
      </c>
      <c r="B3142" s="41" t="s">
        <v>308</v>
      </c>
      <c r="C3142" s="41" t="s">
        <v>2145</v>
      </c>
      <c r="D3142" s="41" t="s">
        <v>5163</v>
      </c>
      <c r="E3142" s="41" t="s">
        <v>5156</v>
      </c>
      <c r="F3142" s="41" t="s">
        <v>309</v>
      </c>
      <c r="G3142" s="41" t="s">
        <v>7879</v>
      </c>
    </row>
    <row r="3143" spans="1:7" ht="120">
      <c r="A3143" s="41" t="s">
        <v>238</v>
      </c>
      <c r="B3143" s="41" t="s">
        <v>308</v>
      </c>
      <c r="C3143" s="41" t="s">
        <v>2145</v>
      </c>
      <c r="D3143" s="41" t="s">
        <v>5164</v>
      </c>
      <c r="E3143" s="41" t="s">
        <v>5156</v>
      </c>
      <c r="F3143" s="41" t="s">
        <v>309</v>
      </c>
      <c r="G3143" s="41" t="s">
        <v>7879</v>
      </c>
    </row>
    <row r="3144" spans="1:7" ht="120">
      <c r="A3144" s="41" t="s">
        <v>238</v>
      </c>
      <c r="B3144" s="41" t="s">
        <v>308</v>
      </c>
      <c r="C3144" s="41" t="s">
        <v>2145</v>
      </c>
      <c r="D3144" s="41" t="s">
        <v>5165</v>
      </c>
      <c r="E3144" s="41" t="s">
        <v>5156</v>
      </c>
      <c r="F3144" s="41" t="s">
        <v>309</v>
      </c>
      <c r="G3144" s="41" t="s">
        <v>7879</v>
      </c>
    </row>
    <row r="3145" spans="1:7" ht="120">
      <c r="A3145" s="41" t="s">
        <v>238</v>
      </c>
      <c r="B3145" s="41" t="s">
        <v>308</v>
      </c>
      <c r="C3145" s="41" t="s">
        <v>2145</v>
      </c>
      <c r="D3145" s="41" t="s">
        <v>5166</v>
      </c>
      <c r="E3145" s="41" t="s">
        <v>5156</v>
      </c>
      <c r="F3145" s="41" t="s">
        <v>309</v>
      </c>
      <c r="G3145" s="41" t="s">
        <v>7879</v>
      </c>
    </row>
    <row r="3146" spans="1:7" ht="120">
      <c r="A3146" s="41" t="s">
        <v>238</v>
      </c>
      <c r="B3146" s="41" t="s">
        <v>308</v>
      </c>
      <c r="C3146" s="41" t="s">
        <v>2145</v>
      </c>
      <c r="D3146" s="41" t="s">
        <v>5167</v>
      </c>
      <c r="E3146" s="41" t="s">
        <v>5156</v>
      </c>
      <c r="F3146" s="41" t="s">
        <v>309</v>
      </c>
      <c r="G3146" s="41" t="s">
        <v>7879</v>
      </c>
    </row>
    <row r="3147" spans="1:7" ht="120">
      <c r="A3147" s="41" t="s">
        <v>238</v>
      </c>
      <c r="B3147" s="41" t="s">
        <v>308</v>
      </c>
      <c r="C3147" s="41" t="s">
        <v>2145</v>
      </c>
      <c r="D3147" s="41" t="s">
        <v>5168</v>
      </c>
      <c r="E3147" s="41" t="s">
        <v>5156</v>
      </c>
      <c r="F3147" s="41" t="s">
        <v>309</v>
      </c>
      <c r="G3147" s="41" t="s">
        <v>7879</v>
      </c>
    </row>
    <row r="3148" spans="1:7" ht="120">
      <c r="A3148" s="41" t="s">
        <v>238</v>
      </c>
      <c r="B3148" s="41" t="s">
        <v>308</v>
      </c>
      <c r="C3148" s="41" t="s">
        <v>2145</v>
      </c>
      <c r="D3148" s="41" t="s">
        <v>5169</v>
      </c>
      <c r="E3148" s="41" t="s">
        <v>5156</v>
      </c>
      <c r="F3148" s="41" t="s">
        <v>309</v>
      </c>
      <c r="G3148" s="41" t="s">
        <v>7879</v>
      </c>
    </row>
    <row r="3149" spans="1:7" ht="120">
      <c r="A3149" s="41" t="s">
        <v>238</v>
      </c>
      <c r="B3149" s="41" t="s">
        <v>308</v>
      </c>
      <c r="C3149" s="41" t="s">
        <v>2145</v>
      </c>
      <c r="D3149" s="41" t="s">
        <v>5170</v>
      </c>
      <c r="E3149" s="41" t="s">
        <v>5156</v>
      </c>
      <c r="F3149" s="41" t="s">
        <v>309</v>
      </c>
      <c r="G3149" s="41" t="s">
        <v>7879</v>
      </c>
    </row>
    <row r="3150" spans="1:7" ht="120">
      <c r="A3150" s="41" t="s">
        <v>238</v>
      </c>
      <c r="B3150" s="41" t="s">
        <v>308</v>
      </c>
      <c r="C3150" s="41" t="s">
        <v>2145</v>
      </c>
      <c r="D3150" s="41" t="s">
        <v>5171</v>
      </c>
      <c r="E3150" s="41" t="s">
        <v>5156</v>
      </c>
      <c r="F3150" s="41" t="s">
        <v>309</v>
      </c>
      <c r="G3150" s="41" t="s">
        <v>7879</v>
      </c>
    </row>
    <row r="3151" spans="1:7" ht="120">
      <c r="A3151" s="41" t="s">
        <v>238</v>
      </c>
      <c r="B3151" s="41" t="s">
        <v>308</v>
      </c>
      <c r="C3151" s="41" t="s">
        <v>2145</v>
      </c>
      <c r="D3151" s="41" t="s">
        <v>5172</v>
      </c>
      <c r="E3151" s="41" t="s">
        <v>5156</v>
      </c>
      <c r="F3151" s="41" t="s">
        <v>309</v>
      </c>
      <c r="G3151" s="41" t="s">
        <v>7879</v>
      </c>
    </row>
    <row r="3152" spans="1:7" ht="120">
      <c r="A3152" s="41" t="s">
        <v>238</v>
      </c>
      <c r="B3152" s="41" t="s">
        <v>308</v>
      </c>
      <c r="C3152" s="41" t="s">
        <v>2145</v>
      </c>
      <c r="D3152" s="41" t="s">
        <v>5173</v>
      </c>
      <c r="E3152" s="41" t="s">
        <v>5156</v>
      </c>
      <c r="F3152" s="41" t="s">
        <v>309</v>
      </c>
      <c r="G3152" s="41" t="s">
        <v>7879</v>
      </c>
    </row>
    <row r="3153" spans="1:7" ht="105">
      <c r="A3153" s="41" t="s">
        <v>238</v>
      </c>
      <c r="B3153" s="41" t="s">
        <v>308</v>
      </c>
      <c r="C3153" s="41" t="s">
        <v>5130</v>
      </c>
      <c r="D3153" s="41" t="s">
        <v>5133</v>
      </c>
      <c r="E3153" s="41" t="s">
        <v>5126</v>
      </c>
      <c r="F3153" s="41" t="s">
        <v>309</v>
      </c>
      <c r="G3153" s="41" t="s">
        <v>7879</v>
      </c>
    </row>
    <row r="3154" spans="1:7" ht="105">
      <c r="A3154" s="41" t="s">
        <v>238</v>
      </c>
      <c r="B3154" s="41" t="s">
        <v>308</v>
      </c>
      <c r="C3154" s="41" t="s">
        <v>5130</v>
      </c>
      <c r="D3154" s="41" t="s">
        <v>5134</v>
      </c>
      <c r="E3154" s="41" t="s">
        <v>5126</v>
      </c>
      <c r="F3154" s="41" t="s">
        <v>309</v>
      </c>
      <c r="G3154" s="41" t="s">
        <v>7879</v>
      </c>
    </row>
    <row r="3155" spans="1:7" ht="105">
      <c r="A3155" s="41" t="s">
        <v>238</v>
      </c>
      <c r="B3155" s="41" t="s">
        <v>308</v>
      </c>
      <c r="C3155" s="41" t="s">
        <v>5130</v>
      </c>
      <c r="D3155" s="41" t="s">
        <v>5131</v>
      </c>
      <c r="E3155" s="41" t="s">
        <v>5126</v>
      </c>
      <c r="F3155" s="41" t="s">
        <v>309</v>
      </c>
      <c r="G3155" s="41" t="s">
        <v>7879</v>
      </c>
    </row>
    <row r="3156" spans="1:7" ht="105">
      <c r="A3156" s="41" t="s">
        <v>238</v>
      </c>
      <c r="B3156" s="41" t="s">
        <v>308</v>
      </c>
      <c r="C3156" s="41" t="s">
        <v>5130</v>
      </c>
      <c r="D3156" s="41" t="s">
        <v>5132</v>
      </c>
      <c r="E3156" s="41" t="s">
        <v>5126</v>
      </c>
      <c r="F3156" s="41" t="s">
        <v>309</v>
      </c>
      <c r="G3156" s="41" t="s">
        <v>7879</v>
      </c>
    </row>
    <row r="3157" spans="1:7" ht="105">
      <c r="A3157" s="41" t="s">
        <v>238</v>
      </c>
      <c r="B3157" s="41" t="s">
        <v>308</v>
      </c>
      <c r="C3157" s="41" t="s">
        <v>4540</v>
      </c>
      <c r="D3157" s="41" t="s">
        <v>5125</v>
      </c>
      <c r="E3157" s="41" t="s">
        <v>5126</v>
      </c>
      <c r="F3157" s="41" t="s">
        <v>309</v>
      </c>
      <c r="G3157" s="41" t="s">
        <v>7879</v>
      </c>
    </row>
    <row r="3158" spans="1:7" ht="105">
      <c r="A3158" s="41" t="s">
        <v>238</v>
      </c>
      <c r="B3158" s="41" t="s">
        <v>308</v>
      </c>
      <c r="C3158" s="41" t="s">
        <v>4540</v>
      </c>
      <c r="D3158" s="41" t="s">
        <v>5127</v>
      </c>
      <c r="E3158" s="41" t="s">
        <v>5126</v>
      </c>
      <c r="F3158" s="41" t="s">
        <v>309</v>
      </c>
      <c r="G3158" s="41" t="s">
        <v>7879</v>
      </c>
    </row>
    <row r="3159" spans="1:7" ht="105">
      <c r="A3159" s="41" t="s">
        <v>238</v>
      </c>
      <c r="B3159" s="41" t="s">
        <v>308</v>
      </c>
      <c r="C3159" s="41" t="s">
        <v>4540</v>
      </c>
      <c r="D3159" s="41" t="s">
        <v>5128</v>
      </c>
      <c r="E3159" s="41" t="s">
        <v>5126</v>
      </c>
      <c r="F3159" s="41" t="s">
        <v>309</v>
      </c>
      <c r="G3159" s="41" t="s">
        <v>7879</v>
      </c>
    </row>
    <row r="3160" spans="1:7" ht="105">
      <c r="A3160" s="41" t="s">
        <v>238</v>
      </c>
      <c r="B3160" s="41" t="s">
        <v>308</v>
      </c>
      <c r="C3160" s="41" t="s">
        <v>4540</v>
      </c>
      <c r="D3160" s="41" t="s">
        <v>5129</v>
      </c>
      <c r="E3160" s="41" t="s">
        <v>5126</v>
      </c>
      <c r="F3160" s="41" t="s">
        <v>309</v>
      </c>
      <c r="G3160" s="41" t="s">
        <v>7879</v>
      </c>
    </row>
    <row r="3161" spans="1:7" ht="105">
      <c r="A3161" s="41" t="s">
        <v>238</v>
      </c>
      <c r="B3161" s="41" t="s">
        <v>308</v>
      </c>
      <c r="C3161" s="41" t="s">
        <v>4540</v>
      </c>
      <c r="D3161" s="41" t="s">
        <v>5137</v>
      </c>
      <c r="E3161" s="41" t="s">
        <v>5126</v>
      </c>
      <c r="F3161" s="41" t="s">
        <v>309</v>
      </c>
      <c r="G3161" s="41" t="s">
        <v>7879</v>
      </c>
    </row>
    <row r="3162" spans="1:7" ht="105">
      <c r="A3162" s="41" t="s">
        <v>238</v>
      </c>
      <c r="B3162" s="41" t="s">
        <v>308</v>
      </c>
      <c r="C3162" s="41" t="s">
        <v>4540</v>
      </c>
      <c r="D3162" s="41" t="s">
        <v>5138</v>
      </c>
      <c r="E3162" s="41" t="s">
        <v>5126</v>
      </c>
      <c r="F3162" s="41" t="s">
        <v>309</v>
      </c>
      <c r="G3162" s="41" t="s">
        <v>7879</v>
      </c>
    </row>
    <row r="3163" spans="1:7" ht="105">
      <c r="A3163" s="41" t="s">
        <v>238</v>
      </c>
      <c r="B3163" s="41" t="s">
        <v>308</v>
      </c>
      <c r="C3163" s="41" t="s">
        <v>4540</v>
      </c>
      <c r="D3163" s="41" t="s">
        <v>5139</v>
      </c>
      <c r="E3163" s="41" t="s">
        <v>5126</v>
      </c>
      <c r="F3163" s="41" t="s">
        <v>309</v>
      </c>
      <c r="G3163" s="41" t="s">
        <v>7879</v>
      </c>
    </row>
    <row r="3164" spans="1:7" ht="105">
      <c r="A3164" s="41" t="s">
        <v>238</v>
      </c>
      <c r="B3164" s="41" t="s">
        <v>308</v>
      </c>
      <c r="C3164" s="41" t="s">
        <v>4540</v>
      </c>
      <c r="D3164" s="41" t="s">
        <v>5140</v>
      </c>
      <c r="E3164" s="41" t="s">
        <v>5126</v>
      </c>
      <c r="F3164" s="41" t="s">
        <v>309</v>
      </c>
      <c r="G3164" s="41" t="s">
        <v>7879</v>
      </c>
    </row>
    <row r="3165" spans="1:7" ht="105">
      <c r="A3165" s="41" t="s">
        <v>238</v>
      </c>
      <c r="B3165" s="41" t="s">
        <v>308</v>
      </c>
      <c r="C3165" s="41" t="s">
        <v>4540</v>
      </c>
      <c r="D3165" s="41" t="s">
        <v>5141</v>
      </c>
      <c r="E3165" s="41" t="s">
        <v>5126</v>
      </c>
      <c r="F3165" s="41" t="s">
        <v>309</v>
      </c>
      <c r="G3165" s="41" t="s">
        <v>7879</v>
      </c>
    </row>
    <row r="3166" spans="1:7" ht="105">
      <c r="A3166" s="41" t="s">
        <v>238</v>
      </c>
      <c r="B3166" s="41" t="s">
        <v>308</v>
      </c>
      <c r="C3166" s="41" t="s">
        <v>4540</v>
      </c>
      <c r="D3166" s="41" t="s">
        <v>5135</v>
      </c>
      <c r="E3166" s="41" t="s">
        <v>5126</v>
      </c>
      <c r="F3166" s="41" t="s">
        <v>309</v>
      </c>
      <c r="G3166" s="41" t="s">
        <v>7879</v>
      </c>
    </row>
    <row r="3167" spans="1:7" ht="105">
      <c r="A3167" s="41" t="s">
        <v>238</v>
      </c>
      <c r="B3167" s="41" t="s">
        <v>308</v>
      </c>
      <c r="C3167" s="41" t="s">
        <v>4540</v>
      </c>
      <c r="D3167" s="41" t="s">
        <v>5136</v>
      </c>
      <c r="E3167" s="41" t="s">
        <v>5126</v>
      </c>
      <c r="F3167" s="41" t="s">
        <v>309</v>
      </c>
      <c r="G3167" s="41" t="s">
        <v>7879</v>
      </c>
    </row>
    <row r="3168" spans="1:7" ht="105">
      <c r="A3168" s="41" t="s">
        <v>238</v>
      </c>
      <c r="B3168" s="41" t="s">
        <v>308</v>
      </c>
      <c r="C3168" s="41" t="s">
        <v>4540</v>
      </c>
      <c r="D3168" s="41" t="s">
        <v>5142</v>
      </c>
      <c r="E3168" s="41" t="s">
        <v>5126</v>
      </c>
      <c r="F3168" s="41" t="s">
        <v>309</v>
      </c>
      <c r="G3168" s="41" t="s">
        <v>7879</v>
      </c>
    </row>
    <row r="3169" spans="1:7" ht="105">
      <c r="A3169" s="41" t="s">
        <v>238</v>
      </c>
      <c r="B3169" s="41" t="s">
        <v>308</v>
      </c>
      <c r="C3169" s="41" t="s">
        <v>4540</v>
      </c>
      <c r="D3169" s="41" t="s">
        <v>5143</v>
      </c>
      <c r="E3169" s="41" t="s">
        <v>5126</v>
      </c>
      <c r="F3169" s="41" t="s">
        <v>309</v>
      </c>
      <c r="G3169" s="41" t="s">
        <v>7879</v>
      </c>
    </row>
    <row r="3170" spans="1:7" ht="105">
      <c r="A3170" s="41" t="s">
        <v>238</v>
      </c>
      <c r="B3170" s="41" t="s">
        <v>308</v>
      </c>
      <c r="C3170" s="41" t="s">
        <v>4540</v>
      </c>
      <c r="D3170" s="41" t="s">
        <v>5144</v>
      </c>
      <c r="E3170" s="41" t="s">
        <v>5126</v>
      </c>
      <c r="F3170" s="41" t="s">
        <v>309</v>
      </c>
      <c r="G3170" s="41" t="s">
        <v>7879</v>
      </c>
    </row>
    <row r="3171" spans="1:7" ht="105">
      <c r="A3171" s="41" t="s">
        <v>238</v>
      </c>
      <c r="B3171" s="41" t="s">
        <v>308</v>
      </c>
      <c r="C3171" s="41" t="s">
        <v>4540</v>
      </c>
      <c r="D3171" s="41" t="s">
        <v>5145</v>
      </c>
      <c r="E3171" s="41" t="s">
        <v>5126</v>
      </c>
      <c r="F3171" s="41" t="s">
        <v>309</v>
      </c>
      <c r="G3171" s="41" t="s">
        <v>7879</v>
      </c>
    </row>
    <row r="3172" spans="1:7" ht="105">
      <c r="A3172" s="41" t="s">
        <v>238</v>
      </c>
      <c r="B3172" s="41" t="s">
        <v>308</v>
      </c>
      <c r="C3172" s="41" t="s">
        <v>4540</v>
      </c>
      <c r="D3172" s="41" t="s">
        <v>5146</v>
      </c>
      <c r="E3172" s="41" t="s">
        <v>5126</v>
      </c>
      <c r="F3172" s="41" t="s">
        <v>309</v>
      </c>
      <c r="G3172" s="41" t="s">
        <v>7879</v>
      </c>
    </row>
    <row r="3173" spans="1:7" ht="105">
      <c r="A3173" s="41" t="s">
        <v>238</v>
      </c>
      <c r="B3173" s="41" t="s">
        <v>308</v>
      </c>
      <c r="C3173" s="41" t="s">
        <v>4540</v>
      </c>
      <c r="D3173" s="41" t="s">
        <v>5149</v>
      </c>
      <c r="E3173" s="41" t="s">
        <v>5126</v>
      </c>
      <c r="F3173" s="41" t="s">
        <v>309</v>
      </c>
      <c r="G3173" s="41" t="s">
        <v>7879</v>
      </c>
    </row>
    <row r="3174" spans="1:7" ht="105">
      <c r="A3174" s="41" t="s">
        <v>238</v>
      </c>
      <c r="B3174" s="41" t="s">
        <v>308</v>
      </c>
      <c r="C3174" s="41" t="s">
        <v>4540</v>
      </c>
      <c r="D3174" s="41" t="s">
        <v>5150</v>
      </c>
      <c r="E3174" s="41" t="s">
        <v>5126</v>
      </c>
      <c r="F3174" s="41" t="s">
        <v>309</v>
      </c>
      <c r="G3174" s="41" t="s">
        <v>7879</v>
      </c>
    </row>
    <row r="3175" spans="1:7" ht="105">
      <c r="A3175" s="41" t="s">
        <v>238</v>
      </c>
      <c r="B3175" s="41" t="s">
        <v>308</v>
      </c>
      <c r="C3175" s="41" t="s">
        <v>4540</v>
      </c>
      <c r="D3175" s="41" t="s">
        <v>5151</v>
      </c>
      <c r="E3175" s="41" t="s">
        <v>5126</v>
      </c>
      <c r="F3175" s="41" t="s">
        <v>309</v>
      </c>
      <c r="G3175" s="41" t="s">
        <v>7879</v>
      </c>
    </row>
    <row r="3176" spans="1:7" ht="105">
      <c r="A3176" s="41" t="s">
        <v>238</v>
      </c>
      <c r="B3176" s="41" t="s">
        <v>308</v>
      </c>
      <c r="C3176" s="41" t="s">
        <v>4540</v>
      </c>
      <c r="D3176" s="41" t="s">
        <v>5152</v>
      </c>
      <c r="E3176" s="41" t="s">
        <v>5126</v>
      </c>
      <c r="F3176" s="41" t="s">
        <v>309</v>
      </c>
      <c r="G3176" s="41" t="s">
        <v>7879</v>
      </c>
    </row>
    <row r="3177" spans="1:7" ht="105">
      <c r="A3177" s="41" t="s">
        <v>238</v>
      </c>
      <c r="B3177" s="41" t="s">
        <v>308</v>
      </c>
      <c r="C3177" s="41" t="s">
        <v>4540</v>
      </c>
      <c r="D3177" s="41" t="s">
        <v>5153</v>
      </c>
      <c r="E3177" s="41" t="s">
        <v>5126</v>
      </c>
      <c r="F3177" s="41" t="s">
        <v>309</v>
      </c>
      <c r="G3177" s="41" t="s">
        <v>7879</v>
      </c>
    </row>
    <row r="3178" spans="1:7" ht="105">
      <c r="A3178" s="41" t="s">
        <v>238</v>
      </c>
      <c r="B3178" s="41" t="s">
        <v>308</v>
      </c>
      <c r="C3178" s="41" t="s">
        <v>4540</v>
      </c>
      <c r="D3178" s="41" t="s">
        <v>5147</v>
      </c>
      <c r="E3178" s="41" t="s">
        <v>5126</v>
      </c>
      <c r="F3178" s="41" t="s">
        <v>309</v>
      </c>
      <c r="G3178" s="41" t="s">
        <v>7879</v>
      </c>
    </row>
    <row r="3179" spans="1:7" ht="105">
      <c r="A3179" s="41" t="s">
        <v>238</v>
      </c>
      <c r="B3179" s="41" t="s">
        <v>308</v>
      </c>
      <c r="C3179" s="41" t="s">
        <v>4540</v>
      </c>
      <c r="D3179" s="41" t="s">
        <v>5148</v>
      </c>
      <c r="E3179" s="41" t="s">
        <v>5126</v>
      </c>
      <c r="F3179" s="41" t="s">
        <v>309</v>
      </c>
      <c r="G3179" s="41" t="s">
        <v>7879</v>
      </c>
    </row>
    <row r="3180" spans="1:7" ht="105">
      <c r="A3180" s="41" t="s">
        <v>238</v>
      </c>
      <c r="B3180" s="41" t="s">
        <v>308</v>
      </c>
      <c r="C3180" s="41" t="s">
        <v>4540</v>
      </c>
      <c r="D3180" s="41" t="s">
        <v>5154</v>
      </c>
      <c r="E3180" s="41" t="s">
        <v>5126</v>
      </c>
      <c r="F3180" s="41" t="s">
        <v>309</v>
      </c>
      <c r="G3180" s="41" t="s">
        <v>7879</v>
      </c>
    </row>
    <row r="3181" spans="1:7" ht="30">
      <c r="A3181" s="41" t="s">
        <v>238</v>
      </c>
      <c r="B3181" s="41" t="s">
        <v>308</v>
      </c>
      <c r="C3181" s="41" t="s">
        <v>5830</v>
      </c>
      <c r="D3181" s="41" t="s">
        <v>5831</v>
      </c>
      <c r="E3181" s="41" t="s">
        <v>4517</v>
      </c>
      <c r="F3181" s="41" t="s">
        <v>310</v>
      </c>
      <c r="G3181" s="41" t="s">
        <v>7881</v>
      </c>
    </row>
    <row r="3182" spans="1:7" ht="30">
      <c r="A3182" s="41" t="s">
        <v>238</v>
      </c>
      <c r="B3182" s="41" t="s">
        <v>308</v>
      </c>
      <c r="C3182" s="41" t="s">
        <v>5830</v>
      </c>
      <c r="D3182" s="41" t="s">
        <v>5841</v>
      </c>
      <c r="E3182" s="41" t="s">
        <v>1661</v>
      </c>
      <c r="F3182" s="41" t="s">
        <v>310</v>
      </c>
      <c r="G3182" s="41" t="s">
        <v>7881</v>
      </c>
    </row>
    <row r="3183" spans="1:7" ht="30">
      <c r="A3183" s="41" t="s">
        <v>238</v>
      </c>
      <c r="B3183" s="41" t="s">
        <v>308</v>
      </c>
      <c r="C3183" s="41" t="s">
        <v>5830</v>
      </c>
      <c r="D3183" s="41" t="s">
        <v>5849</v>
      </c>
      <c r="E3183" s="41" t="s">
        <v>5834</v>
      </c>
      <c r="F3183" s="41" t="s">
        <v>310</v>
      </c>
      <c r="G3183" s="41" t="s">
        <v>7881</v>
      </c>
    </row>
    <row r="3184" spans="1:7" ht="30">
      <c r="A3184" s="41" t="s">
        <v>238</v>
      </c>
      <c r="B3184" s="41" t="s">
        <v>308</v>
      </c>
      <c r="C3184" s="41" t="s">
        <v>5830</v>
      </c>
      <c r="D3184" s="41" t="s">
        <v>5852</v>
      </c>
      <c r="E3184" s="41" t="s">
        <v>5847</v>
      </c>
      <c r="F3184" s="41" t="s">
        <v>310</v>
      </c>
      <c r="G3184" s="41" t="s">
        <v>7881</v>
      </c>
    </row>
    <row r="3185" spans="1:7" ht="30">
      <c r="A3185" s="41" t="s">
        <v>238</v>
      </c>
      <c r="B3185" s="41" t="s">
        <v>308</v>
      </c>
      <c r="C3185" s="41" t="s">
        <v>5830</v>
      </c>
      <c r="D3185" s="41" t="s">
        <v>5862</v>
      </c>
      <c r="E3185" s="41" t="s">
        <v>1658</v>
      </c>
      <c r="F3185" s="41" t="s">
        <v>310</v>
      </c>
      <c r="G3185" s="41" t="s">
        <v>7881</v>
      </c>
    </row>
    <row r="3186" spans="1:7" ht="30">
      <c r="A3186" s="41" t="s">
        <v>238</v>
      </c>
      <c r="B3186" s="41" t="s">
        <v>308</v>
      </c>
      <c r="C3186" s="41" t="s">
        <v>5830</v>
      </c>
      <c r="D3186" s="41" t="s">
        <v>5867</v>
      </c>
      <c r="E3186" s="41" t="s">
        <v>5858</v>
      </c>
      <c r="F3186" s="41" t="s">
        <v>310</v>
      </c>
      <c r="G3186" s="41" t="s">
        <v>7881</v>
      </c>
    </row>
    <row r="3187" spans="1:7" ht="30">
      <c r="A3187" s="41" t="s">
        <v>238</v>
      </c>
      <c r="B3187" s="41" t="s">
        <v>308</v>
      </c>
      <c r="C3187" s="41" t="s">
        <v>5830</v>
      </c>
      <c r="D3187" s="41" t="s">
        <v>5872</v>
      </c>
      <c r="E3187" s="41" t="s">
        <v>5870</v>
      </c>
      <c r="F3187" s="41" t="s">
        <v>310</v>
      </c>
      <c r="G3187" s="41" t="s">
        <v>7881</v>
      </c>
    </row>
    <row r="3188" spans="1:7" ht="30">
      <c r="A3188" s="41" t="s">
        <v>238</v>
      </c>
      <c r="B3188" s="41" t="s">
        <v>308</v>
      </c>
      <c r="C3188" s="41" t="s">
        <v>44</v>
      </c>
      <c r="D3188" s="41" t="s">
        <v>5827</v>
      </c>
      <c r="E3188" s="41" t="s">
        <v>4517</v>
      </c>
      <c r="F3188" s="41" t="s">
        <v>310</v>
      </c>
      <c r="G3188" s="41" t="s">
        <v>7881</v>
      </c>
    </row>
    <row r="3189" spans="1:7" ht="30">
      <c r="A3189" s="41" t="s">
        <v>238</v>
      </c>
      <c r="B3189" s="41" t="s">
        <v>308</v>
      </c>
      <c r="C3189" s="41" t="s">
        <v>44</v>
      </c>
      <c r="D3189" s="41" t="s">
        <v>5835</v>
      </c>
      <c r="E3189" s="41" t="s">
        <v>1661</v>
      </c>
      <c r="F3189" s="41" t="s">
        <v>310</v>
      </c>
      <c r="G3189" s="41" t="s">
        <v>7881</v>
      </c>
    </row>
    <row r="3190" spans="1:7" ht="30">
      <c r="A3190" s="41" t="s">
        <v>238</v>
      </c>
      <c r="B3190" s="41" t="s">
        <v>308</v>
      </c>
      <c r="C3190" s="41" t="s">
        <v>44</v>
      </c>
      <c r="D3190" s="41" t="s">
        <v>5850</v>
      </c>
      <c r="E3190" s="41" t="s">
        <v>1658</v>
      </c>
      <c r="F3190" s="41" t="s">
        <v>310</v>
      </c>
      <c r="G3190" s="41" t="s">
        <v>7881</v>
      </c>
    </row>
    <row r="3191" spans="1:7" ht="30">
      <c r="A3191" s="41" t="s">
        <v>238</v>
      </c>
      <c r="B3191" s="41" t="s">
        <v>308</v>
      </c>
      <c r="C3191" s="41" t="s">
        <v>44</v>
      </c>
      <c r="D3191" s="41" t="s">
        <v>5857</v>
      </c>
      <c r="E3191" s="41" t="s">
        <v>5858</v>
      </c>
      <c r="F3191" s="41" t="s">
        <v>310</v>
      </c>
      <c r="G3191" s="41" t="s">
        <v>7881</v>
      </c>
    </row>
    <row r="3192" spans="1:7" ht="30">
      <c r="A3192" s="41" t="s">
        <v>238</v>
      </c>
      <c r="B3192" s="41" t="s">
        <v>308</v>
      </c>
      <c r="C3192" s="41" t="s">
        <v>44</v>
      </c>
      <c r="D3192" s="41" t="s">
        <v>5869</v>
      </c>
      <c r="E3192" s="41" t="s">
        <v>5870</v>
      </c>
      <c r="F3192" s="41" t="s">
        <v>310</v>
      </c>
      <c r="G3192" s="41" t="s">
        <v>7881</v>
      </c>
    </row>
    <row r="3193" spans="1:7" ht="105">
      <c r="A3193" s="41" t="s">
        <v>238</v>
      </c>
      <c r="B3193" s="41" t="s">
        <v>308</v>
      </c>
      <c r="C3193" s="41" t="s">
        <v>2124</v>
      </c>
      <c r="D3193" s="41" t="s">
        <v>2125</v>
      </c>
      <c r="E3193" s="41" t="s">
        <v>2126</v>
      </c>
      <c r="F3193" s="41" t="s">
        <v>310</v>
      </c>
      <c r="G3193" s="41" t="s">
        <v>8279</v>
      </c>
    </row>
    <row r="3194" spans="1:7" ht="105">
      <c r="A3194" s="41" t="s">
        <v>238</v>
      </c>
      <c r="B3194" s="41" t="s">
        <v>308</v>
      </c>
      <c r="C3194" s="41" t="s">
        <v>2124</v>
      </c>
      <c r="D3194" s="41" t="s">
        <v>2127</v>
      </c>
      <c r="E3194" s="41" t="s">
        <v>2126</v>
      </c>
      <c r="F3194" s="41" t="s">
        <v>310</v>
      </c>
      <c r="G3194" s="41" t="s">
        <v>8279</v>
      </c>
    </row>
    <row r="3195" spans="1:7" ht="105">
      <c r="A3195" s="41" t="s">
        <v>238</v>
      </c>
      <c r="B3195" s="41" t="s">
        <v>308</v>
      </c>
      <c r="C3195" s="41" t="s">
        <v>2124</v>
      </c>
      <c r="D3195" s="41" t="s">
        <v>2128</v>
      </c>
      <c r="E3195" s="41" t="s">
        <v>2126</v>
      </c>
      <c r="F3195" s="41" t="s">
        <v>310</v>
      </c>
      <c r="G3195" s="41" t="s">
        <v>8279</v>
      </c>
    </row>
    <row r="3196" spans="1:7" ht="105">
      <c r="A3196" s="41" t="s">
        <v>238</v>
      </c>
      <c r="B3196" s="41" t="s">
        <v>308</v>
      </c>
      <c r="C3196" s="41" t="s">
        <v>2124</v>
      </c>
      <c r="D3196" s="41" t="s">
        <v>2129</v>
      </c>
      <c r="E3196" s="41" t="s">
        <v>2126</v>
      </c>
      <c r="F3196" s="41" t="s">
        <v>310</v>
      </c>
      <c r="G3196" s="41" t="s">
        <v>8279</v>
      </c>
    </row>
    <row r="3197" spans="1:7" ht="105">
      <c r="A3197" s="41" t="s">
        <v>238</v>
      </c>
      <c r="B3197" s="41" t="s">
        <v>308</v>
      </c>
      <c r="C3197" s="41" t="s">
        <v>2124</v>
      </c>
      <c r="D3197" s="41" t="s">
        <v>2130</v>
      </c>
      <c r="E3197" s="41" t="s">
        <v>2126</v>
      </c>
      <c r="F3197" s="41" t="s">
        <v>310</v>
      </c>
      <c r="G3197" s="41" t="s">
        <v>8279</v>
      </c>
    </row>
    <row r="3198" spans="1:7" ht="105">
      <c r="A3198" s="41" t="s">
        <v>238</v>
      </c>
      <c r="B3198" s="41" t="s">
        <v>308</v>
      </c>
      <c r="C3198" s="41" t="s">
        <v>2124</v>
      </c>
      <c r="D3198" s="41" t="s">
        <v>2131</v>
      </c>
      <c r="E3198" s="41" t="s">
        <v>2126</v>
      </c>
      <c r="F3198" s="41" t="s">
        <v>310</v>
      </c>
      <c r="G3198" s="41" t="s">
        <v>8279</v>
      </c>
    </row>
    <row r="3199" spans="1:7" ht="105">
      <c r="A3199" s="41" t="s">
        <v>238</v>
      </c>
      <c r="B3199" s="41" t="s">
        <v>308</v>
      </c>
      <c r="C3199" s="41" t="s">
        <v>2124</v>
      </c>
      <c r="D3199" s="41" t="s">
        <v>2132</v>
      </c>
      <c r="E3199" s="41" t="s">
        <v>2126</v>
      </c>
      <c r="F3199" s="41" t="s">
        <v>309</v>
      </c>
      <c r="G3199" s="41" t="s">
        <v>8279</v>
      </c>
    </row>
    <row r="3200" spans="1:7" ht="105">
      <c r="A3200" s="41" t="s">
        <v>238</v>
      </c>
      <c r="B3200" s="41" t="s">
        <v>308</v>
      </c>
      <c r="C3200" s="41" t="s">
        <v>2124</v>
      </c>
      <c r="D3200" s="41" t="s">
        <v>2133</v>
      </c>
      <c r="E3200" s="41" t="s">
        <v>2126</v>
      </c>
      <c r="F3200" s="41" t="s">
        <v>309</v>
      </c>
      <c r="G3200" s="41" t="s">
        <v>8279</v>
      </c>
    </row>
    <row r="3201" spans="1:7" ht="105">
      <c r="A3201" s="41" t="s">
        <v>238</v>
      </c>
      <c r="B3201" s="41" t="s">
        <v>308</v>
      </c>
      <c r="C3201" s="41" t="s">
        <v>2124</v>
      </c>
      <c r="D3201" s="41" t="s">
        <v>2134</v>
      </c>
      <c r="E3201" s="41" t="s">
        <v>2126</v>
      </c>
      <c r="F3201" s="41" t="s">
        <v>309</v>
      </c>
      <c r="G3201" s="41" t="s">
        <v>8279</v>
      </c>
    </row>
    <row r="3202" spans="1:7" ht="105">
      <c r="A3202" s="41" t="s">
        <v>238</v>
      </c>
      <c r="B3202" s="41" t="s">
        <v>308</v>
      </c>
      <c r="C3202" s="41" t="s">
        <v>2124</v>
      </c>
      <c r="D3202" s="41" t="s">
        <v>2135</v>
      </c>
      <c r="E3202" s="41" t="s">
        <v>2126</v>
      </c>
      <c r="F3202" s="41" t="s">
        <v>310</v>
      </c>
      <c r="G3202" s="41" t="s">
        <v>8279</v>
      </c>
    </row>
    <row r="3203" spans="1:7" ht="105">
      <c r="A3203" s="41" t="s">
        <v>238</v>
      </c>
      <c r="B3203" s="41" t="s">
        <v>308</v>
      </c>
      <c r="C3203" s="41" t="s">
        <v>2124</v>
      </c>
      <c r="D3203" s="41" t="s">
        <v>2136</v>
      </c>
      <c r="E3203" s="41" t="s">
        <v>2126</v>
      </c>
      <c r="F3203" s="41" t="s">
        <v>310</v>
      </c>
      <c r="G3203" s="41" t="s">
        <v>8279</v>
      </c>
    </row>
    <row r="3204" spans="1:7" ht="105">
      <c r="A3204" s="41" t="s">
        <v>238</v>
      </c>
      <c r="B3204" s="41" t="s">
        <v>308</v>
      </c>
      <c r="C3204" s="41" t="s">
        <v>2124</v>
      </c>
      <c r="D3204" s="41" t="s">
        <v>2137</v>
      </c>
      <c r="E3204" s="41" t="s">
        <v>2126</v>
      </c>
      <c r="F3204" s="41" t="s">
        <v>310</v>
      </c>
      <c r="G3204" s="41" t="s">
        <v>8279</v>
      </c>
    </row>
    <row r="3205" spans="1:7" ht="105">
      <c r="A3205" s="41" t="s">
        <v>238</v>
      </c>
      <c r="B3205" s="41" t="s">
        <v>308</v>
      </c>
      <c r="C3205" s="41" t="s">
        <v>2124</v>
      </c>
      <c r="D3205" s="41" t="s">
        <v>2138</v>
      </c>
      <c r="E3205" s="41" t="s">
        <v>2126</v>
      </c>
      <c r="F3205" s="41" t="s">
        <v>310</v>
      </c>
      <c r="G3205" s="41" t="s">
        <v>8279</v>
      </c>
    </row>
    <row r="3206" spans="1:7" ht="105">
      <c r="A3206" s="41" t="s">
        <v>238</v>
      </c>
      <c r="B3206" s="41" t="s">
        <v>308</v>
      </c>
      <c r="C3206" s="41" t="s">
        <v>2124</v>
      </c>
      <c r="D3206" s="41" t="s">
        <v>2139</v>
      </c>
      <c r="E3206" s="41" t="s">
        <v>2126</v>
      </c>
      <c r="F3206" s="41" t="s">
        <v>310</v>
      </c>
      <c r="G3206" s="41" t="s">
        <v>8279</v>
      </c>
    </row>
    <row r="3207" spans="1:7" ht="105">
      <c r="A3207" s="41" t="s">
        <v>238</v>
      </c>
      <c r="B3207" s="41" t="s">
        <v>308</v>
      </c>
      <c r="C3207" s="41" t="s">
        <v>2124</v>
      </c>
      <c r="D3207" s="41" t="s">
        <v>2140</v>
      </c>
      <c r="E3207" s="41" t="s">
        <v>2126</v>
      </c>
      <c r="F3207" s="41" t="s">
        <v>310</v>
      </c>
      <c r="G3207" s="41" t="s">
        <v>8279</v>
      </c>
    </row>
    <row r="3208" spans="1:7" ht="105">
      <c r="A3208" s="41" t="s">
        <v>238</v>
      </c>
      <c r="B3208" s="41" t="s">
        <v>308</v>
      </c>
      <c r="C3208" s="41" t="s">
        <v>2124</v>
      </c>
      <c r="D3208" s="41" t="s">
        <v>4059</v>
      </c>
      <c r="E3208" s="41" t="s">
        <v>2126</v>
      </c>
      <c r="F3208" s="41" t="s">
        <v>309</v>
      </c>
      <c r="G3208" s="41" t="s">
        <v>8279</v>
      </c>
    </row>
    <row r="3209" spans="1:7" ht="105">
      <c r="A3209" s="41" t="s">
        <v>238</v>
      </c>
      <c r="B3209" s="41" t="s">
        <v>308</v>
      </c>
      <c r="C3209" s="41" t="s">
        <v>2124</v>
      </c>
      <c r="D3209" s="41" t="s">
        <v>4060</v>
      </c>
      <c r="E3209" s="41" t="s">
        <v>2126</v>
      </c>
      <c r="F3209" s="41" t="s">
        <v>309</v>
      </c>
      <c r="G3209" s="41" t="s">
        <v>8279</v>
      </c>
    </row>
    <row r="3210" spans="1:7" ht="105">
      <c r="A3210" s="41" t="s">
        <v>238</v>
      </c>
      <c r="B3210" s="41" t="s">
        <v>308</v>
      </c>
      <c r="C3210" s="41" t="s">
        <v>2124</v>
      </c>
      <c r="D3210" s="41" t="s">
        <v>4061</v>
      </c>
      <c r="E3210" s="41" t="s">
        <v>2126</v>
      </c>
      <c r="F3210" s="41" t="s">
        <v>309</v>
      </c>
      <c r="G3210" s="41" t="s">
        <v>8279</v>
      </c>
    </row>
    <row r="3211" spans="1:7" ht="120">
      <c r="A3211" s="41" t="s">
        <v>238</v>
      </c>
      <c r="B3211" s="41" t="s">
        <v>308</v>
      </c>
      <c r="C3211" s="41" t="s">
        <v>2124</v>
      </c>
      <c r="D3211" s="41" t="s">
        <v>5460</v>
      </c>
      <c r="E3211" s="41" t="s">
        <v>5461</v>
      </c>
      <c r="F3211" s="41" t="s">
        <v>310</v>
      </c>
      <c r="G3211" s="41" t="s">
        <v>8279</v>
      </c>
    </row>
    <row r="3212" spans="1:7" ht="120">
      <c r="A3212" s="41" t="s">
        <v>238</v>
      </c>
      <c r="B3212" s="41" t="s">
        <v>308</v>
      </c>
      <c r="C3212" s="41" t="s">
        <v>2124</v>
      </c>
      <c r="D3212" s="41" t="s">
        <v>5462</v>
      </c>
      <c r="E3212" s="41" t="s">
        <v>5461</v>
      </c>
      <c r="F3212" s="41" t="s">
        <v>310</v>
      </c>
      <c r="G3212" s="41" t="s">
        <v>8279</v>
      </c>
    </row>
    <row r="3213" spans="1:7" ht="120">
      <c r="A3213" s="41" t="s">
        <v>238</v>
      </c>
      <c r="B3213" s="41" t="s">
        <v>308</v>
      </c>
      <c r="C3213" s="41" t="s">
        <v>2124</v>
      </c>
      <c r="D3213" s="41" t="s">
        <v>5463</v>
      </c>
      <c r="E3213" s="41" t="s">
        <v>5461</v>
      </c>
      <c r="F3213" s="41" t="s">
        <v>310</v>
      </c>
      <c r="G3213" s="41" t="s">
        <v>8279</v>
      </c>
    </row>
    <row r="3214" spans="1:7" ht="120">
      <c r="A3214" s="41" t="s">
        <v>238</v>
      </c>
      <c r="B3214" s="41" t="s">
        <v>308</v>
      </c>
      <c r="C3214" s="41" t="s">
        <v>2124</v>
      </c>
      <c r="D3214" s="41" t="s">
        <v>5464</v>
      </c>
      <c r="E3214" s="41" t="s">
        <v>5461</v>
      </c>
      <c r="F3214" s="41" t="s">
        <v>310</v>
      </c>
      <c r="G3214" s="41" t="s">
        <v>8279</v>
      </c>
    </row>
    <row r="3215" spans="1:7" ht="120">
      <c r="A3215" s="41" t="s">
        <v>238</v>
      </c>
      <c r="B3215" s="41" t="s">
        <v>308</v>
      </c>
      <c r="C3215" s="41" t="s">
        <v>2124</v>
      </c>
      <c r="D3215" s="41" t="s">
        <v>5465</v>
      </c>
      <c r="E3215" s="41" t="s">
        <v>5461</v>
      </c>
      <c r="F3215" s="41" t="s">
        <v>310</v>
      </c>
      <c r="G3215" s="41" t="s">
        <v>8279</v>
      </c>
    </row>
    <row r="3216" spans="1:7" ht="120">
      <c r="A3216" s="41" t="s">
        <v>238</v>
      </c>
      <c r="B3216" s="41" t="s">
        <v>308</v>
      </c>
      <c r="C3216" s="41" t="s">
        <v>2124</v>
      </c>
      <c r="D3216" s="41" t="s">
        <v>5466</v>
      </c>
      <c r="E3216" s="41" t="s">
        <v>5461</v>
      </c>
      <c r="F3216" s="41" t="s">
        <v>310</v>
      </c>
      <c r="G3216" s="41" t="s">
        <v>8279</v>
      </c>
    </row>
    <row r="3217" spans="1:7" ht="120">
      <c r="A3217" s="41" t="s">
        <v>238</v>
      </c>
      <c r="B3217" s="41" t="s">
        <v>308</v>
      </c>
      <c r="C3217" s="41" t="s">
        <v>2124</v>
      </c>
      <c r="D3217" s="41" t="s">
        <v>5467</v>
      </c>
      <c r="E3217" s="41" t="s">
        <v>5461</v>
      </c>
      <c r="F3217" s="41" t="s">
        <v>310</v>
      </c>
      <c r="G3217" s="41" t="s">
        <v>8279</v>
      </c>
    </row>
    <row r="3218" spans="1:7" ht="120">
      <c r="A3218" s="41" t="s">
        <v>238</v>
      </c>
      <c r="B3218" s="41" t="s">
        <v>308</v>
      </c>
      <c r="C3218" s="41" t="s">
        <v>2124</v>
      </c>
      <c r="D3218" s="41" t="s">
        <v>5468</v>
      </c>
      <c r="E3218" s="41" t="s">
        <v>5461</v>
      </c>
      <c r="F3218" s="41" t="s">
        <v>310</v>
      </c>
      <c r="G3218" s="41" t="s">
        <v>8279</v>
      </c>
    </row>
    <row r="3219" spans="1:7" ht="120">
      <c r="A3219" s="41" t="s">
        <v>238</v>
      </c>
      <c r="B3219" s="41" t="s">
        <v>308</v>
      </c>
      <c r="C3219" s="41" t="s">
        <v>2124</v>
      </c>
      <c r="D3219" s="41" t="s">
        <v>5469</v>
      </c>
      <c r="E3219" s="41" t="s">
        <v>5461</v>
      </c>
      <c r="F3219" s="41" t="s">
        <v>310</v>
      </c>
      <c r="G3219" s="41" t="s">
        <v>8279</v>
      </c>
    </row>
    <row r="3220" spans="1:7" ht="105">
      <c r="A3220" s="41" t="s">
        <v>238</v>
      </c>
      <c r="B3220" s="41" t="s">
        <v>308</v>
      </c>
      <c r="C3220" s="41" t="s">
        <v>2124</v>
      </c>
      <c r="D3220" s="41" t="s">
        <v>2146</v>
      </c>
      <c r="E3220" s="41" t="s">
        <v>2126</v>
      </c>
      <c r="F3220" s="41" t="s">
        <v>310</v>
      </c>
      <c r="G3220" s="41" t="s">
        <v>8279</v>
      </c>
    </row>
    <row r="3221" spans="1:7" ht="105">
      <c r="A3221" s="41" t="s">
        <v>238</v>
      </c>
      <c r="B3221" s="41" t="s">
        <v>308</v>
      </c>
      <c r="C3221" s="41" t="s">
        <v>2124</v>
      </c>
      <c r="D3221" s="41" t="s">
        <v>2147</v>
      </c>
      <c r="E3221" s="41" t="s">
        <v>2126</v>
      </c>
      <c r="F3221" s="41" t="s">
        <v>310</v>
      </c>
      <c r="G3221" s="41" t="s">
        <v>8279</v>
      </c>
    </row>
    <row r="3222" spans="1:7" ht="105">
      <c r="A3222" s="41" t="s">
        <v>238</v>
      </c>
      <c r="B3222" s="41" t="s">
        <v>308</v>
      </c>
      <c r="C3222" s="41" t="s">
        <v>2124</v>
      </c>
      <c r="D3222" s="41" t="s">
        <v>2148</v>
      </c>
      <c r="E3222" s="41" t="s">
        <v>2126</v>
      </c>
      <c r="F3222" s="41" t="s">
        <v>310</v>
      </c>
      <c r="G3222" s="41" t="s">
        <v>8279</v>
      </c>
    </row>
    <row r="3223" spans="1:7" ht="105">
      <c r="A3223" s="41" t="s">
        <v>238</v>
      </c>
      <c r="B3223" s="41" t="s">
        <v>308</v>
      </c>
      <c r="C3223" s="41" t="s">
        <v>2124</v>
      </c>
      <c r="D3223" s="41" t="s">
        <v>2149</v>
      </c>
      <c r="E3223" s="41" t="s">
        <v>2126</v>
      </c>
      <c r="F3223" s="41" t="s">
        <v>310</v>
      </c>
      <c r="G3223" s="41" t="s">
        <v>8279</v>
      </c>
    </row>
    <row r="3224" spans="1:7" ht="105">
      <c r="A3224" s="41" t="s">
        <v>238</v>
      </c>
      <c r="B3224" s="41" t="s">
        <v>308</v>
      </c>
      <c r="C3224" s="41" t="s">
        <v>2124</v>
      </c>
      <c r="D3224" s="41" t="s">
        <v>2150</v>
      </c>
      <c r="E3224" s="41" t="s">
        <v>2126</v>
      </c>
      <c r="F3224" s="41" t="s">
        <v>310</v>
      </c>
      <c r="G3224" s="41" t="s">
        <v>8279</v>
      </c>
    </row>
    <row r="3225" spans="1:7" ht="105">
      <c r="A3225" s="41" t="s">
        <v>238</v>
      </c>
      <c r="B3225" s="41" t="s">
        <v>308</v>
      </c>
      <c r="C3225" s="41" t="s">
        <v>2124</v>
      </c>
      <c r="D3225" s="41" t="s">
        <v>2151</v>
      </c>
      <c r="E3225" s="41" t="s">
        <v>2126</v>
      </c>
      <c r="F3225" s="41" t="s">
        <v>310</v>
      </c>
      <c r="G3225" s="41" t="s">
        <v>8279</v>
      </c>
    </row>
    <row r="3226" spans="1:7" ht="105">
      <c r="A3226" s="41" t="s">
        <v>238</v>
      </c>
      <c r="B3226" s="41" t="s">
        <v>308</v>
      </c>
      <c r="C3226" s="41" t="s">
        <v>2124</v>
      </c>
      <c r="D3226" s="41" t="s">
        <v>2152</v>
      </c>
      <c r="E3226" s="41" t="s">
        <v>2126</v>
      </c>
      <c r="F3226" s="41" t="s">
        <v>309</v>
      </c>
      <c r="G3226" s="41" t="s">
        <v>8279</v>
      </c>
    </row>
    <row r="3227" spans="1:7" ht="105">
      <c r="A3227" s="41" t="s">
        <v>238</v>
      </c>
      <c r="B3227" s="41" t="s">
        <v>308</v>
      </c>
      <c r="C3227" s="41" t="s">
        <v>2124</v>
      </c>
      <c r="D3227" s="41" t="s">
        <v>2153</v>
      </c>
      <c r="E3227" s="41" t="s">
        <v>2126</v>
      </c>
      <c r="F3227" s="41" t="s">
        <v>309</v>
      </c>
      <c r="G3227" s="41" t="s">
        <v>8279</v>
      </c>
    </row>
    <row r="3228" spans="1:7" ht="105">
      <c r="A3228" s="41" t="s">
        <v>238</v>
      </c>
      <c r="B3228" s="41" t="s">
        <v>308</v>
      </c>
      <c r="C3228" s="41" t="s">
        <v>2124</v>
      </c>
      <c r="D3228" s="41" t="s">
        <v>2154</v>
      </c>
      <c r="E3228" s="41" t="s">
        <v>2126</v>
      </c>
      <c r="F3228" s="41" t="s">
        <v>309</v>
      </c>
      <c r="G3228" s="41" t="s">
        <v>8279</v>
      </c>
    </row>
    <row r="3229" spans="1:7" ht="105">
      <c r="A3229" s="41" t="s">
        <v>238</v>
      </c>
      <c r="B3229" s="41" t="s">
        <v>308</v>
      </c>
      <c r="C3229" s="41" t="s">
        <v>2124</v>
      </c>
      <c r="D3229" s="41" t="s">
        <v>2155</v>
      </c>
      <c r="E3229" s="41" t="s">
        <v>2126</v>
      </c>
      <c r="F3229" s="41" t="s">
        <v>310</v>
      </c>
      <c r="G3229" s="41" t="s">
        <v>8279</v>
      </c>
    </row>
    <row r="3230" spans="1:7" ht="105">
      <c r="A3230" s="41" t="s">
        <v>238</v>
      </c>
      <c r="B3230" s="41" t="s">
        <v>308</v>
      </c>
      <c r="C3230" s="41" t="s">
        <v>2124</v>
      </c>
      <c r="D3230" s="41" t="s">
        <v>2156</v>
      </c>
      <c r="E3230" s="41" t="s">
        <v>2126</v>
      </c>
      <c r="F3230" s="41" t="s">
        <v>310</v>
      </c>
      <c r="G3230" s="41" t="s">
        <v>8279</v>
      </c>
    </row>
    <row r="3231" spans="1:7" ht="105">
      <c r="A3231" s="41" t="s">
        <v>238</v>
      </c>
      <c r="B3231" s="41" t="s">
        <v>308</v>
      </c>
      <c r="C3231" s="41" t="s">
        <v>2124</v>
      </c>
      <c r="D3231" s="41" t="s">
        <v>2157</v>
      </c>
      <c r="E3231" s="41" t="s">
        <v>2126</v>
      </c>
      <c r="F3231" s="41" t="s">
        <v>310</v>
      </c>
      <c r="G3231" s="41" t="s">
        <v>8279</v>
      </c>
    </row>
    <row r="3232" spans="1:7" ht="105">
      <c r="A3232" s="41" t="s">
        <v>238</v>
      </c>
      <c r="B3232" s="41" t="s">
        <v>308</v>
      </c>
      <c r="C3232" s="41" t="s">
        <v>2124</v>
      </c>
      <c r="D3232" s="41" t="s">
        <v>2158</v>
      </c>
      <c r="E3232" s="41" t="s">
        <v>2126</v>
      </c>
      <c r="F3232" s="41" t="s">
        <v>310</v>
      </c>
      <c r="G3232" s="41" t="s">
        <v>8279</v>
      </c>
    </row>
    <row r="3233" spans="1:7" ht="105">
      <c r="A3233" s="41" t="s">
        <v>238</v>
      </c>
      <c r="B3233" s="41" t="s">
        <v>308</v>
      </c>
      <c r="C3233" s="41" t="s">
        <v>2124</v>
      </c>
      <c r="D3233" s="41" t="s">
        <v>2159</v>
      </c>
      <c r="E3233" s="41" t="s">
        <v>2126</v>
      </c>
      <c r="F3233" s="41" t="s">
        <v>310</v>
      </c>
      <c r="G3233" s="41" t="s">
        <v>8279</v>
      </c>
    </row>
    <row r="3234" spans="1:7" ht="105">
      <c r="A3234" s="41" t="s">
        <v>238</v>
      </c>
      <c r="B3234" s="41" t="s">
        <v>308</v>
      </c>
      <c r="C3234" s="41" t="s">
        <v>2124</v>
      </c>
      <c r="D3234" s="41" t="s">
        <v>2160</v>
      </c>
      <c r="E3234" s="41" t="s">
        <v>2126</v>
      </c>
      <c r="F3234" s="41" t="s">
        <v>310</v>
      </c>
      <c r="G3234" s="41" t="s">
        <v>8279</v>
      </c>
    </row>
    <row r="3235" spans="1:7" ht="60">
      <c r="A3235" s="41" t="s">
        <v>238</v>
      </c>
      <c r="B3235" s="41" t="s">
        <v>308</v>
      </c>
      <c r="C3235" s="41" t="s">
        <v>4541</v>
      </c>
      <c r="D3235" s="41" t="s">
        <v>4062</v>
      </c>
      <c r="E3235" s="41" t="s">
        <v>308</v>
      </c>
      <c r="F3235" s="41" t="s">
        <v>309</v>
      </c>
      <c r="G3235" s="41" t="s">
        <v>7879</v>
      </c>
    </row>
    <row r="3236" spans="1:7" ht="60">
      <c r="A3236" s="41" t="s">
        <v>238</v>
      </c>
      <c r="B3236" s="41" t="s">
        <v>308</v>
      </c>
      <c r="C3236" s="41" t="s">
        <v>4541</v>
      </c>
      <c r="D3236" s="41" t="s">
        <v>4063</v>
      </c>
      <c r="E3236" s="41" t="s">
        <v>308</v>
      </c>
      <c r="F3236" s="41" t="s">
        <v>309</v>
      </c>
      <c r="G3236" s="41" t="s">
        <v>7879</v>
      </c>
    </row>
    <row r="3237" spans="1:7" ht="60">
      <c r="A3237" s="41" t="s">
        <v>238</v>
      </c>
      <c r="B3237" s="41" t="s">
        <v>308</v>
      </c>
      <c r="C3237" s="41" t="s">
        <v>4541</v>
      </c>
      <c r="D3237" s="41" t="s">
        <v>4064</v>
      </c>
      <c r="E3237" s="41" t="s">
        <v>308</v>
      </c>
      <c r="F3237" s="41" t="s">
        <v>309</v>
      </c>
      <c r="G3237" s="41" t="s">
        <v>7879</v>
      </c>
    </row>
    <row r="3238" spans="1:7" ht="60">
      <c r="A3238" s="41" t="s">
        <v>238</v>
      </c>
      <c r="B3238" s="41" t="s">
        <v>308</v>
      </c>
      <c r="C3238" s="41" t="s">
        <v>4541</v>
      </c>
      <c r="D3238" s="41" t="s">
        <v>4065</v>
      </c>
      <c r="E3238" s="41" t="s">
        <v>308</v>
      </c>
      <c r="F3238" s="41" t="s">
        <v>309</v>
      </c>
      <c r="G3238" s="41" t="s">
        <v>7879</v>
      </c>
    </row>
    <row r="3239" spans="1:7" ht="60">
      <c r="A3239" s="41" t="s">
        <v>238</v>
      </c>
      <c r="B3239" s="41" t="s">
        <v>308</v>
      </c>
      <c r="C3239" s="41" t="s">
        <v>4541</v>
      </c>
      <c r="D3239" s="41" t="s">
        <v>4066</v>
      </c>
      <c r="E3239" s="41" t="s">
        <v>308</v>
      </c>
      <c r="F3239" s="41" t="s">
        <v>309</v>
      </c>
      <c r="G3239" s="41" t="s">
        <v>7879</v>
      </c>
    </row>
    <row r="3240" spans="1:7" ht="60">
      <c r="A3240" s="41" t="s">
        <v>238</v>
      </c>
      <c r="B3240" s="41" t="s">
        <v>308</v>
      </c>
      <c r="C3240" s="41" t="s">
        <v>4541</v>
      </c>
      <c r="D3240" s="41" t="s">
        <v>4067</v>
      </c>
      <c r="E3240" s="41" t="s">
        <v>308</v>
      </c>
      <c r="F3240" s="41" t="s">
        <v>309</v>
      </c>
      <c r="G3240" s="41" t="s">
        <v>7879</v>
      </c>
    </row>
    <row r="3241" spans="1:7" ht="105">
      <c r="A3241" s="41" t="s">
        <v>238</v>
      </c>
      <c r="B3241" s="41" t="s">
        <v>308</v>
      </c>
      <c r="C3241" s="41" t="s">
        <v>4541</v>
      </c>
      <c r="D3241" s="41" t="s">
        <v>5119</v>
      </c>
      <c r="E3241" s="41" t="s">
        <v>5117</v>
      </c>
      <c r="F3241" s="41" t="s">
        <v>309</v>
      </c>
      <c r="G3241" s="41" t="s">
        <v>7879</v>
      </c>
    </row>
    <row r="3242" spans="1:7" ht="105">
      <c r="A3242" s="41" t="s">
        <v>238</v>
      </c>
      <c r="B3242" s="41" t="s">
        <v>308</v>
      </c>
      <c r="C3242" s="41" t="s">
        <v>4541</v>
      </c>
      <c r="D3242" s="41" t="s">
        <v>5120</v>
      </c>
      <c r="E3242" s="41" t="s">
        <v>5117</v>
      </c>
      <c r="F3242" s="41" t="s">
        <v>309</v>
      </c>
      <c r="G3242" s="41" t="s">
        <v>7879</v>
      </c>
    </row>
    <row r="3243" spans="1:7" ht="105">
      <c r="A3243" s="41" t="s">
        <v>238</v>
      </c>
      <c r="B3243" s="41" t="s">
        <v>308</v>
      </c>
      <c r="C3243" s="41" t="s">
        <v>4541</v>
      </c>
      <c r="D3243" s="41" t="s">
        <v>5121</v>
      </c>
      <c r="E3243" s="41" t="s">
        <v>5117</v>
      </c>
      <c r="F3243" s="41" t="s">
        <v>309</v>
      </c>
      <c r="G3243" s="41" t="s">
        <v>7879</v>
      </c>
    </row>
    <row r="3244" spans="1:7" ht="105">
      <c r="A3244" s="41" t="s">
        <v>238</v>
      </c>
      <c r="B3244" s="41" t="s">
        <v>308</v>
      </c>
      <c r="C3244" s="41" t="s">
        <v>4541</v>
      </c>
      <c r="D3244" s="41" t="s">
        <v>5124</v>
      </c>
      <c r="E3244" s="41" t="s">
        <v>5117</v>
      </c>
      <c r="F3244" s="41" t="s">
        <v>309</v>
      </c>
      <c r="G3244" s="41" t="s">
        <v>7879</v>
      </c>
    </row>
    <row r="3245" spans="1:7" ht="105">
      <c r="A3245" s="41" t="s">
        <v>238</v>
      </c>
      <c r="B3245" s="41" t="s">
        <v>308</v>
      </c>
      <c r="C3245" s="41" t="s">
        <v>4541</v>
      </c>
      <c r="D3245" s="41" t="s">
        <v>5122</v>
      </c>
      <c r="E3245" s="41" t="s">
        <v>5117</v>
      </c>
      <c r="F3245" s="41" t="s">
        <v>309</v>
      </c>
      <c r="G3245" s="41" t="s">
        <v>7879</v>
      </c>
    </row>
    <row r="3246" spans="1:7" ht="60">
      <c r="A3246" s="41" t="s">
        <v>238</v>
      </c>
      <c r="B3246" s="41" t="s">
        <v>308</v>
      </c>
      <c r="C3246" s="41" t="s">
        <v>4541</v>
      </c>
      <c r="D3246" s="41" t="s">
        <v>4080</v>
      </c>
      <c r="E3246" s="41" t="s">
        <v>308</v>
      </c>
      <c r="F3246" s="41" t="s">
        <v>309</v>
      </c>
      <c r="G3246" s="41" t="s">
        <v>7879</v>
      </c>
    </row>
    <row r="3247" spans="1:7" ht="60">
      <c r="A3247" s="41" t="s">
        <v>238</v>
      </c>
      <c r="B3247" s="41" t="s">
        <v>308</v>
      </c>
      <c r="C3247" s="41" t="s">
        <v>4541</v>
      </c>
      <c r="D3247" s="41" t="s">
        <v>4081</v>
      </c>
      <c r="E3247" s="41" t="s">
        <v>308</v>
      </c>
      <c r="F3247" s="41" t="s">
        <v>309</v>
      </c>
      <c r="G3247" s="41" t="s">
        <v>7879</v>
      </c>
    </row>
    <row r="3248" spans="1:7" ht="105">
      <c r="A3248" s="41" t="s">
        <v>238</v>
      </c>
      <c r="B3248" s="41" t="s">
        <v>308</v>
      </c>
      <c r="C3248" s="41" t="s">
        <v>4541</v>
      </c>
      <c r="D3248" s="41" t="s">
        <v>5116</v>
      </c>
      <c r="E3248" s="41" t="s">
        <v>5117</v>
      </c>
      <c r="F3248" s="41" t="s">
        <v>309</v>
      </c>
      <c r="G3248" s="41" t="s">
        <v>7879</v>
      </c>
    </row>
    <row r="3249" spans="1:7" ht="105">
      <c r="A3249" s="41" t="s">
        <v>238</v>
      </c>
      <c r="B3249" s="41" t="s">
        <v>308</v>
      </c>
      <c r="C3249" s="41" t="s">
        <v>4541</v>
      </c>
      <c r="D3249" s="41" t="s">
        <v>5118</v>
      </c>
      <c r="E3249" s="41" t="s">
        <v>5117</v>
      </c>
      <c r="F3249" s="41" t="s">
        <v>309</v>
      </c>
      <c r="G3249" s="41" t="s">
        <v>7879</v>
      </c>
    </row>
    <row r="3250" spans="1:7" ht="105">
      <c r="A3250" s="41" t="s">
        <v>238</v>
      </c>
      <c r="B3250" s="41" t="s">
        <v>308</v>
      </c>
      <c r="C3250" s="41" t="s">
        <v>4541</v>
      </c>
      <c r="D3250" s="41" t="s">
        <v>5123</v>
      </c>
      <c r="E3250" s="41" t="s">
        <v>5117</v>
      </c>
      <c r="F3250" s="41" t="s">
        <v>309</v>
      </c>
      <c r="G3250" s="41" t="s">
        <v>7879</v>
      </c>
    </row>
    <row r="3251" spans="1:7" ht="30">
      <c r="A3251" s="41" t="s">
        <v>238</v>
      </c>
      <c r="B3251" s="41" t="s">
        <v>308</v>
      </c>
      <c r="C3251" s="41" t="s">
        <v>5828</v>
      </c>
      <c r="D3251" s="41" t="s">
        <v>5829</v>
      </c>
      <c r="E3251" s="41" t="s">
        <v>4517</v>
      </c>
      <c r="F3251" s="41" t="s">
        <v>310</v>
      </c>
      <c r="G3251" s="41" t="s">
        <v>7881</v>
      </c>
    </row>
    <row r="3252" spans="1:7" ht="30">
      <c r="A3252" s="41" t="s">
        <v>238</v>
      </c>
      <c r="B3252" s="41" t="s">
        <v>308</v>
      </c>
      <c r="C3252" s="41" t="s">
        <v>5828</v>
      </c>
      <c r="D3252" s="41" t="s">
        <v>5836</v>
      </c>
      <c r="E3252" s="41" t="s">
        <v>1661</v>
      </c>
      <c r="F3252" s="41" t="s">
        <v>310</v>
      </c>
      <c r="G3252" s="41" t="s">
        <v>7881</v>
      </c>
    </row>
    <row r="3253" spans="1:7" ht="30">
      <c r="A3253" s="41" t="s">
        <v>238</v>
      </c>
      <c r="B3253" s="41" t="s">
        <v>308</v>
      </c>
      <c r="C3253" s="41" t="s">
        <v>5828</v>
      </c>
      <c r="D3253" s="41" t="s">
        <v>5848</v>
      </c>
      <c r="E3253" s="41" t="s">
        <v>5834</v>
      </c>
      <c r="F3253" s="41" t="s">
        <v>310</v>
      </c>
      <c r="G3253" s="41" t="s">
        <v>7881</v>
      </c>
    </row>
    <row r="3254" spans="1:7" ht="30">
      <c r="A3254" s="41" t="s">
        <v>238</v>
      </c>
      <c r="B3254" s="41" t="s">
        <v>308</v>
      </c>
      <c r="C3254" s="41" t="s">
        <v>5828</v>
      </c>
      <c r="D3254" s="41" t="s">
        <v>5859</v>
      </c>
      <c r="E3254" s="41" t="s">
        <v>1658</v>
      </c>
      <c r="F3254" s="41" t="s">
        <v>310</v>
      </c>
      <c r="G3254" s="41" t="s">
        <v>7881</v>
      </c>
    </row>
    <row r="3255" spans="1:7" ht="90">
      <c r="A3255" s="41" t="s">
        <v>410</v>
      </c>
      <c r="B3255" s="41" t="s">
        <v>308</v>
      </c>
      <c r="C3255" s="41" t="s">
        <v>308</v>
      </c>
      <c r="D3255" s="41" t="s">
        <v>8452</v>
      </c>
      <c r="E3255" s="41" t="s">
        <v>4469</v>
      </c>
      <c r="F3255" s="41" t="s">
        <v>310</v>
      </c>
      <c r="G3255" s="41" t="s">
        <v>7911</v>
      </c>
    </row>
    <row r="3256" spans="1:7" ht="75">
      <c r="A3256" s="41" t="s">
        <v>410</v>
      </c>
      <c r="B3256" s="41" t="s">
        <v>308</v>
      </c>
      <c r="C3256" s="41" t="s">
        <v>308</v>
      </c>
      <c r="D3256" s="41" t="s">
        <v>5892</v>
      </c>
      <c r="E3256" s="41" t="s">
        <v>8453</v>
      </c>
      <c r="F3256" s="41" t="s">
        <v>310</v>
      </c>
      <c r="G3256" s="41" t="s">
        <v>8078</v>
      </c>
    </row>
    <row r="3257" spans="1:7" ht="75">
      <c r="A3257" s="41" t="s">
        <v>410</v>
      </c>
      <c r="B3257" s="41" t="s">
        <v>308</v>
      </c>
      <c r="C3257" s="41" t="s">
        <v>308</v>
      </c>
      <c r="D3257" s="41" t="s">
        <v>5893</v>
      </c>
      <c r="E3257" s="41" t="s">
        <v>8454</v>
      </c>
      <c r="F3257" s="41" t="s">
        <v>310</v>
      </c>
      <c r="G3257" s="41" t="s">
        <v>8078</v>
      </c>
    </row>
    <row r="3258" spans="1:7" ht="75">
      <c r="A3258" s="41" t="s">
        <v>410</v>
      </c>
      <c r="B3258" s="41" t="s">
        <v>308</v>
      </c>
      <c r="C3258" s="41" t="s">
        <v>308</v>
      </c>
      <c r="D3258" s="41" t="s">
        <v>5894</v>
      </c>
      <c r="E3258" s="41" t="s">
        <v>8455</v>
      </c>
      <c r="F3258" s="41" t="s">
        <v>310</v>
      </c>
      <c r="G3258" s="41" t="s">
        <v>8078</v>
      </c>
    </row>
    <row r="3259" spans="1:7" ht="75">
      <c r="A3259" s="41" t="s">
        <v>410</v>
      </c>
      <c r="B3259" s="41" t="s">
        <v>308</v>
      </c>
      <c r="C3259" s="41" t="s">
        <v>308</v>
      </c>
      <c r="D3259" s="41" t="s">
        <v>5895</v>
      </c>
      <c r="E3259" s="41" t="s">
        <v>8456</v>
      </c>
      <c r="F3259" s="41" t="s">
        <v>310</v>
      </c>
      <c r="G3259" s="41" t="s">
        <v>8078</v>
      </c>
    </row>
    <row r="3260" spans="1:7" ht="60">
      <c r="A3260" s="41" t="s">
        <v>410</v>
      </c>
      <c r="B3260" s="41" t="s">
        <v>308</v>
      </c>
      <c r="C3260" s="41" t="s">
        <v>308</v>
      </c>
      <c r="D3260" s="41" t="s">
        <v>5896</v>
      </c>
      <c r="E3260" s="41" t="s">
        <v>8457</v>
      </c>
      <c r="F3260" s="41" t="s">
        <v>310</v>
      </c>
      <c r="G3260" s="41" t="s">
        <v>8078</v>
      </c>
    </row>
    <row r="3261" spans="1:7" ht="60">
      <c r="A3261" s="41" t="s">
        <v>410</v>
      </c>
      <c r="B3261" s="41" t="s">
        <v>308</v>
      </c>
      <c r="C3261" s="41" t="s">
        <v>308</v>
      </c>
      <c r="D3261" s="41" t="s">
        <v>5897</v>
      </c>
      <c r="E3261" s="41" t="s">
        <v>8458</v>
      </c>
      <c r="F3261" s="41" t="s">
        <v>310</v>
      </c>
      <c r="G3261" s="41" t="s">
        <v>8078</v>
      </c>
    </row>
    <row r="3262" spans="1:7" ht="60">
      <c r="A3262" s="41" t="s">
        <v>410</v>
      </c>
      <c r="B3262" s="41" t="s">
        <v>308</v>
      </c>
      <c r="C3262" s="41" t="s">
        <v>308</v>
      </c>
      <c r="D3262" s="41" t="s">
        <v>5898</v>
      </c>
      <c r="E3262" s="41" t="s">
        <v>8459</v>
      </c>
      <c r="F3262" s="41" t="s">
        <v>310</v>
      </c>
      <c r="G3262" s="41" t="s">
        <v>8078</v>
      </c>
    </row>
    <row r="3263" spans="1:7" ht="60">
      <c r="A3263" s="41" t="s">
        <v>410</v>
      </c>
      <c r="B3263" s="41" t="s">
        <v>308</v>
      </c>
      <c r="C3263" s="41" t="s">
        <v>308</v>
      </c>
      <c r="D3263" s="41" t="s">
        <v>5899</v>
      </c>
      <c r="E3263" s="41" t="s">
        <v>8460</v>
      </c>
      <c r="F3263" s="41" t="s">
        <v>310</v>
      </c>
      <c r="G3263" s="41" t="s">
        <v>8078</v>
      </c>
    </row>
    <row r="3264" spans="1:7" ht="60">
      <c r="A3264" s="41" t="s">
        <v>410</v>
      </c>
      <c r="B3264" s="41" t="s">
        <v>308</v>
      </c>
      <c r="C3264" s="41" t="s">
        <v>308</v>
      </c>
      <c r="D3264" s="41" t="s">
        <v>5900</v>
      </c>
      <c r="E3264" s="41" t="s">
        <v>8461</v>
      </c>
      <c r="F3264" s="41" t="s">
        <v>310</v>
      </c>
      <c r="G3264" s="41" t="s">
        <v>8078</v>
      </c>
    </row>
    <row r="3265" spans="1:7" ht="60">
      <c r="A3265" s="41" t="s">
        <v>410</v>
      </c>
      <c r="B3265" s="41" t="s">
        <v>308</v>
      </c>
      <c r="C3265" s="41" t="s">
        <v>308</v>
      </c>
      <c r="D3265" s="41" t="s">
        <v>5901</v>
      </c>
      <c r="E3265" s="41" t="s">
        <v>8462</v>
      </c>
      <c r="F3265" s="41" t="s">
        <v>310</v>
      </c>
      <c r="G3265" s="41" t="s">
        <v>8078</v>
      </c>
    </row>
    <row r="3266" spans="1:7" ht="60">
      <c r="A3266" s="41" t="s">
        <v>410</v>
      </c>
      <c r="B3266" s="41" t="s">
        <v>308</v>
      </c>
      <c r="C3266" s="41" t="s">
        <v>308</v>
      </c>
      <c r="D3266" s="41" t="s">
        <v>5902</v>
      </c>
      <c r="E3266" s="41" t="s">
        <v>8463</v>
      </c>
      <c r="F3266" s="41" t="s">
        <v>310</v>
      </c>
      <c r="G3266" s="41" t="s">
        <v>8078</v>
      </c>
    </row>
    <row r="3267" spans="1:7" ht="60">
      <c r="A3267" s="41" t="s">
        <v>410</v>
      </c>
      <c r="B3267" s="41" t="s">
        <v>308</v>
      </c>
      <c r="C3267" s="41" t="s">
        <v>308</v>
      </c>
      <c r="D3267" s="41" t="s">
        <v>5903</v>
      </c>
      <c r="E3267" s="41" t="s">
        <v>8464</v>
      </c>
      <c r="F3267" s="41" t="s">
        <v>310</v>
      </c>
      <c r="G3267" s="41" t="s">
        <v>8078</v>
      </c>
    </row>
    <row r="3268" spans="1:7" ht="60">
      <c r="A3268" s="41" t="s">
        <v>410</v>
      </c>
      <c r="B3268" s="41" t="s">
        <v>308</v>
      </c>
      <c r="C3268" s="41" t="s">
        <v>308</v>
      </c>
      <c r="D3268" s="41" t="s">
        <v>5904</v>
      </c>
      <c r="E3268" s="41" t="s">
        <v>8465</v>
      </c>
      <c r="F3268" s="41" t="s">
        <v>310</v>
      </c>
      <c r="G3268" s="41" t="s">
        <v>8078</v>
      </c>
    </row>
    <row r="3269" spans="1:7" ht="60">
      <c r="A3269" s="41" t="s">
        <v>410</v>
      </c>
      <c r="B3269" s="41" t="s">
        <v>308</v>
      </c>
      <c r="C3269" s="41" t="s">
        <v>308</v>
      </c>
      <c r="D3269" s="41" t="s">
        <v>5905</v>
      </c>
      <c r="E3269" s="41" t="s">
        <v>8466</v>
      </c>
      <c r="F3269" s="41" t="s">
        <v>310</v>
      </c>
      <c r="G3269" s="41" t="s">
        <v>8078</v>
      </c>
    </row>
    <row r="3270" spans="1:7" ht="60">
      <c r="A3270" s="41" t="s">
        <v>410</v>
      </c>
      <c r="B3270" s="41" t="s">
        <v>308</v>
      </c>
      <c r="C3270" s="41" t="s">
        <v>308</v>
      </c>
      <c r="D3270" s="41" t="s">
        <v>5906</v>
      </c>
      <c r="E3270" s="41" t="s">
        <v>8467</v>
      </c>
      <c r="F3270" s="41" t="s">
        <v>310</v>
      </c>
      <c r="G3270" s="41" t="s">
        <v>8078</v>
      </c>
    </row>
    <row r="3271" spans="1:7" ht="60">
      <c r="A3271" s="41" t="s">
        <v>410</v>
      </c>
      <c r="B3271" s="41" t="s">
        <v>308</v>
      </c>
      <c r="C3271" s="41" t="s">
        <v>308</v>
      </c>
      <c r="D3271" s="41" t="s">
        <v>5907</v>
      </c>
      <c r="E3271" s="41" t="s">
        <v>8468</v>
      </c>
      <c r="F3271" s="41" t="s">
        <v>310</v>
      </c>
      <c r="G3271" s="41" t="s">
        <v>8078</v>
      </c>
    </row>
    <row r="3272" spans="1:7" ht="60">
      <c r="A3272" s="41" t="s">
        <v>410</v>
      </c>
      <c r="B3272" s="41" t="s">
        <v>308</v>
      </c>
      <c r="C3272" s="41" t="s">
        <v>308</v>
      </c>
      <c r="D3272" s="41" t="s">
        <v>5908</v>
      </c>
      <c r="E3272" s="41" t="s">
        <v>8469</v>
      </c>
      <c r="F3272" s="41" t="s">
        <v>310</v>
      </c>
      <c r="G3272" s="41" t="s">
        <v>8078</v>
      </c>
    </row>
    <row r="3273" spans="1:7" ht="60">
      <c r="A3273" s="41" t="s">
        <v>410</v>
      </c>
      <c r="B3273" s="41" t="s">
        <v>308</v>
      </c>
      <c r="C3273" s="41" t="s">
        <v>308</v>
      </c>
      <c r="D3273" s="41" t="s">
        <v>5909</v>
      </c>
      <c r="E3273" s="41" t="s">
        <v>8470</v>
      </c>
      <c r="F3273" s="41" t="s">
        <v>310</v>
      </c>
      <c r="G3273" s="41" t="s">
        <v>8078</v>
      </c>
    </row>
    <row r="3274" spans="1:7" ht="60">
      <c r="A3274" s="41" t="s">
        <v>410</v>
      </c>
      <c r="B3274" s="41" t="s">
        <v>308</v>
      </c>
      <c r="C3274" s="41" t="s">
        <v>308</v>
      </c>
      <c r="D3274" s="41" t="s">
        <v>5910</v>
      </c>
      <c r="E3274" s="41" t="s">
        <v>8471</v>
      </c>
      <c r="F3274" s="41" t="s">
        <v>310</v>
      </c>
      <c r="G3274" s="41" t="s">
        <v>8078</v>
      </c>
    </row>
    <row r="3275" spans="1:7" ht="60">
      <c r="A3275" s="41" t="s">
        <v>410</v>
      </c>
      <c r="B3275" s="41" t="s">
        <v>308</v>
      </c>
      <c r="C3275" s="41" t="s">
        <v>308</v>
      </c>
      <c r="D3275" s="41" t="s">
        <v>5911</v>
      </c>
      <c r="E3275" s="41" t="s">
        <v>8472</v>
      </c>
      <c r="F3275" s="41" t="s">
        <v>310</v>
      </c>
      <c r="G3275" s="41" t="s">
        <v>8078</v>
      </c>
    </row>
    <row r="3276" spans="1:7" ht="60">
      <c r="A3276" s="41" t="s">
        <v>410</v>
      </c>
      <c r="B3276" s="41" t="s">
        <v>308</v>
      </c>
      <c r="C3276" s="41" t="s">
        <v>308</v>
      </c>
      <c r="D3276" s="41" t="s">
        <v>5912</v>
      </c>
      <c r="E3276" s="41" t="s">
        <v>8473</v>
      </c>
      <c r="F3276" s="41" t="s">
        <v>310</v>
      </c>
      <c r="G3276" s="41" t="s">
        <v>8078</v>
      </c>
    </row>
    <row r="3277" spans="1:7" ht="60">
      <c r="A3277" s="41" t="s">
        <v>410</v>
      </c>
      <c r="B3277" s="41" t="s">
        <v>308</v>
      </c>
      <c r="C3277" s="41" t="s">
        <v>308</v>
      </c>
      <c r="D3277" s="41" t="s">
        <v>5913</v>
      </c>
      <c r="E3277" s="41" t="s">
        <v>8474</v>
      </c>
      <c r="F3277" s="41" t="s">
        <v>310</v>
      </c>
      <c r="G3277" s="41" t="s">
        <v>8078</v>
      </c>
    </row>
    <row r="3278" spans="1:7" ht="60">
      <c r="A3278" s="41" t="s">
        <v>410</v>
      </c>
      <c r="B3278" s="41" t="s">
        <v>308</v>
      </c>
      <c r="C3278" s="41" t="s">
        <v>308</v>
      </c>
      <c r="D3278" s="41" t="s">
        <v>5914</v>
      </c>
      <c r="E3278" s="41" t="s">
        <v>8475</v>
      </c>
      <c r="F3278" s="41" t="s">
        <v>310</v>
      </c>
      <c r="G3278" s="41" t="s">
        <v>8078</v>
      </c>
    </row>
    <row r="3279" spans="1:7" ht="60">
      <c r="A3279" s="41" t="s">
        <v>410</v>
      </c>
      <c r="B3279" s="41" t="s">
        <v>308</v>
      </c>
      <c r="C3279" s="41" t="s">
        <v>308</v>
      </c>
      <c r="D3279" s="41" t="s">
        <v>5915</v>
      </c>
      <c r="E3279" s="41" t="s">
        <v>8476</v>
      </c>
      <c r="F3279" s="41" t="s">
        <v>310</v>
      </c>
      <c r="G3279" s="41" t="s">
        <v>8078</v>
      </c>
    </row>
    <row r="3280" spans="1:7" ht="60">
      <c r="A3280" s="41" t="s">
        <v>410</v>
      </c>
      <c r="B3280" s="41" t="s">
        <v>308</v>
      </c>
      <c r="C3280" s="41" t="s">
        <v>308</v>
      </c>
      <c r="D3280" s="41" t="s">
        <v>5916</v>
      </c>
      <c r="E3280" s="41" t="s">
        <v>8477</v>
      </c>
      <c r="F3280" s="41" t="s">
        <v>310</v>
      </c>
      <c r="G3280" s="41" t="s">
        <v>8078</v>
      </c>
    </row>
    <row r="3281" spans="1:7" ht="60">
      <c r="A3281" s="41" t="s">
        <v>410</v>
      </c>
      <c r="B3281" s="41" t="s">
        <v>308</v>
      </c>
      <c r="C3281" s="41" t="s">
        <v>308</v>
      </c>
      <c r="D3281" s="41" t="s">
        <v>5917</v>
      </c>
      <c r="E3281" s="41" t="s">
        <v>8478</v>
      </c>
      <c r="F3281" s="41" t="s">
        <v>310</v>
      </c>
      <c r="G3281" s="41" t="s">
        <v>8078</v>
      </c>
    </row>
    <row r="3282" spans="1:7" ht="60">
      <c r="A3282" s="41" t="s">
        <v>410</v>
      </c>
      <c r="B3282" s="41" t="s">
        <v>308</v>
      </c>
      <c r="C3282" s="41" t="s">
        <v>308</v>
      </c>
      <c r="D3282" s="41" t="s">
        <v>5918</v>
      </c>
      <c r="E3282" s="41" t="s">
        <v>8479</v>
      </c>
      <c r="F3282" s="41" t="s">
        <v>310</v>
      </c>
      <c r="G3282" s="41" t="s">
        <v>8078</v>
      </c>
    </row>
    <row r="3283" spans="1:7" ht="60">
      <c r="A3283" s="41" t="s">
        <v>410</v>
      </c>
      <c r="B3283" s="41" t="s">
        <v>308</v>
      </c>
      <c r="C3283" s="41" t="s">
        <v>308</v>
      </c>
      <c r="D3283" s="41" t="s">
        <v>5919</v>
      </c>
      <c r="E3283" s="41" t="s">
        <v>8480</v>
      </c>
      <c r="F3283" s="41" t="s">
        <v>310</v>
      </c>
      <c r="G3283" s="41" t="s">
        <v>8078</v>
      </c>
    </row>
    <row r="3284" spans="1:7" ht="60">
      <c r="A3284" s="41" t="s">
        <v>410</v>
      </c>
      <c r="B3284" s="41" t="s">
        <v>308</v>
      </c>
      <c r="C3284" s="41" t="s">
        <v>308</v>
      </c>
      <c r="D3284" s="41" t="s">
        <v>5920</v>
      </c>
      <c r="E3284" s="41" t="s">
        <v>8481</v>
      </c>
      <c r="F3284" s="41" t="s">
        <v>310</v>
      </c>
      <c r="G3284" s="41" t="s">
        <v>8078</v>
      </c>
    </row>
    <row r="3285" spans="1:7" ht="60">
      <c r="A3285" s="41" t="s">
        <v>410</v>
      </c>
      <c r="B3285" s="41" t="s">
        <v>308</v>
      </c>
      <c r="C3285" s="41" t="s">
        <v>308</v>
      </c>
      <c r="D3285" s="41" t="s">
        <v>5921</v>
      </c>
      <c r="E3285" s="41" t="s">
        <v>8482</v>
      </c>
      <c r="F3285" s="41" t="s">
        <v>310</v>
      </c>
      <c r="G3285" s="41" t="s">
        <v>8078</v>
      </c>
    </row>
    <row r="3286" spans="1:7" ht="60">
      <c r="A3286" s="41" t="s">
        <v>410</v>
      </c>
      <c r="B3286" s="41" t="s">
        <v>308</v>
      </c>
      <c r="C3286" s="41" t="s">
        <v>308</v>
      </c>
      <c r="D3286" s="41" t="s">
        <v>5922</v>
      </c>
      <c r="E3286" s="41" t="s">
        <v>8483</v>
      </c>
      <c r="F3286" s="41" t="s">
        <v>310</v>
      </c>
      <c r="G3286" s="41" t="s">
        <v>8078</v>
      </c>
    </row>
    <row r="3287" spans="1:7" ht="60">
      <c r="A3287" s="41" t="s">
        <v>410</v>
      </c>
      <c r="B3287" s="41" t="s">
        <v>308</v>
      </c>
      <c r="C3287" s="41" t="s">
        <v>308</v>
      </c>
      <c r="D3287" s="41" t="s">
        <v>5923</v>
      </c>
      <c r="E3287" s="41" t="s">
        <v>8484</v>
      </c>
      <c r="F3287" s="41" t="s">
        <v>310</v>
      </c>
      <c r="G3287" s="41" t="s">
        <v>8078</v>
      </c>
    </row>
    <row r="3288" spans="1:7" ht="45">
      <c r="A3288" s="41" t="s">
        <v>410</v>
      </c>
      <c r="B3288" s="41" t="s">
        <v>308</v>
      </c>
      <c r="C3288" s="41" t="s">
        <v>308</v>
      </c>
      <c r="D3288" s="41" t="s">
        <v>5880</v>
      </c>
      <c r="E3288" s="41" t="s">
        <v>8485</v>
      </c>
      <c r="F3288" s="41" t="s">
        <v>310</v>
      </c>
      <c r="G3288" s="41" t="s">
        <v>7911</v>
      </c>
    </row>
    <row r="3289" spans="1:7" ht="60">
      <c r="A3289" s="41" t="s">
        <v>410</v>
      </c>
      <c r="B3289" s="41" t="s">
        <v>308</v>
      </c>
      <c r="C3289" s="41" t="s">
        <v>308</v>
      </c>
      <c r="D3289" s="41" t="s">
        <v>2205</v>
      </c>
      <c r="E3289" s="41" t="s">
        <v>2814</v>
      </c>
      <c r="F3289" s="41" t="s">
        <v>309</v>
      </c>
      <c r="G3289" s="41" t="s">
        <v>7911</v>
      </c>
    </row>
    <row r="3290" spans="1:7" ht="45">
      <c r="A3290" s="41" t="s">
        <v>410</v>
      </c>
      <c r="B3290" s="41" t="s">
        <v>308</v>
      </c>
      <c r="C3290" s="41" t="s">
        <v>308</v>
      </c>
      <c r="D3290" s="41" t="s">
        <v>2206</v>
      </c>
      <c r="E3290" s="41" t="s">
        <v>8486</v>
      </c>
      <c r="F3290" s="41" t="s">
        <v>309</v>
      </c>
      <c r="G3290" s="41" t="s">
        <v>7911</v>
      </c>
    </row>
    <row r="3291" spans="1:7" ht="75">
      <c r="A3291" s="41" t="s">
        <v>410</v>
      </c>
      <c r="B3291" s="41" t="s">
        <v>308</v>
      </c>
      <c r="C3291" s="41" t="s">
        <v>308</v>
      </c>
      <c r="D3291" s="41" t="s">
        <v>5879</v>
      </c>
      <c r="E3291" s="41" t="s">
        <v>8487</v>
      </c>
      <c r="F3291" s="41" t="s">
        <v>310</v>
      </c>
      <c r="G3291" s="41" t="s">
        <v>7911</v>
      </c>
    </row>
    <row r="3292" spans="1:7" ht="90">
      <c r="A3292" s="41" t="s">
        <v>410</v>
      </c>
      <c r="B3292" s="41" t="s">
        <v>308</v>
      </c>
      <c r="C3292" s="41" t="s">
        <v>308</v>
      </c>
      <c r="D3292" s="41" t="s">
        <v>5878</v>
      </c>
      <c r="E3292" s="41" t="s">
        <v>8488</v>
      </c>
      <c r="F3292" s="41" t="s">
        <v>310</v>
      </c>
      <c r="G3292" s="41" t="s">
        <v>7911</v>
      </c>
    </row>
    <row r="3293" spans="1:7" ht="75">
      <c r="A3293" s="41" t="s">
        <v>410</v>
      </c>
      <c r="B3293" s="41" t="s">
        <v>308</v>
      </c>
      <c r="C3293" s="41" t="s">
        <v>308</v>
      </c>
      <c r="D3293" s="41" t="s">
        <v>5881</v>
      </c>
      <c r="E3293" s="41" t="s">
        <v>8489</v>
      </c>
      <c r="F3293" s="41" t="s">
        <v>310</v>
      </c>
      <c r="G3293" s="41" t="s">
        <v>7911</v>
      </c>
    </row>
    <row r="3294" spans="1:7" ht="30">
      <c r="A3294" s="41" t="s">
        <v>410</v>
      </c>
      <c r="B3294" s="41" t="s">
        <v>308</v>
      </c>
      <c r="C3294" s="41" t="s">
        <v>308</v>
      </c>
      <c r="D3294" s="41" t="s">
        <v>2207</v>
      </c>
      <c r="E3294" s="41" t="s">
        <v>2815</v>
      </c>
      <c r="F3294" s="41" t="s">
        <v>309</v>
      </c>
      <c r="G3294" s="41" t="s">
        <v>7911</v>
      </c>
    </row>
    <row r="3295" spans="1:7" ht="60">
      <c r="A3295" s="41" t="s">
        <v>410</v>
      </c>
      <c r="B3295" s="41" t="s">
        <v>308</v>
      </c>
      <c r="C3295" s="41" t="s">
        <v>308</v>
      </c>
      <c r="D3295" s="41" t="s">
        <v>5187</v>
      </c>
      <c r="E3295" s="41" t="s">
        <v>5188</v>
      </c>
      <c r="F3295" s="41" t="s">
        <v>310</v>
      </c>
      <c r="G3295" s="41" t="s">
        <v>7911</v>
      </c>
    </row>
    <row r="3296" spans="1:7" ht="60">
      <c r="A3296" s="41" t="s">
        <v>410</v>
      </c>
      <c r="B3296" s="41" t="s">
        <v>308</v>
      </c>
      <c r="C3296" s="41" t="s">
        <v>308</v>
      </c>
      <c r="D3296" s="41" t="s">
        <v>4138</v>
      </c>
      <c r="E3296" s="41" t="s">
        <v>2824</v>
      </c>
      <c r="F3296" s="41" t="s">
        <v>309</v>
      </c>
      <c r="G3296" s="41" t="s">
        <v>8078</v>
      </c>
    </row>
    <row r="3297" spans="1:7" ht="60">
      <c r="A3297" s="41" t="s">
        <v>410</v>
      </c>
      <c r="B3297" s="41" t="s">
        <v>308</v>
      </c>
      <c r="C3297" s="41" t="s">
        <v>308</v>
      </c>
      <c r="D3297" s="41" t="s">
        <v>4139</v>
      </c>
      <c r="E3297" s="41" t="s">
        <v>2824</v>
      </c>
      <c r="F3297" s="41" t="s">
        <v>309</v>
      </c>
      <c r="G3297" s="41" t="s">
        <v>8078</v>
      </c>
    </row>
    <row r="3298" spans="1:7" ht="60">
      <c r="A3298" s="41" t="s">
        <v>410</v>
      </c>
      <c r="B3298" s="41" t="s">
        <v>308</v>
      </c>
      <c r="C3298" s="41" t="s">
        <v>308</v>
      </c>
      <c r="D3298" s="41" t="s">
        <v>4140</v>
      </c>
      <c r="E3298" s="41" t="s">
        <v>2824</v>
      </c>
      <c r="F3298" s="41" t="s">
        <v>309</v>
      </c>
      <c r="G3298" s="41" t="s">
        <v>8078</v>
      </c>
    </row>
    <row r="3299" spans="1:7" ht="60">
      <c r="A3299" s="41" t="s">
        <v>410</v>
      </c>
      <c r="B3299" s="41" t="s">
        <v>308</v>
      </c>
      <c r="C3299" s="41" t="s">
        <v>308</v>
      </c>
      <c r="D3299" s="41" t="s">
        <v>4141</v>
      </c>
      <c r="E3299" s="41" t="s">
        <v>2824</v>
      </c>
      <c r="F3299" s="41" t="s">
        <v>309</v>
      </c>
      <c r="G3299" s="41" t="s">
        <v>8078</v>
      </c>
    </row>
    <row r="3300" spans="1:7" ht="60">
      <c r="A3300" s="41" t="s">
        <v>410</v>
      </c>
      <c r="B3300" s="41" t="s">
        <v>308</v>
      </c>
      <c r="C3300" s="41" t="s">
        <v>308</v>
      </c>
      <c r="D3300" s="41" t="s">
        <v>4142</v>
      </c>
      <c r="E3300" s="41" t="s">
        <v>2824</v>
      </c>
      <c r="F3300" s="41" t="s">
        <v>309</v>
      </c>
      <c r="G3300" s="41" t="s">
        <v>8078</v>
      </c>
    </row>
    <row r="3301" spans="1:7" ht="60">
      <c r="A3301" s="41" t="s">
        <v>410</v>
      </c>
      <c r="B3301" s="41" t="s">
        <v>308</v>
      </c>
      <c r="C3301" s="41" t="s">
        <v>308</v>
      </c>
      <c r="D3301" s="41" t="s">
        <v>4143</v>
      </c>
      <c r="E3301" s="41" t="s">
        <v>2824</v>
      </c>
      <c r="F3301" s="41" t="s">
        <v>309</v>
      </c>
      <c r="G3301" s="41" t="s">
        <v>8078</v>
      </c>
    </row>
    <row r="3302" spans="1:7" ht="90">
      <c r="A3302" s="41" t="s">
        <v>410</v>
      </c>
      <c r="B3302" s="41" t="s">
        <v>308</v>
      </c>
      <c r="C3302" s="41" t="s">
        <v>308</v>
      </c>
      <c r="D3302" s="41" t="s">
        <v>4193</v>
      </c>
      <c r="E3302" s="41" t="s">
        <v>4509</v>
      </c>
      <c r="F3302" s="41" t="s">
        <v>310</v>
      </c>
      <c r="G3302" s="41" t="s">
        <v>7911</v>
      </c>
    </row>
    <row r="3303" spans="1:7" ht="150">
      <c r="A3303" s="41" t="s">
        <v>410</v>
      </c>
      <c r="B3303" s="41" t="s">
        <v>308</v>
      </c>
      <c r="C3303" s="41" t="s">
        <v>308</v>
      </c>
      <c r="D3303" s="41" t="s">
        <v>4194</v>
      </c>
      <c r="E3303" s="41" t="s">
        <v>4510</v>
      </c>
      <c r="F3303" s="41" t="s">
        <v>309</v>
      </c>
      <c r="G3303" s="41" t="s">
        <v>7911</v>
      </c>
    </row>
    <row r="3304" spans="1:7" ht="75">
      <c r="A3304" s="41" t="s">
        <v>410</v>
      </c>
      <c r="B3304" s="41" t="s">
        <v>308</v>
      </c>
      <c r="C3304" s="41" t="s">
        <v>1595</v>
      </c>
      <c r="D3304" s="41" t="s">
        <v>1214</v>
      </c>
      <c r="E3304" s="41" t="s">
        <v>1596</v>
      </c>
      <c r="F3304" s="41" t="s">
        <v>309</v>
      </c>
      <c r="G3304" s="41" t="s">
        <v>7881</v>
      </c>
    </row>
    <row r="3305" spans="1:7" ht="90">
      <c r="A3305" s="41" t="s">
        <v>410</v>
      </c>
      <c r="B3305" s="41" t="s">
        <v>308</v>
      </c>
      <c r="C3305" s="41" t="s">
        <v>5489</v>
      </c>
      <c r="D3305" s="41" t="s">
        <v>5490</v>
      </c>
      <c r="E3305" s="41" t="s">
        <v>5491</v>
      </c>
      <c r="F3305" s="41" t="s">
        <v>310</v>
      </c>
      <c r="G3305" s="41" t="s">
        <v>7895</v>
      </c>
    </row>
    <row r="3306" spans="1:7" ht="90">
      <c r="A3306" s="41" t="s">
        <v>410</v>
      </c>
      <c r="B3306" s="41" t="s">
        <v>308</v>
      </c>
      <c r="C3306" s="41" t="s">
        <v>5489</v>
      </c>
      <c r="D3306" s="41" t="s">
        <v>5492</v>
      </c>
      <c r="E3306" s="41" t="s">
        <v>5493</v>
      </c>
      <c r="F3306" s="41" t="s">
        <v>310</v>
      </c>
      <c r="G3306" s="41" t="s">
        <v>7895</v>
      </c>
    </row>
    <row r="3307" spans="1:7" ht="45">
      <c r="A3307" s="41" t="s">
        <v>410</v>
      </c>
      <c r="B3307" s="41" t="s">
        <v>308</v>
      </c>
      <c r="C3307" s="41" t="s">
        <v>1659</v>
      </c>
      <c r="D3307" s="41" t="s">
        <v>1380</v>
      </c>
      <c r="E3307" s="41" t="s">
        <v>1660</v>
      </c>
      <c r="F3307" s="41" t="s">
        <v>310</v>
      </c>
      <c r="G3307" s="41" t="s">
        <v>7881</v>
      </c>
    </row>
    <row r="3308" spans="1:7" ht="30">
      <c r="A3308" s="41" t="s">
        <v>410</v>
      </c>
      <c r="B3308" s="41" t="s">
        <v>308</v>
      </c>
      <c r="C3308" s="41" t="s">
        <v>1659</v>
      </c>
      <c r="D3308" s="41" t="s">
        <v>1381</v>
      </c>
      <c r="E3308" s="41" t="s">
        <v>1661</v>
      </c>
      <c r="F3308" s="41" t="s">
        <v>310</v>
      </c>
      <c r="G3308" s="41" t="s">
        <v>7881</v>
      </c>
    </row>
    <row r="3309" spans="1:7" ht="30">
      <c r="A3309" s="41" t="s">
        <v>410</v>
      </c>
      <c r="B3309" s="41" t="s">
        <v>308</v>
      </c>
      <c r="C3309" s="41" t="s">
        <v>1659</v>
      </c>
      <c r="D3309" s="41" t="s">
        <v>1382</v>
      </c>
      <c r="E3309" s="41" t="s">
        <v>846</v>
      </c>
      <c r="F3309" s="41" t="s">
        <v>310</v>
      </c>
      <c r="G3309" s="41" t="s">
        <v>7881</v>
      </c>
    </row>
    <row r="3310" spans="1:7" ht="30">
      <c r="A3310" s="41" t="s">
        <v>410</v>
      </c>
      <c r="B3310" s="41" t="s">
        <v>308</v>
      </c>
      <c r="C3310" s="41" t="s">
        <v>1659</v>
      </c>
      <c r="D3310" s="41" t="s">
        <v>1383</v>
      </c>
      <c r="E3310" s="41" t="s">
        <v>1658</v>
      </c>
      <c r="F3310" s="41" t="s">
        <v>309</v>
      </c>
      <c r="G3310" s="41" t="s">
        <v>7881</v>
      </c>
    </row>
    <row r="3311" spans="1:7" ht="30">
      <c r="A3311" s="41" t="s">
        <v>410</v>
      </c>
      <c r="B3311" s="41" t="s">
        <v>308</v>
      </c>
      <c r="C3311" s="41" t="s">
        <v>1659</v>
      </c>
      <c r="D3311" s="41" t="s">
        <v>4184</v>
      </c>
      <c r="E3311" s="41" t="s">
        <v>1658</v>
      </c>
      <c r="F3311" s="41" t="s">
        <v>310</v>
      </c>
      <c r="G3311" s="41" t="s">
        <v>7881</v>
      </c>
    </row>
    <row r="3312" spans="1:7" ht="60">
      <c r="A3312" s="41" t="s">
        <v>410</v>
      </c>
      <c r="B3312" s="41" t="s">
        <v>308</v>
      </c>
      <c r="C3312" s="41" t="s">
        <v>5176</v>
      </c>
      <c r="D3312" s="41" t="s">
        <v>5177</v>
      </c>
      <c r="E3312" s="41" t="s">
        <v>5178</v>
      </c>
      <c r="F3312" s="41" t="s">
        <v>310</v>
      </c>
      <c r="G3312" s="41" t="s">
        <v>7881</v>
      </c>
    </row>
    <row r="3313" spans="1:7" ht="120">
      <c r="A3313" s="41" t="s">
        <v>410</v>
      </c>
      <c r="B3313" s="41" t="s">
        <v>308</v>
      </c>
      <c r="C3313" s="41" t="s">
        <v>5792</v>
      </c>
      <c r="D3313" s="41" t="s">
        <v>5793</v>
      </c>
      <c r="E3313" s="41" t="s">
        <v>5794</v>
      </c>
      <c r="F3313" s="41" t="s">
        <v>310</v>
      </c>
      <c r="G3313" s="41" t="s">
        <v>7895</v>
      </c>
    </row>
    <row r="3314" spans="1:7" ht="120">
      <c r="A3314" s="41" t="s">
        <v>410</v>
      </c>
      <c r="B3314" s="41" t="s">
        <v>308</v>
      </c>
      <c r="C3314" s="41" t="s">
        <v>5792</v>
      </c>
      <c r="D3314" s="41" t="s">
        <v>5795</v>
      </c>
      <c r="E3314" s="41" t="s">
        <v>5796</v>
      </c>
      <c r="F3314" s="41" t="s">
        <v>310</v>
      </c>
      <c r="G3314" s="41" t="s">
        <v>7895</v>
      </c>
    </row>
    <row r="3315" spans="1:7" ht="60">
      <c r="A3315" s="41" t="s">
        <v>410</v>
      </c>
      <c r="B3315" s="41" t="s">
        <v>308</v>
      </c>
      <c r="C3315" s="41" t="s">
        <v>8490</v>
      </c>
      <c r="D3315" s="41" t="s">
        <v>4186</v>
      </c>
      <c r="E3315" s="41" t="s">
        <v>8491</v>
      </c>
      <c r="F3315" s="41" t="s">
        <v>309</v>
      </c>
      <c r="G3315" s="41" t="s">
        <v>7881</v>
      </c>
    </row>
    <row r="3316" spans="1:7" ht="75">
      <c r="A3316" s="41" t="s">
        <v>410</v>
      </c>
      <c r="B3316" s="41" t="s">
        <v>308</v>
      </c>
      <c r="C3316" s="41" t="s">
        <v>2816</v>
      </c>
      <c r="D3316" s="41" t="s">
        <v>2817</v>
      </c>
      <c r="E3316" s="41" t="s">
        <v>2818</v>
      </c>
      <c r="F3316" s="41" t="s">
        <v>309</v>
      </c>
      <c r="G3316" s="41" t="s">
        <v>7881</v>
      </c>
    </row>
    <row r="3317" spans="1:7" ht="90">
      <c r="A3317" s="41" t="s">
        <v>410</v>
      </c>
      <c r="B3317" s="41" t="s">
        <v>308</v>
      </c>
      <c r="C3317" s="41" t="s">
        <v>8492</v>
      </c>
      <c r="D3317" s="41" t="s">
        <v>5807</v>
      </c>
      <c r="E3317" s="41" t="s">
        <v>8493</v>
      </c>
      <c r="F3317" s="41" t="s">
        <v>310</v>
      </c>
      <c r="G3317" s="41" t="s">
        <v>7895</v>
      </c>
    </row>
    <row r="3318" spans="1:7" ht="90">
      <c r="A3318" s="41" t="s">
        <v>410</v>
      </c>
      <c r="B3318" s="41" t="s">
        <v>308</v>
      </c>
      <c r="C3318" s="41" t="s">
        <v>8492</v>
      </c>
      <c r="D3318" s="41" t="s">
        <v>5808</v>
      </c>
      <c r="E3318" s="41" t="s">
        <v>8494</v>
      </c>
      <c r="F3318" s="41" t="s">
        <v>310</v>
      </c>
      <c r="G3318" s="41" t="s">
        <v>7895</v>
      </c>
    </row>
    <row r="3319" spans="1:7" ht="105">
      <c r="A3319" s="41" t="s">
        <v>410</v>
      </c>
      <c r="B3319" s="41" t="s">
        <v>308</v>
      </c>
      <c r="C3319" s="41" t="s">
        <v>4648</v>
      </c>
      <c r="D3319" s="41" t="s">
        <v>4183</v>
      </c>
      <c r="E3319" s="41" t="s">
        <v>4649</v>
      </c>
      <c r="F3319" s="41" t="s">
        <v>310</v>
      </c>
      <c r="G3319" s="41" t="s">
        <v>7881</v>
      </c>
    </row>
    <row r="3320" spans="1:7" ht="90">
      <c r="A3320" s="41" t="s">
        <v>410</v>
      </c>
      <c r="B3320" s="41" t="s">
        <v>308</v>
      </c>
      <c r="C3320" s="41" t="s">
        <v>4667</v>
      </c>
      <c r="D3320" s="41" t="s">
        <v>4094</v>
      </c>
      <c r="E3320" s="41" t="s">
        <v>4668</v>
      </c>
      <c r="F3320" s="41" t="s">
        <v>310</v>
      </c>
      <c r="G3320" s="41" t="s">
        <v>7895</v>
      </c>
    </row>
    <row r="3321" spans="1:7" ht="75">
      <c r="A3321" s="41" t="s">
        <v>410</v>
      </c>
      <c r="B3321" s="41" t="s">
        <v>308</v>
      </c>
      <c r="C3321" s="41" t="s">
        <v>4667</v>
      </c>
      <c r="D3321" s="41" t="s">
        <v>4095</v>
      </c>
      <c r="E3321" s="41" t="s">
        <v>4669</v>
      </c>
      <c r="F3321" s="41" t="s">
        <v>310</v>
      </c>
      <c r="G3321" s="41" t="s">
        <v>7895</v>
      </c>
    </row>
    <row r="3322" spans="1:7" ht="75">
      <c r="A3322" s="41" t="s">
        <v>410</v>
      </c>
      <c r="B3322" s="41" t="s">
        <v>308</v>
      </c>
      <c r="C3322" s="41" t="s">
        <v>8495</v>
      </c>
      <c r="D3322" s="41" t="s">
        <v>4180</v>
      </c>
      <c r="E3322" s="41" t="s">
        <v>2818</v>
      </c>
      <c r="F3322" s="41" t="s">
        <v>309</v>
      </c>
      <c r="G3322" s="41" t="s">
        <v>7881</v>
      </c>
    </row>
    <row r="3323" spans="1:7" ht="105">
      <c r="A3323" s="41" t="s">
        <v>410</v>
      </c>
      <c r="B3323" s="41" t="s">
        <v>308</v>
      </c>
      <c r="C3323" s="41" t="s">
        <v>2161</v>
      </c>
      <c r="D3323" s="41" t="s">
        <v>2162</v>
      </c>
      <c r="E3323" s="41" t="s">
        <v>2163</v>
      </c>
      <c r="F3323" s="41" t="s">
        <v>310</v>
      </c>
      <c r="G3323" s="41" t="s">
        <v>7881</v>
      </c>
    </row>
    <row r="3324" spans="1:7" ht="105">
      <c r="A3324" s="41" t="s">
        <v>410</v>
      </c>
      <c r="B3324" s="41" t="s">
        <v>308</v>
      </c>
      <c r="C3324" s="41" t="s">
        <v>2161</v>
      </c>
      <c r="D3324" s="41" t="s">
        <v>4177</v>
      </c>
      <c r="E3324" s="41" t="s">
        <v>2163</v>
      </c>
      <c r="F3324" s="41" t="s">
        <v>310</v>
      </c>
      <c r="G3324" s="41" t="s">
        <v>7881</v>
      </c>
    </row>
    <row r="3325" spans="1:7" ht="90">
      <c r="A3325" s="41" t="s">
        <v>410</v>
      </c>
      <c r="B3325" s="41" t="s">
        <v>308</v>
      </c>
      <c r="C3325" s="41" t="s">
        <v>5802</v>
      </c>
      <c r="D3325" s="41" t="s">
        <v>5803</v>
      </c>
      <c r="E3325" s="41" t="s">
        <v>5804</v>
      </c>
      <c r="F3325" s="41" t="s">
        <v>310</v>
      </c>
      <c r="G3325" s="41" t="s">
        <v>7895</v>
      </c>
    </row>
    <row r="3326" spans="1:7" ht="90">
      <c r="A3326" s="41" t="s">
        <v>410</v>
      </c>
      <c r="B3326" s="41" t="s">
        <v>308</v>
      </c>
      <c r="C3326" s="41" t="s">
        <v>5802</v>
      </c>
      <c r="D3326" s="41" t="s">
        <v>5805</v>
      </c>
      <c r="E3326" s="41" t="s">
        <v>5806</v>
      </c>
      <c r="F3326" s="41" t="s">
        <v>310</v>
      </c>
      <c r="G3326" s="41" t="s">
        <v>7895</v>
      </c>
    </row>
    <row r="3327" spans="1:7" ht="75">
      <c r="A3327" s="41" t="s">
        <v>410</v>
      </c>
      <c r="B3327" s="41" t="s">
        <v>308</v>
      </c>
      <c r="C3327" s="41" t="s">
        <v>8496</v>
      </c>
      <c r="D3327" s="41" t="s">
        <v>4179</v>
      </c>
      <c r="E3327" s="41" t="s">
        <v>2818</v>
      </c>
      <c r="F3327" s="41" t="s">
        <v>309</v>
      </c>
      <c r="G3327" s="41" t="s">
        <v>7881</v>
      </c>
    </row>
    <row r="3328" spans="1:7" ht="60">
      <c r="A3328" s="41" t="s">
        <v>410</v>
      </c>
      <c r="B3328" s="41" t="s">
        <v>308</v>
      </c>
      <c r="C3328" s="41" t="s">
        <v>8497</v>
      </c>
      <c r="D3328" s="41" t="s">
        <v>4185</v>
      </c>
      <c r="E3328" s="41" t="s">
        <v>8491</v>
      </c>
      <c r="F3328" s="41" t="s">
        <v>309</v>
      </c>
      <c r="G3328" s="41" t="s">
        <v>7881</v>
      </c>
    </row>
    <row r="3329" spans="1:7" ht="75">
      <c r="A3329" s="41" t="s">
        <v>410</v>
      </c>
      <c r="B3329" s="41" t="s">
        <v>308</v>
      </c>
      <c r="C3329" s="41" t="s">
        <v>2819</v>
      </c>
      <c r="D3329" s="41" t="s">
        <v>2820</v>
      </c>
      <c r="E3329" s="41" t="s">
        <v>2821</v>
      </c>
      <c r="F3329" s="41" t="s">
        <v>310</v>
      </c>
      <c r="G3329" s="41" t="s">
        <v>7881</v>
      </c>
    </row>
    <row r="3330" spans="1:7" ht="75">
      <c r="A3330" s="41" t="s">
        <v>410</v>
      </c>
      <c r="B3330" s="41" t="s">
        <v>308</v>
      </c>
      <c r="C3330" s="41" t="s">
        <v>2819</v>
      </c>
      <c r="D3330" s="41" t="s">
        <v>4178</v>
      </c>
      <c r="E3330" s="41" t="s">
        <v>2821</v>
      </c>
      <c r="F3330" s="41" t="s">
        <v>310</v>
      </c>
      <c r="G3330" s="41" t="s">
        <v>7881</v>
      </c>
    </row>
    <row r="3331" spans="1:7" ht="75">
      <c r="A3331" s="41" t="s">
        <v>410</v>
      </c>
      <c r="B3331" s="41" t="s">
        <v>308</v>
      </c>
      <c r="C3331" s="41" t="s">
        <v>1597</v>
      </c>
      <c r="D3331" s="41" t="s">
        <v>1215</v>
      </c>
      <c r="E3331" s="41" t="s">
        <v>1596</v>
      </c>
      <c r="F3331" s="41" t="s">
        <v>309</v>
      </c>
      <c r="G3331" s="41" t="s">
        <v>7881</v>
      </c>
    </row>
    <row r="3332" spans="1:7" ht="75">
      <c r="A3332" s="41" t="s">
        <v>410</v>
      </c>
      <c r="B3332" s="41" t="s">
        <v>308</v>
      </c>
      <c r="C3332" s="41" t="s">
        <v>1597</v>
      </c>
      <c r="D3332" s="41" t="s">
        <v>1216</v>
      </c>
      <c r="E3332" s="41" t="s">
        <v>1596</v>
      </c>
      <c r="F3332" s="41" t="s">
        <v>309</v>
      </c>
      <c r="G3332" s="41" t="s">
        <v>7881</v>
      </c>
    </row>
    <row r="3333" spans="1:7" ht="90">
      <c r="A3333" s="41" t="s">
        <v>410</v>
      </c>
      <c r="B3333" s="41" t="s">
        <v>308</v>
      </c>
      <c r="C3333" s="41" t="s">
        <v>2970</v>
      </c>
      <c r="D3333" s="41" t="s">
        <v>5788</v>
      </c>
      <c r="E3333" s="41" t="s">
        <v>5789</v>
      </c>
      <c r="F3333" s="41" t="s">
        <v>310</v>
      </c>
      <c r="G3333" s="41" t="s">
        <v>7895</v>
      </c>
    </row>
    <row r="3334" spans="1:7" ht="90">
      <c r="A3334" s="41" t="s">
        <v>410</v>
      </c>
      <c r="B3334" s="41" t="s">
        <v>308</v>
      </c>
      <c r="C3334" s="41" t="s">
        <v>2970</v>
      </c>
      <c r="D3334" s="41" t="s">
        <v>5790</v>
      </c>
      <c r="E3334" s="41" t="s">
        <v>5791</v>
      </c>
      <c r="F3334" s="41" t="s">
        <v>310</v>
      </c>
      <c r="G3334" s="41" t="s">
        <v>7895</v>
      </c>
    </row>
    <row r="3335" spans="1:7" ht="105">
      <c r="A3335" s="41" t="s">
        <v>410</v>
      </c>
      <c r="B3335" s="41" t="s">
        <v>308</v>
      </c>
      <c r="C3335" s="41" t="s">
        <v>2524</v>
      </c>
      <c r="D3335" s="41" t="s">
        <v>5784</v>
      </c>
      <c r="E3335" s="41" t="s">
        <v>5785</v>
      </c>
      <c r="F3335" s="41" t="s">
        <v>310</v>
      </c>
      <c r="G3335" s="41" t="s">
        <v>7895</v>
      </c>
    </row>
    <row r="3336" spans="1:7" ht="105">
      <c r="A3336" s="41" t="s">
        <v>410</v>
      </c>
      <c r="B3336" s="41" t="s">
        <v>308</v>
      </c>
      <c r="C3336" s="41" t="s">
        <v>2524</v>
      </c>
      <c r="D3336" s="41" t="s">
        <v>5786</v>
      </c>
      <c r="E3336" s="41" t="s">
        <v>5787</v>
      </c>
      <c r="F3336" s="41" t="s">
        <v>310</v>
      </c>
      <c r="G3336" s="41" t="s">
        <v>7895</v>
      </c>
    </row>
    <row r="3337" spans="1:7" ht="105">
      <c r="A3337" s="41" t="s">
        <v>410</v>
      </c>
      <c r="B3337" s="41" t="s">
        <v>308</v>
      </c>
      <c r="C3337" s="41" t="s">
        <v>4470</v>
      </c>
      <c r="D3337" s="41" t="s">
        <v>4096</v>
      </c>
      <c r="E3337" s="41" t="s">
        <v>4471</v>
      </c>
      <c r="F3337" s="41" t="s">
        <v>310</v>
      </c>
      <c r="G3337" s="41" t="s">
        <v>8078</v>
      </c>
    </row>
    <row r="3338" spans="1:7" ht="105">
      <c r="A3338" s="41" t="s">
        <v>410</v>
      </c>
      <c r="B3338" s="41" t="s">
        <v>308</v>
      </c>
      <c r="C3338" s="41" t="s">
        <v>4470</v>
      </c>
      <c r="D3338" s="41" t="s">
        <v>4097</v>
      </c>
      <c r="E3338" s="41" t="s">
        <v>4471</v>
      </c>
      <c r="F3338" s="41" t="s">
        <v>310</v>
      </c>
      <c r="G3338" s="41" t="s">
        <v>8078</v>
      </c>
    </row>
    <row r="3339" spans="1:7" ht="105">
      <c r="A3339" s="41" t="s">
        <v>410</v>
      </c>
      <c r="B3339" s="41" t="s">
        <v>308</v>
      </c>
      <c r="C3339" s="41" t="s">
        <v>4470</v>
      </c>
      <c r="D3339" s="41" t="s">
        <v>4098</v>
      </c>
      <c r="E3339" s="41" t="s">
        <v>4471</v>
      </c>
      <c r="F3339" s="41" t="s">
        <v>310</v>
      </c>
      <c r="G3339" s="41" t="s">
        <v>8078</v>
      </c>
    </row>
    <row r="3340" spans="1:7" ht="105">
      <c r="A3340" s="41" t="s">
        <v>410</v>
      </c>
      <c r="B3340" s="41" t="s">
        <v>308</v>
      </c>
      <c r="C3340" s="41" t="s">
        <v>4470</v>
      </c>
      <c r="D3340" s="41" t="s">
        <v>4099</v>
      </c>
      <c r="E3340" s="41" t="s">
        <v>4471</v>
      </c>
      <c r="F3340" s="41" t="s">
        <v>310</v>
      </c>
      <c r="G3340" s="41" t="s">
        <v>8078</v>
      </c>
    </row>
    <row r="3341" spans="1:7" ht="105">
      <c r="A3341" s="41" t="s">
        <v>410</v>
      </c>
      <c r="B3341" s="41" t="s">
        <v>308</v>
      </c>
      <c r="C3341" s="41" t="s">
        <v>4470</v>
      </c>
      <c r="D3341" s="41" t="s">
        <v>4100</v>
      </c>
      <c r="E3341" s="41" t="s">
        <v>4471</v>
      </c>
      <c r="F3341" s="41" t="s">
        <v>310</v>
      </c>
      <c r="G3341" s="41" t="s">
        <v>8078</v>
      </c>
    </row>
    <row r="3342" spans="1:7" ht="105">
      <c r="A3342" s="41" t="s">
        <v>410</v>
      </c>
      <c r="B3342" s="41" t="s">
        <v>308</v>
      </c>
      <c r="C3342" s="41" t="s">
        <v>4470</v>
      </c>
      <c r="D3342" s="41" t="s">
        <v>4101</v>
      </c>
      <c r="E3342" s="41" t="s">
        <v>4471</v>
      </c>
      <c r="F3342" s="41" t="s">
        <v>310</v>
      </c>
      <c r="G3342" s="41" t="s">
        <v>8078</v>
      </c>
    </row>
    <row r="3343" spans="1:7" ht="105">
      <c r="A3343" s="41" t="s">
        <v>410</v>
      </c>
      <c r="B3343" s="41" t="s">
        <v>308</v>
      </c>
      <c r="C3343" s="41" t="s">
        <v>4470</v>
      </c>
      <c r="D3343" s="41" t="s">
        <v>4102</v>
      </c>
      <c r="E3343" s="41" t="s">
        <v>4471</v>
      </c>
      <c r="F3343" s="41" t="s">
        <v>310</v>
      </c>
      <c r="G3343" s="41" t="s">
        <v>8078</v>
      </c>
    </row>
    <row r="3344" spans="1:7" ht="105">
      <c r="A3344" s="41" t="s">
        <v>410</v>
      </c>
      <c r="B3344" s="41" t="s">
        <v>308</v>
      </c>
      <c r="C3344" s="41" t="s">
        <v>4470</v>
      </c>
      <c r="D3344" s="41" t="s">
        <v>4103</v>
      </c>
      <c r="E3344" s="41" t="s">
        <v>4471</v>
      </c>
      <c r="F3344" s="41" t="s">
        <v>310</v>
      </c>
      <c r="G3344" s="41" t="s">
        <v>8078</v>
      </c>
    </row>
    <row r="3345" spans="1:7" ht="105">
      <c r="A3345" s="41" t="s">
        <v>410</v>
      </c>
      <c r="B3345" s="41" t="s">
        <v>308</v>
      </c>
      <c r="C3345" s="41" t="s">
        <v>4470</v>
      </c>
      <c r="D3345" s="41" t="s">
        <v>4104</v>
      </c>
      <c r="E3345" s="41" t="s">
        <v>4471</v>
      </c>
      <c r="F3345" s="41" t="s">
        <v>310</v>
      </c>
      <c r="G3345" s="41" t="s">
        <v>8078</v>
      </c>
    </row>
    <row r="3346" spans="1:7" ht="105">
      <c r="A3346" s="41" t="s">
        <v>410</v>
      </c>
      <c r="B3346" s="41" t="s">
        <v>308</v>
      </c>
      <c r="C3346" s="41" t="s">
        <v>4470</v>
      </c>
      <c r="D3346" s="41" t="s">
        <v>4105</v>
      </c>
      <c r="E3346" s="41" t="s">
        <v>4471</v>
      </c>
      <c r="F3346" s="41" t="s">
        <v>310</v>
      </c>
      <c r="G3346" s="41" t="s">
        <v>8078</v>
      </c>
    </row>
    <row r="3347" spans="1:7" ht="105">
      <c r="A3347" s="41" t="s">
        <v>410</v>
      </c>
      <c r="B3347" s="41" t="s">
        <v>308</v>
      </c>
      <c r="C3347" s="41" t="s">
        <v>4470</v>
      </c>
      <c r="D3347" s="41" t="s">
        <v>4106</v>
      </c>
      <c r="E3347" s="41" t="s">
        <v>4471</v>
      </c>
      <c r="F3347" s="41" t="s">
        <v>310</v>
      </c>
      <c r="G3347" s="41" t="s">
        <v>8078</v>
      </c>
    </row>
    <row r="3348" spans="1:7" ht="105">
      <c r="A3348" s="41" t="s">
        <v>410</v>
      </c>
      <c r="B3348" s="41" t="s">
        <v>308</v>
      </c>
      <c r="C3348" s="41" t="s">
        <v>4470</v>
      </c>
      <c r="D3348" s="41" t="s">
        <v>4107</v>
      </c>
      <c r="E3348" s="41" t="s">
        <v>4471</v>
      </c>
      <c r="F3348" s="41" t="s">
        <v>310</v>
      </c>
      <c r="G3348" s="41" t="s">
        <v>8078</v>
      </c>
    </row>
    <row r="3349" spans="1:7" ht="105">
      <c r="A3349" s="41" t="s">
        <v>410</v>
      </c>
      <c r="B3349" s="41" t="s">
        <v>308</v>
      </c>
      <c r="C3349" s="41" t="s">
        <v>4470</v>
      </c>
      <c r="D3349" s="41" t="s">
        <v>4108</v>
      </c>
      <c r="E3349" s="41" t="s">
        <v>4471</v>
      </c>
      <c r="F3349" s="41" t="s">
        <v>310</v>
      </c>
      <c r="G3349" s="41" t="s">
        <v>8078</v>
      </c>
    </row>
    <row r="3350" spans="1:7" ht="105">
      <c r="A3350" s="41" t="s">
        <v>410</v>
      </c>
      <c r="B3350" s="41" t="s">
        <v>308</v>
      </c>
      <c r="C3350" s="41" t="s">
        <v>4470</v>
      </c>
      <c r="D3350" s="41" t="s">
        <v>4109</v>
      </c>
      <c r="E3350" s="41" t="s">
        <v>4471</v>
      </c>
      <c r="F3350" s="41" t="s">
        <v>310</v>
      </c>
      <c r="G3350" s="41" t="s">
        <v>8078</v>
      </c>
    </row>
    <row r="3351" spans="1:7" ht="105">
      <c r="A3351" s="41" t="s">
        <v>410</v>
      </c>
      <c r="B3351" s="41" t="s">
        <v>308</v>
      </c>
      <c r="C3351" s="41" t="s">
        <v>4470</v>
      </c>
      <c r="D3351" s="41" t="s">
        <v>4110</v>
      </c>
      <c r="E3351" s="41" t="s">
        <v>4471</v>
      </c>
      <c r="F3351" s="41" t="s">
        <v>310</v>
      </c>
      <c r="G3351" s="41" t="s">
        <v>8078</v>
      </c>
    </row>
    <row r="3352" spans="1:7" ht="105">
      <c r="A3352" s="41" t="s">
        <v>410</v>
      </c>
      <c r="B3352" s="41" t="s">
        <v>308</v>
      </c>
      <c r="C3352" s="41" t="s">
        <v>4470</v>
      </c>
      <c r="D3352" s="41" t="s">
        <v>4111</v>
      </c>
      <c r="E3352" s="41" t="s">
        <v>4471</v>
      </c>
      <c r="F3352" s="41" t="s">
        <v>310</v>
      </c>
      <c r="G3352" s="41" t="s">
        <v>8078</v>
      </c>
    </row>
    <row r="3353" spans="1:7" ht="105">
      <c r="A3353" s="41" t="s">
        <v>410</v>
      </c>
      <c r="B3353" s="41" t="s">
        <v>308</v>
      </c>
      <c r="C3353" s="41" t="s">
        <v>4470</v>
      </c>
      <c r="D3353" s="41" t="s">
        <v>4112</v>
      </c>
      <c r="E3353" s="41" t="s">
        <v>4471</v>
      </c>
      <c r="F3353" s="41" t="s">
        <v>310</v>
      </c>
      <c r="G3353" s="41" t="s">
        <v>8078</v>
      </c>
    </row>
    <row r="3354" spans="1:7" ht="105">
      <c r="A3354" s="41" t="s">
        <v>410</v>
      </c>
      <c r="B3354" s="41" t="s">
        <v>308</v>
      </c>
      <c r="C3354" s="41" t="s">
        <v>4470</v>
      </c>
      <c r="D3354" s="41" t="s">
        <v>4113</v>
      </c>
      <c r="E3354" s="41" t="s">
        <v>4471</v>
      </c>
      <c r="F3354" s="41" t="s">
        <v>310</v>
      </c>
      <c r="G3354" s="41" t="s">
        <v>8078</v>
      </c>
    </row>
    <row r="3355" spans="1:7" ht="105">
      <c r="A3355" s="41" t="s">
        <v>410</v>
      </c>
      <c r="B3355" s="41" t="s">
        <v>308</v>
      </c>
      <c r="C3355" s="41" t="s">
        <v>4470</v>
      </c>
      <c r="D3355" s="41" t="s">
        <v>4114</v>
      </c>
      <c r="E3355" s="41" t="s">
        <v>4471</v>
      </c>
      <c r="F3355" s="41" t="s">
        <v>310</v>
      </c>
      <c r="G3355" s="41" t="s">
        <v>8078</v>
      </c>
    </row>
    <row r="3356" spans="1:7" ht="105">
      <c r="A3356" s="41" t="s">
        <v>410</v>
      </c>
      <c r="B3356" s="41" t="s">
        <v>308</v>
      </c>
      <c r="C3356" s="41" t="s">
        <v>4470</v>
      </c>
      <c r="D3356" s="41" t="s">
        <v>4115</v>
      </c>
      <c r="E3356" s="41" t="s">
        <v>4471</v>
      </c>
      <c r="F3356" s="41" t="s">
        <v>310</v>
      </c>
      <c r="G3356" s="41" t="s">
        <v>8078</v>
      </c>
    </row>
    <row r="3357" spans="1:7" ht="105">
      <c r="A3357" s="41" t="s">
        <v>410</v>
      </c>
      <c r="B3357" s="41" t="s">
        <v>308</v>
      </c>
      <c r="C3357" s="41" t="s">
        <v>4470</v>
      </c>
      <c r="D3357" s="41" t="s">
        <v>4116</v>
      </c>
      <c r="E3357" s="41" t="s">
        <v>4471</v>
      </c>
      <c r="F3357" s="41" t="s">
        <v>310</v>
      </c>
      <c r="G3357" s="41" t="s">
        <v>8078</v>
      </c>
    </row>
    <row r="3358" spans="1:7" ht="105">
      <c r="A3358" s="41" t="s">
        <v>410</v>
      </c>
      <c r="B3358" s="41" t="s">
        <v>308</v>
      </c>
      <c r="C3358" s="41" t="s">
        <v>4470</v>
      </c>
      <c r="D3358" s="41" t="s">
        <v>4117</v>
      </c>
      <c r="E3358" s="41" t="s">
        <v>4471</v>
      </c>
      <c r="F3358" s="41" t="s">
        <v>310</v>
      </c>
      <c r="G3358" s="41" t="s">
        <v>8078</v>
      </c>
    </row>
    <row r="3359" spans="1:7" ht="105">
      <c r="A3359" s="41" t="s">
        <v>410</v>
      </c>
      <c r="B3359" s="41" t="s">
        <v>308</v>
      </c>
      <c r="C3359" s="41" t="s">
        <v>4470</v>
      </c>
      <c r="D3359" s="41" t="s">
        <v>4118</v>
      </c>
      <c r="E3359" s="41" t="s">
        <v>4471</v>
      </c>
      <c r="F3359" s="41" t="s">
        <v>310</v>
      </c>
      <c r="G3359" s="41" t="s">
        <v>8078</v>
      </c>
    </row>
    <row r="3360" spans="1:7" ht="105">
      <c r="A3360" s="41" t="s">
        <v>410</v>
      </c>
      <c r="B3360" s="41" t="s">
        <v>308</v>
      </c>
      <c r="C3360" s="41" t="s">
        <v>4470</v>
      </c>
      <c r="D3360" s="41" t="s">
        <v>4119</v>
      </c>
      <c r="E3360" s="41" t="s">
        <v>4471</v>
      </c>
      <c r="F3360" s="41" t="s">
        <v>310</v>
      </c>
      <c r="G3360" s="41" t="s">
        <v>8078</v>
      </c>
    </row>
    <row r="3361" spans="1:7" ht="105">
      <c r="A3361" s="41" t="s">
        <v>410</v>
      </c>
      <c r="B3361" s="41" t="s">
        <v>308</v>
      </c>
      <c r="C3361" s="41" t="s">
        <v>4470</v>
      </c>
      <c r="D3361" s="41" t="s">
        <v>4120</v>
      </c>
      <c r="E3361" s="41" t="s">
        <v>4472</v>
      </c>
      <c r="F3361" s="41" t="s">
        <v>310</v>
      </c>
      <c r="G3361" s="41" t="s">
        <v>8078</v>
      </c>
    </row>
    <row r="3362" spans="1:7" ht="105">
      <c r="A3362" s="41" t="s">
        <v>410</v>
      </c>
      <c r="B3362" s="41" t="s">
        <v>308</v>
      </c>
      <c r="C3362" s="41" t="s">
        <v>4470</v>
      </c>
      <c r="D3362" s="41" t="s">
        <v>4121</v>
      </c>
      <c r="E3362" s="41" t="s">
        <v>4472</v>
      </c>
      <c r="F3362" s="41" t="s">
        <v>310</v>
      </c>
      <c r="G3362" s="41" t="s">
        <v>8078</v>
      </c>
    </row>
    <row r="3363" spans="1:7" ht="105">
      <c r="A3363" s="41" t="s">
        <v>410</v>
      </c>
      <c r="B3363" s="41" t="s">
        <v>308</v>
      </c>
      <c r="C3363" s="41" t="s">
        <v>4470</v>
      </c>
      <c r="D3363" s="41" t="s">
        <v>4122</v>
      </c>
      <c r="E3363" s="41" t="s">
        <v>4472</v>
      </c>
      <c r="F3363" s="41" t="s">
        <v>310</v>
      </c>
      <c r="G3363" s="41" t="s">
        <v>8078</v>
      </c>
    </row>
    <row r="3364" spans="1:7" ht="105">
      <c r="A3364" s="41" t="s">
        <v>410</v>
      </c>
      <c r="B3364" s="41" t="s">
        <v>308</v>
      </c>
      <c r="C3364" s="41" t="s">
        <v>4470</v>
      </c>
      <c r="D3364" s="41" t="s">
        <v>4123</v>
      </c>
      <c r="E3364" s="41" t="s">
        <v>4472</v>
      </c>
      <c r="F3364" s="41" t="s">
        <v>310</v>
      </c>
      <c r="G3364" s="41" t="s">
        <v>8078</v>
      </c>
    </row>
    <row r="3365" spans="1:7" ht="105">
      <c r="A3365" s="41" t="s">
        <v>410</v>
      </c>
      <c r="B3365" s="41" t="s">
        <v>308</v>
      </c>
      <c r="C3365" s="41" t="s">
        <v>4470</v>
      </c>
      <c r="D3365" s="41" t="s">
        <v>4124</v>
      </c>
      <c r="E3365" s="41" t="s">
        <v>8498</v>
      </c>
      <c r="F3365" s="41" t="s">
        <v>309</v>
      </c>
      <c r="G3365" s="41" t="s">
        <v>8078</v>
      </c>
    </row>
    <row r="3366" spans="1:7" ht="105">
      <c r="A3366" s="41" t="s">
        <v>410</v>
      </c>
      <c r="B3366" s="41" t="s">
        <v>308</v>
      </c>
      <c r="C3366" s="41" t="s">
        <v>4470</v>
      </c>
      <c r="D3366" s="41" t="s">
        <v>4125</v>
      </c>
      <c r="E3366" s="41" t="s">
        <v>8498</v>
      </c>
      <c r="F3366" s="41" t="s">
        <v>309</v>
      </c>
      <c r="G3366" s="41" t="s">
        <v>8078</v>
      </c>
    </row>
    <row r="3367" spans="1:7" ht="105">
      <c r="A3367" s="41" t="s">
        <v>410</v>
      </c>
      <c r="B3367" s="41" t="s">
        <v>308</v>
      </c>
      <c r="C3367" s="41" t="s">
        <v>4470</v>
      </c>
      <c r="D3367" s="41" t="s">
        <v>4126</v>
      </c>
      <c r="E3367" s="41" t="s">
        <v>8498</v>
      </c>
      <c r="F3367" s="41" t="s">
        <v>309</v>
      </c>
      <c r="G3367" s="41" t="s">
        <v>8078</v>
      </c>
    </row>
    <row r="3368" spans="1:7" ht="105">
      <c r="A3368" s="41" t="s">
        <v>410</v>
      </c>
      <c r="B3368" s="41" t="s">
        <v>308</v>
      </c>
      <c r="C3368" s="41" t="s">
        <v>4470</v>
      </c>
      <c r="D3368" s="41" t="s">
        <v>4127</v>
      </c>
      <c r="E3368" s="41" t="s">
        <v>8498</v>
      </c>
      <c r="F3368" s="41" t="s">
        <v>309</v>
      </c>
      <c r="G3368" s="41" t="s">
        <v>8078</v>
      </c>
    </row>
    <row r="3369" spans="1:7" ht="120">
      <c r="A3369" s="41" t="s">
        <v>410</v>
      </c>
      <c r="B3369" s="41" t="s">
        <v>308</v>
      </c>
      <c r="C3369" s="41" t="s">
        <v>4470</v>
      </c>
      <c r="D3369" s="41" t="s">
        <v>4128</v>
      </c>
      <c r="E3369" s="41" t="s">
        <v>4473</v>
      </c>
      <c r="F3369" s="41" t="s">
        <v>310</v>
      </c>
      <c r="G3369" s="41" t="s">
        <v>8078</v>
      </c>
    </row>
    <row r="3370" spans="1:7" ht="120">
      <c r="A3370" s="41" t="s">
        <v>410</v>
      </c>
      <c r="B3370" s="41" t="s">
        <v>308</v>
      </c>
      <c r="C3370" s="41" t="s">
        <v>4470</v>
      </c>
      <c r="D3370" s="41" t="s">
        <v>4129</v>
      </c>
      <c r="E3370" s="41" t="s">
        <v>4473</v>
      </c>
      <c r="F3370" s="41" t="s">
        <v>310</v>
      </c>
      <c r="G3370" s="41" t="s">
        <v>8078</v>
      </c>
    </row>
    <row r="3371" spans="1:7" ht="120">
      <c r="A3371" s="41" t="s">
        <v>410</v>
      </c>
      <c r="B3371" s="41" t="s">
        <v>308</v>
      </c>
      <c r="C3371" s="41" t="s">
        <v>4470</v>
      </c>
      <c r="D3371" s="41" t="s">
        <v>4130</v>
      </c>
      <c r="E3371" s="41" t="s">
        <v>4473</v>
      </c>
      <c r="F3371" s="41" t="s">
        <v>310</v>
      </c>
      <c r="G3371" s="41" t="s">
        <v>8078</v>
      </c>
    </row>
    <row r="3372" spans="1:7" ht="120">
      <c r="A3372" s="41" t="s">
        <v>410</v>
      </c>
      <c r="B3372" s="41" t="s">
        <v>308</v>
      </c>
      <c r="C3372" s="41" t="s">
        <v>4470</v>
      </c>
      <c r="D3372" s="41" t="s">
        <v>4131</v>
      </c>
      <c r="E3372" s="41" t="s">
        <v>4473</v>
      </c>
      <c r="F3372" s="41" t="s">
        <v>310</v>
      </c>
      <c r="G3372" s="41" t="s">
        <v>8078</v>
      </c>
    </row>
    <row r="3373" spans="1:7" ht="120">
      <c r="A3373" s="41" t="s">
        <v>410</v>
      </c>
      <c r="B3373" s="41" t="s">
        <v>308</v>
      </c>
      <c r="C3373" s="41" t="s">
        <v>4470</v>
      </c>
      <c r="D3373" s="41" t="s">
        <v>4132</v>
      </c>
      <c r="E3373" s="41" t="s">
        <v>4473</v>
      </c>
      <c r="F3373" s="41" t="s">
        <v>310</v>
      </c>
      <c r="G3373" s="41" t="s">
        <v>8078</v>
      </c>
    </row>
    <row r="3374" spans="1:7" ht="120">
      <c r="A3374" s="41" t="s">
        <v>410</v>
      </c>
      <c r="B3374" s="41" t="s">
        <v>308</v>
      </c>
      <c r="C3374" s="41" t="s">
        <v>4470</v>
      </c>
      <c r="D3374" s="41" t="s">
        <v>4133</v>
      </c>
      <c r="E3374" s="41" t="s">
        <v>4473</v>
      </c>
      <c r="F3374" s="41" t="s">
        <v>310</v>
      </c>
      <c r="G3374" s="41" t="s">
        <v>8078</v>
      </c>
    </row>
    <row r="3375" spans="1:7" ht="120">
      <c r="A3375" s="41" t="s">
        <v>410</v>
      </c>
      <c r="B3375" s="41" t="s">
        <v>308</v>
      </c>
      <c r="C3375" s="41" t="s">
        <v>4470</v>
      </c>
      <c r="D3375" s="41" t="s">
        <v>4134</v>
      </c>
      <c r="E3375" s="41" t="s">
        <v>4474</v>
      </c>
      <c r="F3375" s="41" t="s">
        <v>310</v>
      </c>
      <c r="G3375" s="41" t="s">
        <v>8078</v>
      </c>
    </row>
    <row r="3376" spans="1:7" ht="120">
      <c r="A3376" s="41" t="s">
        <v>410</v>
      </c>
      <c r="B3376" s="41" t="s">
        <v>308</v>
      </c>
      <c r="C3376" s="41" t="s">
        <v>4470</v>
      </c>
      <c r="D3376" s="41" t="s">
        <v>4135</v>
      </c>
      <c r="E3376" s="41" t="s">
        <v>4474</v>
      </c>
      <c r="F3376" s="41" t="s">
        <v>310</v>
      </c>
      <c r="G3376" s="41" t="s">
        <v>8078</v>
      </c>
    </row>
    <row r="3377" spans="1:7" ht="135">
      <c r="A3377" s="41" t="s">
        <v>410</v>
      </c>
      <c r="B3377" s="41" t="s">
        <v>308</v>
      </c>
      <c r="C3377" s="41" t="s">
        <v>4470</v>
      </c>
      <c r="D3377" s="41" t="s">
        <v>4136</v>
      </c>
      <c r="E3377" s="41" t="s">
        <v>4475</v>
      </c>
      <c r="F3377" s="41" t="s">
        <v>310</v>
      </c>
      <c r="G3377" s="41" t="s">
        <v>8078</v>
      </c>
    </row>
    <row r="3378" spans="1:7" ht="135">
      <c r="A3378" s="41" t="s">
        <v>410</v>
      </c>
      <c r="B3378" s="41" t="s">
        <v>308</v>
      </c>
      <c r="C3378" s="41" t="s">
        <v>4470</v>
      </c>
      <c r="D3378" s="41" t="s">
        <v>4137</v>
      </c>
      <c r="E3378" s="41" t="s">
        <v>4475</v>
      </c>
      <c r="F3378" s="41" t="s">
        <v>310</v>
      </c>
      <c r="G3378" s="41" t="s">
        <v>8078</v>
      </c>
    </row>
    <row r="3379" spans="1:7" ht="120">
      <c r="A3379" s="41" t="s">
        <v>410</v>
      </c>
      <c r="B3379" s="41" t="s">
        <v>308</v>
      </c>
      <c r="C3379" s="41" t="s">
        <v>4470</v>
      </c>
      <c r="D3379" s="41" t="s">
        <v>4144</v>
      </c>
      <c r="E3379" s="41" t="s">
        <v>4583</v>
      </c>
      <c r="F3379" s="41" t="s">
        <v>310</v>
      </c>
      <c r="G3379" s="41" t="s">
        <v>8078</v>
      </c>
    </row>
    <row r="3380" spans="1:7" ht="135">
      <c r="A3380" s="41" t="s">
        <v>410</v>
      </c>
      <c r="B3380" s="41" t="s">
        <v>308</v>
      </c>
      <c r="C3380" s="41" t="s">
        <v>4470</v>
      </c>
      <c r="D3380" s="41" t="s">
        <v>4145</v>
      </c>
      <c r="E3380" s="41" t="s">
        <v>4584</v>
      </c>
      <c r="F3380" s="41" t="s">
        <v>310</v>
      </c>
      <c r="G3380" s="41" t="s">
        <v>8078</v>
      </c>
    </row>
    <row r="3381" spans="1:7" ht="120">
      <c r="A3381" s="41" t="s">
        <v>410</v>
      </c>
      <c r="B3381" s="41" t="s">
        <v>308</v>
      </c>
      <c r="C3381" s="41" t="s">
        <v>4470</v>
      </c>
      <c r="D3381" s="41" t="s">
        <v>4146</v>
      </c>
      <c r="E3381" s="41" t="s">
        <v>4585</v>
      </c>
      <c r="F3381" s="41" t="s">
        <v>310</v>
      </c>
      <c r="G3381" s="41" t="s">
        <v>8078</v>
      </c>
    </row>
    <row r="3382" spans="1:7" ht="135">
      <c r="A3382" s="41" t="s">
        <v>410</v>
      </c>
      <c r="B3382" s="41" t="s">
        <v>308</v>
      </c>
      <c r="C3382" s="41" t="s">
        <v>4470</v>
      </c>
      <c r="D3382" s="41" t="s">
        <v>4147</v>
      </c>
      <c r="E3382" s="41" t="s">
        <v>4586</v>
      </c>
      <c r="F3382" s="41" t="s">
        <v>310</v>
      </c>
      <c r="G3382" s="41" t="s">
        <v>8078</v>
      </c>
    </row>
    <row r="3383" spans="1:7" ht="90">
      <c r="A3383" s="41" t="s">
        <v>410</v>
      </c>
      <c r="B3383" s="41" t="s">
        <v>308</v>
      </c>
      <c r="C3383" s="41" t="s">
        <v>4470</v>
      </c>
      <c r="D3383" s="41" t="s">
        <v>5179</v>
      </c>
      <c r="E3383" s="41" t="s">
        <v>5180</v>
      </c>
      <c r="F3383" s="41" t="s">
        <v>310</v>
      </c>
      <c r="G3383" s="41" t="s">
        <v>8078</v>
      </c>
    </row>
    <row r="3384" spans="1:7" ht="90">
      <c r="A3384" s="41" t="s">
        <v>410</v>
      </c>
      <c r="B3384" s="41" t="s">
        <v>308</v>
      </c>
      <c r="C3384" s="41" t="s">
        <v>4470</v>
      </c>
      <c r="D3384" s="41" t="s">
        <v>5181</v>
      </c>
      <c r="E3384" s="41" t="s">
        <v>5182</v>
      </c>
      <c r="F3384" s="41" t="s">
        <v>310</v>
      </c>
      <c r="G3384" s="41" t="s">
        <v>8078</v>
      </c>
    </row>
    <row r="3385" spans="1:7" ht="90">
      <c r="A3385" s="41" t="s">
        <v>410</v>
      </c>
      <c r="B3385" s="41" t="s">
        <v>308</v>
      </c>
      <c r="C3385" s="41" t="s">
        <v>4470</v>
      </c>
      <c r="D3385" s="41" t="s">
        <v>5183</v>
      </c>
      <c r="E3385" s="41" t="s">
        <v>5184</v>
      </c>
      <c r="F3385" s="41" t="s">
        <v>310</v>
      </c>
      <c r="G3385" s="41" t="s">
        <v>8078</v>
      </c>
    </row>
    <row r="3386" spans="1:7" ht="90">
      <c r="A3386" s="41" t="s">
        <v>410</v>
      </c>
      <c r="B3386" s="41" t="s">
        <v>308</v>
      </c>
      <c r="C3386" s="41" t="s">
        <v>4470</v>
      </c>
      <c r="D3386" s="41" t="s">
        <v>5185</v>
      </c>
      <c r="E3386" s="41" t="s">
        <v>5186</v>
      </c>
      <c r="F3386" s="41" t="s">
        <v>310</v>
      </c>
      <c r="G3386" s="41" t="s">
        <v>8078</v>
      </c>
    </row>
    <row r="3387" spans="1:7" ht="120">
      <c r="A3387" s="41" t="s">
        <v>410</v>
      </c>
      <c r="B3387" s="41" t="s">
        <v>308</v>
      </c>
      <c r="C3387" s="41" t="s">
        <v>4470</v>
      </c>
      <c r="D3387" s="41" t="s">
        <v>4152</v>
      </c>
      <c r="E3387" s="41" t="s">
        <v>4476</v>
      </c>
      <c r="F3387" s="41" t="s">
        <v>310</v>
      </c>
      <c r="G3387" s="41" t="s">
        <v>8078</v>
      </c>
    </row>
    <row r="3388" spans="1:7" ht="120">
      <c r="A3388" s="41" t="s">
        <v>410</v>
      </c>
      <c r="B3388" s="41" t="s">
        <v>308</v>
      </c>
      <c r="C3388" s="41" t="s">
        <v>4470</v>
      </c>
      <c r="D3388" s="41" t="s">
        <v>4153</v>
      </c>
      <c r="E3388" s="41" t="s">
        <v>4476</v>
      </c>
      <c r="F3388" s="41" t="s">
        <v>310</v>
      </c>
      <c r="G3388" s="41" t="s">
        <v>8078</v>
      </c>
    </row>
    <row r="3389" spans="1:7" ht="120">
      <c r="A3389" s="41" t="s">
        <v>410</v>
      </c>
      <c r="B3389" s="41" t="s">
        <v>308</v>
      </c>
      <c r="C3389" s="41" t="s">
        <v>4470</v>
      </c>
      <c r="D3389" s="41" t="s">
        <v>4154</v>
      </c>
      <c r="E3389" s="41" t="s">
        <v>4476</v>
      </c>
      <c r="F3389" s="41" t="s">
        <v>310</v>
      </c>
      <c r="G3389" s="41" t="s">
        <v>8078</v>
      </c>
    </row>
    <row r="3390" spans="1:7" ht="120">
      <c r="A3390" s="41" t="s">
        <v>410</v>
      </c>
      <c r="B3390" s="41" t="s">
        <v>308</v>
      </c>
      <c r="C3390" s="41" t="s">
        <v>4470</v>
      </c>
      <c r="D3390" s="41" t="s">
        <v>4155</v>
      </c>
      <c r="E3390" s="41" t="s">
        <v>4476</v>
      </c>
      <c r="F3390" s="41" t="s">
        <v>310</v>
      </c>
      <c r="G3390" s="41" t="s">
        <v>8078</v>
      </c>
    </row>
    <row r="3391" spans="1:7" ht="120">
      <c r="A3391" s="41" t="s">
        <v>410</v>
      </c>
      <c r="B3391" s="41" t="s">
        <v>308</v>
      </c>
      <c r="C3391" s="41" t="s">
        <v>4470</v>
      </c>
      <c r="D3391" s="41" t="s">
        <v>4156</v>
      </c>
      <c r="E3391" s="41" t="s">
        <v>4476</v>
      </c>
      <c r="F3391" s="41" t="s">
        <v>310</v>
      </c>
      <c r="G3391" s="41" t="s">
        <v>8078</v>
      </c>
    </row>
    <row r="3392" spans="1:7" ht="120">
      <c r="A3392" s="41" t="s">
        <v>410</v>
      </c>
      <c r="B3392" s="41" t="s">
        <v>308</v>
      </c>
      <c r="C3392" s="41" t="s">
        <v>4470</v>
      </c>
      <c r="D3392" s="41" t="s">
        <v>4157</v>
      </c>
      <c r="E3392" s="41" t="s">
        <v>4476</v>
      </c>
      <c r="F3392" s="41" t="s">
        <v>310</v>
      </c>
      <c r="G3392" s="41" t="s">
        <v>8078</v>
      </c>
    </row>
    <row r="3393" spans="1:7" ht="120">
      <c r="A3393" s="41" t="s">
        <v>410</v>
      </c>
      <c r="B3393" s="41" t="s">
        <v>308</v>
      </c>
      <c r="C3393" s="41" t="s">
        <v>4470</v>
      </c>
      <c r="D3393" s="41" t="s">
        <v>4158</v>
      </c>
      <c r="E3393" s="41" t="s">
        <v>4477</v>
      </c>
      <c r="F3393" s="41" t="s">
        <v>310</v>
      </c>
      <c r="G3393" s="41" t="s">
        <v>8078</v>
      </c>
    </row>
    <row r="3394" spans="1:7" ht="120">
      <c r="A3394" s="41" t="s">
        <v>410</v>
      </c>
      <c r="B3394" s="41" t="s">
        <v>308</v>
      </c>
      <c r="C3394" s="41" t="s">
        <v>4470</v>
      </c>
      <c r="D3394" s="41" t="s">
        <v>4159</v>
      </c>
      <c r="E3394" s="41" t="s">
        <v>8499</v>
      </c>
      <c r="F3394" s="41" t="s">
        <v>309</v>
      </c>
      <c r="G3394" s="41" t="s">
        <v>8078</v>
      </c>
    </row>
    <row r="3395" spans="1:7" ht="120">
      <c r="A3395" s="41" t="s">
        <v>410</v>
      </c>
      <c r="B3395" s="41" t="s">
        <v>308</v>
      </c>
      <c r="C3395" s="41" t="s">
        <v>4470</v>
      </c>
      <c r="D3395" s="41" t="s">
        <v>4160</v>
      </c>
      <c r="E3395" s="41" t="s">
        <v>4587</v>
      </c>
      <c r="F3395" s="41" t="s">
        <v>310</v>
      </c>
      <c r="G3395" s="41" t="s">
        <v>8078</v>
      </c>
    </row>
    <row r="3396" spans="1:7" ht="105">
      <c r="A3396" s="41" t="s">
        <v>410</v>
      </c>
      <c r="B3396" s="41" t="s">
        <v>308</v>
      </c>
      <c r="C3396" s="41" t="s">
        <v>8500</v>
      </c>
      <c r="D3396" s="41" t="s">
        <v>5774</v>
      </c>
      <c r="E3396" s="41" t="s">
        <v>8501</v>
      </c>
      <c r="F3396" s="41" t="s">
        <v>310</v>
      </c>
      <c r="G3396" s="41" t="s">
        <v>8078</v>
      </c>
    </row>
    <row r="3397" spans="1:7" ht="105">
      <c r="A3397" s="41" t="s">
        <v>410</v>
      </c>
      <c r="B3397" s="41" t="s">
        <v>308</v>
      </c>
      <c r="C3397" s="41" t="s">
        <v>8500</v>
      </c>
      <c r="D3397" s="41" t="s">
        <v>5775</v>
      </c>
      <c r="E3397" s="41" t="s">
        <v>8502</v>
      </c>
      <c r="F3397" s="41" t="s">
        <v>310</v>
      </c>
      <c r="G3397" s="41" t="s">
        <v>8078</v>
      </c>
    </row>
    <row r="3398" spans="1:7" ht="105">
      <c r="A3398" s="41" t="s">
        <v>410</v>
      </c>
      <c r="B3398" s="41" t="s">
        <v>308</v>
      </c>
      <c r="C3398" s="41" t="s">
        <v>8500</v>
      </c>
      <c r="D3398" s="41" t="s">
        <v>5776</v>
      </c>
      <c r="E3398" s="41" t="s">
        <v>8503</v>
      </c>
      <c r="F3398" s="41" t="s">
        <v>310</v>
      </c>
      <c r="G3398" s="41" t="s">
        <v>8078</v>
      </c>
    </row>
    <row r="3399" spans="1:7" ht="105">
      <c r="A3399" s="41" t="s">
        <v>410</v>
      </c>
      <c r="B3399" s="41" t="s">
        <v>308</v>
      </c>
      <c r="C3399" s="41" t="s">
        <v>8500</v>
      </c>
      <c r="D3399" s="41" t="s">
        <v>5777</v>
      </c>
      <c r="E3399" s="41" t="s">
        <v>8504</v>
      </c>
      <c r="F3399" s="41" t="s">
        <v>310</v>
      </c>
      <c r="G3399" s="41" t="s">
        <v>8078</v>
      </c>
    </row>
    <row r="3400" spans="1:7" ht="105">
      <c r="A3400" s="41" t="s">
        <v>410</v>
      </c>
      <c r="B3400" s="41" t="s">
        <v>308</v>
      </c>
      <c r="C3400" s="41" t="s">
        <v>8500</v>
      </c>
      <c r="D3400" s="41" t="s">
        <v>5779</v>
      </c>
      <c r="E3400" s="41" t="s">
        <v>8505</v>
      </c>
      <c r="F3400" s="41" t="s">
        <v>310</v>
      </c>
      <c r="G3400" s="41" t="s">
        <v>8078</v>
      </c>
    </row>
    <row r="3401" spans="1:7" ht="105">
      <c r="A3401" s="41" t="s">
        <v>410</v>
      </c>
      <c r="B3401" s="41" t="s">
        <v>308</v>
      </c>
      <c r="C3401" s="41" t="s">
        <v>8500</v>
      </c>
      <c r="D3401" s="41" t="s">
        <v>5780</v>
      </c>
      <c r="E3401" s="41" t="s">
        <v>8506</v>
      </c>
      <c r="F3401" s="41" t="s">
        <v>310</v>
      </c>
      <c r="G3401" s="41" t="s">
        <v>8078</v>
      </c>
    </row>
    <row r="3402" spans="1:7" ht="105">
      <c r="A3402" s="41" t="s">
        <v>410</v>
      </c>
      <c r="B3402" s="41" t="s">
        <v>308</v>
      </c>
      <c r="C3402" s="41" t="s">
        <v>8500</v>
      </c>
      <c r="D3402" s="41" t="s">
        <v>5781</v>
      </c>
      <c r="E3402" s="41" t="s">
        <v>8507</v>
      </c>
      <c r="F3402" s="41" t="s">
        <v>310</v>
      </c>
      <c r="G3402" s="41" t="s">
        <v>8078</v>
      </c>
    </row>
    <row r="3403" spans="1:7" ht="105">
      <c r="A3403" s="41" t="s">
        <v>410</v>
      </c>
      <c r="B3403" s="41" t="s">
        <v>308</v>
      </c>
      <c r="C3403" s="41" t="s">
        <v>8500</v>
      </c>
      <c r="D3403" s="41" t="s">
        <v>5782</v>
      </c>
      <c r="E3403" s="41" t="s">
        <v>8508</v>
      </c>
      <c r="F3403" s="41" t="s">
        <v>310</v>
      </c>
      <c r="G3403" s="41" t="s">
        <v>8078</v>
      </c>
    </row>
    <row r="3404" spans="1:7" ht="120">
      <c r="A3404" s="41" t="s">
        <v>410</v>
      </c>
      <c r="B3404" s="41" t="s">
        <v>308</v>
      </c>
      <c r="C3404" s="41" t="s">
        <v>8500</v>
      </c>
      <c r="D3404" s="41" t="s">
        <v>5778</v>
      </c>
      <c r="E3404" s="41" t="s">
        <v>8509</v>
      </c>
      <c r="F3404" s="41" t="s">
        <v>310</v>
      </c>
      <c r="G3404" s="41" t="s">
        <v>8078</v>
      </c>
    </row>
    <row r="3405" spans="1:7" ht="120">
      <c r="A3405" s="41" t="s">
        <v>410</v>
      </c>
      <c r="B3405" s="41" t="s">
        <v>308</v>
      </c>
      <c r="C3405" s="41" t="s">
        <v>8500</v>
      </c>
      <c r="D3405" s="41" t="s">
        <v>5783</v>
      </c>
      <c r="E3405" s="41" t="s">
        <v>8510</v>
      </c>
      <c r="F3405" s="41" t="s">
        <v>310</v>
      </c>
      <c r="G3405" s="41" t="s">
        <v>8078</v>
      </c>
    </row>
    <row r="3406" spans="1:7" ht="90">
      <c r="A3406" s="41" t="s">
        <v>410</v>
      </c>
      <c r="B3406" s="41" t="s">
        <v>308</v>
      </c>
      <c r="C3406" s="41" t="s">
        <v>5494</v>
      </c>
      <c r="D3406" s="41" t="s">
        <v>5495</v>
      </c>
      <c r="E3406" s="41" t="s">
        <v>5496</v>
      </c>
      <c r="F3406" s="41" t="s">
        <v>310</v>
      </c>
      <c r="G3406" s="41" t="s">
        <v>7895</v>
      </c>
    </row>
    <row r="3407" spans="1:7" ht="90">
      <c r="A3407" s="41" t="s">
        <v>410</v>
      </c>
      <c r="B3407" s="41" t="s">
        <v>308</v>
      </c>
      <c r="C3407" s="41" t="s">
        <v>5494</v>
      </c>
      <c r="D3407" s="41" t="s">
        <v>5497</v>
      </c>
      <c r="E3407" s="41" t="s">
        <v>5498</v>
      </c>
      <c r="F3407" s="41" t="s">
        <v>310</v>
      </c>
      <c r="G3407" s="41" t="s">
        <v>7895</v>
      </c>
    </row>
    <row r="3408" spans="1:7" ht="90">
      <c r="A3408" s="41" t="s">
        <v>410</v>
      </c>
      <c r="B3408" s="41" t="s">
        <v>308</v>
      </c>
      <c r="C3408" s="41" t="s">
        <v>8511</v>
      </c>
      <c r="D3408" s="41" t="s">
        <v>2822</v>
      </c>
      <c r="E3408" s="41" t="s">
        <v>8512</v>
      </c>
      <c r="F3408" s="41" t="s">
        <v>309</v>
      </c>
      <c r="G3408" s="41" t="s">
        <v>7881</v>
      </c>
    </row>
    <row r="3409" spans="1:7" ht="45">
      <c r="A3409" s="41" t="s">
        <v>410</v>
      </c>
      <c r="B3409" s="41" t="s">
        <v>308</v>
      </c>
      <c r="C3409" s="41" t="s">
        <v>2514</v>
      </c>
      <c r="D3409" s="41" t="s">
        <v>5174</v>
      </c>
      <c r="E3409" s="41" t="s">
        <v>5175</v>
      </c>
      <c r="F3409" s="41" t="s">
        <v>310</v>
      </c>
      <c r="G3409" s="41" t="s">
        <v>7881</v>
      </c>
    </row>
    <row r="3410" spans="1:7" ht="60">
      <c r="A3410" s="41" t="s">
        <v>410</v>
      </c>
      <c r="B3410" s="41" t="s">
        <v>308</v>
      </c>
      <c r="C3410" s="41" t="s">
        <v>2823</v>
      </c>
      <c r="D3410" s="41" t="s">
        <v>2164</v>
      </c>
      <c r="E3410" s="41" t="s">
        <v>2824</v>
      </c>
      <c r="F3410" s="41" t="s">
        <v>309</v>
      </c>
      <c r="G3410" s="41" t="s">
        <v>8078</v>
      </c>
    </row>
    <row r="3411" spans="1:7" ht="60">
      <c r="A3411" s="41" t="s">
        <v>410</v>
      </c>
      <c r="B3411" s="41" t="s">
        <v>308</v>
      </c>
      <c r="C3411" s="41" t="s">
        <v>2823</v>
      </c>
      <c r="D3411" s="41" t="s">
        <v>2165</v>
      </c>
      <c r="E3411" s="41" t="s">
        <v>2824</v>
      </c>
      <c r="F3411" s="41" t="s">
        <v>309</v>
      </c>
      <c r="G3411" s="41" t="s">
        <v>8078</v>
      </c>
    </row>
    <row r="3412" spans="1:7" ht="60">
      <c r="A3412" s="41" t="s">
        <v>410</v>
      </c>
      <c r="B3412" s="41" t="s">
        <v>308</v>
      </c>
      <c r="C3412" s="41" t="s">
        <v>2823</v>
      </c>
      <c r="D3412" s="41" t="s">
        <v>2166</v>
      </c>
      <c r="E3412" s="41" t="s">
        <v>2824</v>
      </c>
      <c r="F3412" s="41" t="s">
        <v>309</v>
      </c>
      <c r="G3412" s="41" t="s">
        <v>8078</v>
      </c>
    </row>
    <row r="3413" spans="1:7" ht="60">
      <c r="A3413" s="41" t="s">
        <v>410</v>
      </c>
      <c r="B3413" s="41" t="s">
        <v>308</v>
      </c>
      <c r="C3413" s="41" t="s">
        <v>2823</v>
      </c>
      <c r="D3413" s="41" t="s">
        <v>2167</v>
      </c>
      <c r="E3413" s="41" t="s">
        <v>2824</v>
      </c>
      <c r="F3413" s="41" t="s">
        <v>309</v>
      </c>
      <c r="G3413" s="41" t="s">
        <v>8078</v>
      </c>
    </row>
    <row r="3414" spans="1:7" ht="60">
      <c r="A3414" s="41" t="s">
        <v>410</v>
      </c>
      <c r="B3414" s="41" t="s">
        <v>308</v>
      </c>
      <c r="C3414" s="41" t="s">
        <v>2823</v>
      </c>
      <c r="D3414" s="41" t="s">
        <v>2168</v>
      </c>
      <c r="E3414" s="41" t="s">
        <v>2824</v>
      </c>
      <c r="F3414" s="41" t="s">
        <v>309</v>
      </c>
      <c r="G3414" s="41" t="s">
        <v>8078</v>
      </c>
    </row>
    <row r="3415" spans="1:7" ht="60">
      <c r="A3415" s="41" t="s">
        <v>410</v>
      </c>
      <c r="B3415" s="41" t="s">
        <v>308</v>
      </c>
      <c r="C3415" s="41" t="s">
        <v>2823</v>
      </c>
      <c r="D3415" s="41" t="s">
        <v>2169</v>
      </c>
      <c r="E3415" s="41" t="s">
        <v>2824</v>
      </c>
      <c r="F3415" s="41" t="s">
        <v>309</v>
      </c>
      <c r="G3415" s="41" t="s">
        <v>8078</v>
      </c>
    </row>
    <row r="3416" spans="1:7" ht="60">
      <c r="A3416" s="41" t="s">
        <v>410</v>
      </c>
      <c r="B3416" s="41" t="s">
        <v>308</v>
      </c>
      <c r="C3416" s="41" t="s">
        <v>2823</v>
      </c>
      <c r="D3416" s="41" t="s">
        <v>2170</v>
      </c>
      <c r="E3416" s="41" t="s">
        <v>2824</v>
      </c>
      <c r="F3416" s="41" t="s">
        <v>309</v>
      </c>
      <c r="G3416" s="41" t="s">
        <v>8078</v>
      </c>
    </row>
    <row r="3417" spans="1:7" ht="60">
      <c r="A3417" s="41" t="s">
        <v>410</v>
      </c>
      <c r="B3417" s="41" t="s">
        <v>308</v>
      </c>
      <c r="C3417" s="41" t="s">
        <v>2823</v>
      </c>
      <c r="D3417" s="41" t="s">
        <v>2171</v>
      </c>
      <c r="E3417" s="41" t="s">
        <v>2824</v>
      </c>
      <c r="F3417" s="41" t="s">
        <v>309</v>
      </c>
      <c r="G3417" s="41" t="s">
        <v>8078</v>
      </c>
    </row>
    <row r="3418" spans="1:7" ht="60">
      <c r="A3418" s="41" t="s">
        <v>410</v>
      </c>
      <c r="B3418" s="41" t="s">
        <v>308</v>
      </c>
      <c r="C3418" s="41" t="s">
        <v>2823</v>
      </c>
      <c r="D3418" s="41" t="s">
        <v>2172</v>
      </c>
      <c r="E3418" s="41" t="s">
        <v>2824</v>
      </c>
      <c r="F3418" s="41" t="s">
        <v>309</v>
      </c>
      <c r="G3418" s="41" t="s">
        <v>8078</v>
      </c>
    </row>
    <row r="3419" spans="1:7" ht="60">
      <c r="A3419" s="41" t="s">
        <v>410</v>
      </c>
      <c r="B3419" s="41" t="s">
        <v>308</v>
      </c>
      <c r="C3419" s="41" t="s">
        <v>2823</v>
      </c>
      <c r="D3419" s="41" t="s">
        <v>2173</v>
      </c>
      <c r="E3419" s="41" t="s">
        <v>2824</v>
      </c>
      <c r="F3419" s="41" t="s">
        <v>309</v>
      </c>
      <c r="G3419" s="41" t="s">
        <v>8078</v>
      </c>
    </row>
    <row r="3420" spans="1:7" ht="60">
      <c r="A3420" s="41" t="s">
        <v>410</v>
      </c>
      <c r="B3420" s="41" t="s">
        <v>308</v>
      </c>
      <c r="C3420" s="41" t="s">
        <v>2823</v>
      </c>
      <c r="D3420" s="41" t="s">
        <v>2174</v>
      </c>
      <c r="E3420" s="41" t="s">
        <v>2824</v>
      </c>
      <c r="F3420" s="41" t="s">
        <v>309</v>
      </c>
      <c r="G3420" s="41" t="s">
        <v>8078</v>
      </c>
    </row>
    <row r="3421" spans="1:7" ht="60">
      <c r="A3421" s="41" t="s">
        <v>410</v>
      </c>
      <c r="B3421" s="41" t="s">
        <v>308</v>
      </c>
      <c r="C3421" s="41" t="s">
        <v>2823</v>
      </c>
      <c r="D3421" s="41" t="s">
        <v>2175</v>
      </c>
      <c r="E3421" s="41" t="s">
        <v>2824</v>
      </c>
      <c r="F3421" s="41" t="s">
        <v>309</v>
      </c>
      <c r="G3421" s="41" t="s">
        <v>8078</v>
      </c>
    </row>
    <row r="3422" spans="1:7" ht="60">
      <c r="A3422" s="41" t="s">
        <v>410</v>
      </c>
      <c r="B3422" s="41" t="s">
        <v>308</v>
      </c>
      <c r="C3422" s="41" t="s">
        <v>2823</v>
      </c>
      <c r="D3422" s="41" t="s">
        <v>2176</v>
      </c>
      <c r="E3422" s="41" t="s">
        <v>2824</v>
      </c>
      <c r="F3422" s="41" t="s">
        <v>309</v>
      </c>
      <c r="G3422" s="41" t="s">
        <v>8078</v>
      </c>
    </row>
    <row r="3423" spans="1:7" ht="60">
      <c r="A3423" s="41" t="s">
        <v>410</v>
      </c>
      <c r="B3423" s="41" t="s">
        <v>308</v>
      </c>
      <c r="C3423" s="41" t="s">
        <v>2823</v>
      </c>
      <c r="D3423" s="41" t="s">
        <v>2177</v>
      </c>
      <c r="E3423" s="41" t="s">
        <v>2824</v>
      </c>
      <c r="F3423" s="41" t="s">
        <v>309</v>
      </c>
      <c r="G3423" s="41" t="s">
        <v>8078</v>
      </c>
    </row>
    <row r="3424" spans="1:7" ht="60">
      <c r="A3424" s="41" t="s">
        <v>410</v>
      </c>
      <c r="B3424" s="41" t="s">
        <v>308</v>
      </c>
      <c r="C3424" s="41" t="s">
        <v>2823</v>
      </c>
      <c r="D3424" s="41" t="s">
        <v>2178</v>
      </c>
      <c r="E3424" s="41" t="s">
        <v>2824</v>
      </c>
      <c r="F3424" s="41" t="s">
        <v>309</v>
      </c>
      <c r="G3424" s="41" t="s">
        <v>8078</v>
      </c>
    </row>
    <row r="3425" spans="1:7" ht="60">
      <c r="A3425" s="41" t="s">
        <v>410</v>
      </c>
      <c r="B3425" s="41" t="s">
        <v>308</v>
      </c>
      <c r="C3425" s="41" t="s">
        <v>2823</v>
      </c>
      <c r="D3425" s="41" t="s">
        <v>2179</v>
      </c>
      <c r="E3425" s="41" t="s">
        <v>2824</v>
      </c>
      <c r="F3425" s="41" t="s">
        <v>309</v>
      </c>
      <c r="G3425" s="41" t="s">
        <v>8078</v>
      </c>
    </row>
    <row r="3426" spans="1:7" ht="60">
      <c r="A3426" s="41" t="s">
        <v>410</v>
      </c>
      <c r="B3426" s="41" t="s">
        <v>308</v>
      </c>
      <c r="C3426" s="41" t="s">
        <v>2823</v>
      </c>
      <c r="D3426" s="41" t="s">
        <v>2180</v>
      </c>
      <c r="E3426" s="41" t="s">
        <v>2824</v>
      </c>
      <c r="F3426" s="41" t="s">
        <v>309</v>
      </c>
      <c r="G3426" s="41" t="s">
        <v>8078</v>
      </c>
    </row>
    <row r="3427" spans="1:7" ht="60">
      <c r="A3427" s="41" t="s">
        <v>410</v>
      </c>
      <c r="B3427" s="41" t="s">
        <v>308</v>
      </c>
      <c r="C3427" s="41" t="s">
        <v>2823</v>
      </c>
      <c r="D3427" s="41" t="s">
        <v>2181</v>
      </c>
      <c r="E3427" s="41" t="s">
        <v>2824</v>
      </c>
      <c r="F3427" s="41" t="s">
        <v>309</v>
      </c>
      <c r="G3427" s="41" t="s">
        <v>8078</v>
      </c>
    </row>
    <row r="3428" spans="1:7" ht="75">
      <c r="A3428" s="41" t="s">
        <v>410</v>
      </c>
      <c r="B3428" s="41" t="s">
        <v>308</v>
      </c>
      <c r="C3428" s="41" t="s">
        <v>4657</v>
      </c>
      <c r="D3428" s="41" t="s">
        <v>4148</v>
      </c>
      <c r="E3428" s="41" t="s">
        <v>4658</v>
      </c>
      <c r="F3428" s="41" t="s">
        <v>310</v>
      </c>
      <c r="G3428" s="41" t="s">
        <v>8078</v>
      </c>
    </row>
    <row r="3429" spans="1:7" ht="75">
      <c r="A3429" s="41" t="s">
        <v>410</v>
      </c>
      <c r="B3429" s="41" t="s">
        <v>308</v>
      </c>
      <c r="C3429" s="41" t="s">
        <v>4657</v>
      </c>
      <c r="D3429" s="41" t="s">
        <v>4149</v>
      </c>
      <c r="E3429" s="41" t="s">
        <v>4659</v>
      </c>
      <c r="F3429" s="41" t="s">
        <v>310</v>
      </c>
      <c r="G3429" s="41" t="s">
        <v>8078</v>
      </c>
    </row>
    <row r="3430" spans="1:7" ht="75">
      <c r="A3430" s="41" t="s">
        <v>410</v>
      </c>
      <c r="B3430" s="41" t="s">
        <v>308</v>
      </c>
      <c r="C3430" s="41" t="s">
        <v>4657</v>
      </c>
      <c r="D3430" s="41" t="s">
        <v>4150</v>
      </c>
      <c r="E3430" s="41" t="s">
        <v>4660</v>
      </c>
      <c r="F3430" s="41" t="s">
        <v>310</v>
      </c>
      <c r="G3430" s="41" t="s">
        <v>8078</v>
      </c>
    </row>
    <row r="3431" spans="1:7" ht="75">
      <c r="A3431" s="41" t="s">
        <v>410</v>
      </c>
      <c r="B3431" s="41" t="s">
        <v>308</v>
      </c>
      <c r="C3431" s="41" t="s">
        <v>4657</v>
      </c>
      <c r="D3431" s="41" t="s">
        <v>4151</v>
      </c>
      <c r="E3431" s="41" t="s">
        <v>4661</v>
      </c>
      <c r="F3431" s="41" t="s">
        <v>310</v>
      </c>
      <c r="G3431" s="41" t="s">
        <v>8078</v>
      </c>
    </row>
    <row r="3432" spans="1:7" ht="75">
      <c r="A3432" s="41" t="s">
        <v>410</v>
      </c>
      <c r="B3432" s="41" t="s">
        <v>308</v>
      </c>
      <c r="C3432" s="41" t="s">
        <v>2823</v>
      </c>
      <c r="D3432" s="41" t="s">
        <v>2182</v>
      </c>
      <c r="E3432" s="41" t="s">
        <v>2825</v>
      </c>
      <c r="F3432" s="41" t="s">
        <v>309</v>
      </c>
      <c r="G3432" s="41" t="s">
        <v>8078</v>
      </c>
    </row>
    <row r="3433" spans="1:7" ht="75">
      <c r="A3433" s="41" t="s">
        <v>410</v>
      </c>
      <c r="B3433" s="41" t="s">
        <v>308</v>
      </c>
      <c r="C3433" s="41" t="s">
        <v>2823</v>
      </c>
      <c r="D3433" s="41" t="s">
        <v>2183</v>
      </c>
      <c r="E3433" s="41" t="s">
        <v>2825</v>
      </c>
      <c r="F3433" s="41" t="s">
        <v>309</v>
      </c>
      <c r="G3433" s="41" t="s">
        <v>8078</v>
      </c>
    </row>
    <row r="3434" spans="1:7" ht="75">
      <c r="A3434" s="41" t="s">
        <v>410</v>
      </c>
      <c r="B3434" s="41" t="s">
        <v>308</v>
      </c>
      <c r="C3434" s="41" t="s">
        <v>2823</v>
      </c>
      <c r="D3434" s="41" t="s">
        <v>2184</v>
      </c>
      <c r="E3434" s="41" t="s">
        <v>2825</v>
      </c>
      <c r="F3434" s="41" t="s">
        <v>309</v>
      </c>
      <c r="G3434" s="41" t="s">
        <v>8078</v>
      </c>
    </row>
    <row r="3435" spans="1:7" ht="75">
      <c r="A3435" s="41" t="s">
        <v>410</v>
      </c>
      <c r="B3435" s="41" t="s">
        <v>308</v>
      </c>
      <c r="C3435" s="41" t="s">
        <v>2823</v>
      </c>
      <c r="D3435" s="41" t="s">
        <v>2185</v>
      </c>
      <c r="E3435" s="41" t="s">
        <v>2825</v>
      </c>
      <c r="F3435" s="41" t="s">
        <v>309</v>
      </c>
      <c r="G3435" s="41" t="s">
        <v>8078</v>
      </c>
    </row>
    <row r="3436" spans="1:7" ht="75">
      <c r="A3436" s="41" t="s">
        <v>410</v>
      </c>
      <c r="B3436" s="41" t="s">
        <v>308</v>
      </c>
      <c r="C3436" s="41" t="s">
        <v>2823</v>
      </c>
      <c r="D3436" s="41" t="s">
        <v>2186</v>
      </c>
      <c r="E3436" s="41" t="s">
        <v>2825</v>
      </c>
      <c r="F3436" s="41" t="s">
        <v>309</v>
      </c>
      <c r="G3436" s="41" t="s">
        <v>8078</v>
      </c>
    </row>
    <row r="3437" spans="1:7" ht="75">
      <c r="A3437" s="41" t="s">
        <v>410</v>
      </c>
      <c r="B3437" s="41" t="s">
        <v>308</v>
      </c>
      <c r="C3437" s="41" t="s">
        <v>2823</v>
      </c>
      <c r="D3437" s="41" t="s">
        <v>2187</v>
      </c>
      <c r="E3437" s="41" t="s">
        <v>2825</v>
      </c>
      <c r="F3437" s="41" t="s">
        <v>309</v>
      </c>
      <c r="G3437" s="41" t="s">
        <v>8078</v>
      </c>
    </row>
    <row r="3438" spans="1:7" ht="75">
      <c r="A3438" s="41" t="s">
        <v>410</v>
      </c>
      <c r="B3438" s="41" t="s">
        <v>308</v>
      </c>
      <c r="C3438" s="41" t="s">
        <v>2823</v>
      </c>
      <c r="D3438" s="41" t="s">
        <v>2188</v>
      </c>
      <c r="E3438" s="41" t="s">
        <v>2825</v>
      </c>
      <c r="F3438" s="41" t="s">
        <v>309</v>
      </c>
      <c r="G3438" s="41" t="s">
        <v>8078</v>
      </c>
    </row>
    <row r="3439" spans="1:7" ht="75">
      <c r="A3439" s="41" t="s">
        <v>410</v>
      </c>
      <c r="B3439" s="41" t="s">
        <v>308</v>
      </c>
      <c r="C3439" s="41" t="s">
        <v>2823</v>
      </c>
      <c r="D3439" s="41" t="s">
        <v>2189</v>
      </c>
      <c r="E3439" s="41" t="s">
        <v>2825</v>
      </c>
      <c r="F3439" s="41" t="s">
        <v>309</v>
      </c>
      <c r="G3439" s="41" t="s">
        <v>8078</v>
      </c>
    </row>
    <row r="3440" spans="1:7" ht="75">
      <c r="A3440" s="41" t="s">
        <v>410</v>
      </c>
      <c r="B3440" s="41" t="s">
        <v>308</v>
      </c>
      <c r="C3440" s="41" t="s">
        <v>2823</v>
      </c>
      <c r="D3440" s="41" t="s">
        <v>2190</v>
      </c>
      <c r="E3440" s="41" t="s">
        <v>2825</v>
      </c>
      <c r="F3440" s="41" t="s">
        <v>309</v>
      </c>
      <c r="G3440" s="41" t="s">
        <v>8078</v>
      </c>
    </row>
    <row r="3441" spans="1:7" ht="75">
      <c r="A3441" s="41" t="s">
        <v>410</v>
      </c>
      <c r="B3441" s="41" t="s">
        <v>308</v>
      </c>
      <c r="C3441" s="41" t="s">
        <v>2823</v>
      </c>
      <c r="D3441" s="41" t="s">
        <v>2191</v>
      </c>
      <c r="E3441" s="41" t="s">
        <v>2825</v>
      </c>
      <c r="F3441" s="41" t="s">
        <v>309</v>
      </c>
      <c r="G3441" s="41" t="s">
        <v>8078</v>
      </c>
    </row>
    <row r="3442" spans="1:7" ht="75">
      <c r="A3442" s="41" t="s">
        <v>410</v>
      </c>
      <c r="B3442" s="41" t="s">
        <v>308</v>
      </c>
      <c r="C3442" s="41" t="s">
        <v>2823</v>
      </c>
      <c r="D3442" s="41" t="s">
        <v>2192</v>
      </c>
      <c r="E3442" s="41" t="s">
        <v>2825</v>
      </c>
      <c r="F3442" s="41" t="s">
        <v>309</v>
      </c>
      <c r="G3442" s="41" t="s">
        <v>8078</v>
      </c>
    </row>
    <row r="3443" spans="1:7" ht="75">
      <c r="A3443" s="41" t="s">
        <v>410</v>
      </c>
      <c r="B3443" s="41" t="s">
        <v>308</v>
      </c>
      <c r="C3443" s="41" t="s">
        <v>2823</v>
      </c>
      <c r="D3443" s="41" t="s">
        <v>2193</v>
      </c>
      <c r="E3443" s="41" t="s">
        <v>2825</v>
      </c>
      <c r="F3443" s="41" t="s">
        <v>309</v>
      </c>
      <c r="G3443" s="41" t="s">
        <v>8078</v>
      </c>
    </row>
    <row r="3444" spans="1:7" ht="75">
      <c r="A3444" s="41" t="s">
        <v>410</v>
      </c>
      <c r="B3444" s="41" t="s">
        <v>308</v>
      </c>
      <c r="C3444" s="41" t="s">
        <v>4657</v>
      </c>
      <c r="D3444" s="41" t="s">
        <v>4169</v>
      </c>
      <c r="E3444" s="41" t="s">
        <v>4662</v>
      </c>
      <c r="F3444" s="41" t="s">
        <v>310</v>
      </c>
      <c r="G3444" s="41" t="s">
        <v>8078</v>
      </c>
    </row>
    <row r="3445" spans="1:7" ht="75">
      <c r="A3445" s="41" t="s">
        <v>410</v>
      </c>
      <c r="B3445" s="41" t="s">
        <v>308</v>
      </c>
      <c r="C3445" s="41" t="s">
        <v>4657</v>
      </c>
      <c r="D3445" s="41" t="s">
        <v>4170</v>
      </c>
      <c r="E3445" s="41" t="s">
        <v>4663</v>
      </c>
      <c r="F3445" s="41" t="s">
        <v>310</v>
      </c>
      <c r="G3445" s="41" t="s">
        <v>8078</v>
      </c>
    </row>
    <row r="3446" spans="1:7" ht="90">
      <c r="A3446" s="41" t="s">
        <v>410</v>
      </c>
      <c r="B3446" s="41" t="s">
        <v>308</v>
      </c>
      <c r="C3446" s="41" t="s">
        <v>5504</v>
      </c>
      <c r="D3446" s="41" t="s">
        <v>5505</v>
      </c>
      <c r="E3446" s="41" t="s">
        <v>5506</v>
      </c>
      <c r="F3446" s="41" t="s">
        <v>310</v>
      </c>
      <c r="G3446" s="41" t="s">
        <v>7895</v>
      </c>
    </row>
    <row r="3447" spans="1:7" ht="90">
      <c r="A3447" s="41" t="s">
        <v>410</v>
      </c>
      <c r="B3447" s="41" t="s">
        <v>308</v>
      </c>
      <c r="C3447" s="41" t="s">
        <v>5504</v>
      </c>
      <c r="D3447" s="41" t="s">
        <v>5507</v>
      </c>
      <c r="E3447" s="41" t="s">
        <v>5508</v>
      </c>
      <c r="F3447" s="41" t="s">
        <v>310</v>
      </c>
      <c r="G3447" s="41" t="s">
        <v>7895</v>
      </c>
    </row>
    <row r="3448" spans="1:7" ht="60">
      <c r="A3448" s="41" t="s">
        <v>410</v>
      </c>
      <c r="B3448" s="41" t="s">
        <v>308</v>
      </c>
      <c r="C3448" s="41" t="s">
        <v>4507</v>
      </c>
      <c r="D3448" s="41" t="s">
        <v>4187</v>
      </c>
      <c r="E3448" s="41" t="s">
        <v>4508</v>
      </c>
      <c r="F3448" s="41" t="s">
        <v>310</v>
      </c>
      <c r="G3448" s="41" t="s">
        <v>7881</v>
      </c>
    </row>
    <row r="3449" spans="1:7" ht="60">
      <c r="A3449" s="41" t="s">
        <v>410</v>
      </c>
      <c r="B3449" s="41" t="s">
        <v>308</v>
      </c>
      <c r="C3449" s="41" t="s">
        <v>4507</v>
      </c>
      <c r="D3449" s="41" t="s">
        <v>4188</v>
      </c>
      <c r="E3449" s="41" t="s">
        <v>4508</v>
      </c>
      <c r="F3449" s="41" t="s">
        <v>310</v>
      </c>
      <c r="G3449" s="41" t="s">
        <v>7881</v>
      </c>
    </row>
    <row r="3450" spans="1:7" ht="60">
      <c r="A3450" s="41" t="s">
        <v>410</v>
      </c>
      <c r="B3450" s="41" t="s">
        <v>308</v>
      </c>
      <c r="C3450" s="41" t="s">
        <v>4507</v>
      </c>
      <c r="D3450" s="41" t="s">
        <v>4189</v>
      </c>
      <c r="E3450" s="41" t="s">
        <v>4508</v>
      </c>
      <c r="F3450" s="41" t="s">
        <v>310</v>
      </c>
      <c r="G3450" s="41" t="s">
        <v>7881</v>
      </c>
    </row>
    <row r="3451" spans="1:7" ht="60">
      <c r="A3451" s="41" t="s">
        <v>410</v>
      </c>
      <c r="B3451" s="41" t="s">
        <v>308</v>
      </c>
      <c r="C3451" s="41" t="s">
        <v>4507</v>
      </c>
      <c r="D3451" s="41" t="s">
        <v>4190</v>
      </c>
      <c r="E3451" s="41" t="s">
        <v>4508</v>
      </c>
      <c r="F3451" s="41" t="s">
        <v>310</v>
      </c>
      <c r="G3451" s="41" t="s">
        <v>7881</v>
      </c>
    </row>
    <row r="3452" spans="1:7" ht="60">
      <c r="A3452" s="41" t="s">
        <v>410</v>
      </c>
      <c r="B3452" s="41" t="s">
        <v>308</v>
      </c>
      <c r="C3452" s="41" t="s">
        <v>4507</v>
      </c>
      <c r="D3452" s="41" t="s">
        <v>4191</v>
      </c>
      <c r="E3452" s="41" t="s">
        <v>4508</v>
      </c>
      <c r="F3452" s="41" t="s">
        <v>310</v>
      </c>
      <c r="G3452" s="41" t="s">
        <v>7881</v>
      </c>
    </row>
    <row r="3453" spans="1:7" ht="60">
      <c r="A3453" s="41" t="s">
        <v>410</v>
      </c>
      <c r="B3453" s="41" t="s">
        <v>308</v>
      </c>
      <c r="C3453" s="41" t="s">
        <v>4507</v>
      </c>
      <c r="D3453" s="41" t="s">
        <v>4192</v>
      </c>
      <c r="E3453" s="41" t="s">
        <v>4508</v>
      </c>
      <c r="F3453" s="41" t="s">
        <v>310</v>
      </c>
      <c r="G3453" s="41" t="s">
        <v>7881</v>
      </c>
    </row>
    <row r="3454" spans="1:7" ht="120">
      <c r="A3454" s="41" t="s">
        <v>410</v>
      </c>
      <c r="B3454" s="41" t="s">
        <v>308</v>
      </c>
      <c r="C3454" s="41" t="s">
        <v>2194</v>
      </c>
      <c r="D3454" s="41" t="s">
        <v>2195</v>
      </c>
      <c r="E3454" s="41" t="s">
        <v>2196</v>
      </c>
      <c r="F3454" s="41" t="s">
        <v>309</v>
      </c>
      <c r="G3454" s="41" t="s">
        <v>7881</v>
      </c>
    </row>
    <row r="3455" spans="1:7" ht="120">
      <c r="A3455" s="41" t="s">
        <v>410</v>
      </c>
      <c r="B3455" s="41" t="s">
        <v>308</v>
      </c>
      <c r="C3455" s="41" t="s">
        <v>2194</v>
      </c>
      <c r="D3455" s="41" t="s">
        <v>4171</v>
      </c>
      <c r="E3455" s="41" t="s">
        <v>2196</v>
      </c>
      <c r="F3455" s="41" t="s">
        <v>310</v>
      </c>
      <c r="G3455" s="41" t="s">
        <v>7881</v>
      </c>
    </row>
    <row r="3456" spans="1:7" ht="75">
      <c r="A3456" s="41" t="s">
        <v>410</v>
      </c>
      <c r="B3456" s="41" t="s">
        <v>308</v>
      </c>
      <c r="C3456" s="41" t="s">
        <v>2826</v>
      </c>
      <c r="D3456" s="41" t="s">
        <v>2827</v>
      </c>
      <c r="E3456" s="41" t="s">
        <v>2818</v>
      </c>
      <c r="F3456" s="41" t="s">
        <v>309</v>
      </c>
      <c r="G3456" s="41" t="s">
        <v>7881</v>
      </c>
    </row>
    <row r="3457" spans="1:7" ht="90">
      <c r="A3457" s="41" t="s">
        <v>410</v>
      </c>
      <c r="B3457" s="41" t="s">
        <v>308</v>
      </c>
      <c r="C3457" s="41" t="s">
        <v>4664</v>
      </c>
      <c r="D3457" s="41" t="s">
        <v>4092</v>
      </c>
      <c r="E3457" s="41" t="s">
        <v>4665</v>
      </c>
      <c r="F3457" s="41" t="s">
        <v>310</v>
      </c>
      <c r="G3457" s="41" t="s">
        <v>7895</v>
      </c>
    </row>
    <row r="3458" spans="1:7" ht="90">
      <c r="A3458" s="41" t="s">
        <v>410</v>
      </c>
      <c r="B3458" s="41" t="s">
        <v>308</v>
      </c>
      <c r="C3458" s="41" t="s">
        <v>4664</v>
      </c>
      <c r="D3458" s="41" t="s">
        <v>4093</v>
      </c>
      <c r="E3458" s="41" t="s">
        <v>4666</v>
      </c>
      <c r="F3458" s="41" t="s">
        <v>310</v>
      </c>
      <c r="G3458" s="41" t="s">
        <v>7895</v>
      </c>
    </row>
    <row r="3459" spans="1:7" ht="90">
      <c r="A3459" s="41" t="s">
        <v>410</v>
      </c>
      <c r="B3459" s="41" t="s">
        <v>308</v>
      </c>
      <c r="C3459" s="41" t="s">
        <v>5484</v>
      </c>
      <c r="D3459" s="41" t="s">
        <v>5485</v>
      </c>
      <c r="E3459" s="41" t="s">
        <v>5486</v>
      </c>
      <c r="F3459" s="41" t="s">
        <v>310</v>
      </c>
      <c r="G3459" s="41" t="s">
        <v>7895</v>
      </c>
    </row>
    <row r="3460" spans="1:7" ht="90">
      <c r="A3460" s="41" t="s">
        <v>410</v>
      </c>
      <c r="B3460" s="41" t="s">
        <v>308</v>
      </c>
      <c r="C3460" s="41" t="s">
        <v>5484</v>
      </c>
      <c r="D3460" s="41" t="s">
        <v>5487</v>
      </c>
      <c r="E3460" s="41" t="s">
        <v>5488</v>
      </c>
      <c r="F3460" s="41" t="s">
        <v>310</v>
      </c>
      <c r="G3460" s="41" t="s">
        <v>7895</v>
      </c>
    </row>
    <row r="3461" spans="1:7" ht="75">
      <c r="A3461" s="41" t="s">
        <v>410</v>
      </c>
      <c r="B3461" s="41" t="s">
        <v>308</v>
      </c>
      <c r="C3461" s="41" t="s">
        <v>4574</v>
      </c>
      <c r="D3461" s="41" t="s">
        <v>4161</v>
      </c>
      <c r="E3461" s="41" t="s">
        <v>4575</v>
      </c>
      <c r="F3461" s="41" t="s">
        <v>310</v>
      </c>
      <c r="G3461" s="41" t="s">
        <v>8078</v>
      </c>
    </row>
    <row r="3462" spans="1:7" ht="90">
      <c r="A3462" s="41" t="s">
        <v>410</v>
      </c>
      <c r="B3462" s="41" t="s">
        <v>308</v>
      </c>
      <c r="C3462" s="41" t="s">
        <v>4574</v>
      </c>
      <c r="D3462" s="41" t="s">
        <v>4162</v>
      </c>
      <c r="E3462" s="41" t="s">
        <v>4576</v>
      </c>
      <c r="F3462" s="41" t="s">
        <v>310</v>
      </c>
      <c r="G3462" s="41" t="s">
        <v>8078</v>
      </c>
    </row>
    <row r="3463" spans="1:7" ht="90">
      <c r="A3463" s="41" t="s">
        <v>410</v>
      </c>
      <c r="B3463" s="41" t="s">
        <v>308</v>
      </c>
      <c r="C3463" s="41" t="s">
        <v>4574</v>
      </c>
      <c r="D3463" s="41" t="s">
        <v>4163</v>
      </c>
      <c r="E3463" s="41" t="s">
        <v>4577</v>
      </c>
      <c r="F3463" s="41" t="s">
        <v>310</v>
      </c>
      <c r="G3463" s="41" t="s">
        <v>8078</v>
      </c>
    </row>
    <row r="3464" spans="1:7" ht="90">
      <c r="A3464" s="41" t="s">
        <v>410</v>
      </c>
      <c r="B3464" s="41" t="s">
        <v>308</v>
      </c>
      <c r="C3464" s="41" t="s">
        <v>4574</v>
      </c>
      <c r="D3464" s="41" t="s">
        <v>4164</v>
      </c>
      <c r="E3464" s="41" t="s">
        <v>4578</v>
      </c>
      <c r="F3464" s="41" t="s">
        <v>310</v>
      </c>
      <c r="G3464" s="41" t="s">
        <v>8078</v>
      </c>
    </row>
    <row r="3465" spans="1:7" ht="75">
      <c r="A3465" s="41" t="s">
        <v>410</v>
      </c>
      <c r="B3465" s="41" t="s">
        <v>308</v>
      </c>
      <c r="C3465" s="41" t="s">
        <v>4574</v>
      </c>
      <c r="D3465" s="41" t="s">
        <v>4165</v>
      </c>
      <c r="E3465" s="41" t="s">
        <v>4579</v>
      </c>
      <c r="F3465" s="41" t="s">
        <v>310</v>
      </c>
      <c r="G3465" s="41" t="s">
        <v>8078</v>
      </c>
    </row>
    <row r="3466" spans="1:7" ht="75">
      <c r="A3466" s="41" t="s">
        <v>410</v>
      </c>
      <c r="B3466" s="41" t="s">
        <v>308</v>
      </c>
      <c r="C3466" s="41" t="s">
        <v>4574</v>
      </c>
      <c r="D3466" s="41" t="s">
        <v>4166</v>
      </c>
      <c r="E3466" s="41" t="s">
        <v>4580</v>
      </c>
      <c r="F3466" s="41" t="s">
        <v>310</v>
      </c>
      <c r="G3466" s="41" t="s">
        <v>8078</v>
      </c>
    </row>
    <row r="3467" spans="1:7" ht="75">
      <c r="A3467" s="41" t="s">
        <v>410</v>
      </c>
      <c r="B3467" s="41" t="s">
        <v>308</v>
      </c>
      <c r="C3467" s="41" t="s">
        <v>4574</v>
      </c>
      <c r="D3467" s="41" t="s">
        <v>4167</v>
      </c>
      <c r="E3467" s="41" t="s">
        <v>4581</v>
      </c>
      <c r="F3467" s="41" t="s">
        <v>310</v>
      </c>
      <c r="G3467" s="41" t="s">
        <v>8078</v>
      </c>
    </row>
    <row r="3468" spans="1:7" ht="60">
      <c r="A3468" s="41" t="s">
        <v>410</v>
      </c>
      <c r="B3468" s="41" t="s">
        <v>308</v>
      </c>
      <c r="C3468" s="41" t="s">
        <v>4574</v>
      </c>
      <c r="D3468" s="41" t="s">
        <v>4168</v>
      </c>
      <c r="E3468" s="41" t="s">
        <v>4582</v>
      </c>
      <c r="F3468" s="41" t="s">
        <v>310</v>
      </c>
      <c r="G3468" s="41" t="s">
        <v>8078</v>
      </c>
    </row>
    <row r="3469" spans="1:7" ht="120">
      <c r="A3469" s="41" t="s">
        <v>410</v>
      </c>
      <c r="B3469" s="41" t="s">
        <v>308</v>
      </c>
      <c r="C3469" s="41" t="s">
        <v>8513</v>
      </c>
      <c r="D3469" s="41" t="s">
        <v>2197</v>
      </c>
      <c r="E3469" s="41" t="s">
        <v>8514</v>
      </c>
      <c r="F3469" s="41" t="s">
        <v>309</v>
      </c>
      <c r="G3469" s="41" t="s">
        <v>7881</v>
      </c>
    </row>
    <row r="3470" spans="1:7" ht="120">
      <c r="A3470" s="41" t="s">
        <v>410</v>
      </c>
      <c r="B3470" s="41" t="s">
        <v>308</v>
      </c>
      <c r="C3470" s="41" t="s">
        <v>8513</v>
      </c>
      <c r="D3470" s="41" t="s">
        <v>2198</v>
      </c>
      <c r="E3470" s="41" t="s">
        <v>8514</v>
      </c>
      <c r="F3470" s="41" t="s">
        <v>309</v>
      </c>
      <c r="G3470" s="41" t="s">
        <v>7881</v>
      </c>
    </row>
    <row r="3471" spans="1:7" ht="90">
      <c r="A3471" s="41" t="s">
        <v>410</v>
      </c>
      <c r="B3471" s="41" t="s">
        <v>308</v>
      </c>
      <c r="C3471" s="41" t="s">
        <v>4572</v>
      </c>
      <c r="D3471" s="41" t="s">
        <v>4181</v>
      </c>
      <c r="E3471" s="41" t="s">
        <v>4573</v>
      </c>
      <c r="F3471" s="41" t="s">
        <v>309</v>
      </c>
      <c r="G3471" s="41" t="s">
        <v>7881</v>
      </c>
    </row>
    <row r="3472" spans="1:7" ht="60">
      <c r="A3472" s="41" t="s">
        <v>410</v>
      </c>
      <c r="B3472" s="41" t="s">
        <v>308</v>
      </c>
      <c r="C3472" s="41" t="s">
        <v>2199</v>
      </c>
      <c r="D3472" s="41" t="s">
        <v>2200</v>
      </c>
      <c r="E3472" s="41" t="s">
        <v>360</v>
      </c>
      <c r="F3472" s="41" t="s">
        <v>310</v>
      </c>
      <c r="G3472" s="41" t="s">
        <v>7881</v>
      </c>
    </row>
    <row r="3473" spans="1:7" ht="60">
      <c r="A3473" s="41" t="s">
        <v>410</v>
      </c>
      <c r="B3473" s="41" t="s">
        <v>308</v>
      </c>
      <c r="C3473" s="41" t="s">
        <v>2199</v>
      </c>
      <c r="D3473" s="41" t="s">
        <v>4172</v>
      </c>
      <c r="E3473" s="41" t="s">
        <v>360</v>
      </c>
      <c r="F3473" s="41" t="s">
        <v>310</v>
      </c>
      <c r="G3473" s="41" t="s">
        <v>7881</v>
      </c>
    </row>
    <row r="3474" spans="1:7" ht="60">
      <c r="A3474" s="41" t="s">
        <v>410</v>
      </c>
      <c r="B3474" s="41" t="s">
        <v>308</v>
      </c>
      <c r="C3474" s="41" t="s">
        <v>2199</v>
      </c>
      <c r="D3474" s="41" t="s">
        <v>2201</v>
      </c>
      <c r="E3474" s="41" t="s">
        <v>360</v>
      </c>
      <c r="F3474" s="41" t="s">
        <v>310</v>
      </c>
      <c r="G3474" s="41" t="s">
        <v>7881</v>
      </c>
    </row>
    <row r="3475" spans="1:7" ht="60">
      <c r="A3475" s="41" t="s">
        <v>410</v>
      </c>
      <c r="B3475" s="41" t="s">
        <v>308</v>
      </c>
      <c r="C3475" s="41" t="s">
        <v>2199</v>
      </c>
      <c r="D3475" s="41" t="s">
        <v>4173</v>
      </c>
      <c r="E3475" s="41" t="s">
        <v>360</v>
      </c>
      <c r="F3475" s="41" t="s">
        <v>310</v>
      </c>
      <c r="G3475" s="41" t="s">
        <v>7881</v>
      </c>
    </row>
    <row r="3476" spans="1:7" ht="90">
      <c r="A3476" s="41" t="s">
        <v>410</v>
      </c>
      <c r="B3476" s="41" t="s">
        <v>308</v>
      </c>
      <c r="C3476" s="41" t="s">
        <v>5499</v>
      </c>
      <c r="D3476" s="41" t="s">
        <v>5500</v>
      </c>
      <c r="E3476" s="41" t="s">
        <v>5501</v>
      </c>
      <c r="F3476" s="41" t="s">
        <v>310</v>
      </c>
      <c r="G3476" s="41" t="s">
        <v>7895</v>
      </c>
    </row>
    <row r="3477" spans="1:7" ht="90">
      <c r="A3477" s="41" t="s">
        <v>410</v>
      </c>
      <c r="B3477" s="41" t="s">
        <v>308</v>
      </c>
      <c r="C3477" s="41" t="s">
        <v>5499</v>
      </c>
      <c r="D3477" s="41" t="s">
        <v>5502</v>
      </c>
      <c r="E3477" s="41" t="s">
        <v>5503</v>
      </c>
      <c r="F3477" s="41" t="s">
        <v>310</v>
      </c>
      <c r="G3477" s="41" t="s">
        <v>7895</v>
      </c>
    </row>
    <row r="3478" spans="1:7" ht="90">
      <c r="A3478" s="41" t="s">
        <v>410</v>
      </c>
      <c r="B3478" s="41" t="s">
        <v>308</v>
      </c>
      <c r="C3478" s="41" t="s">
        <v>5797</v>
      </c>
      <c r="D3478" s="41" t="s">
        <v>5798</v>
      </c>
      <c r="E3478" s="41" t="s">
        <v>5799</v>
      </c>
      <c r="F3478" s="41" t="s">
        <v>310</v>
      </c>
      <c r="G3478" s="41" t="s">
        <v>7895</v>
      </c>
    </row>
    <row r="3479" spans="1:7" ht="90">
      <c r="A3479" s="41" t="s">
        <v>410</v>
      </c>
      <c r="B3479" s="41" t="s">
        <v>308</v>
      </c>
      <c r="C3479" s="41" t="s">
        <v>5797</v>
      </c>
      <c r="D3479" s="41" t="s">
        <v>5800</v>
      </c>
      <c r="E3479" s="41" t="s">
        <v>5801</v>
      </c>
      <c r="F3479" s="41" t="s">
        <v>310</v>
      </c>
      <c r="G3479" s="41" t="s">
        <v>7895</v>
      </c>
    </row>
    <row r="3480" spans="1:7" ht="60">
      <c r="A3480" s="41" t="s">
        <v>410</v>
      </c>
      <c r="B3480" s="41" t="s">
        <v>308</v>
      </c>
      <c r="C3480" s="41" t="s">
        <v>1668</v>
      </c>
      <c r="D3480" s="41" t="s">
        <v>2202</v>
      </c>
      <c r="E3480" s="41" t="s">
        <v>360</v>
      </c>
      <c r="F3480" s="41" t="s">
        <v>310</v>
      </c>
      <c r="G3480" s="41" t="s">
        <v>7881</v>
      </c>
    </row>
    <row r="3481" spans="1:7" ht="60">
      <c r="A3481" s="41" t="s">
        <v>410</v>
      </c>
      <c r="B3481" s="41" t="s">
        <v>308</v>
      </c>
      <c r="C3481" s="41" t="s">
        <v>1668</v>
      </c>
      <c r="D3481" s="41" t="s">
        <v>4174</v>
      </c>
      <c r="E3481" s="41" t="s">
        <v>360</v>
      </c>
      <c r="F3481" s="41" t="s">
        <v>310</v>
      </c>
      <c r="G3481" s="41" t="s">
        <v>7881</v>
      </c>
    </row>
    <row r="3482" spans="1:7" ht="60">
      <c r="A3482" s="41" t="s">
        <v>410</v>
      </c>
      <c r="B3482" s="41" t="s">
        <v>308</v>
      </c>
      <c r="C3482" s="41" t="s">
        <v>1668</v>
      </c>
      <c r="D3482" s="41" t="s">
        <v>2203</v>
      </c>
      <c r="E3482" s="41" t="s">
        <v>360</v>
      </c>
      <c r="F3482" s="41" t="s">
        <v>310</v>
      </c>
      <c r="G3482" s="41" t="s">
        <v>7881</v>
      </c>
    </row>
    <row r="3483" spans="1:7" ht="60">
      <c r="A3483" s="41" t="s">
        <v>410</v>
      </c>
      <c r="B3483" s="41" t="s">
        <v>308</v>
      </c>
      <c r="C3483" s="41" t="s">
        <v>1668</v>
      </c>
      <c r="D3483" s="41" t="s">
        <v>4175</v>
      </c>
      <c r="E3483" s="41" t="s">
        <v>360</v>
      </c>
      <c r="F3483" s="41" t="s">
        <v>310</v>
      </c>
      <c r="G3483" s="41" t="s">
        <v>7881</v>
      </c>
    </row>
    <row r="3484" spans="1:7" ht="60">
      <c r="A3484" s="41" t="s">
        <v>410</v>
      </c>
      <c r="B3484" s="41" t="s">
        <v>308</v>
      </c>
      <c r="C3484" s="41" t="s">
        <v>1668</v>
      </c>
      <c r="D3484" s="41" t="s">
        <v>2204</v>
      </c>
      <c r="E3484" s="41" t="s">
        <v>360</v>
      </c>
      <c r="F3484" s="41" t="s">
        <v>310</v>
      </c>
      <c r="G3484" s="41" t="s">
        <v>7881</v>
      </c>
    </row>
    <row r="3485" spans="1:7" ht="60">
      <c r="A3485" s="41" t="s">
        <v>410</v>
      </c>
      <c r="B3485" s="41" t="s">
        <v>308</v>
      </c>
      <c r="C3485" s="41" t="s">
        <v>1668</v>
      </c>
      <c r="D3485" s="41" t="s">
        <v>4176</v>
      </c>
      <c r="E3485" s="41" t="s">
        <v>360</v>
      </c>
      <c r="F3485" s="41" t="s">
        <v>310</v>
      </c>
      <c r="G3485" s="41" t="s">
        <v>7881</v>
      </c>
    </row>
    <row r="3486" spans="1:7" ht="90">
      <c r="A3486" s="41" t="s">
        <v>410</v>
      </c>
      <c r="B3486" s="41" t="s">
        <v>308</v>
      </c>
      <c r="C3486" s="41" t="s">
        <v>4646</v>
      </c>
      <c r="D3486" s="41" t="s">
        <v>4182</v>
      </c>
      <c r="E3486" s="41" t="s">
        <v>4647</v>
      </c>
      <c r="F3486" s="41" t="s">
        <v>310</v>
      </c>
      <c r="G3486" s="41" t="s">
        <v>7881</v>
      </c>
    </row>
    <row r="3487" spans="1:7" ht="180">
      <c r="A3487" s="41" t="s">
        <v>254</v>
      </c>
      <c r="B3487" s="41" t="s">
        <v>308</v>
      </c>
      <c r="C3487" s="41" t="s">
        <v>4478</v>
      </c>
      <c r="D3487" s="41" t="s">
        <v>4291</v>
      </c>
      <c r="E3487" s="41" t="s">
        <v>4479</v>
      </c>
      <c r="F3487" s="41" t="s">
        <v>310</v>
      </c>
      <c r="G3487" s="41" t="s">
        <v>7880</v>
      </c>
    </row>
    <row r="3488" spans="1:7" ht="180">
      <c r="A3488" s="41" t="s">
        <v>254</v>
      </c>
      <c r="B3488" s="41" t="s">
        <v>308</v>
      </c>
      <c r="C3488" s="41" t="s">
        <v>4478</v>
      </c>
      <c r="D3488" s="41" t="s">
        <v>4292</v>
      </c>
      <c r="E3488" s="41" t="s">
        <v>4479</v>
      </c>
      <c r="F3488" s="41" t="s">
        <v>310</v>
      </c>
      <c r="G3488" s="41" t="s">
        <v>7880</v>
      </c>
    </row>
    <row r="3489" spans="1:7" ht="180">
      <c r="A3489" s="41" t="s">
        <v>254</v>
      </c>
      <c r="B3489" s="41" t="s">
        <v>308</v>
      </c>
      <c r="C3489" s="41" t="s">
        <v>4478</v>
      </c>
      <c r="D3489" s="41" t="s">
        <v>4293</v>
      </c>
      <c r="E3489" s="41" t="s">
        <v>4479</v>
      </c>
      <c r="F3489" s="41" t="s">
        <v>310</v>
      </c>
      <c r="G3489" s="41" t="s">
        <v>7880</v>
      </c>
    </row>
    <row r="3490" spans="1:7" ht="120">
      <c r="A3490" s="41" t="s">
        <v>254</v>
      </c>
      <c r="B3490" s="41" t="s">
        <v>308</v>
      </c>
      <c r="C3490" s="41" t="s">
        <v>4478</v>
      </c>
      <c r="D3490" s="41" t="s">
        <v>4294</v>
      </c>
      <c r="E3490" s="41" t="s">
        <v>4480</v>
      </c>
      <c r="F3490" s="41" t="s">
        <v>310</v>
      </c>
      <c r="G3490" s="41" t="s">
        <v>7880</v>
      </c>
    </row>
    <row r="3491" spans="1:7" ht="120">
      <c r="A3491" s="41" t="s">
        <v>254</v>
      </c>
      <c r="B3491" s="41" t="s">
        <v>308</v>
      </c>
      <c r="C3491" s="41" t="s">
        <v>4478</v>
      </c>
      <c r="D3491" s="41" t="s">
        <v>4295</v>
      </c>
      <c r="E3491" s="41" t="s">
        <v>4480</v>
      </c>
      <c r="F3491" s="41" t="s">
        <v>310</v>
      </c>
      <c r="G3491" s="41" t="s">
        <v>7880</v>
      </c>
    </row>
    <row r="3492" spans="1:7" ht="120">
      <c r="A3492" s="41" t="s">
        <v>254</v>
      </c>
      <c r="B3492" s="41" t="s">
        <v>308</v>
      </c>
      <c r="C3492" s="41" t="s">
        <v>4478</v>
      </c>
      <c r="D3492" s="41" t="s">
        <v>4296</v>
      </c>
      <c r="E3492" s="41" t="s">
        <v>4480</v>
      </c>
      <c r="F3492" s="41" t="s">
        <v>310</v>
      </c>
      <c r="G3492" s="41" t="s">
        <v>7880</v>
      </c>
    </row>
    <row r="3493" spans="1:7" ht="120">
      <c r="A3493" s="41" t="s">
        <v>254</v>
      </c>
      <c r="B3493" s="41" t="s">
        <v>308</v>
      </c>
      <c r="C3493" s="41" t="s">
        <v>4478</v>
      </c>
      <c r="D3493" s="41" t="s">
        <v>4297</v>
      </c>
      <c r="E3493" s="41" t="s">
        <v>4480</v>
      </c>
      <c r="F3493" s="41" t="s">
        <v>310</v>
      </c>
      <c r="G3493" s="41" t="s">
        <v>7880</v>
      </c>
    </row>
    <row r="3494" spans="1:7" ht="210">
      <c r="A3494" s="41" t="s">
        <v>254</v>
      </c>
      <c r="B3494" s="41" t="s">
        <v>308</v>
      </c>
      <c r="C3494" s="41" t="s">
        <v>4478</v>
      </c>
      <c r="D3494" s="41" t="s">
        <v>4298</v>
      </c>
      <c r="E3494" s="41" t="s">
        <v>4481</v>
      </c>
      <c r="F3494" s="41" t="s">
        <v>309</v>
      </c>
      <c r="G3494" s="41" t="s">
        <v>7880</v>
      </c>
    </row>
    <row r="3495" spans="1:7" ht="210">
      <c r="A3495" s="41" t="s">
        <v>254</v>
      </c>
      <c r="B3495" s="41" t="s">
        <v>308</v>
      </c>
      <c r="C3495" s="41" t="s">
        <v>4478</v>
      </c>
      <c r="D3495" s="41" t="s">
        <v>4299</v>
      </c>
      <c r="E3495" s="41" t="s">
        <v>4482</v>
      </c>
      <c r="F3495" s="41" t="s">
        <v>310</v>
      </c>
      <c r="G3495" s="41" t="s">
        <v>7880</v>
      </c>
    </row>
    <row r="3496" spans="1:7" ht="210">
      <c r="A3496" s="41" t="s">
        <v>254</v>
      </c>
      <c r="B3496" s="41" t="s">
        <v>308</v>
      </c>
      <c r="C3496" s="41" t="s">
        <v>4478</v>
      </c>
      <c r="D3496" s="41" t="s">
        <v>4300</v>
      </c>
      <c r="E3496" s="41" t="s">
        <v>4482</v>
      </c>
      <c r="F3496" s="41" t="s">
        <v>310</v>
      </c>
      <c r="G3496" s="41" t="s">
        <v>7880</v>
      </c>
    </row>
    <row r="3497" spans="1:7" ht="210">
      <c r="A3497" s="41" t="s">
        <v>254</v>
      </c>
      <c r="B3497" s="41" t="s">
        <v>308</v>
      </c>
      <c r="C3497" s="41" t="s">
        <v>4478</v>
      </c>
      <c r="D3497" s="41" t="s">
        <v>4301</v>
      </c>
      <c r="E3497" s="41" t="s">
        <v>4482</v>
      </c>
      <c r="F3497" s="41" t="s">
        <v>310</v>
      </c>
      <c r="G3497" s="41" t="s">
        <v>7880</v>
      </c>
    </row>
    <row r="3498" spans="1:7" ht="60">
      <c r="A3498" s="41" t="s">
        <v>254</v>
      </c>
      <c r="B3498" s="41" t="s">
        <v>308</v>
      </c>
      <c r="C3498" s="41" t="s">
        <v>4478</v>
      </c>
      <c r="D3498" s="41" t="s">
        <v>4302</v>
      </c>
      <c r="E3498" s="41" t="s">
        <v>4483</v>
      </c>
      <c r="F3498" s="41" t="s">
        <v>309</v>
      </c>
      <c r="G3498" s="41" t="s">
        <v>7880</v>
      </c>
    </row>
    <row r="3499" spans="1:7" ht="60">
      <c r="A3499" s="41" t="s">
        <v>254</v>
      </c>
      <c r="B3499" s="41" t="s">
        <v>308</v>
      </c>
      <c r="C3499" s="41" t="s">
        <v>4478</v>
      </c>
      <c r="D3499" s="41" t="s">
        <v>4303</v>
      </c>
      <c r="E3499" s="41" t="s">
        <v>4483</v>
      </c>
      <c r="F3499" s="41" t="s">
        <v>310</v>
      </c>
      <c r="G3499" s="41" t="s">
        <v>7880</v>
      </c>
    </row>
    <row r="3500" spans="1:7" ht="60">
      <c r="A3500" s="41" t="s">
        <v>254</v>
      </c>
      <c r="B3500" s="41" t="s">
        <v>308</v>
      </c>
      <c r="C3500" s="41" t="s">
        <v>4478</v>
      </c>
      <c r="D3500" s="41" t="s">
        <v>4304</v>
      </c>
      <c r="E3500" s="41" t="s">
        <v>4483</v>
      </c>
      <c r="F3500" s="41" t="s">
        <v>310</v>
      </c>
      <c r="G3500" s="41" t="s">
        <v>7880</v>
      </c>
    </row>
    <row r="3501" spans="1:7" ht="75">
      <c r="A3501" s="41" t="s">
        <v>254</v>
      </c>
      <c r="B3501" s="41" t="s">
        <v>308</v>
      </c>
      <c r="C3501" s="41" t="s">
        <v>4478</v>
      </c>
      <c r="D3501" s="41" t="s">
        <v>4305</v>
      </c>
      <c r="E3501" s="41" t="s">
        <v>4484</v>
      </c>
      <c r="F3501" s="41" t="s">
        <v>310</v>
      </c>
      <c r="G3501" s="41" t="s">
        <v>7880</v>
      </c>
    </row>
    <row r="3502" spans="1:7" ht="75">
      <c r="A3502" s="41" t="s">
        <v>254</v>
      </c>
      <c r="B3502" s="41" t="s">
        <v>308</v>
      </c>
      <c r="C3502" s="41" t="s">
        <v>4478</v>
      </c>
      <c r="D3502" s="41" t="s">
        <v>4306</v>
      </c>
      <c r="E3502" s="41" t="s">
        <v>4485</v>
      </c>
      <c r="F3502" s="41" t="s">
        <v>310</v>
      </c>
      <c r="G3502" s="41" t="s">
        <v>7880</v>
      </c>
    </row>
    <row r="3503" spans="1:7" ht="105">
      <c r="A3503" s="41" t="s">
        <v>254</v>
      </c>
      <c r="B3503" s="41" t="s">
        <v>308</v>
      </c>
      <c r="C3503" s="41" t="s">
        <v>4478</v>
      </c>
      <c r="D3503" s="41" t="s">
        <v>4307</v>
      </c>
      <c r="E3503" s="41" t="s">
        <v>4486</v>
      </c>
      <c r="F3503" s="41" t="s">
        <v>309</v>
      </c>
      <c r="G3503" s="41" t="s">
        <v>7880</v>
      </c>
    </row>
    <row r="3504" spans="1:7" ht="75">
      <c r="A3504" s="41" t="s">
        <v>254</v>
      </c>
      <c r="B3504" s="41" t="s">
        <v>308</v>
      </c>
      <c r="C3504" s="41" t="s">
        <v>8515</v>
      </c>
      <c r="D3504" s="41" t="s">
        <v>742</v>
      </c>
      <c r="E3504" s="41" t="s">
        <v>8516</v>
      </c>
      <c r="F3504" s="41" t="s">
        <v>309</v>
      </c>
      <c r="G3504" s="41" t="s">
        <v>7880</v>
      </c>
    </row>
    <row r="3505" spans="1:7" ht="75">
      <c r="A3505" s="41" t="s">
        <v>254</v>
      </c>
      <c r="B3505" s="41" t="s">
        <v>308</v>
      </c>
      <c r="C3505" s="41" t="s">
        <v>8515</v>
      </c>
      <c r="D3505" s="41" t="s">
        <v>1496</v>
      </c>
      <c r="E3505" s="41" t="s">
        <v>8517</v>
      </c>
      <c r="F3505" s="41" t="s">
        <v>309</v>
      </c>
      <c r="G3505" s="41" t="s">
        <v>7880</v>
      </c>
    </row>
    <row r="3506" spans="1:7" ht="75">
      <c r="A3506" s="41" t="s">
        <v>254</v>
      </c>
      <c r="B3506" s="41" t="s">
        <v>308</v>
      </c>
      <c r="C3506" s="41" t="s">
        <v>8515</v>
      </c>
      <c r="D3506" s="41" t="s">
        <v>741</v>
      </c>
      <c r="E3506" s="41" t="s">
        <v>8517</v>
      </c>
      <c r="F3506" s="41" t="s">
        <v>309</v>
      </c>
      <c r="G3506" s="41" t="s">
        <v>7880</v>
      </c>
    </row>
    <row r="3507" spans="1:7" ht="60">
      <c r="A3507" s="41" t="s">
        <v>254</v>
      </c>
      <c r="B3507" s="41" t="s">
        <v>308</v>
      </c>
      <c r="C3507" s="41" t="s">
        <v>1554</v>
      </c>
      <c r="D3507" s="41" t="s">
        <v>1491</v>
      </c>
      <c r="E3507" s="41" t="s">
        <v>467</v>
      </c>
      <c r="F3507" s="41" t="s">
        <v>309</v>
      </c>
      <c r="G3507" s="41" t="s">
        <v>8518</v>
      </c>
    </row>
    <row r="3508" spans="1:7" ht="60">
      <c r="A3508" s="41" t="s">
        <v>254</v>
      </c>
      <c r="B3508" s="41" t="s">
        <v>308</v>
      </c>
      <c r="C3508" s="41" t="s">
        <v>1554</v>
      </c>
      <c r="D3508" s="41" t="s">
        <v>1492</v>
      </c>
      <c r="E3508" s="41" t="s">
        <v>467</v>
      </c>
      <c r="F3508" s="41" t="s">
        <v>309</v>
      </c>
      <c r="G3508" s="41" t="s">
        <v>8518</v>
      </c>
    </row>
    <row r="3509" spans="1:7" ht="60">
      <c r="A3509" s="41" t="s">
        <v>254</v>
      </c>
      <c r="B3509" s="41" t="s">
        <v>308</v>
      </c>
      <c r="C3509" s="41" t="s">
        <v>1554</v>
      </c>
      <c r="D3509" s="41" t="s">
        <v>1493</v>
      </c>
      <c r="E3509" s="41" t="s">
        <v>467</v>
      </c>
      <c r="F3509" s="41" t="s">
        <v>309</v>
      </c>
      <c r="G3509" s="41" t="s">
        <v>8518</v>
      </c>
    </row>
    <row r="3510" spans="1:7" ht="60">
      <c r="A3510" s="41" t="s">
        <v>254</v>
      </c>
      <c r="B3510" s="41" t="s">
        <v>308</v>
      </c>
      <c r="C3510" s="41" t="s">
        <v>1554</v>
      </c>
      <c r="D3510" s="41" t="s">
        <v>1494</v>
      </c>
      <c r="E3510" s="41" t="s">
        <v>467</v>
      </c>
      <c r="F3510" s="41" t="s">
        <v>309</v>
      </c>
      <c r="G3510" s="41" t="s">
        <v>8518</v>
      </c>
    </row>
    <row r="3511" spans="1:7" ht="60">
      <c r="A3511" s="41" t="s">
        <v>254</v>
      </c>
      <c r="B3511" s="41" t="s">
        <v>308</v>
      </c>
      <c r="C3511" s="41" t="s">
        <v>1554</v>
      </c>
      <c r="D3511" s="41" t="s">
        <v>1495</v>
      </c>
      <c r="E3511" s="41" t="s">
        <v>467</v>
      </c>
      <c r="F3511" s="41" t="s">
        <v>309</v>
      </c>
      <c r="G3511" s="41" t="s">
        <v>8518</v>
      </c>
    </row>
    <row r="3512" spans="1:7" ht="90">
      <c r="A3512" s="41" t="s">
        <v>254</v>
      </c>
      <c r="B3512" s="41" t="s">
        <v>308</v>
      </c>
      <c r="C3512" s="41" t="s">
        <v>1555</v>
      </c>
      <c r="D3512" s="41" t="s">
        <v>746</v>
      </c>
      <c r="E3512" s="41" t="s">
        <v>745</v>
      </c>
      <c r="F3512" s="41" t="s">
        <v>310</v>
      </c>
      <c r="G3512" s="41" t="s">
        <v>7880</v>
      </c>
    </row>
    <row r="3513" spans="1:7" ht="120">
      <c r="A3513" s="41" t="s">
        <v>254</v>
      </c>
      <c r="B3513" s="41" t="s">
        <v>308</v>
      </c>
      <c r="C3513" s="41" t="s">
        <v>1555</v>
      </c>
      <c r="D3513" s="41" t="s">
        <v>744</v>
      </c>
      <c r="E3513" s="41" t="s">
        <v>743</v>
      </c>
      <c r="F3513" s="41" t="s">
        <v>310</v>
      </c>
      <c r="G3513" s="41" t="s">
        <v>7880</v>
      </c>
    </row>
    <row r="3514" spans="1:7" ht="150">
      <c r="A3514" s="41" t="s">
        <v>254</v>
      </c>
      <c r="B3514" s="41" t="s">
        <v>308</v>
      </c>
      <c r="C3514" s="41" t="s">
        <v>1555</v>
      </c>
      <c r="D3514" s="41" t="s">
        <v>748</v>
      </c>
      <c r="E3514" s="41" t="s">
        <v>747</v>
      </c>
      <c r="F3514" s="41" t="s">
        <v>310</v>
      </c>
      <c r="G3514" s="41" t="s">
        <v>7880</v>
      </c>
    </row>
    <row r="3515" spans="1:7" ht="120">
      <c r="A3515" s="41" t="s">
        <v>254</v>
      </c>
      <c r="B3515" s="41" t="s">
        <v>308</v>
      </c>
      <c r="C3515" s="41" t="s">
        <v>1555</v>
      </c>
      <c r="D3515" s="41" t="s">
        <v>1217</v>
      </c>
      <c r="E3515" s="41" t="s">
        <v>743</v>
      </c>
      <c r="F3515" s="41" t="s">
        <v>310</v>
      </c>
      <c r="G3515" s="41" t="s">
        <v>7880</v>
      </c>
    </row>
    <row r="3516" spans="1:7" ht="150">
      <c r="A3516" s="41" t="s">
        <v>254</v>
      </c>
      <c r="B3516" s="41" t="s">
        <v>308</v>
      </c>
      <c r="C3516" s="41" t="s">
        <v>1555</v>
      </c>
      <c r="D3516" s="41" t="s">
        <v>1218</v>
      </c>
      <c r="E3516" s="41" t="s">
        <v>747</v>
      </c>
      <c r="F3516" s="41" t="s">
        <v>310</v>
      </c>
      <c r="G3516" s="41" t="s">
        <v>7880</v>
      </c>
    </row>
    <row r="3517" spans="1:7" ht="120">
      <c r="A3517" s="41" t="s">
        <v>254</v>
      </c>
      <c r="B3517" s="41" t="s">
        <v>308</v>
      </c>
      <c r="C3517" s="41" t="s">
        <v>1555</v>
      </c>
      <c r="D3517" s="41" t="s">
        <v>2828</v>
      </c>
      <c r="E3517" s="41" t="s">
        <v>743</v>
      </c>
      <c r="F3517" s="41" t="s">
        <v>310</v>
      </c>
      <c r="G3517" s="41" t="s">
        <v>7880</v>
      </c>
    </row>
    <row r="3518" spans="1:7" ht="150">
      <c r="A3518" s="41" t="s">
        <v>254</v>
      </c>
      <c r="B3518" s="41" t="s">
        <v>308</v>
      </c>
      <c r="C3518" s="41" t="s">
        <v>1555</v>
      </c>
      <c r="D3518" s="41" t="s">
        <v>2829</v>
      </c>
      <c r="E3518" s="41" t="s">
        <v>747</v>
      </c>
      <c r="F3518" s="41" t="s">
        <v>310</v>
      </c>
      <c r="G3518" s="41" t="s">
        <v>7880</v>
      </c>
    </row>
    <row r="3519" spans="1:7" ht="90">
      <c r="A3519" s="41" t="s">
        <v>254</v>
      </c>
      <c r="B3519" s="41" t="s">
        <v>308</v>
      </c>
      <c r="C3519" s="41" t="s">
        <v>1555</v>
      </c>
      <c r="D3519" s="41" t="s">
        <v>3836</v>
      </c>
      <c r="E3519" s="41" t="s">
        <v>4556</v>
      </c>
      <c r="F3519" s="41" t="s">
        <v>310</v>
      </c>
      <c r="G3519" s="41" t="s">
        <v>7880</v>
      </c>
    </row>
    <row r="3520" spans="1:7" ht="90">
      <c r="A3520" s="41" t="s">
        <v>254</v>
      </c>
      <c r="B3520" s="41" t="s">
        <v>308</v>
      </c>
      <c r="C3520" s="41" t="s">
        <v>1555</v>
      </c>
      <c r="D3520" s="41" t="s">
        <v>3837</v>
      </c>
      <c r="E3520" s="41" t="s">
        <v>4556</v>
      </c>
      <c r="F3520" s="41" t="s">
        <v>310</v>
      </c>
      <c r="G3520" s="41" t="s">
        <v>7880</v>
      </c>
    </row>
    <row r="3521" spans="1:7" ht="90">
      <c r="A3521" s="41" t="s">
        <v>254</v>
      </c>
      <c r="B3521" s="41" t="s">
        <v>308</v>
      </c>
      <c r="C3521" s="41" t="s">
        <v>1555</v>
      </c>
      <c r="D3521" s="41" t="s">
        <v>3838</v>
      </c>
      <c r="E3521" s="41" t="s">
        <v>4556</v>
      </c>
      <c r="F3521" s="41" t="s">
        <v>310</v>
      </c>
      <c r="G3521" s="41" t="s">
        <v>7880</v>
      </c>
    </row>
    <row r="3522" spans="1:7" ht="90">
      <c r="A3522" s="41" t="s">
        <v>254</v>
      </c>
      <c r="B3522" s="41" t="s">
        <v>308</v>
      </c>
      <c r="C3522" s="41" t="s">
        <v>1555</v>
      </c>
      <c r="D3522" s="41" t="s">
        <v>749</v>
      </c>
      <c r="E3522" s="41" t="s">
        <v>750</v>
      </c>
      <c r="F3522" s="41" t="s">
        <v>310</v>
      </c>
      <c r="G3522" s="41" t="s">
        <v>7880</v>
      </c>
    </row>
    <row r="3523" spans="1:7" ht="30">
      <c r="A3523" s="41" t="s">
        <v>254</v>
      </c>
      <c r="B3523" s="41" t="s">
        <v>308</v>
      </c>
      <c r="C3523" s="41" t="s">
        <v>1555</v>
      </c>
      <c r="D3523" s="41" t="s">
        <v>2208</v>
      </c>
      <c r="E3523" s="41" t="s">
        <v>2209</v>
      </c>
      <c r="F3523" s="41" t="s">
        <v>310</v>
      </c>
      <c r="G3523" s="41" t="s">
        <v>8518</v>
      </c>
    </row>
    <row r="3524" spans="1:7" ht="30">
      <c r="A3524" s="41" t="s">
        <v>254</v>
      </c>
      <c r="B3524" s="41" t="s">
        <v>308</v>
      </c>
      <c r="C3524" s="41" t="s">
        <v>1555</v>
      </c>
      <c r="D3524" s="41" t="s">
        <v>2210</v>
      </c>
      <c r="E3524" s="41" t="s">
        <v>2209</v>
      </c>
      <c r="F3524" s="41" t="s">
        <v>310</v>
      </c>
      <c r="G3524" s="41" t="s">
        <v>8518</v>
      </c>
    </row>
    <row r="3525" spans="1:7" ht="45">
      <c r="A3525" s="41" t="s">
        <v>254</v>
      </c>
      <c r="B3525" s="41" t="s">
        <v>308</v>
      </c>
      <c r="C3525" s="41" t="s">
        <v>1555</v>
      </c>
      <c r="D3525" s="41" t="s">
        <v>2211</v>
      </c>
      <c r="E3525" s="41" t="s">
        <v>2212</v>
      </c>
      <c r="F3525" s="41" t="s">
        <v>310</v>
      </c>
      <c r="G3525" s="41" t="s">
        <v>8518</v>
      </c>
    </row>
    <row r="3526" spans="1:7" ht="45">
      <c r="A3526" s="41" t="s">
        <v>254</v>
      </c>
      <c r="B3526" s="41" t="s">
        <v>308</v>
      </c>
      <c r="C3526" s="41" t="s">
        <v>1555</v>
      </c>
      <c r="D3526" s="41" t="s">
        <v>2213</v>
      </c>
      <c r="E3526" s="41" t="s">
        <v>2212</v>
      </c>
      <c r="F3526" s="41" t="s">
        <v>310</v>
      </c>
      <c r="G3526" s="41" t="s">
        <v>8518</v>
      </c>
    </row>
    <row r="3527" spans="1:7" ht="45">
      <c r="A3527" s="41" t="s">
        <v>7760</v>
      </c>
      <c r="B3527" s="41" t="s">
        <v>308</v>
      </c>
      <c r="C3527" s="41" t="s">
        <v>308</v>
      </c>
      <c r="D3527" s="41" t="s">
        <v>6518</v>
      </c>
      <c r="E3527" s="41" t="s">
        <v>7762</v>
      </c>
      <c r="F3527" s="41" t="s">
        <v>310</v>
      </c>
      <c r="G3527" s="41" t="s">
        <v>8518</v>
      </c>
    </row>
    <row r="3528" spans="1:7" ht="45">
      <c r="A3528" s="41" t="s">
        <v>7760</v>
      </c>
      <c r="B3528" s="41" t="s">
        <v>308</v>
      </c>
      <c r="C3528" s="41" t="s">
        <v>308</v>
      </c>
      <c r="D3528" s="41" t="s">
        <v>6519</v>
      </c>
      <c r="E3528" s="41" t="s">
        <v>7763</v>
      </c>
      <c r="F3528" s="41" t="s">
        <v>310</v>
      </c>
      <c r="G3528" s="41" t="s">
        <v>8518</v>
      </c>
    </row>
    <row r="3529" spans="1:7" ht="30">
      <c r="A3529" s="41" t="s">
        <v>7760</v>
      </c>
      <c r="B3529" s="41" t="s">
        <v>308</v>
      </c>
      <c r="C3529" s="41" t="s">
        <v>308</v>
      </c>
      <c r="D3529" s="41" t="s">
        <v>6520</v>
      </c>
      <c r="E3529" s="41" t="s">
        <v>7764</v>
      </c>
      <c r="F3529" s="41" t="s">
        <v>310</v>
      </c>
      <c r="G3529" s="41" t="s">
        <v>8518</v>
      </c>
    </row>
    <row r="3530" spans="1:7" ht="30">
      <c r="A3530" s="41" t="s">
        <v>7760</v>
      </c>
      <c r="B3530" s="41" t="s">
        <v>308</v>
      </c>
      <c r="C3530" s="41" t="s">
        <v>308</v>
      </c>
      <c r="D3530" s="41" t="s">
        <v>6524</v>
      </c>
      <c r="E3530" s="41" t="s">
        <v>7766</v>
      </c>
      <c r="F3530" s="41" t="s">
        <v>310</v>
      </c>
      <c r="G3530" s="41" t="s">
        <v>8518</v>
      </c>
    </row>
    <row r="3531" spans="1:7" ht="30">
      <c r="A3531" s="41" t="s">
        <v>7760</v>
      </c>
      <c r="B3531" s="41" t="s">
        <v>308</v>
      </c>
      <c r="C3531" s="41" t="s">
        <v>308</v>
      </c>
      <c r="D3531" s="41" t="s">
        <v>6525</v>
      </c>
      <c r="E3531" s="41" t="s">
        <v>7766</v>
      </c>
      <c r="F3531" s="41" t="s">
        <v>310</v>
      </c>
      <c r="G3531" s="41" t="s">
        <v>8518</v>
      </c>
    </row>
    <row r="3532" spans="1:7" ht="30">
      <c r="A3532" s="41" t="s">
        <v>7760</v>
      </c>
      <c r="B3532" s="41" t="s">
        <v>308</v>
      </c>
      <c r="C3532" s="41" t="s">
        <v>308</v>
      </c>
      <c r="D3532" s="41" t="s">
        <v>6526</v>
      </c>
      <c r="E3532" s="41" t="s">
        <v>7766</v>
      </c>
      <c r="F3532" s="41" t="s">
        <v>310</v>
      </c>
      <c r="G3532" s="41" t="s">
        <v>8518</v>
      </c>
    </row>
    <row r="3533" spans="1:7" ht="30">
      <c r="A3533" s="41" t="s">
        <v>7760</v>
      </c>
      <c r="B3533" s="41" t="s">
        <v>308</v>
      </c>
      <c r="C3533" s="41" t="s">
        <v>308</v>
      </c>
      <c r="D3533" s="41" t="s">
        <v>6531</v>
      </c>
      <c r="E3533" s="41" t="s">
        <v>7768</v>
      </c>
      <c r="F3533" s="41" t="s">
        <v>310</v>
      </c>
      <c r="G3533" s="41" t="s">
        <v>8518</v>
      </c>
    </row>
    <row r="3534" spans="1:7" ht="30">
      <c r="A3534" s="41" t="s">
        <v>7760</v>
      </c>
      <c r="B3534" s="41" t="s">
        <v>308</v>
      </c>
      <c r="C3534" s="41" t="s">
        <v>308</v>
      </c>
      <c r="D3534" s="41" t="s">
        <v>6532</v>
      </c>
      <c r="E3534" s="41" t="s">
        <v>7768</v>
      </c>
      <c r="F3534" s="41" t="s">
        <v>310</v>
      </c>
      <c r="G3534" s="41" t="s">
        <v>8518</v>
      </c>
    </row>
    <row r="3535" spans="1:7" ht="30">
      <c r="A3535" s="41" t="s">
        <v>7760</v>
      </c>
      <c r="B3535" s="41" t="s">
        <v>308</v>
      </c>
      <c r="C3535" s="41" t="s">
        <v>308</v>
      </c>
      <c r="D3535" s="41" t="s">
        <v>6534</v>
      </c>
      <c r="E3535" s="41" t="s">
        <v>7768</v>
      </c>
      <c r="F3535" s="41" t="s">
        <v>310</v>
      </c>
      <c r="G3535" s="41" t="s">
        <v>8518</v>
      </c>
    </row>
    <row r="3536" spans="1:7" ht="30">
      <c r="A3536" s="41" t="s">
        <v>7760</v>
      </c>
      <c r="B3536" s="41" t="s">
        <v>308</v>
      </c>
      <c r="C3536" s="41" t="s">
        <v>308</v>
      </c>
      <c r="D3536" s="41" t="s">
        <v>6535</v>
      </c>
      <c r="E3536" s="41" t="s">
        <v>7768</v>
      </c>
      <c r="F3536" s="41" t="s">
        <v>310</v>
      </c>
      <c r="G3536" s="41" t="s">
        <v>8518</v>
      </c>
    </row>
    <row r="3537" spans="1:7" ht="30">
      <c r="A3537" s="41" t="s">
        <v>7760</v>
      </c>
      <c r="B3537" s="41" t="s">
        <v>308</v>
      </c>
      <c r="C3537" s="41" t="s">
        <v>308</v>
      </c>
      <c r="D3537" s="41" t="s">
        <v>6536</v>
      </c>
      <c r="E3537" s="41" t="s">
        <v>7768</v>
      </c>
      <c r="F3537" s="41" t="s">
        <v>310</v>
      </c>
      <c r="G3537" s="41" t="s">
        <v>8518</v>
      </c>
    </row>
    <row r="3538" spans="1:7" ht="30">
      <c r="A3538" s="41" t="s">
        <v>7760</v>
      </c>
      <c r="B3538" s="41" t="s">
        <v>308</v>
      </c>
      <c r="C3538" s="41" t="s">
        <v>308</v>
      </c>
      <c r="D3538" s="41" t="s">
        <v>6537</v>
      </c>
      <c r="E3538" s="41" t="s">
        <v>7768</v>
      </c>
      <c r="F3538" s="41" t="s">
        <v>310</v>
      </c>
      <c r="G3538" s="41" t="s">
        <v>8518</v>
      </c>
    </row>
    <row r="3539" spans="1:7" ht="30">
      <c r="A3539" s="41" t="s">
        <v>7760</v>
      </c>
      <c r="B3539" s="41" t="s">
        <v>308</v>
      </c>
      <c r="C3539" s="41" t="s">
        <v>308</v>
      </c>
      <c r="D3539" s="41" t="s">
        <v>6516</v>
      </c>
      <c r="E3539" s="41" t="s">
        <v>7761</v>
      </c>
      <c r="F3539" s="41" t="s">
        <v>310</v>
      </c>
      <c r="G3539" s="41" t="s">
        <v>8518</v>
      </c>
    </row>
    <row r="3540" spans="1:7" ht="30">
      <c r="A3540" s="41" t="s">
        <v>7760</v>
      </c>
      <c r="B3540" s="41" t="s">
        <v>308</v>
      </c>
      <c r="C3540" s="41" t="s">
        <v>308</v>
      </c>
      <c r="D3540" s="41" t="s">
        <v>6517</v>
      </c>
      <c r="E3540" s="41" t="s">
        <v>7761</v>
      </c>
      <c r="F3540" s="41" t="s">
        <v>310</v>
      </c>
      <c r="G3540" s="41" t="s">
        <v>8518</v>
      </c>
    </row>
    <row r="3541" spans="1:7" ht="30">
      <c r="A3541" s="41" t="s">
        <v>7760</v>
      </c>
      <c r="B3541" s="41" t="s">
        <v>308</v>
      </c>
      <c r="C3541" s="41" t="s">
        <v>308</v>
      </c>
      <c r="D3541" s="41" t="s">
        <v>6533</v>
      </c>
      <c r="E3541" s="41" t="s">
        <v>7761</v>
      </c>
      <c r="F3541" s="41" t="s">
        <v>310</v>
      </c>
      <c r="G3541" s="41" t="s">
        <v>8518</v>
      </c>
    </row>
    <row r="3542" spans="1:7" ht="30">
      <c r="A3542" s="41" t="s">
        <v>7760</v>
      </c>
      <c r="B3542" s="41" t="s">
        <v>308</v>
      </c>
      <c r="C3542" s="41" t="s">
        <v>308</v>
      </c>
      <c r="D3542" s="41" t="s">
        <v>6544</v>
      </c>
      <c r="E3542" s="41" t="s">
        <v>7761</v>
      </c>
      <c r="F3542" s="41" t="s">
        <v>310</v>
      </c>
      <c r="G3542" s="41" t="s">
        <v>8518</v>
      </c>
    </row>
    <row r="3543" spans="1:7" ht="30">
      <c r="A3543" s="41" t="s">
        <v>7760</v>
      </c>
      <c r="B3543" s="41" t="s">
        <v>308</v>
      </c>
      <c r="C3543" s="41" t="s">
        <v>308</v>
      </c>
      <c r="D3543" s="41" t="s">
        <v>6538</v>
      </c>
      <c r="E3543" s="41" t="s">
        <v>7769</v>
      </c>
      <c r="F3543" s="41" t="s">
        <v>310</v>
      </c>
      <c r="G3543" s="41" t="s">
        <v>8518</v>
      </c>
    </row>
    <row r="3544" spans="1:7" ht="30">
      <c r="A3544" s="41" t="s">
        <v>7760</v>
      </c>
      <c r="B3544" s="41" t="s">
        <v>308</v>
      </c>
      <c r="C3544" s="41" t="s">
        <v>308</v>
      </c>
      <c r="D3544" s="41" t="s">
        <v>6539</v>
      </c>
      <c r="E3544" s="41" t="s">
        <v>7769</v>
      </c>
      <c r="F3544" s="41" t="s">
        <v>310</v>
      </c>
      <c r="G3544" s="41" t="s">
        <v>8518</v>
      </c>
    </row>
    <row r="3545" spans="1:7" ht="30">
      <c r="A3545" s="41" t="s">
        <v>7760</v>
      </c>
      <c r="B3545" s="41" t="s">
        <v>308</v>
      </c>
      <c r="C3545" s="41" t="s">
        <v>308</v>
      </c>
      <c r="D3545" s="41" t="s">
        <v>6540</v>
      </c>
      <c r="E3545" s="41" t="s">
        <v>7769</v>
      </c>
      <c r="F3545" s="41" t="s">
        <v>310</v>
      </c>
      <c r="G3545" s="41" t="s">
        <v>8518</v>
      </c>
    </row>
    <row r="3546" spans="1:7" ht="30">
      <c r="A3546" s="41" t="s">
        <v>7760</v>
      </c>
      <c r="B3546" s="41" t="s">
        <v>308</v>
      </c>
      <c r="C3546" s="41" t="s">
        <v>308</v>
      </c>
      <c r="D3546" s="41" t="s">
        <v>6541</v>
      </c>
      <c r="E3546" s="41" t="s">
        <v>7769</v>
      </c>
      <c r="F3546" s="41" t="s">
        <v>310</v>
      </c>
      <c r="G3546" s="41" t="s">
        <v>8518</v>
      </c>
    </row>
    <row r="3547" spans="1:7" ht="45">
      <c r="A3547" s="41" t="s">
        <v>7760</v>
      </c>
      <c r="B3547" s="41" t="s">
        <v>308</v>
      </c>
      <c r="C3547" s="41" t="s">
        <v>308</v>
      </c>
      <c r="D3547" s="41" t="s">
        <v>6527</v>
      </c>
      <c r="E3547" s="41" t="s">
        <v>7767</v>
      </c>
      <c r="F3547" s="41" t="s">
        <v>310</v>
      </c>
      <c r="G3547" s="41" t="s">
        <v>8518</v>
      </c>
    </row>
    <row r="3548" spans="1:7" ht="45">
      <c r="A3548" s="41" t="s">
        <v>7760</v>
      </c>
      <c r="B3548" s="41" t="s">
        <v>308</v>
      </c>
      <c r="C3548" s="41" t="s">
        <v>308</v>
      </c>
      <c r="D3548" s="41" t="s">
        <v>6528</v>
      </c>
      <c r="E3548" s="41" t="s">
        <v>7767</v>
      </c>
      <c r="F3548" s="41" t="s">
        <v>310</v>
      </c>
      <c r="G3548" s="41" t="s">
        <v>8518</v>
      </c>
    </row>
    <row r="3549" spans="1:7" ht="45">
      <c r="A3549" s="41" t="s">
        <v>7760</v>
      </c>
      <c r="B3549" s="41" t="s">
        <v>308</v>
      </c>
      <c r="C3549" s="41" t="s">
        <v>308</v>
      </c>
      <c r="D3549" s="41" t="s">
        <v>6529</v>
      </c>
      <c r="E3549" s="41" t="s">
        <v>7767</v>
      </c>
      <c r="F3549" s="41" t="s">
        <v>310</v>
      </c>
      <c r="G3549" s="41" t="s">
        <v>8518</v>
      </c>
    </row>
    <row r="3550" spans="1:7" ht="45">
      <c r="A3550" s="41" t="s">
        <v>7760</v>
      </c>
      <c r="B3550" s="41" t="s">
        <v>308</v>
      </c>
      <c r="C3550" s="41" t="s">
        <v>308</v>
      </c>
      <c r="D3550" s="41" t="s">
        <v>6530</v>
      </c>
      <c r="E3550" s="41" t="s">
        <v>7767</v>
      </c>
      <c r="F3550" s="41" t="s">
        <v>310</v>
      </c>
      <c r="G3550" s="41" t="s">
        <v>8518</v>
      </c>
    </row>
    <row r="3551" spans="1:7" ht="45">
      <c r="A3551" s="41" t="s">
        <v>7760</v>
      </c>
      <c r="B3551" s="41" t="s">
        <v>308</v>
      </c>
      <c r="C3551" s="41" t="s">
        <v>308</v>
      </c>
      <c r="D3551" s="41" t="s">
        <v>6542</v>
      </c>
      <c r="E3551" s="41" t="s">
        <v>7767</v>
      </c>
      <c r="F3551" s="41" t="s">
        <v>310</v>
      </c>
      <c r="G3551" s="41" t="s">
        <v>8518</v>
      </c>
    </row>
    <row r="3552" spans="1:7" ht="45">
      <c r="A3552" s="41" t="s">
        <v>7760</v>
      </c>
      <c r="B3552" s="41" t="s">
        <v>308</v>
      </c>
      <c r="C3552" s="41" t="s">
        <v>308</v>
      </c>
      <c r="D3552" s="41" t="s">
        <v>6543</v>
      </c>
      <c r="E3552" s="41" t="s">
        <v>7767</v>
      </c>
      <c r="F3552" s="41" t="s">
        <v>310</v>
      </c>
      <c r="G3552" s="41" t="s">
        <v>8518</v>
      </c>
    </row>
    <row r="3553" spans="1:7" ht="45">
      <c r="A3553" s="41" t="s">
        <v>7760</v>
      </c>
      <c r="B3553" s="41" t="s">
        <v>308</v>
      </c>
      <c r="C3553" s="41" t="s">
        <v>308</v>
      </c>
      <c r="D3553" s="41" t="s">
        <v>6521</v>
      </c>
      <c r="E3553" s="41" t="s">
        <v>7765</v>
      </c>
      <c r="F3553" s="41" t="s">
        <v>310</v>
      </c>
      <c r="G3553" s="41" t="s">
        <v>8518</v>
      </c>
    </row>
    <row r="3554" spans="1:7" ht="45">
      <c r="A3554" s="41" t="s">
        <v>7760</v>
      </c>
      <c r="B3554" s="41" t="s">
        <v>308</v>
      </c>
      <c r="C3554" s="41" t="s">
        <v>308</v>
      </c>
      <c r="D3554" s="41" t="s">
        <v>6522</v>
      </c>
      <c r="E3554" s="41" t="s">
        <v>7765</v>
      </c>
      <c r="F3554" s="41" t="s">
        <v>310</v>
      </c>
      <c r="G3554" s="41" t="s">
        <v>8518</v>
      </c>
    </row>
    <row r="3555" spans="1:7" ht="45">
      <c r="A3555" s="41" t="s">
        <v>7760</v>
      </c>
      <c r="B3555" s="41" t="s">
        <v>308</v>
      </c>
      <c r="C3555" s="41" t="s">
        <v>308</v>
      </c>
      <c r="D3555" s="41" t="s">
        <v>6523</v>
      </c>
      <c r="E3555" s="41" t="s">
        <v>7765</v>
      </c>
      <c r="F3555" s="41" t="s">
        <v>310</v>
      </c>
      <c r="G3555" s="41" t="s">
        <v>8518</v>
      </c>
    </row>
    <row r="3556" spans="1:7" ht="45">
      <c r="A3556" s="41" t="s">
        <v>179</v>
      </c>
      <c r="B3556" s="41" t="s">
        <v>180</v>
      </c>
      <c r="C3556" s="41" t="s">
        <v>4511</v>
      </c>
      <c r="D3556" s="41" t="s">
        <v>5256</v>
      </c>
      <c r="E3556" s="41" t="s">
        <v>1652</v>
      </c>
      <c r="F3556" s="41" t="s">
        <v>310</v>
      </c>
      <c r="G3556" s="41" t="s">
        <v>7895</v>
      </c>
    </row>
    <row r="3557" spans="1:7" ht="45">
      <c r="A3557" s="41" t="s">
        <v>179</v>
      </c>
      <c r="B3557" s="41" t="s">
        <v>180</v>
      </c>
      <c r="C3557" s="41" t="s">
        <v>4511</v>
      </c>
      <c r="D3557" s="41" t="s">
        <v>5257</v>
      </c>
      <c r="E3557" s="41" t="s">
        <v>1653</v>
      </c>
      <c r="F3557" s="41" t="s">
        <v>310</v>
      </c>
      <c r="G3557" s="41" t="s">
        <v>7895</v>
      </c>
    </row>
    <row r="3558" spans="1:7" ht="45">
      <c r="A3558" s="41" t="s">
        <v>179</v>
      </c>
      <c r="B3558" s="41" t="s">
        <v>180</v>
      </c>
      <c r="C3558" s="41" t="s">
        <v>4511</v>
      </c>
      <c r="D3558" s="41" t="s">
        <v>5258</v>
      </c>
      <c r="E3558" s="41" t="s">
        <v>1654</v>
      </c>
      <c r="F3558" s="41" t="s">
        <v>310</v>
      </c>
      <c r="G3558" s="41" t="s">
        <v>7895</v>
      </c>
    </row>
    <row r="3559" spans="1:7" ht="45">
      <c r="A3559" s="41" t="s">
        <v>179</v>
      </c>
      <c r="B3559" s="41" t="s">
        <v>180</v>
      </c>
      <c r="C3559" s="41" t="s">
        <v>4511</v>
      </c>
      <c r="D3559" s="41" t="s">
        <v>5259</v>
      </c>
      <c r="E3559" s="41" t="s">
        <v>1655</v>
      </c>
      <c r="F3559" s="41" t="s">
        <v>310</v>
      </c>
      <c r="G3559" s="41" t="s">
        <v>7895</v>
      </c>
    </row>
    <row r="3560" spans="1:7" ht="45">
      <c r="A3560" s="41" t="s">
        <v>179</v>
      </c>
      <c r="B3560" s="41" t="s">
        <v>180</v>
      </c>
      <c r="C3560" s="41" t="s">
        <v>4511</v>
      </c>
      <c r="D3560" s="41" t="s">
        <v>5260</v>
      </c>
      <c r="E3560" s="41" t="s">
        <v>1656</v>
      </c>
      <c r="F3560" s="41" t="s">
        <v>310</v>
      </c>
      <c r="G3560" s="41" t="s">
        <v>7895</v>
      </c>
    </row>
    <row r="3561" spans="1:7" ht="30">
      <c r="A3561" s="41" t="s">
        <v>179</v>
      </c>
      <c r="B3561" s="41" t="s">
        <v>180</v>
      </c>
      <c r="C3561" s="41" t="s">
        <v>4511</v>
      </c>
      <c r="D3561" s="41" t="s">
        <v>5261</v>
      </c>
      <c r="E3561" s="41" t="s">
        <v>5262</v>
      </c>
      <c r="F3561" s="41" t="s">
        <v>310</v>
      </c>
      <c r="G3561" s="41" t="s">
        <v>7895</v>
      </c>
    </row>
    <row r="3562" spans="1:7" ht="30">
      <c r="A3562" s="41" t="s">
        <v>179</v>
      </c>
      <c r="B3562" s="41" t="s">
        <v>180</v>
      </c>
      <c r="C3562" s="41" t="s">
        <v>4511</v>
      </c>
      <c r="D3562" s="41" t="s">
        <v>5263</v>
      </c>
      <c r="E3562" s="41" t="s">
        <v>5264</v>
      </c>
      <c r="F3562" s="41" t="s">
        <v>310</v>
      </c>
      <c r="G3562" s="41" t="s">
        <v>7895</v>
      </c>
    </row>
    <row r="3563" spans="1:7" ht="45">
      <c r="A3563" s="41" t="s">
        <v>179</v>
      </c>
      <c r="B3563" s="41" t="s">
        <v>180</v>
      </c>
      <c r="C3563" s="41" t="s">
        <v>4511</v>
      </c>
      <c r="D3563" s="41" t="s">
        <v>5265</v>
      </c>
      <c r="E3563" s="41" t="s">
        <v>5266</v>
      </c>
      <c r="F3563" s="41" t="s">
        <v>310</v>
      </c>
      <c r="G3563" s="41" t="s">
        <v>7895</v>
      </c>
    </row>
    <row r="3564" spans="1:7" ht="30">
      <c r="A3564" s="41" t="s">
        <v>179</v>
      </c>
      <c r="B3564" s="41" t="s">
        <v>180</v>
      </c>
      <c r="C3564" s="41" t="s">
        <v>4511</v>
      </c>
      <c r="D3564" s="41" t="s">
        <v>5267</v>
      </c>
      <c r="E3564" s="41" t="s">
        <v>5268</v>
      </c>
      <c r="F3564" s="41" t="s">
        <v>310</v>
      </c>
      <c r="G3564" s="41" t="s">
        <v>7895</v>
      </c>
    </row>
    <row r="3565" spans="1:7" ht="30">
      <c r="A3565" s="41" t="s">
        <v>179</v>
      </c>
      <c r="B3565" s="41" t="s">
        <v>180</v>
      </c>
      <c r="C3565" s="41" t="s">
        <v>4511</v>
      </c>
      <c r="D3565" s="41" t="s">
        <v>5269</v>
      </c>
      <c r="E3565" s="41" t="s">
        <v>160</v>
      </c>
      <c r="F3565" s="41" t="s">
        <v>310</v>
      </c>
      <c r="G3565" s="41" t="s">
        <v>7895</v>
      </c>
    </row>
    <row r="3566" spans="1:7" ht="45">
      <c r="A3566" s="41" t="s">
        <v>179</v>
      </c>
      <c r="B3566" s="41" t="s">
        <v>180</v>
      </c>
      <c r="C3566" s="41" t="s">
        <v>2222</v>
      </c>
      <c r="D3566" s="41" t="s">
        <v>1158</v>
      </c>
      <c r="E3566" s="41" t="s">
        <v>1634</v>
      </c>
      <c r="F3566" s="41" t="s">
        <v>310</v>
      </c>
      <c r="G3566" s="41" t="s">
        <v>7895</v>
      </c>
    </row>
    <row r="3567" spans="1:7" ht="45">
      <c r="A3567" s="41" t="s">
        <v>179</v>
      </c>
      <c r="B3567" s="41" t="s">
        <v>180</v>
      </c>
      <c r="C3567" s="41" t="s">
        <v>2222</v>
      </c>
      <c r="D3567" s="41" t="s">
        <v>1159</v>
      </c>
      <c r="E3567" s="41" t="s">
        <v>1635</v>
      </c>
      <c r="F3567" s="41" t="s">
        <v>309</v>
      </c>
      <c r="G3567" s="41" t="s">
        <v>7895</v>
      </c>
    </row>
    <row r="3568" spans="1:7" ht="45">
      <c r="A3568" s="41" t="s">
        <v>179</v>
      </c>
      <c r="B3568" s="41" t="s">
        <v>180</v>
      </c>
      <c r="C3568" s="41" t="s">
        <v>2222</v>
      </c>
      <c r="D3568" s="41" t="s">
        <v>1160</v>
      </c>
      <c r="E3568" s="41" t="s">
        <v>427</v>
      </c>
      <c r="F3568" s="41" t="s">
        <v>310</v>
      </c>
      <c r="G3568" s="41" t="s">
        <v>7895</v>
      </c>
    </row>
    <row r="3569" spans="1:7" ht="45">
      <c r="A3569" s="41" t="s">
        <v>179</v>
      </c>
      <c r="B3569" s="41" t="s">
        <v>180</v>
      </c>
      <c r="C3569" s="41" t="s">
        <v>2222</v>
      </c>
      <c r="D3569" s="41" t="s">
        <v>1161</v>
      </c>
      <c r="E3569" s="41" t="s">
        <v>429</v>
      </c>
      <c r="F3569" s="41" t="s">
        <v>310</v>
      </c>
      <c r="G3569" s="41" t="s">
        <v>7895</v>
      </c>
    </row>
    <row r="3570" spans="1:7" ht="45">
      <c r="A3570" s="41" t="s">
        <v>179</v>
      </c>
      <c r="B3570" s="41" t="s">
        <v>180</v>
      </c>
      <c r="C3570" s="41" t="s">
        <v>2222</v>
      </c>
      <c r="D3570" s="41" t="s">
        <v>1162</v>
      </c>
      <c r="E3570" s="41" t="s">
        <v>1636</v>
      </c>
      <c r="F3570" s="41" t="s">
        <v>309</v>
      </c>
      <c r="G3570" s="41" t="s">
        <v>7895</v>
      </c>
    </row>
    <row r="3571" spans="1:7" ht="30">
      <c r="A3571" s="41" t="s">
        <v>179</v>
      </c>
      <c r="B3571" s="41" t="s">
        <v>180</v>
      </c>
      <c r="C3571" s="41" t="s">
        <v>2222</v>
      </c>
      <c r="D3571" s="41" t="s">
        <v>1166</v>
      </c>
      <c r="E3571" s="41" t="s">
        <v>8519</v>
      </c>
      <c r="F3571" s="41" t="s">
        <v>309</v>
      </c>
      <c r="G3571" s="41" t="s">
        <v>7895</v>
      </c>
    </row>
    <row r="3572" spans="1:7" ht="30">
      <c r="A3572" s="41" t="s">
        <v>179</v>
      </c>
      <c r="B3572" s="41" t="s">
        <v>180</v>
      </c>
      <c r="C3572" s="41" t="s">
        <v>2222</v>
      </c>
      <c r="D3572" s="41" t="s">
        <v>1167</v>
      </c>
      <c r="E3572" s="41" t="s">
        <v>2223</v>
      </c>
      <c r="F3572" s="41" t="s">
        <v>309</v>
      </c>
      <c r="G3572" s="41" t="s">
        <v>7895</v>
      </c>
    </row>
    <row r="3573" spans="1:7" ht="30">
      <c r="A3573" s="41" t="s">
        <v>179</v>
      </c>
      <c r="B3573" s="41" t="s">
        <v>180</v>
      </c>
      <c r="C3573" s="41" t="s">
        <v>2222</v>
      </c>
      <c r="D3573" s="41" t="s">
        <v>1168</v>
      </c>
      <c r="E3573" s="41" t="s">
        <v>2224</v>
      </c>
      <c r="F3573" s="41" t="s">
        <v>310</v>
      </c>
      <c r="G3573" s="41" t="s">
        <v>7895</v>
      </c>
    </row>
    <row r="3574" spans="1:7" ht="30">
      <c r="A3574" s="41" t="s">
        <v>179</v>
      </c>
      <c r="B3574" s="41" t="s">
        <v>180</v>
      </c>
      <c r="C3574" s="41" t="s">
        <v>2222</v>
      </c>
      <c r="D3574" s="41" t="s">
        <v>1179</v>
      </c>
      <c r="E3574" s="41" t="s">
        <v>1637</v>
      </c>
      <c r="F3574" s="41" t="s">
        <v>309</v>
      </c>
      <c r="G3574" s="41" t="s">
        <v>7895</v>
      </c>
    </row>
    <row r="3575" spans="1:7" ht="45">
      <c r="A3575" s="41" t="s">
        <v>179</v>
      </c>
      <c r="B3575" s="41" t="s">
        <v>180</v>
      </c>
      <c r="C3575" s="41" t="s">
        <v>2222</v>
      </c>
      <c r="D3575" s="41" t="s">
        <v>1180</v>
      </c>
      <c r="E3575" s="41" t="s">
        <v>1553</v>
      </c>
      <c r="F3575" s="41" t="s">
        <v>310</v>
      </c>
      <c r="G3575" s="41" t="s">
        <v>7895</v>
      </c>
    </row>
    <row r="3576" spans="1:7" ht="30">
      <c r="A3576" s="41" t="s">
        <v>179</v>
      </c>
      <c r="B3576" s="41" t="s">
        <v>180</v>
      </c>
      <c r="C3576" s="41" t="s">
        <v>2222</v>
      </c>
      <c r="D3576" s="41" t="s">
        <v>1181</v>
      </c>
      <c r="E3576" s="41" t="s">
        <v>1638</v>
      </c>
      <c r="F3576" s="41" t="s">
        <v>309</v>
      </c>
      <c r="G3576" s="41" t="s">
        <v>7895</v>
      </c>
    </row>
    <row r="3577" spans="1:7" ht="30">
      <c r="A3577" s="41" t="s">
        <v>179</v>
      </c>
      <c r="B3577" s="41" t="s">
        <v>180</v>
      </c>
      <c r="C3577" s="41" t="s">
        <v>2222</v>
      </c>
      <c r="D3577" s="41" t="s">
        <v>1197</v>
      </c>
      <c r="E3577" s="41" t="s">
        <v>1639</v>
      </c>
      <c r="F3577" s="41" t="s">
        <v>309</v>
      </c>
      <c r="G3577" s="41" t="s">
        <v>7895</v>
      </c>
    </row>
    <row r="3578" spans="1:7" ht="30">
      <c r="A3578" s="41" t="s">
        <v>179</v>
      </c>
      <c r="B3578" s="41" t="s">
        <v>180</v>
      </c>
      <c r="C3578" s="41" t="s">
        <v>2222</v>
      </c>
      <c r="D3578" s="41" t="s">
        <v>1198</v>
      </c>
      <c r="E3578" s="41" t="s">
        <v>8520</v>
      </c>
      <c r="F3578" s="41" t="s">
        <v>309</v>
      </c>
      <c r="G3578" s="41" t="s">
        <v>7895</v>
      </c>
    </row>
    <row r="3579" spans="1:7" ht="30">
      <c r="A3579" s="41" t="s">
        <v>179</v>
      </c>
      <c r="B3579" s="41" t="s">
        <v>180</v>
      </c>
      <c r="C3579" s="41" t="s">
        <v>2222</v>
      </c>
      <c r="D3579" s="41" t="s">
        <v>1199</v>
      </c>
      <c r="E3579" s="41" t="s">
        <v>8521</v>
      </c>
      <c r="F3579" s="41" t="s">
        <v>310</v>
      </c>
      <c r="G3579" s="41" t="s">
        <v>7895</v>
      </c>
    </row>
    <row r="3580" spans="1:7" ht="30">
      <c r="A3580" s="41" t="s">
        <v>179</v>
      </c>
      <c r="B3580" s="41" t="s">
        <v>180</v>
      </c>
      <c r="C3580" s="41" t="s">
        <v>2222</v>
      </c>
      <c r="D3580" s="41" t="s">
        <v>1200</v>
      </c>
      <c r="E3580" s="41" t="s">
        <v>8522</v>
      </c>
      <c r="F3580" s="41" t="s">
        <v>310</v>
      </c>
      <c r="G3580" s="41" t="s">
        <v>7895</v>
      </c>
    </row>
    <row r="3581" spans="1:7" ht="30">
      <c r="A3581" s="41" t="s">
        <v>179</v>
      </c>
      <c r="B3581" s="41" t="s">
        <v>180</v>
      </c>
      <c r="C3581" s="41" t="s">
        <v>2222</v>
      </c>
      <c r="D3581" s="41" t="s">
        <v>1201</v>
      </c>
      <c r="E3581" s="41" t="s">
        <v>8523</v>
      </c>
      <c r="F3581" s="41" t="s">
        <v>309</v>
      </c>
      <c r="G3581" s="41" t="s">
        <v>7895</v>
      </c>
    </row>
    <row r="3582" spans="1:7" ht="30">
      <c r="A3582" s="41" t="s">
        <v>179</v>
      </c>
      <c r="B3582" s="41" t="s">
        <v>180</v>
      </c>
      <c r="C3582" s="41" t="s">
        <v>2222</v>
      </c>
      <c r="D3582" s="41" t="s">
        <v>1211</v>
      </c>
      <c r="E3582" s="41" t="s">
        <v>159</v>
      </c>
      <c r="F3582" s="41" t="s">
        <v>309</v>
      </c>
      <c r="G3582" s="41" t="s">
        <v>7895</v>
      </c>
    </row>
    <row r="3583" spans="1:7" ht="30">
      <c r="A3583" s="41" t="s">
        <v>179</v>
      </c>
      <c r="B3583" s="41" t="s">
        <v>180</v>
      </c>
      <c r="C3583" s="41" t="s">
        <v>2222</v>
      </c>
      <c r="D3583" s="41" t="s">
        <v>1212</v>
      </c>
      <c r="E3583" s="41" t="s">
        <v>159</v>
      </c>
      <c r="F3583" s="41" t="s">
        <v>309</v>
      </c>
      <c r="G3583" s="41" t="s">
        <v>7895</v>
      </c>
    </row>
    <row r="3584" spans="1:7" ht="30">
      <c r="A3584" s="41" t="s">
        <v>179</v>
      </c>
      <c r="B3584" s="41" t="s">
        <v>180</v>
      </c>
      <c r="C3584" s="41" t="s">
        <v>2222</v>
      </c>
      <c r="D3584" s="41" t="s">
        <v>1213</v>
      </c>
      <c r="E3584" s="41" t="s">
        <v>160</v>
      </c>
      <c r="F3584" s="41" t="s">
        <v>309</v>
      </c>
      <c r="G3584" s="41" t="s">
        <v>7895</v>
      </c>
    </row>
    <row r="3585" spans="1:7" ht="30">
      <c r="A3585" s="41" t="s">
        <v>179</v>
      </c>
      <c r="B3585" s="41" t="s">
        <v>180</v>
      </c>
      <c r="C3585" s="41" t="s">
        <v>2841</v>
      </c>
      <c r="D3585" s="41" t="s">
        <v>2842</v>
      </c>
      <c r="E3585" s="41" t="s">
        <v>2843</v>
      </c>
      <c r="F3585" s="41" t="s">
        <v>309</v>
      </c>
      <c r="G3585" s="41" t="s">
        <v>7895</v>
      </c>
    </row>
    <row r="3586" spans="1:7" ht="30">
      <c r="A3586" s="41" t="s">
        <v>179</v>
      </c>
      <c r="B3586" s="41" t="s">
        <v>180</v>
      </c>
      <c r="C3586" s="41" t="s">
        <v>2841</v>
      </c>
      <c r="D3586" s="41" t="s">
        <v>2844</v>
      </c>
      <c r="E3586" s="41" t="s">
        <v>2843</v>
      </c>
      <c r="F3586" s="41" t="s">
        <v>309</v>
      </c>
      <c r="G3586" s="41" t="s">
        <v>7895</v>
      </c>
    </row>
    <row r="3587" spans="1:7" ht="30">
      <c r="A3587" s="41" t="s">
        <v>179</v>
      </c>
      <c r="B3587" s="41" t="s">
        <v>180</v>
      </c>
      <c r="C3587" s="41" t="s">
        <v>2841</v>
      </c>
      <c r="D3587" s="41" t="s">
        <v>2845</v>
      </c>
      <c r="E3587" s="41" t="s">
        <v>2843</v>
      </c>
      <c r="F3587" s="41" t="s">
        <v>309</v>
      </c>
      <c r="G3587" s="41" t="s">
        <v>7895</v>
      </c>
    </row>
    <row r="3588" spans="1:7" ht="30">
      <c r="A3588" s="41" t="s">
        <v>179</v>
      </c>
      <c r="B3588" s="41" t="s">
        <v>180</v>
      </c>
      <c r="C3588" s="41" t="s">
        <v>2841</v>
      </c>
      <c r="D3588" s="41" t="s">
        <v>2846</v>
      </c>
      <c r="E3588" s="41" t="s">
        <v>2843</v>
      </c>
      <c r="F3588" s="41" t="s">
        <v>309</v>
      </c>
      <c r="G3588" s="41" t="s">
        <v>7895</v>
      </c>
    </row>
    <row r="3589" spans="1:7" ht="30">
      <c r="A3589" s="41" t="s">
        <v>179</v>
      </c>
      <c r="B3589" s="41" t="s">
        <v>180</v>
      </c>
      <c r="C3589" s="41" t="s">
        <v>2841</v>
      </c>
      <c r="D3589" s="41" t="s">
        <v>2847</v>
      </c>
      <c r="E3589" s="41" t="s">
        <v>2843</v>
      </c>
      <c r="F3589" s="41" t="s">
        <v>309</v>
      </c>
      <c r="G3589" s="41" t="s">
        <v>7895</v>
      </c>
    </row>
    <row r="3590" spans="1:7" ht="30">
      <c r="A3590" s="41" t="s">
        <v>179</v>
      </c>
      <c r="B3590" s="41" t="s">
        <v>180</v>
      </c>
      <c r="C3590" s="41" t="s">
        <v>2841</v>
      </c>
      <c r="D3590" s="41" t="s">
        <v>2225</v>
      </c>
      <c r="E3590" s="41" t="s">
        <v>2224</v>
      </c>
      <c r="F3590" s="41" t="s">
        <v>309</v>
      </c>
      <c r="G3590" s="41" t="s">
        <v>7895</v>
      </c>
    </row>
    <row r="3591" spans="1:7" ht="30">
      <c r="A3591" s="41" t="s">
        <v>179</v>
      </c>
      <c r="B3591" s="41" t="s">
        <v>180</v>
      </c>
      <c r="C3591" s="41" t="s">
        <v>2841</v>
      </c>
      <c r="D3591" s="41" t="s">
        <v>2848</v>
      </c>
      <c r="E3591" s="41" t="s">
        <v>2849</v>
      </c>
      <c r="F3591" s="41" t="s">
        <v>309</v>
      </c>
      <c r="G3591" s="41" t="s">
        <v>7895</v>
      </c>
    </row>
    <row r="3592" spans="1:7" ht="30">
      <c r="A3592" s="41" t="s">
        <v>179</v>
      </c>
      <c r="B3592" s="41" t="s">
        <v>180</v>
      </c>
      <c r="C3592" s="41" t="s">
        <v>2841</v>
      </c>
      <c r="D3592" s="41" t="s">
        <v>2850</v>
      </c>
      <c r="E3592" s="41" t="s">
        <v>2849</v>
      </c>
      <c r="F3592" s="41" t="s">
        <v>309</v>
      </c>
      <c r="G3592" s="41" t="s">
        <v>7895</v>
      </c>
    </row>
    <row r="3593" spans="1:7" ht="30">
      <c r="A3593" s="41" t="s">
        <v>179</v>
      </c>
      <c r="B3593" s="41" t="s">
        <v>180</v>
      </c>
      <c r="C3593" s="41" t="s">
        <v>2841</v>
      </c>
      <c r="D3593" s="41" t="s">
        <v>2851</v>
      </c>
      <c r="E3593" s="41" t="s">
        <v>2849</v>
      </c>
      <c r="F3593" s="41" t="s">
        <v>309</v>
      </c>
      <c r="G3593" s="41" t="s">
        <v>7895</v>
      </c>
    </row>
    <row r="3594" spans="1:7" ht="30">
      <c r="A3594" s="41" t="s">
        <v>179</v>
      </c>
      <c r="B3594" s="41" t="s">
        <v>180</v>
      </c>
      <c r="C3594" s="41" t="s">
        <v>2841</v>
      </c>
      <c r="D3594" s="41" t="s">
        <v>2852</v>
      </c>
      <c r="E3594" s="41" t="s">
        <v>157</v>
      </c>
      <c r="F3594" s="41" t="s">
        <v>309</v>
      </c>
      <c r="G3594" s="41" t="s">
        <v>7895</v>
      </c>
    </row>
    <row r="3595" spans="1:7" ht="30">
      <c r="A3595" s="41" t="s">
        <v>179</v>
      </c>
      <c r="B3595" s="41" t="s">
        <v>180</v>
      </c>
      <c r="C3595" s="41" t="s">
        <v>2841</v>
      </c>
      <c r="D3595" s="41" t="s">
        <v>2853</v>
      </c>
      <c r="E3595" s="41" t="s">
        <v>2854</v>
      </c>
      <c r="F3595" s="41" t="s">
        <v>309</v>
      </c>
      <c r="G3595" s="41" t="s">
        <v>7895</v>
      </c>
    </row>
    <row r="3596" spans="1:7" ht="30">
      <c r="A3596" s="41" t="s">
        <v>179</v>
      </c>
      <c r="B3596" s="41" t="s">
        <v>180</v>
      </c>
      <c r="C3596" s="41" t="s">
        <v>2841</v>
      </c>
      <c r="D3596" s="41" t="s">
        <v>2226</v>
      </c>
      <c r="E3596" s="41" t="s">
        <v>157</v>
      </c>
      <c r="F3596" s="41" t="s">
        <v>309</v>
      </c>
      <c r="G3596" s="41" t="s">
        <v>7895</v>
      </c>
    </row>
    <row r="3597" spans="1:7" ht="45">
      <c r="A3597" s="41" t="s">
        <v>179</v>
      </c>
      <c r="B3597" s="41" t="s">
        <v>180</v>
      </c>
      <c r="C3597" s="41" t="s">
        <v>2855</v>
      </c>
      <c r="D3597" s="41" t="s">
        <v>2227</v>
      </c>
      <c r="E3597" s="41" t="s">
        <v>1634</v>
      </c>
      <c r="F3597" s="41" t="s">
        <v>309</v>
      </c>
      <c r="G3597" s="41" t="s">
        <v>7895</v>
      </c>
    </row>
    <row r="3598" spans="1:7" ht="45">
      <c r="A3598" s="41" t="s">
        <v>179</v>
      </c>
      <c r="B3598" s="41" t="s">
        <v>180</v>
      </c>
      <c r="C3598" s="41" t="s">
        <v>2855</v>
      </c>
      <c r="D3598" s="41" t="s">
        <v>2228</v>
      </c>
      <c r="E3598" s="41" t="s">
        <v>1635</v>
      </c>
      <c r="F3598" s="41" t="s">
        <v>309</v>
      </c>
      <c r="G3598" s="41" t="s">
        <v>7895</v>
      </c>
    </row>
    <row r="3599" spans="1:7" ht="45">
      <c r="A3599" s="41" t="s">
        <v>179</v>
      </c>
      <c r="B3599" s="41" t="s">
        <v>180</v>
      </c>
      <c r="C3599" s="41" t="s">
        <v>2855</v>
      </c>
      <c r="D3599" s="41" t="s">
        <v>2229</v>
      </c>
      <c r="E3599" s="41" t="s">
        <v>427</v>
      </c>
      <c r="F3599" s="41" t="s">
        <v>309</v>
      </c>
      <c r="G3599" s="41" t="s">
        <v>7895</v>
      </c>
    </row>
    <row r="3600" spans="1:7" ht="45">
      <c r="A3600" s="41" t="s">
        <v>179</v>
      </c>
      <c r="B3600" s="41" t="s">
        <v>180</v>
      </c>
      <c r="C3600" s="41" t="s">
        <v>2855</v>
      </c>
      <c r="D3600" s="41" t="s">
        <v>2230</v>
      </c>
      <c r="E3600" s="41" t="s">
        <v>429</v>
      </c>
      <c r="F3600" s="41" t="s">
        <v>309</v>
      </c>
      <c r="G3600" s="41" t="s">
        <v>7895</v>
      </c>
    </row>
    <row r="3601" spans="1:7" ht="45">
      <c r="A3601" s="41" t="s">
        <v>179</v>
      </c>
      <c r="B3601" s="41" t="s">
        <v>180</v>
      </c>
      <c r="C3601" s="41" t="s">
        <v>2855</v>
      </c>
      <c r="D3601" s="41" t="s">
        <v>2231</v>
      </c>
      <c r="E3601" s="41" t="s">
        <v>1636</v>
      </c>
      <c r="F3601" s="41" t="s">
        <v>309</v>
      </c>
      <c r="G3601" s="41" t="s">
        <v>7895</v>
      </c>
    </row>
    <row r="3602" spans="1:7" ht="30">
      <c r="A3602" s="41" t="s">
        <v>179</v>
      </c>
      <c r="B3602" s="41" t="s">
        <v>180</v>
      </c>
      <c r="C3602" s="41" t="s">
        <v>2855</v>
      </c>
      <c r="D3602" s="41" t="s">
        <v>2232</v>
      </c>
      <c r="E3602" s="41" t="s">
        <v>327</v>
      </c>
      <c r="F3602" s="41" t="s">
        <v>309</v>
      </c>
      <c r="G3602" s="41" t="s">
        <v>7895</v>
      </c>
    </row>
    <row r="3603" spans="1:7" ht="30">
      <c r="A3603" s="41" t="s">
        <v>179</v>
      </c>
      <c r="B3603" s="41" t="s">
        <v>180</v>
      </c>
      <c r="C3603" s="41" t="s">
        <v>2855</v>
      </c>
      <c r="D3603" s="41" t="s">
        <v>2233</v>
      </c>
      <c r="E3603" s="41" t="s">
        <v>1637</v>
      </c>
      <c r="F3603" s="41" t="s">
        <v>309</v>
      </c>
      <c r="G3603" s="41" t="s">
        <v>7895</v>
      </c>
    </row>
    <row r="3604" spans="1:7" ht="45">
      <c r="A3604" s="41" t="s">
        <v>179</v>
      </c>
      <c r="B3604" s="41" t="s">
        <v>180</v>
      </c>
      <c r="C3604" s="41" t="s">
        <v>2855</v>
      </c>
      <c r="D3604" s="41" t="s">
        <v>2234</v>
      </c>
      <c r="E3604" s="41" t="s">
        <v>1553</v>
      </c>
      <c r="F3604" s="41" t="s">
        <v>309</v>
      </c>
      <c r="G3604" s="41" t="s">
        <v>7895</v>
      </c>
    </row>
    <row r="3605" spans="1:7" ht="30">
      <c r="A3605" s="41" t="s">
        <v>179</v>
      </c>
      <c r="B3605" s="41" t="s">
        <v>180</v>
      </c>
      <c r="C3605" s="41" t="s">
        <v>2855</v>
      </c>
      <c r="D3605" s="41" t="s">
        <v>2235</v>
      </c>
      <c r="E3605" s="41" t="s">
        <v>1638</v>
      </c>
      <c r="F3605" s="41" t="s">
        <v>309</v>
      </c>
      <c r="G3605" s="41" t="s">
        <v>7895</v>
      </c>
    </row>
    <row r="3606" spans="1:7" ht="30">
      <c r="A3606" s="41" t="s">
        <v>179</v>
      </c>
      <c r="B3606" s="41" t="s">
        <v>180</v>
      </c>
      <c r="C3606" s="41" t="s">
        <v>2855</v>
      </c>
      <c r="D3606" s="41" t="s">
        <v>2236</v>
      </c>
      <c r="E3606" s="41" t="s">
        <v>159</v>
      </c>
      <c r="F3606" s="41" t="s">
        <v>309</v>
      </c>
      <c r="G3606" s="41" t="s">
        <v>7895</v>
      </c>
    </row>
    <row r="3607" spans="1:7" ht="30">
      <c r="A3607" s="41" t="s">
        <v>179</v>
      </c>
      <c r="B3607" s="41" t="s">
        <v>180</v>
      </c>
      <c r="C3607" s="41" t="s">
        <v>2855</v>
      </c>
      <c r="D3607" s="41" t="s">
        <v>2238</v>
      </c>
      <c r="E3607" s="41" t="s">
        <v>2237</v>
      </c>
      <c r="F3607" s="41" t="s">
        <v>309</v>
      </c>
      <c r="G3607" s="41" t="s">
        <v>7895</v>
      </c>
    </row>
    <row r="3608" spans="1:7" ht="30">
      <c r="A3608" s="41" t="s">
        <v>179</v>
      </c>
      <c r="B3608" s="41" t="s">
        <v>180</v>
      </c>
      <c r="C3608" s="41" t="s">
        <v>2013</v>
      </c>
      <c r="D3608" s="41" t="s">
        <v>2856</v>
      </c>
      <c r="E3608" s="41" t="s">
        <v>4487</v>
      </c>
      <c r="F3608" s="41" t="s">
        <v>310</v>
      </c>
      <c r="G3608" s="41" t="s">
        <v>7895</v>
      </c>
    </row>
    <row r="3609" spans="1:7" ht="30">
      <c r="A3609" s="41" t="s">
        <v>179</v>
      </c>
      <c r="B3609" s="41" t="s">
        <v>180</v>
      </c>
      <c r="C3609" s="41" t="s">
        <v>2013</v>
      </c>
      <c r="D3609" s="41" t="s">
        <v>2857</v>
      </c>
      <c r="E3609" s="41" t="s">
        <v>4487</v>
      </c>
      <c r="F3609" s="41" t="s">
        <v>310</v>
      </c>
      <c r="G3609" s="41" t="s">
        <v>7895</v>
      </c>
    </row>
    <row r="3610" spans="1:7" ht="30">
      <c r="A3610" s="41" t="s">
        <v>179</v>
      </c>
      <c r="B3610" s="41" t="s">
        <v>180</v>
      </c>
      <c r="C3610" s="41" t="s">
        <v>2013</v>
      </c>
      <c r="D3610" s="41" t="s">
        <v>2858</v>
      </c>
      <c r="E3610" s="41" t="s">
        <v>4487</v>
      </c>
      <c r="F3610" s="41" t="s">
        <v>310</v>
      </c>
      <c r="G3610" s="41" t="s">
        <v>7895</v>
      </c>
    </row>
    <row r="3611" spans="1:7" ht="30">
      <c r="A3611" s="41" t="s">
        <v>179</v>
      </c>
      <c r="B3611" s="41" t="s">
        <v>180</v>
      </c>
      <c r="C3611" s="41" t="s">
        <v>2013</v>
      </c>
      <c r="D3611" s="41" t="s">
        <v>2859</v>
      </c>
      <c r="E3611" s="41" t="s">
        <v>4487</v>
      </c>
      <c r="F3611" s="41" t="s">
        <v>310</v>
      </c>
      <c r="G3611" s="41" t="s">
        <v>7895</v>
      </c>
    </row>
    <row r="3612" spans="1:7" ht="30">
      <c r="A3612" s="41" t="s">
        <v>179</v>
      </c>
      <c r="B3612" s="41" t="s">
        <v>180</v>
      </c>
      <c r="C3612" s="41" t="s">
        <v>2013</v>
      </c>
      <c r="D3612" s="41" t="s">
        <v>2860</v>
      </c>
      <c r="E3612" s="41" t="s">
        <v>4487</v>
      </c>
      <c r="F3612" s="41" t="s">
        <v>310</v>
      </c>
      <c r="G3612" s="41" t="s">
        <v>7895</v>
      </c>
    </row>
    <row r="3613" spans="1:7" ht="30">
      <c r="A3613" s="41" t="s">
        <v>179</v>
      </c>
      <c r="B3613" s="41" t="s">
        <v>180</v>
      </c>
      <c r="C3613" s="41" t="s">
        <v>2013</v>
      </c>
      <c r="D3613" s="41" t="s">
        <v>2861</v>
      </c>
      <c r="E3613" s="41" t="s">
        <v>2224</v>
      </c>
      <c r="F3613" s="41" t="s">
        <v>310</v>
      </c>
      <c r="G3613" s="41" t="s">
        <v>7895</v>
      </c>
    </row>
    <row r="3614" spans="1:7" ht="30">
      <c r="A3614" s="41" t="s">
        <v>179</v>
      </c>
      <c r="B3614" s="41" t="s">
        <v>180</v>
      </c>
      <c r="C3614" s="41" t="s">
        <v>2013</v>
      </c>
      <c r="D3614" s="41" t="s">
        <v>2862</v>
      </c>
      <c r="E3614" s="41" t="s">
        <v>2849</v>
      </c>
      <c r="F3614" s="41" t="s">
        <v>310</v>
      </c>
      <c r="G3614" s="41" t="s">
        <v>7895</v>
      </c>
    </row>
    <row r="3615" spans="1:7" ht="30">
      <c r="A3615" s="41" t="s">
        <v>179</v>
      </c>
      <c r="B3615" s="41" t="s">
        <v>180</v>
      </c>
      <c r="C3615" s="41" t="s">
        <v>2013</v>
      </c>
      <c r="D3615" s="41" t="s">
        <v>2863</v>
      </c>
      <c r="E3615" s="41" t="s">
        <v>2849</v>
      </c>
      <c r="F3615" s="41" t="s">
        <v>310</v>
      </c>
      <c r="G3615" s="41" t="s">
        <v>7895</v>
      </c>
    </row>
    <row r="3616" spans="1:7" ht="30">
      <c r="A3616" s="41" t="s">
        <v>179</v>
      </c>
      <c r="B3616" s="41" t="s">
        <v>180</v>
      </c>
      <c r="C3616" s="41" t="s">
        <v>2013</v>
      </c>
      <c r="D3616" s="41" t="s">
        <v>2864</v>
      </c>
      <c r="E3616" s="41" t="s">
        <v>2849</v>
      </c>
      <c r="F3616" s="41" t="s">
        <v>310</v>
      </c>
      <c r="G3616" s="41" t="s">
        <v>7895</v>
      </c>
    </row>
    <row r="3617" spans="1:7" ht="30">
      <c r="A3617" s="41" t="s">
        <v>179</v>
      </c>
      <c r="B3617" s="41" t="s">
        <v>180</v>
      </c>
      <c r="C3617" s="41" t="s">
        <v>2013</v>
      </c>
      <c r="D3617" s="41" t="s">
        <v>2865</v>
      </c>
      <c r="E3617" s="41" t="s">
        <v>4490</v>
      </c>
      <c r="F3617" s="41" t="s">
        <v>310</v>
      </c>
      <c r="G3617" s="41" t="s">
        <v>7895</v>
      </c>
    </row>
    <row r="3618" spans="1:7" ht="30">
      <c r="A3618" s="41" t="s">
        <v>179</v>
      </c>
      <c r="B3618" s="41" t="s">
        <v>180</v>
      </c>
      <c r="C3618" s="41" t="s">
        <v>2013</v>
      </c>
      <c r="D3618" s="41" t="s">
        <v>2866</v>
      </c>
      <c r="E3618" s="41" t="s">
        <v>412</v>
      </c>
      <c r="F3618" s="41" t="s">
        <v>310</v>
      </c>
      <c r="G3618" s="41" t="s">
        <v>7895</v>
      </c>
    </row>
    <row r="3619" spans="1:7" ht="30">
      <c r="A3619" s="41" t="s">
        <v>179</v>
      </c>
      <c r="B3619" s="41" t="s">
        <v>180</v>
      </c>
      <c r="C3619" s="41" t="s">
        <v>2013</v>
      </c>
      <c r="D3619" s="41" t="s">
        <v>2867</v>
      </c>
      <c r="E3619" s="41" t="s">
        <v>157</v>
      </c>
      <c r="F3619" s="41" t="s">
        <v>310</v>
      </c>
      <c r="G3619" s="41" t="s">
        <v>7895</v>
      </c>
    </row>
    <row r="3620" spans="1:7" ht="30">
      <c r="A3620" s="41" t="s">
        <v>179</v>
      </c>
      <c r="B3620" s="41" t="s">
        <v>180</v>
      </c>
      <c r="C3620" s="41" t="s">
        <v>2013</v>
      </c>
      <c r="D3620" s="41" t="s">
        <v>2868</v>
      </c>
      <c r="E3620" s="41" t="s">
        <v>160</v>
      </c>
      <c r="F3620" s="41" t="s">
        <v>310</v>
      </c>
      <c r="G3620" s="41" t="s">
        <v>7895</v>
      </c>
    </row>
    <row r="3621" spans="1:7" ht="30">
      <c r="A3621" s="41" t="s">
        <v>179</v>
      </c>
      <c r="B3621" s="41" t="s">
        <v>180</v>
      </c>
      <c r="C3621" s="41" t="s">
        <v>2013</v>
      </c>
      <c r="D3621" s="41" t="s">
        <v>2869</v>
      </c>
      <c r="E3621" s="41" t="s">
        <v>159</v>
      </c>
      <c r="F3621" s="41" t="s">
        <v>310</v>
      </c>
      <c r="G3621" s="41" t="s">
        <v>7895</v>
      </c>
    </row>
    <row r="3622" spans="1:7" ht="30">
      <c r="A3622" s="41" t="s">
        <v>179</v>
      </c>
      <c r="B3622" s="41" t="s">
        <v>180</v>
      </c>
      <c r="C3622" s="41" t="s">
        <v>2013</v>
      </c>
      <c r="D3622" s="41" t="s">
        <v>2870</v>
      </c>
      <c r="E3622" s="41" t="s">
        <v>4491</v>
      </c>
      <c r="F3622" s="41" t="s">
        <v>310</v>
      </c>
      <c r="G3622" s="41" t="s">
        <v>7881</v>
      </c>
    </row>
    <row r="3623" spans="1:7" ht="30">
      <c r="A3623" s="41" t="s">
        <v>179</v>
      </c>
      <c r="B3623" s="41" t="s">
        <v>180</v>
      </c>
      <c r="C3623" s="41" t="s">
        <v>2013</v>
      </c>
      <c r="D3623" s="41" t="s">
        <v>2871</v>
      </c>
      <c r="E3623" s="41" t="s">
        <v>4492</v>
      </c>
      <c r="F3623" s="41" t="s">
        <v>310</v>
      </c>
      <c r="G3623" s="41" t="s">
        <v>7881</v>
      </c>
    </row>
    <row r="3624" spans="1:7" ht="30">
      <c r="A3624" s="41" t="s">
        <v>179</v>
      </c>
      <c r="B3624" s="41" t="s">
        <v>180</v>
      </c>
      <c r="C3624" s="41" t="s">
        <v>2013</v>
      </c>
      <c r="D3624" s="41" t="s">
        <v>2872</v>
      </c>
      <c r="E3624" s="41" t="s">
        <v>2240</v>
      </c>
      <c r="F3624" s="41" t="s">
        <v>310</v>
      </c>
      <c r="G3624" s="41" t="s">
        <v>7881</v>
      </c>
    </row>
    <row r="3625" spans="1:7" ht="30">
      <c r="A3625" s="41" t="s">
        <v>179</v>
      </c>
      <c r="B3625" s="41" t="s">
        <v>180</v>
      </c>
      <c r="C3625" s="41" t="s">
        <v>2013</v>
      </c>
      <c r="D3625" s="41" t="s">
        <v>2873</v>
      </c>
      <c r="E3625" s="41" t="s">
        <v>2240</v>
      </c>
      <c r="F3625" s="41" t="s">
        <v>309</v>
      </c>
      <c r="G3625" s="41" t="s">
        <v>7881</v>
      </c>
    </row>
    <row r="3626" spans="1:7" ht="30">
      <c r="A3626" s="41" t="s">
        <v>179</v>
      </c>
      <c r="B3626" s="41" t="s">
        <v>180</v>
      </c>
      <c r="C3626" s="41" t="s">
        <v>2013</v>
      </c>
      <c r="D3626" s="41" t="s">
        <v>2874</v>
      </c>
      <c r="E3626" s="41" t="s">
        <v>2240</v>
      </c>
      <c r="F3626" s="41" t="s">
        <v>310</v>
      </c>
      <c r="G3626" s="41" t="s">
        <v>7881</v>
      </c>
    </row>
    <row r="3627" spans="1:7" ht="30">
      <c r="A3627" s="41" t="s">
        <v>179</v>
      </c>
      <c r="B3627" s="41" t="s">
        <v>180</v>
      </c>
      <c r="C3627" s="41" t="s">
        <v>2013</v>
      </c>
      <c r="D3627" s="41" t="s">
        <v>2875</v>
      </c>
      <c r="E3627" s="41" t="s">
        <v>2240</v>
      </c>
      <c r="F3627" s="41" t="s">
        <v>310</v>
      </c>
      <c r="G3627" s="41" t="s">
        <v>7881</v>
      </c>
    </row>
    <row r="3628" spans="1:7" ht="30">
      <c r="A3628" s="41" t="s">
        <v>179</v>
      </c>
      <c r="B3628" s="41" t="s">
        <v>180</v>
      </c>
      <c r="C3628" s="41" t="s">
        <v>2013</v>
      </c>
      <c r="D3628" s="41" t="s">
        <v>2876</v>
      </c>
      <c r="E3628" s="41" t="s">
        <v>2240</v>
      </c>
      <c r="F3628" s="41" t="s">
        <v>310</v>
      </c>
      <c r="G3628" s="41" t="s">
        <v>7881</v>
      </c>
    </row>
    <row r="3629" spans="1:7" ht="30">
      <c r="A3629" s="41" t="s">
        <v>179</v>
      </c>
      <c r="B3629" s="41" t="s">
        <v>180</v>
      </c>
      <c r="C3629" s="41" t="s">
        <v>2013</v>
      </c>
      <c r="D3629" s="41" t="s">
        <v>2877</v>
      </c>
      <c r="E3629" s="41" t="s">
        <v>4493</v>
      </c>
      <c r="F3629" s="41" t="s">
        <v>310</v>
      </c>
      <c r="G3629" s="41" t="s">
        <v>7881</v>
      </c>
    </row>
    <row r="3630" spans="1:7" ht="30">
      <c r="A3630" s="41" t="s">
        <v>179</v>
      </c>
      <c r="B3630" s="41" t="s">
        <v>180</v>
      </c>
      <c r="C3630" s="41" t="s">
        <v>2013</v>
      </c>
      <c r="D3630" s="41" t="s">
        <v>2878</v>
      </c>
      <c r="E3630" s="41" t="s">
        <v>4493</v>
      </c>
      <c r="F3630" s="41" t="s">
        <v>309</v>
      </c>
      <c r="G3630" s="41" t="s">
        <v>7881</v>
      </c>
    </row>
    <row r="3631" spans="1:7" ht="30">
      <c r="A3631" s="41" t="s">
        <v>179</v>
      </c>
      <c r="B3631" s="41" t="s">
        <v>180</v>
      </c>
      <c r="C3631" s="41" t="s">
        <v>2013</v>
      </c>
      <c r="D3631" s="41" t="s">
        <v>2879</v>
      </c>
      <c r="E3631" s="41" t="s">
        <v>8524</v>
      </c>
      <c r="F3631" s="41" t="s">
        <v>310</v>
      </c>
      <c r="G3631" s="41" t="s">
        <v>7881</v>
      </c>
    </row>
    <row r="3632" spans="1:7" ht="30">
      <c r="A3632" s="41" t="s">
        <v>179</v>
      </c>
      <c r="B3632" s="41" t="s">
        <v>180</v>
      </c>
      <c r="C3632" s="41" t="s">
        <v>2013</v>
      </c>
      <c r="D3632" s="41" t="s">
        <v>2880</v>
      </c>
      <c r="E3632" s="41" t="s">
        <v>8524</v>
      </c>
      <c r="F3632" s="41" t="s">
        <v>309</v>
      </c>
      <c r="G3632" s="41" t="s">
        <v>7881</v>
      </c>
    </row>
    <row r="3633" spans="1:7" ht="30">
      <c r="A3633" s="41" t="s">
        <v>179</v>
      </c>
      <c r="B3633" s="41" t="s">
        <v>180</v>
      </c>
      <c r="C3633" s="41" t="s">
        <v>2013</v>
      </c>
      <c r="D3633" s="41" t="s">
        <v>2881</v>
      </c>
      <c r="E3633" s="41" t="s">
        <v>4496</v>
      </c>
      <c r="F3633" s="41" t="s">
        <v>310</v>
      </c>
      <c r="G3633" s="41" t="s">
        <v>7881</v>
      </c>
    </row>
    <row r="3634" spans="1:7" ht="30">
      <c r="A3634" s="41" t="s">
        <v>179</v>
      </c>
      <c r="B3634" s="41" t="s">
        <v>180</v>
      </c>
      <c r="C3634" s="41" t="s">
        <v>2013</v>
      </c>
      <c r="D3634" s="41" t="s">
        <v>2882</v>
      </c>
      <c r="E3634" s="41" t="s">
        <v>8525</v>
      </c>
      <c r="F3634" s="41" t="s">
        <v>309</v>
      </c>
      <c r="G3634" s="41" t="s">
        <v>7881</v>
      </c>
    </row>
    <row r="3635" spans="1:7" ht="30">
      <c r="A3635" s="41" t="s">
        <v>179</v>
      </c>
      <c r="B3635" s="41" t="s">
        <v>180</v>
      </c>
      <c r="C3635" s="41" t="s">
        <v>2013</v>
      </c>
      <c r="D3635" s="41" t="s">
        <v>2883</v>
      </c>
      <c r="E3635" s="41" t="s">
        <v>4497</v>
      </c>
      <c r="F3635" s="41" t="s">
        <v>310</v>
      </c>
      <c r="G3635" s="41" t="s">
        <v>7881</v>
      </c>
    </row>
    <row r="3636" spans="1:7" ht="30">
      <c r="A3636" s="41" t="s">
        <v>179</v>
      </c>
      <c r="B3636" s="41" t="s">
        <v>180</v>
      </c>
      <c r="C3636" s="41" t="s">
        <v>2013</v>
      </c>
      <c r="D3636" s="41" t="s">
        <v>2884</v>
      </c>
      <c r="E3636" s="41" t="s">
        <v>4497</v>
      </c>
      <c r="F3636" s="41" t="s">
        <v>309</v>
      </c>
      <c r="G3636" s="41" t="s">
        <v>7881</v>
      </c>
    </row>
    <row r="3637" spans="1:7" ht="45">
      <c r="A3637" s="41" t="s">
        <v>179</v>
      </c>
      <c r="B3637" s="41" t="s">
        <v>180</v>
      </c>
      <c r="C3637" s="41" t="s">
        <v>2239</v>
      </c>
      <c r="D3637" s="41" t="s">
        <v>1148</v>
      </c>
      <c r="E3637" s="41" t="s">
        <v>1652</v>
      </c>
      <c r="F3637" s="41" t="s">
        <v>309</v>
      </c>
      <c r="G3637" s="41" t="s">
        <v>7895</v>
      </c>
    </row>
    <row r="3638" spans="1:7" ht="45">
      <c r="A3638" s="41" t="s">
        <v>179</v>
      </c>
      <c r="B3638" s="41" t="s">
        <v>180</v>
      </c>
      <c r="C3638" s="41" t="s">
        <v>2239</v>
      </c>
      <c r="D3638" s="41" t="s">
        <v>1149</v>
      </c>
      <c r="E3638" s="41" t="s">
        <v>1653</v>
      </c>
      <c r="F3638" s="41" t="s">
        <v>309</v>
      </c>
      <c r="G3638" s="41" t="s">
        <v>7895</v>
      </c>
    </row>
    <row r="3639" spans="1:7" ht="45">
      <c r="A3639" s="41" t="s">
        <v>179</v>
      </c>
      <c r="B3639" s="41" t="s">
        <v>180</v>
      </c>
      <c r="C3639" s="41" t="s">
        <v>2239</v>
      </c>
      <c r="D3639" s="41" t="s">
        <v>1150</v>
      </c>
      <c r="E3639" s="41" t="s">
        <v>1654</v>
      </c>
      <c r="F3639" s="41" t="s">
        <v>309</v>
      </c>
      <c r="G3639" s="41" t="s">
        <v>7895</v>
      </c>
    </row>
    <row r="3640" spans="1:7" ht="45">
      <c r="A3640" s="41" t="s">
        <v>179</v>
      </c>
      <c r="B3640" s="41" t="s">
        <v>180</v>
      </c>
      <c r="C3640" s="41" t="s">
        <v>2239</v>
      </c>
      <c r="D3640" s="41" t="s">
        <v>1151</v>
      </c>
      <c r="E3640" s="41" t="s">
        <v>1655</v>
      </c>
      <c r="F3640" s="41" t="s">
        <v>309</v>
      </c>
      <c r="G3640" s="41" t="s">
        <v>7895</v>
      </c>
    </row>
    <row r="3641" spans="1:7" ht="45">
      <c r="A3641" s="41" t="s">
        <v>179</v>
      </c>
      <c r="B3641" s="41" t="s">
        <v>180</v>
      </c>
      <c r="C3641" s="41" t="s">
        <v>2239</v>
      </c>
      <c r="D3641" s="41" t="s">
        <v>1152</v>
      </c>
      <c r="E3641" s="41" t="s">
        <v>1656</v>
      </c>
      <c r="F3641" s="41" t="s">
        <v>309</v>
      </c>
      <c r="G3641" s="41" t="s">
        <v>7895</v>
      </c>
    </row>
    <row r="3642" spans="1:7" ht="30">
      <c r="A3642" s="41" t="s">
        <v>179</v>
      </c>
      <c r="B3642" s="41" t="s">
        <v>180</v>
      </c>
      <c r="C3642" s="41" t="s">
        <v>2239</v>
      </c>
      <c r="D3642" s="41" t="s">
        <v>1164</v>
      </c>
      <c r="E3642" s="41" t="s">
        <v>327</v>
      </c>
      <c r="F3642" s="41" t="s">
        <v>309</v>
      </c>
      <c r="G3642" s="41" t="s">
        <v>7895</v>
      </c>
    </row>
    <row r="3643" spans="1:7" ht="30">
      <c r="A3643" s="41" t="s">
        <v>179</v>
      </c>
      <c r="B3643" s="41" t="s">
        <v>180</v>
      </c>
      <c r="C3643" s="41" t="s">
        <v>2239</v>
      </c>
      <c r="D3643" s="41" t="s">
        <v>1169</v>
      </c>
      <c r="E3643" s="41" t="s">
        <v>8519</v>
      </c>
      <c r="F3643" s="41" t="s">
        <v>309</v>
      </c>
      <c r="G3643" s="41" t="s">
        <v>7895</v>
      </c>
    </row>
    <row r="3644" spans="1:7" ht="30">
      <c r="A3644" s="41" t="s">
        <v>179</v>
      </c>
      <c r="B3644" s="41" t="s">
        <v>180</v>
      </c>
      <c r="C3644" s="41" t="s">
        <v>2239</v>
      </c>
      <c r="D3644" s="41" t="s">
        <v>1173</v>
      </c>
      <c r="E3644" s="41" t="s">
        <v>1637</v>
      </c>
      <c r="F3644" s="41" t="s">
        <v>309</v>
      </c>
      <c r="G3644" s="41" t="s">
        <v>7895</v>
      </c>
    </row>
    <row r="3645" spans="1:7" ht="45">
      <c r="A3645" s="41" t="s">
        <v>179</v>
      </c>
      <c r="B3645" s="41" t="s">
        <v>180</v>
      </c>
      <c r="C3645" s="41" t="s">
        <v>2239</v>
      </c>
      <c r="D3645" s="41" t="s">
        <v>1174</v>
      </c>
      <c r="E3645" s="41" t="s">
        <v>1553</v>
      </c>
      <c r="F3645" s="41" t="s">
        <v>309</v>
      </c>
      <c r="G3645" s="41" t="s">
        <v>7895</v>
      </c>
    </row>
    <row r="3646" spans="1:7" ht="30">
      <c r="A3646" s="41" t="s">
        <v>179</v>
      </c>
      <c r="B3646" s="41" t="s">
        <v>180</v>
      </c>
      <c r="C3646" s="41" t="s">
        <v>2239</v>
      </c>
      <c r="D3646" s="41" t="s">
        <v>1175</v>
      </c>
      <c r="E3646" s="41" t="s">
        <v>1638</v>
      </c>
      <c r="F3646" s="41" t="s">
        <v>309</v>
      </c>
      <c r="G3646" s="41" t="s">
        <v>7895</v>
      </c>
    </row>
    <row r="3647" spans="1:7" ht="30">
      <c r="A3647" s="41" t="s">
        <v>179</v>
      </c>
      <c r="B3647" s="41" t="s">
        <v>180</v>
      </c>
      <c r="C3647" s="41" t="s">
        <v>2239</v>
      </c>
      <c r="D3647" s="41" t="s">
        <v>1187</v>
      </c>
      <c r="E3647" s="41" t="s">
        <v>1639</v>
      </c>
      <c r="F3647" s="41" t="s">
        <v>309</v>
      </c>
      <c r="G3647" s="41" t="s">
        <v>7895</v>
      </c>
    </row>
    <row r="3648" spans="1:7" ht="30">
      <c r="A3648" s="41" t="s">
        <v>179</v>
      </c>
      <c r="B3648" s="41" t="s">
        <v>180</v>
      </c>
      <c r="C3648" s="41" t="s">
        <v>2239</v>
      </c>
      <c r="D3648" s="41" t="s">
        <v>1188</v>
      </c>
      <c r="E3648" s="41" t="s">
        <v>8520</v>
      </c>
      <c r="F3648" s="41" t="s">
        <v>309</v>
      </c>
      <c r="G3648" s="41" t="s">
        <v>7895</v>
      </c>
    </row>
    <row r="3649" spans="1:7" ht="30">
      <c r="A3649" s="41" t="s">
        <v>179</v>
      </c>
      <c r="B3649" s="41" t="s">
        <v>180</v>
      </c>
      <c r="C3649" s="41" t="s">
        <v>2239</v>
      </c>
      <c r="D3649" s="41" t="s">
        <v>1189</v>
      </c>
      <c r="E3649" s="41" t="s">
        <v>8521</v>
      </c>
      <c r="F3649" s="41" t="s">
        <v>309</v>
      </c>
      <c r="G3649" s="41" t="s">
        <v>7895</v>
      </c>
    </row>
    <row r="3650" spans="1:7" ht="30">
      <c r="A3650" s="41" t="s">
        <v>179</v>
      </c>
      <c r="B3650" s="41" t="s">
        <v>180</v>
      </c>
      <c r="C3650" s="41" t="s">
        <v>2239</v>
      </c>
      <c r="D3650" s="41" t="s">
        <v>1190</v>
      </c>
      <c r="E3650" s="41" t="s">
        <v>8522</v>
      </c>
      <c r="F3650" s="41" t="s">
        <v>309</v>
      </c>
      <c r="G3650" s="41" t="s">
        <v>7895</v>
      </c>
    </row>
    <row r="3651" spans="1:7" ht="30">
      <c r="A3651" s="41" t="s">
        <v>179</v>
      </c>
      <c r="B3651" s="41" t="s">
        <v>180</v>
      </c>
      <c r="C3651" s="41" t="s">
        <v>2239</v>
      </c>
      <c r="D3651" s="41" t="s">
        <v>1191</v>
      </c>
      <c r="E3651" s="41" t="s">
        <v>8523</v>
      </c>
      <c r="F3651" s="41" t="s">
        <v>309</v>
      </c>
      <c r="G3651" s="41" t="s">
        <v>7895</v>
      </c>
    </row>
    <row r="3652" spans="1:7" ht="30">
      <c r="A3652" s="41" t="s">
        <v>179</v>
      </c>
      <c r="B3652" s="41" t="s">
        <v>180</v>
      </c>
      <c r="C3652" s="41" t="s">
        <v>2239</v>
      </c>
      <c r="D3652" s="41" t="s">
        <v>1205</v>
      </c>
      <c r="E3652" s="41" t="s">
        <v>159</v>
      </c>
      <c r="F3652" s="41" t="s">
        <v>309</v>
      </c>
      <c r="G3652" s="41" t="s">
        <v>7895</v>
      </c>
    </row>
    <row r="3653" spans="1:7" ht="30">
      <c r="A3653" s="41" t="s">
        <v>179</v>
      </c>
      <c r="B3653" s="41" t="s">
        <v>180</v>
      </c>
      <c r="C3653" s="41" t="s">
        <v>2239</v>
      </c>
      <c r="D3653" s="41" t="s">
        <v>1206</v>
      </c>
      <c r="E3653" s="41" t="s">
        <v>160</v>
      </c>
      <c r="F3653" s="41" t="s">
        <v>309</v>
      </c>
      <c r="G3653" s="41" t="s">
        <v>7895</v>
      </c>
    </row>
    <row r="3654" spans="1:7" ht="30">
      <c r="A3654" s="41" t="s">
        <v>179</v>
      </c>
      <c r="B3654" s="41" t="s">
        <v>180</v>
      </c>
      <c r="C3654" s="41" t="s">
        <v>2239</v>
      </c>
      <c r="D3654" s="41" t="s">
        <v>1207</v>
      </c>
      <c r="E3654" s="41" t="s">
        <v>159</v>
      </c>
      <c r="F3654" s="41" t="s">
        <v>309</v>
      </c>
      <c r="G3654" s="41" t="s">
        <v>7895</v>
      </c>
    </row>
    <row r="3655" spans="1:7" ht="45">
      <c r="A3655" s="41" t="s">
        <v>179</v>
      </c>
      <c r="B3655" s="41" t="s">
        <v>180</v>
      </c>
      <c r="C3655" s="41" t="s">
        <v>4530</v>
      </c>
      <c r="D3655" s="41" t="s">
        <v>3635</v>
      </c>
      <c r="E3655" s="41" t="s">
        <v>1634</v>
      </c>
      <c r="F3655" s="41" t="s">
        <v>309</v>
      </c>
      <c r="G3655" s="41" t="s">
        <v>7895</v>
      </c>
    </row>
    <row r="3656" spans="1:7" ht="45">
      <c r="A3656" s="41" t="s">
        <v>179</v>
      </c>
      <c r="B3656" s="41" t="s">
        <v>180</v>
      </c>
      <c r="C3656" s="41" t="s">
        <v>4530</v>
      </c>
      <c r="D3656" s="41" t="s">
        <v>3636</v>
      </c>
      <c r="E3656" s="41" t="s">
        <v>1635</v>
      </c>
      <c r="F3656" s="41" t="s">
        <v>309</v>
      </c>
      <c r="G3656" s="41" t="s">
        <v>7895</v>
      </c>
    </row>
    <row r="3657" spans="1:7" ht="45">
      <c r="A3657" s="41" t="s">
        <v>179</v>
      </c>
      <c r="B3657" s="41" t="s">
        <v>180</v>
      </c>
      <c r="C3657" s="41" t="s">
        <v>4530</v>
      </c>
      <c r="D3657" s="41" t="s">
        <v>3637</v>
      </c>
      <c r="E3657" s="41" t="s">
        <v>427</v>
      </c>
      <c r="F3657" s="41" t="s">
        <v>309</v>
      </c>
      <c r="G3657" s="41" t="s">
        <v>7895</v>
      </c>
    </row>
    <row r="3658" spans="1:7" ht="45">
      <c r="A3658" s="41" t="s">
        <v>179</v>
      </c>
      <c r="B3658" s="41" t="s">
        <v>180</v>
      </c>
      <c r="C3658" s="41" t="s">
        <v>4530</v>
      </c>
      <c r="D3658" s="41" t="s">
        <v>3638</v>
      </c>
      <c r="E3658" s="41" t="s">
        <v>429</v>
      </c>
      <c r="F3658" s="41" t="s">
        <v>309</v>
      </c>
      <c r="G3658" s="41" t="s">
        <v>7895</v>
      </c>
    </row>
    <row r="3659" spans="1:7" ht="45">
      <c r="A3659" s="41" t="s">
        <v>179</v>
      </c>
      <c r="B3659" s="41" t="s">
        <v>180</v>
      </c>
      <c r="C3659" s="41" t="s">
        <v>4530</v>
      </c>
      <c r="D3659" s="41" t="s">
        <v>3639</v>
      </c>
      <c r="E3659" s="41" t="s">
        <v>1636</v>
      </c>
      <c r="F3659" s="41" t="s">
        <v>309</v>
      </c>
      <c r="G3659" s="41" t="s">
        <v>7895</v>
      </c>
    </row>
    <row r="3660" spans="1:7" ht="30">
      <c r="A3660" s="41" t="s">
        <v>179</v>
      </c>
      <c r="B3660" s="41" t="s">
        <v>180</v>
      </c>
      <c r="C3660" s="41" t="s">
        <v>4530</v>
      </c>
      <c r="D3660" s="41" t="s">
        <v>3658</v>
      </c>
      <c r="E3660" s="41" t="s">
        <v>327</v>
      </c>
      <c r="F3660" s="41" t="s">
        <v>310</v>
      </c>
      <c r="G3660" s="41" t="s">
        <v>7895</v>
      </c>
    </row>
    <row r="3661" spans="1:7" ht="30">
      <c r="A3661" s="41" t="s">
        <v>179</v>
      </c>
      <c r="B3661" s="41" t="s">
        <v>180</v>
      </c>
      <c r="C3661" s="41" t="s">
        <v>4530</v>
      </c>
      <c r="D3661" s="41" t="s">
        <v>3671</v>
      </c>
      <c r="E3661" s="41" t="s">
        <v>4531</v>
      </c>
      <c r="F3661" s="41" t="s">
        <v>310</v>
      </c>
      <c r="G3661" s="41" t="s">
        <v>7895</v>
      </c>
    </row>
    <row r="3662" spans="1:7" ht="45">
      <c r="A3662" s="41" t="s">
        <v>179</v>
      </c>
      <c r="B3662" s="41" t="s">
        <v>180</v>
      </c>
      <c r="C3662" s="41" t="s">
        <v>4530</v>
      </c>
      <c r="D3662" s="41" t="s">
        <v>3672</v>
      </c>
      <c r="E3662" s="41" t="s">
        <v>4532</v>
      </c>
      <c r="F3662" s="41" t="s">
        <v>310</v>
      </c>
      <c r="G3662" s="41" t="s">
        <v>7895</v>
      </c>
    </row>
    <row r="3663" spans="1:7" ht="30">
      <c r="A3663" s="41" t="s">
        <v>179</v>
      </c>
      <c r="B3663" s="41" t="s">
        <v>180</v>
      </c>
      <c r="C3663" s="41" t="s">
        <v>4530</v>
      </c>
      <c r="D3663" s="41" t="s">
        <v>3673</v>
      </c>
      <c r="E3663" s="41" t="s">
        <v>4533</v>
      </c>
      <c r="F3663" s="41" t="s">
        <v>310</v>
      </c>
      <c r="G3663" s="41" t="s">
        <v>7895</v>
      </c>
    </row>
    <row r="3664" spans="1:7" ht="30">
      <c r="A3664" s="41" t="s">
        <v>179</v>
      </c>
      <c r="B3664" s="41" t="s">
        <v>180</v>
      </c>
      <c r="C3664" s="41" t="s">
        <v>4530</v>
      </c>
      <c r="D3664" s="41" t="s">
        <v>3710</v>
      </c>
      <c r="E3664" s="41" t="s">
        <v>159</v>
      </c>
      <c r="F3664" s="41" t="s">
        <v>309</v>
      </c>
      <c r="G3664" s="41" t="s">
        <v>7895</v>
      </c>
    </row>
    <row r="3665" spans="1:7" ht="30">
      <c r="A3665" s="41" t="s">
        <v>179</v>
      </c>
      <c r="B3665" s="41" t="s">
        <v>180</v>
      </c>
      <c r="C3665" s="41" t="s">
        <v>4530</v>
      </c>
      <c r="D3665" s="41" t="s">
        <v>3711</v>
      </c>
      <c r="E3665" s="41" t="s">
        <v>159</v>
      </c>
      <c r="F3665" s="41" t="s">
        <v>310</v>
      </c>
      <c r="G3665" s="41" t="s">
        <v>7895</v>
      </c>
    </row>
    <row r="3666" spans="1:7" ht="30">
      <c r="A3666" s="41" t="s">
        <v>179</v>
      </c>
      <c r="B3666" s="41" t="s">
        <v>180</v>
      </c>
      <c r="C3666" s="41" t="s">
        <v>4530</v>
      </c>
      <c r="D3666" s="41" t="s">
        <v>3730</v>
      </c>
      <c r="E3666" s="41" t="s">
        <v>319</v>
      </c>
      <c r="F3666" s="41" t="s">
        <v>309</v>
      </c>
      <c r="G3666" s="41" t="s">
        <v>7881</v>
      </c>
    </row>
    <row r="3667" spans="1:7" ht="75">
      <c r="A3667" s="41" t="s">
        <v>179</v>
      </c>
      <c r="B3667" s="41" t="s">
        <v>180</v>
      </c>
      <c r="C3667" s="41" t="s">
        <v>1560</v>
      </c>
      <c r="D3667" s="41" t="s">
        <v>817</v>
      </c>
      <c r="E3667" s="41" t="s">
        <v>1565</v>
      </c>
      <c r="F3667" s="41" t="s">
        <v>310</v>
      </c>
      <c r="G3667" s="41" t="s">
        <v>7895</v>
      </c>
    </row>
    <row r="3668" spans="1:7" ht="75">
      <c r="A3668" s="41" t="s">
        <v>179</v>
      </c>
      <c r="B3668" s="41" t="s">
        <v>180</v>
      </c>
      <c r="C3668" s="41" t="s">
        <v>1560</v>
      </c>
      <c r="D3668" s="41" t="s">
        <v>814</v>
      </c>
      <c r="E3668" s="41" t="s">
        <v>1562</v>
      </c>
      <c r="F3668" s="41" t="s">
        <v>310</v>
      </c>
      <c r="G3668" s="41" t="s">
        <v>7895</v>
      </c>
    </row>
    <row r="3669" spans="1:7" ht="75">
      <c r="A3669" s="41" t="s">
        <v>179</v>
      </c>
      <c r="B3669" s="41" t="s">
        <v>180</v>
      </c>
      <c r="C3669" s="41" t="s">
        <v>1560</v>
      </c>
      <c r="D3669" s="41" t="s">
        <v>816</v>
      </c>
      <c r="E3669" s="41" t="s">
        <v>1564</v>
      </c>
      <c r="F3669" s="41" t="s">
        <v>310</v>
      </c>
      <c r="G3669" s="41" t="s">
        <v>7895</v>
      </c>
    </row>
    <row r="3670" spans="1:7" ht="75">
      <c r="A3670" s="41" t="s">
        <v>179</v>
      </c>
      <c r="B3670" s="41" t="s">
        <v>180</v>
      </c>
      <c r="C3670" s="41" t="s">
        <v>1560</v>
      </c>
      <c r="D3670" s="41" t="s">
        <v>815</v>
      </c>
      <c r="E3670" s="41" t="s">
        <v>1563</v>
      </c>
      <c r="F3670" s="41" t="s">
        <v>310</v>
      </c>
      <c r="G3670" s="41" t="s">
        <v>7895</v>
      </c>
    </row>
    <row r="3671" spans="1:7" ht="75">
      <c r="A3671" s="41" t="s">
        <v>179</v>
      </c>
      <c r="B3671" s="41" t="s">
        <v>180</v>
      </c>
      <c r="C3671" s="41" t="s">
        <v>1560</v>
      </c>
      <c r="D3671" s="41" t="s">
        <v>813</v>
      </c>
      <c r="E3671" s="41" t="s">
        <v>1561</v>
      </c>
      <c r="F3671" s="41" t="s">
        <v>310</v>
      </c>
      <c r="G3671" s="41" t="s">
        <v>7895</v>
      </c>
    </row>
    <row r="3672" spans="1:7" ht="90">
      <c r="A3672" s="41" t="s">
        <v>179</v>
      </c>
      <c r="B3672" s="41" t="s">
        <v>180</v>
      </c>
      <c r="C3672" s="41" t="s">
        <v>1560</v>
      </c>
      <c r="D3672" s="41" t="s">
        <v>821</v>
      </c>
      <c r="E3672" s="41" t="s">
        <v>1569</v>
      </c>
      <c r="F3672" s="41" t="s">
        <v>310</v>
      </c>
      <c r="G3672" s="41" t="s">
        <v>7895</v>
      </c>
    </row>
    <row r="3673" spans="1:7" ht="75">
      <c r="A3673" s="41" t="s">
        <v>179</v>
      </c>
      <c r="B3673" s="41" t="s">
        <v>180</v>
      </c>
      <c r="C3673" s="41" t="s">
        <v>1560</v>
      </c>
      <c r="D3673" s="41" t="s">
        <v>820</v>
      </c>
      <c r="E3673" s="41" t="s">
        <v>1568</v>
      </c>
      <c r="F3673" s="41" t="s">
        <v>310</v>
      </c>
      <c r="G3673" s="41" t="s">
        <v>7895</v>
      </c>
    </row>
    <row r="3674" spans="1:7" ht="90">
      <c r="A3674" s="41" t="s">
        <v>179</v>
      </c>
      <c r="B3674" s="41" t="s">
        <v>180</v>
      </c>
      <c r="C3674" s="41" t="s">
        <v>1560</v>
      </c>
      <c r="D3674" s="41" t="s">
        <v>818</v>
      </c>
      <c r="E3674" s="41" t="s">
        <v>1566</v>
      </c>
      <c r="F3674" s="41" t="s">
        <v>310</v>
      </c>
      <c r="G3674" s="41" t="s">
        <v>7895</v>
      </c>
    </row>
    <row r="3675" spans="1:7" ht="75">
      <c r="A3675" s="41" t="s">
        <v>179</v>
      </c>
      <c r="B3675" s="41" t="s">
        <v>180</v>
      </c>
      <c r="C3675" s="41" t="s">
        <v>1560</v>
      </c>
      <c r="D3675" s="41" t="s">
        <v>819</v>
      </c>
      <c r="E3675" s="41" t="s">
        <v>1567</v>
      </c>
      <c r="F3675" s="41" t="s">
        <v>310</v>
      </c>
      <c r="G3675" s="41" t="s">
        <v>7895</v>
      </c>
    </row>
    <row r="3676" spans="1:7" ht="60">
      <c r="A3676" s="41" t="s">
        <v>179</v>
      </c>
      <c r="B3676" s="41" t="s">
        <v>180</v>
      </c>
      <c r="C3676" s="41" t="s">
        <v>1560</v>
      </c>
      <c r="D3676" s="41" t="s">
        <v>830</v>
      </c>
      <c r="E3676" s="41" t="s">
        <v>8526</v>
      </c>
      <c r="F3676" s="41" t="s">
        <v>309</v>
      </c>
      <c r="G3676" s="41" t="s">
        <v>7895</v>
      </c>
    </row>
    <row r="3677" spans="1:7" ht="60">
      <c r="A3677" s="41" t="s">
        <v>179</v>
      </c>
      <c r="B3677" s="41" t="s">
        <v>180</v>
      </c>
      <c r="C3677" s="41" t="s">
        <v>1560</v>
      </c>
      <c r="D3677" s="41" t="s">
        <v>827</v>
      </c>
      <c r="E3677" s="41" t="s">
        <v>8527</v>
      </c>
      <c r="F3677" s="41" t="s">
        <v>309</v>
      </c>
      <c r="G3677" s="41" t="s">
        <v>7895</v>
      </c>
    </row>
    <row r="3678" spans="1:7" ht="60">
      <c r="A3678" s="41" t="s">
        <v>179</v>
      </c>
      <c r="B3678" s="41" t="s">
        <v>180</v>
      </c>
      <c r="C3678" s="41" t="s">
        <v>1560</v>
      </c>
      <c r="D3678" s="41" t="s">
        <v>829</v>
      </c>
      <c r="E3678" s="41" t="s">
        <v>8528</v>
      </c>
      <c r="F3678" s="41" t="s">
        <v>309</v>
      </c>
      <c r="G3678" s="41" t="s">
        <v>7895</v>
      </c>
    </row>
    <row r="3679" spans="1:7" ht="60">
      <c r="A3679" s="41" t="s">
        <v>179</v>
      </c>
      <c r="B3679" s="41" t="s">
        <v>180</v>
      </c>
      <c r="C3679" s="41" t="s">
        <v>1560</v>
      </c>
      <c r="D3679" s="41" t="s">
        <v>828</v>
      </c>
      <c r="E3679" s="41" t="s">
        <v>8529</v>
      </c>
      <c r="F3679" s="41" t="s">
        <v>309</v>
      </c>
      <c r="G3679" s="41" t="s">
        <v>7895</v>
      </c>
    </row>
    <row r="3680" spans="1:7" ht="60">
      <c r="A3680" s="41" t="s">
        <v>179</v>
      </c>
      <c r="B3680" s="41" t="s">
        <v>180</v>
      </c>
      <c r="C3680" s="41" t="s">
        <v>1560</v>
      </c>
      <c r="D3680" s="41" t="s">
        <v>826</v>
      </c>
      <c r="E3680" s="41" t="s">
        <v>8530</v>
      </c>
      <c r="F3680" s="41" t="s">
        <v>309</v>
      </c>
      <c r="G3680" s="41" t="s">
        <v>7895</v>
      </c>
    </row>
    <row r="3681" spans="1:7" ht="60">
      <c r="A3681" s="41" t="s">
        <v>179</v>
      </c>
      <c r="B3681" s="41" t="s">
        <v>180</v>
      </c>
      <c r="C3681" s="41" t="s">
        <v>1560</v>
      </c>
      <c r="D3681" s="41" t="s">
        <v>825</v>
      </c>
      <c r="E3681" s="41" t="s">
        <v>1573</v>
      </c>
      <c r="F3681" s="41" t="s">
        <v>310</v>
      </c>
      <c r="G3681" s="41" t="s">
        <v>7895</v>
      </c>
    </row>
    <row r="3682" spans="1:7" ht="45">
      <c r="A3682" s="41" t="s">
        <v>179</v>
      </c>
      <c r="B3682" s="41" t="s">
        <v>180</v>
      </c>
      <c r="C3682" s="41" t="s">
        <v>1560</v>
      </c>
      <c r="D3682" s="41" t="s">
        <v>824</v>
      </c>
      <c r="E3682" s="41" t="s">
        <v>1572</v>
      </c>
      <c r="F3682" s="41" t="s">
        <v>310</v>
      </c>
      <c r="G3682" s="41" t="s">
        <v>7895</v>
      </c>
    </row>
    <row r="3683" spans="1:7" ht="60">
      <c r="A3683" s="41" t="s">
        <v>179</v>
      </c>
      <c r="B3683" s="41" t="s">
        <v>180</v>
      </c>
      <c r="C3683" s="41" t="s">
        <v>1560</v>
      </c>
      <c r="D3683" s="41" t="s">
        <v>823</v>
      </c>
      <c r="E3683" s="41" t="s">
        <v>1571</v>
      </c>
      <c r="F3683" s="41" t="s">
        <v>310</v>
      </c>
      <c r="G3683" s="41" t="s">
        <v>7895</v>
      </c>
    </row>
    <row r="3684" spans="1:7" ht="75">
      <c r="A3684" s="41" t="s">
        <v>179</v>
      </c>
      <c r="B3684" s="41" t="s">
        <v>180</v>
      </c>
      <c r="C3684" s="41" t="s">
        <v>1560</v>
      </c>
      <c r="D3684" s="41" t="s">
        <v>822</v>
      </c>
      <c r="E3684" s="41" t="s">
        <v>1570</v>
      </c>
      <c r="F3684" s="41" t="s">
        <v>310</v>
      </c>
      <c r="G3684" s="41" t="s">
        <v>7895</v>
      </c>
    </row>
    <row r="3685" spans="1:7" ht="45">
      <c r="A3685" s="41" t="s">
        <v>179</v>
      </c>
      <c r="B3685" s="41" t="s">
        <v>180</v>
      </c>
      <c r="C3685" s="41" t="s">
        <v>4655</v>
      </c>
      <c r="D3685" s="41" t="s">
        <v>3650</v>
      </c>
      <c r="E3685" s="41" t="s">
        <v>427</v>
      </c>
      <c r="F3685" s="41" t="s">
        <v>310</v>
      </c>
      <c r="G3685" s="41" t="s">
        <v>7895</v>
      </c>
    </row>
    <row r="3686" spans="1:7" ht="45">
      <c r="A3686" s="41" t="s">
        <v>179</v>
      </c>
      <c r="B3686" s="41" t="s">
        <v>180</v>
      </c>
      <c r="C3686" s="41" t="s">
        <v>4655</v>
      </c>
      <c r="D3686" s="41" t="s">
        <v>3651</v>
      </c>
      <c r="E3686" s="41" t="s">
        <v>429</v>
      </c>
      <c r="F3686" s="41" t="s">
        <v>310</v>
      </c>
      <c r="G3686" s="41" t="s">
        <v>7895</v>
      </c>
    </row>
    <row r="3687" spans="1:7" ht="45">
      <c r="A3687" s="41" t="s">
        <v>179</v>
      </c>
      <c r="B3687" s="41" t="s">
        <v>180</v>
      </c>
      <c r="C3687" s="41" t="s">
        <v>4655</v>
      </c>
      <c r="D3687" s="41" t="s">
        <v>3652</v>
      </c>
      <c r="E3687" s="41" t="s">
        <v>1636</v>
      </c>
      <c r="F3687" s="41" t="s">
        <v>310</v>
      </c>
      <c r="G3687" s="41" t="s">
        <v>7895</v>
      </c>
    </row>
    <row r="3688" spans="1:7" ht="30">
      <c r="A3688" s="41" t="s">
        <v>179</v>
      </c>
      <c r="B3688" s="41" t="s">
        <v>180</v>
      </c>
      <c r="C3688" s="41" t="s">
        <v>4655</v>
      </c>
      <c r="D3688" s="41" t="s">
        <v>3662</v>
      </c>
      <c r="E3688" s="41" t="s">
        <v>327</v>
      </c>
      <c r="F3688" s="41" t="s">
        <v>310</v>
      </c>
      <c r="G3688" s="41" t="s">
        <v>7895</v>
      </c>
    </row>
    <row r="3689" spans="1:7" ht="45">
      <c r="A3689" s="41" t="s">
        <v>179</v>
      </c>
      <c r="B3689" s="41" t="s">
        <v>180</v>
      </c>
      <c r="C3689" s="41" t="s">
        <v>4655</v>
      </c>
      <c r="D3689" s="41" t="s">
        <v>3691</v>
      </c>
      <c r="E3689" s="41" t="s">
        <v>1553</v>
      </c>
      <c r="F3689" s="41" t="s">
        <v>310</v>
      </c>
      <c r="G3689" s="41" t="s">
        <v>7895</v>
      </c>
    </row>
    <row r="3690" spans="1:7" ht="30">
      <c r="A3690" s="41" t="s">
        <v>179</v>
      </c>
      <c r="B3690" s="41" t="s">
        <v>180</v>
      </c>
      <c r="C3690" s="41" t="s">
        <v>4655</v>
      </c>
      <c r="D3690" s="41" t="s">
        <v>3692</v>
      </c>
      <c r="E3690" s="41" t="s">
        <v>1638</v>
      </c>
      <c r="F3690" s="41" t="s">
        <v>310</v>
      </c>
      <c r="G3690" s="41" t="s">
        <v>7895</v>
      </c>
    </row>
    <row r="3691" spans="1:7" ht="30">
      <c r="A3691" s="41" t="s">
        <v>179</v>
      </c>
      <c r="B3691" s="41" t="s">
        <v>180</v>
      </c>
      <c r="C3691" s="41" t="s">
        <v>4655</v>
      </c>
      <c r="D3691" s="41" t="s">
        <v>3722</v>
      </c>
      <c r="E3691" s="41" t="s">
        <v>159</v>
      </c>
      <c r="F3691" s="41" t="s">
        <v>310</v>
      </c>
      <c r="G3691" s="41" t="s">
        <v>7895</v>
      </c>
    </row>
    <row r="3692" spans="1:7" ht="30">
      <c r="A3692" s="41" t="s">
        <v>179</v>
      </c>
      <c r="B3692" s="41" t="s">
        <v>180</v>
      </c>
      <c r="C3692" s="41" t="s">
        <v>4655</v>
      </c>
      <c r="D3692" s="41" t="s">
        <v>3723</v>
      </c>
      <c r="E3692" s="41" t="s">
        <v>2237</v>
      </c>
      <c r="F3692" s="41" t="s">
        <v>310</v>
      </c>
      <c r="G3692" s="41" t="s">
        <v>7895</v>
      </c>
    </row>
    <row r="3693" spans="1:7" ht="45">
      <c r="A3693" s="41" t="s">
        <v>179</v>
      </c>
      <c r="B3693" s="41" t="s">
        <v>180</v>
      </c>
      <c r="C3693" s="41" t="s">
        <v>4936</v>
      </c>
      <c r="D3693" s="41" t="s">
        <v>3640</v>
      </c>
      <c r="E3693" s="41" t="s">
        <v>1634</v>
      </c>
      <c r="F3693" s="41" t="s">
        <v>310</v>
      </c>
      <c r="G3693" s="41" t="s">
        <v>7895</v>
      </c>
    </row>
    <row r="3694" spans="1:7" ht="45">
      <c r="A3694" s="41" t="s">
        <v>179</v>
      </c>
      <c r="B3694" s="41" t="s">
        <v>180</v>
      </c>
      <c r="C3694" s="41" t="s">
        <v>4936</v>
      </c>
      <c r="D3694" s="41" t="s">
        <v>3641</v>
      </c>
      <c r="E3694" s="41" t="s">
        <v>1635</v>
      </c>
      <c r="F3694" s="41" t="s">
        <v>310</v>
      </c>
      <c r="G3694" s="41" t="s">
        <v>7895</v>
      </c>
    </row>
    <row r="3695" spans="1:7" ht="45">
      <c r="A3695" s="41" t="s">
        <v>179</v>
      </c>
      <c r="B3695" s="41" t="s">
        <v>180</v>
      </c>
      <c r="C3695" s="41" t="s">
        <v>4936</v>
      </c>
      <c r="D3695" s="41" t="s">
        <v>3642</v>
      </c>
      <c r="E3695" s="41" t="s">
        <v>427</v>
      </c>
      <c r="F3695" s="41" t="s">
        <v>310</v>
      </c>
      <c r="G3695" s="41" t="s">
        <v>7895</v>
      </c>
    </row>
    <row r="3696" spans="1:7" ht="45">
      <c r="A3696" s="41" t="s">
        <v>179</v>
      </c>
      <c r="B3696" s="41" t="s">
        <v>180</v>
      </c>
      <c r="C3696" s="41" t="s">
        <v>4936</v>
      </c>
      <c r="D3696" s="41" t="s">
        <v>3643</v>
      </c>
      <c r="E3696" s="41" t="s">
        <v>429</v>
      </c>
      <c r="F3696" s="41" t="s">
        <v>310</v>
      </c>
      <c r="G3696" s="41" t="s">
        <v>7895</v>
      </c>
    </row>
    <row r="3697" spans="1:7" ht="45">
      <c r="A3697" s="41" t="s">
        <v>179</v>
      </c>
      <c r="B3697" s="41" t="s">
        <v>180</v>
      </c>
      <c r="C3697" s="41" t="s">
        <v>4936</v>
      </c>
      <c r="D3697" s="41" t="s">
        <v>3644</v>
      </c>
      <c r="E3697" s="41" t="s">
        <v>1636</v>
      </c>
      <c r="F3697" s="41" t="s">
        <v>310</v>
      </c>
      <c r="G3697" s="41" t="s">
        <v>7895</v>
      </c>
    </row>
    <row r="3698" spans="1:7" ht="30">
      <c r="A3698" s="41" t="s">
        <v>179</v>
      </c>
      <c r="B3698" s="41" t="s">
        <v>180</v>
      </c>
      <c r="C3698" s="41" t="s">
        <v>4936</v>
      </c>
      <c r="D3698" s="41" t="s">
        <v>3659</v>
      </c>
      <c r="E3698" s="41" t="s">
        <v>327</v>
      </c>
      <c r="F3698" s="41" t="s">
        <v>310</v>
      </c>
      <c r="G3698" s="41" t="s">
        <v>7895</v>
      </c>
    </row>
    <row r="3699" spans="1:7" ht="30">
      <c r="A3699" s="41" t="s">
        <v>179</v>
      </c>
      <c r="B3699" s="41" t="s">
        <v>180</v>
      </c>
      <c r="C3699" s="41" t="s">
        <v>4936</v>
      </c>
      <c r="D3699" s="41" t="s">
        <v>3682</v>
      </c>
      <c r="E3699" s="41" t="s">
        <v>1637</v>
      </c>
      <c r="F3699" s="41" t="s">
        <v>310</v>
      </c>
      <c r="G3699" s="41" t="s">
        <v>7895</v>
      </c>
    </row>
    <row r="3700" spans="1:7" ht="30">
      <c r="A3700" s="41" t="s">
        <v>179</v>
      </c>
      <c r="B3700" s="41" t="s">
        <v>180</v>
      </c>
      <c r="C3700" s="41" t="s">
        <v>4936</v>
      </c>
      <c r="D3700" s="41" t="s">
        <v>3683</v>
      </c>
      <c r="E3700" s="41" t="s">
        <v>4937</v>
      </c>
      <c r="F3700" s="41" t="s">
        <v>310</v>
      </c>
      <c r="G3700" s="41" t="s">
        <v>7895</v>
      </c>
    </row>
    <row r="3701" spans="1:7" ht="30">
      <c r="A3701" s="41" t="s">
        <v>179</v>
      </c>
      <c r="B3701" s="41" t="s">
        <v>180</v>
      </c>
      <c r="C3701" s="41" t="s">
        <v>4936</v>
      </c>
      <c r="D3701" s="41" t="s">
        <v>3684</v>
      </c>
      <c r="E3701" s="41" t="s">
        <v>1638</v>
      </c>
      <c r="F3701" s="41" t="s">
        <v>310</v>
      </c>
      <c r="G3701" s="41" t="s">
        <v>7895</v>
      </c>
    </row>
    <row r="3702" spans="1:7" ht="30">
      <c r="A3702" s="41" t="s">
        <v>179</v>
      </c>
      <c r="B3702" s="41" t="s">
        <v>180</v>
      </c>
      <c r="C3702" s="41" t="s">
        <v>4936</v>
      </c>
      <c r="D3702" s="41" t="s">
        <v>3716</v>
      </c>
      <c r="E3702" s="41" t="s">
        <v>159</v>
      </c>
      <c r="F3702" s="41" t="s">
        <v>310</v>
      </c>
      <c r="G3702" s="41" t="s">
        <v>7895</v>
      </c>
    </row>
    <row r="3703" spans="1:7" ht="30">
      <c r="A3703" s="41" t="s">
        <v>179</v>
      </c>
      <c r="B3703" s="41" t="s">
        <v>180</v>
      </c>
      <c r="C3703" s="41" t="s">
        <v>4936</v>
      </c>
      <c r="D3703" s="41" t="s">
        <v>3717</v>
      </c>
      <c r="E3703" s="41" t="s">
        <v>160</v>
      </c>
      <c r="F3703" s="41" t="s">
        <v>310</v>
      </c>
      <c r="G3703" s="41" t="s">
        <v>7895</v>
      </c>
    </row>
    <row r="3704" spans="1:7" ht="30">
      <c r="A3704" s="41" t="s">
        <v>179</v>
      </c>
      <c r="B3704" s="41" t="s">
        <v>180</v>
      </c>
      <c r="C3704" s="41" t="s">
        <v>4936</v>
      </c>
      <c r="D3704" s="41" t="s">
        <v>3731</v>
      </c>
      <c r="E3704" s="41" t="s">
        <v>361</v>
      </c>
      <c r="F3704" s="41" t="s">
        <v>310</v>
      </c>
      <c r="G3704" s="41" t="s">
        <v>7881</v>
      </c>
    </row>
    <row r="3705" spans="1:7" ht="45">
      <c r="A3705" s="41" t="s">
        <v>179</v>
      </c>
      <c r="B3705" s="41" t="s">
        <v>180</v>
      </c>
      <c r="C3705" s="41" t="s">
        <v>2885</v>
      </c>
      <c r="D3705" s="41" t="s">
        <v>2243</v>
      </c>
      <c r="E3705" s="41" t="s">
        <v>1634</v>
      </c>
      <c r="F3705" s="41" t="s">
        <v>309</v>
      </c>
      <c r="G3705" s="41" t="s">
        <v>7895</v>
      </c>
    </row>
    <row r="3706" spans="1:7" ht="45">
      <c r="A3706" s="41" t="s">
        <v>179</v>
      </c>
      <c r="B3706" s="41" t="s">
        <v>180</v>
      </c>
      <c r="C3706" s="41" t="s">
        <v>2885</v>
      </c>
      <c r="D3706" s="41" t="s">
        <v>2244</v>
      </c>
      <c r="E3706" s="41" t="s">
        <v>1635</v>
      </c>
      <c r="F3706" s="41" t="s">
        <v>309</v>
      </c>
      <c r="G3706" s="41" t="s">
        <v>7895</v>
      </c>
    </row>
    <row r="3707" spans="1:7" ht="45">
      <c r="A3707" s="41" t="s">
        <v>179</v>
      </c>
      <c r="B3707" s="41" t="s">
        <v>180</v>
      </c>
      <c r="C3707" s="41" t="s">
        <v>2885</v>
      </c>
      <c r="D3707" s="41" t="s">
        <v>2245</v>
      </c>
      <c r="E3707" s="41" t="s">
        <v>427</v>
      </c>
      <c r="F3707" s="41" t="s">
        <v>309</v>
      </c>
      <c r="G3707" s="41" t="s">
        <v>7895</v>
      </c>
    </row>
    <row r="3708" spans="1:7" ht="45">
      <c r="A3708" s="41" t="s">
        <v>179</v>
      </c>
      <c r="B3708" s="41" t="s">
        <v>180</v>
      </c>
      <c r="C3708" s="41" t="s">
        <v>2885</v>
      </c>
      <c r="D3708" s="41" t="s">
        <v>2246</v>
      </c>
      <c r="E3708" s="41" t="s">
        <v>429</v>
      </c>
      <c r="F3708" s="41" t="s">
        <v>309</v>
      </c>
      <c r="G3708" s="41" t="s">
        <v>7895</v>
      </c>
    </row>
    <row r="3709" spans="1:7" ht="45">
      <c r="A3709" s="41" t="s">
        <v>179</v>
      </c>
      <c r="B3709" s="41" t="s">
        <v>180</v>
      </c>
      <c r="C3709" s="41" t="s">
        <v>2885</v>
      </c>
      <c r="D3709" s="41" t="s">
        <v>2247</v>
      </c>
      <c r="E3709" s="41" t="s">
        <v>1636</v>
      </c>
      <c r="F3709" s="41" t="s">
        <v>309</v>
      </c>
      <c r="G3709" s="41" t="s">
        <v>7895</v>
      </c>
    </row>
    <row r="3710" spans="1:7" ht="30">
      <c r="A3710" s="41" t="s">
        <v>179</v>
      </c>
      <c r="B3710" s="41" t="s">
        <v>180</v>
      </c>
      <c r="C3710" s="41" t="s">
        <v>2885</v>
      </c>
      <c r="D3710" s="41" t="s">
        <v>2248</v>
      </c>
      <c r="E3710" s="41" t="s">
        <v>327</v>
      </c>
      <c r="F3710" s="41" t="s">
        <v>310</v>
      </c>
      <c r="G3710" s="41" t="s">
        <v>7895</v>
      </c>
    </row>
    <row r="3711" spans="1:7" ht="30">
      <c r="A3711" s="41" t="s">
        <v>179</v>
      </c>
      <c r="B3711" s="41" t="s">
        <v>180</v>
      </c>
      <c r="C3711" s="41" t="s">
        <v>2885</v>
      </c>
      <c r="D3711" s="41" t="s">
        <v>2249</v>
      </c>
      <c r="E3711" s="41" t="s">
        <v>1637</v>
      </c>
      <c r="F3711" s="41" t="s">
        <v>309</v>
      </c>
      <c r="G3711" s="41" t="s">
        <v>7895</v>
      </c>
    </row>
    <row r="3712" spans="1:7" ht="45">
      <c r="A3712" s="41" t="s">
        <v>179</v>
      </c>
      <c r="B3712" s="41" t="s">
        <v>180</v>
      </c>
      <c r="C3712" s="41" t="s">
        <v>2885</v>
      </c>
      <c r="D3712" s="41" t="s">
        <v>2250</v>
      </c>
      <c r="E3712" s="41" t="s">
        <v>1553</v>
      </c>
      <c r="F3712" s="41" t="s">
        <v>309</v>
      </c>
      <c r="G3712" s="41" t="s">
        <v>7895</v>
      </c>
    </row>
    <row r="3713" spans="1:7" ht="30">
      <c r="A3713" s="41" t="s">
        <v>179</v>
      </c>
      <c r="B3713" s="41" t="s">
        <v>180</v>
      </c>
      <c r="C3713" s="41" t="s">
        <v>2885</v>
      </c>
      <c r="D3713" s="41" t="s">
        <v>2251</v>
      </c>
      <c r="E3713" s="41" t="s">
        <v>1638</v>
      </c>
      <c r="F3713" s="41" t="s">
        <v>309</v>
      </c>
      <c r="G3713" s="41" t="s">
        <v>7895</v>
      </c>
    </row>
    <row r="3714" spans="1:7" ht="30">
      <c r="A3714" s="41" t="s">
        <v>179</v>
      </c>
      <c r="B3714" s="41" t="s">
        <v>180</v>
      </c>
      <c r="C3714" s="41" t="s">
        <v>2885</v>
      </c>
      <c r="D3714" s="41" t="s">
        <v>2252</v>
      </c>
      <c r="E3714" s="41" t="s">
        <v>159</v>
      </c>
      <c r="F3714" s="41" t="s">
        <v>309</v>
      </c>
      <c r="G3714" s="41" t="s">
        <v>7895</v>
      </c>
    </row>
    <row r="3715" spans="1:7" ht="30">
      <c r="A3715" s="41" t="s">
        <v>179</v>
      </c>
      <c r="B3715" s="41" t="s">
        <v>180</v>
      </c>
      <c r="C3715" s="41" t="s">
        <v>2885</v>
      </c>
      <c r="D3715" s="41" t="s">
        <v>2253</v>
      </c>
      <c r="E3715" s="41" t="s">
        <v>160</v>
      </c>
      <c r="F3715" s="41" t="s">
        <v>309</v>
      </c>
      <c r="G3715" s="41" t="s">
        <v>7895</v>
      </c>
    </row>
    <row r="3716" spans="1:7" ht="30">
      <c r="A3716" s="41" t="s">
        <v>179</v>
      </c>
      <c r="B3716" s="41" t="s">
        <v>180</v>
      </c>
      <c r="C3716" s="41" t="s">
        <v>2885</v>
      </c>
      <c r="D3716" s="41" t="s">
        <v>2254</v>
      </c>
      <c r="E3716" s="41" t="s">
        <v>160</v>
      </c>
      <c r="F3716" s="41" t="s">
        <v>309</v>
      </c>
      <c r="G3716" s="41" t="s">
        <v>7895</v>
      </c>
    </row>
    <row r="3717" spans="1:7" ht="30">
      <c r="A3717" s="41" t="s">
        <v>179</v>
      </c>
      <c r="B3717" s="41" t="s">
        <v>180</v>
      </c>
      <c r="C3717" s="41" t="s">
        <v>2886</v>
      </c>
      <c r="D3717" s="41" t="s">
        <v>2255</v>
      </c>
      <c r="E3717" s="41" t="s">
        <v>2843</v>
      </c>
      <c r="F3717" s="41" t="s">
        <v>309</v>
      </c>
      <c r="G3717" s="41" t="s">
        <v>7895</v>
      </c>
    </row>
    <row r="3718" spans="1:7" ht="30">
      <c r="A3718" s="41" t="s">
        <v>179</v>
      </c>
      <c r="B3718" s="41" t="s">
        <v>180</v>
      </c>
      <c r="C3718" s="41" t="s">
        <v>2886</v>
      </c>
      <c r="D3718" s="41" t="s">
        <v>2256</v>
      </c>
      <c r="E3718" s="41" t="s">
        <v>2843</v>
      </c>
      <c r="F3718" s="41" t="s">
        <v>309</v>
      </c>
      <c r="G3718" s="41" t="s">
        <v>7895</v>
      </c>
    </row>
    <row r="3719" spans="1:7" ht="30">
      <c r="A3719" s="41" t="s">
        <v>179</v>
      </c>
      <c r="B3719" s="41" t="s">
        <v>180</v>
      </c>
      <c r="C3719" s="41" t="s">
        <v>2886</v>
      </c>
      <c r="D3719" s="41" t="s">
        <v>2257</v>
      </c>
      <c r="E3719" s="41" t="s">
        <v>2843</v>
      </c>
      <c r="F3719" s="41" t="s">
        <v>309</v>
      </c>
      <c r="G3719" s="41" t="s">
        <v>7895</v>
      </c>
    </row>
    <row r="3720" spans="1:7" ht="30">
      <c r="A3720" s="41" t="s">
        <v>179</v>
      </c>
      <c r="B3720" s="41" t="s">
        <v>180</v>
      </c>
      <c r="C3720" s="41" t="s">
        <v>2886</v>
      </c>
      <c r="D3720" s="41" t="s">
        <v>2258</v>
      </c>
      <c r="E3720" s="41" t="s">
        <v>2843</v>
      </c>
      <c r="F3720" s="41" t="s">
        <v>309</v>
      </c>
      <c r="G3720" s="41" t="s">
        <v>7895</v>
      </c>
    </row>
    <row r="3721" spans="1:7" ht="30">
      <c r="A3721" s="41" t="s">
        <v>179</v>
      </c>
      <c r="B3721" s="41" t="s">
        <v>180</v>
      </c>
      <c r="C3721" s="41" t="s">
        <v>2886</v>
      </c>
      <c r="D3721" s="41" t="s">
        <v>2259</v>
      </c>
      <c r="E3721" s="41" t="s">
        <v>2843</v>
      </c>
      <c r="F3721" s="41" t="s">
        <v>309</v>
      </c>
      <c r="G3721" s="41" t="s">
        <v>7895</v>
      </c>
    </row>
    <row r="3722" spans="1:7" ht="30">
      <c r="A3722" s="41" t="s">
        <v>179</v>
      </c>
      <c r="B3722" s="41" t="s">
        <v>180</v>
      </c>
      <c r="C3722" s="41" t="s">
        <v>2886</v>
      </c>
      <c r="D3722" s="41" t="s">
        <v>2260</v>
      </c>
      <c r="E3722" s="41" t="s">
        <v>2224</v>
      </c>
      <c r="F3722" s="41" t="s">
        <v>310</v>
      </c>
      <c r="G3722" s="41" t="s">
        <v>7895</v>
      </c>
    </row>
    <row r="3723" spans="1:7" ht="30">
      <c r="A3723" s="41" t="s">
        <v>179</v>
      </c>
      <c r="B3723" s="41" t="s">
        <v>180</v>
      </c>
      <c r="C3723" s="41" t="s">
        <v>2886</v>
      </c>
      <c r="D3723" s="41" t="s">
        <v>2261</v>
      </c>
      <c r="E3723" s="41" t="s">
        <v>2224</v>
      </c>
      <c r="F3723" s="41" t="s">
        <v>310</v>
      </c>
      <c r="G3723" s="41" t="s">
        <v>7895</v>
      </c>
    </row>
    <row r="3724" spans="1:7" ht="30">
      <c r="A3724" s="41" t="s">
        <v>179</v>
      </c>
      <c r="B3724" s="41" t="s">
        <v>180</v>
      </c>
      <c r="C3724" s="41" t="s">
        <v>2886</v>
      </c>
      <c r="D3724" s="41" t="s">
        <v>2262</v>
      </c>
      <c r="E3724" s="41" t="s">
        <v>2691</v>
      </c>
      <c r="F3724" s="41" t="s">
        <v>310</v>
      </c>
      <c r="G3724" s="41" t="s">
        <v>7895</v>
      </c>
    </row>
    <row r="3725" spans="1:7" ht="30">
      <c r="A3725" s="41" t="s">
        <v>179</v>
      </c>
      <c r="B3725" s="41" t="s">
        <v>180</v>
      </c>
      <c r="C3725" s="41" t="s">
        <v>2886</v>
      </c>
      <c r="D3725" s="41" t="s">
        <v>2263</v>
      </c>
      <c r="E3725" s="41" t="s">
        <v>2223</v>
      </c>
      <c r="F3725" s="41" t="s">
        <v>310</v>
      </c>
      <c r="G3725" s="41" t="s">
        <v>7895</v>
      </c>
    </row>
    <row r="3726" spans="1:7" ht="30">
      <c r="A3726" s="41" t="s">
        <v>179</v>
      </c>
      <c r="B3726" s="41" t="s">
        <v>180</v>
      </c>
      <c r="C3726" s="41" t="s">
        <v>2886</v>
      </c>
      <c r="D3726" s="41" t="s">
        <v>2264</v>
      </c>
      <c r="E3726" s="41" t="s">
        <v>2849</v>
      </c>
      <c r="F3726" s="41" t="s">
        <v>309</v>
      </c>
      <c r="G3726" s="41" t="s">
        <v>7895</v>
      </c>
    </row>
    <row r="3727" spans="1:7" ht="30">
      <c r="A3727" s="41" t="s">
        <v>179</v>
      </c>
      <c r="B3727" s="41" t="s">
        <v>180</v>
      </c>
      <c r="C3727" s="41" t="s">
        <v>2886</v>
      </c>
      <c r="D3727" s="41" t="s">
        <v>2265</v>
      </c>
      <c r="E3727" s="41" t="s">
        <v>2849</v>
      </c>
      <c r="F3727" s="41" t="s">
        <v>310</v>
      </c>
      <c r="G3727" s="41" t="s">
        <v>7895</v>
      </c>
    </row>
    <row r="3728" spans="1:7" ht="30">
      <c r="A3728" s="41" t="s">
        <v>179</v>
      </c>
      <c r="B3728" s="41" t="s">
        <v>180</v>
      </c>
      <c r="C3728" s="41" t="s">
        <v>2886</v>
      </c>
      <c r="D3728" s="41" t="s">
        <v>2266</v>
      </c>
      <c r="E3728" s="41" t="s">
        <v>2849</v>
      </c>
      <c r="F3728" s="41" t="s">
        <v>310</v>
      </c>
      <c r="G3728" s="41" t="s">
        <v>7895</v>
      </c>
    </row>
    <row r="3729" spans="1:7" ht="30">
      <c r="A3729" s="41" t="s">
        <v>179</v>
      </c>
      <c r="B3729" s="41" t="s">
        <v>180</v>
      </c>
      <c r="C3729" s="41" t="s">
        <v>2886</v>
      </c>
      <c r="D3729" s="41" t="s">
        <v>2267</v>
      </c>
      <c r="E3729" s="41" t="s">
        <v>2887</v>
      </c>
      <c r="F3729" s="41" t="s">
        <v>310</v>
      </c>
      <c r="G3729" s="41" t="s">
        <v>7895</v>
      </c>
    </row>
    <row r="3730" spans="1:7" ht="30">
      <c r="A3730" s="41" t="s">
        <v>179</v>
      </c>
      <c r="B3730" s="41" t="s">
        <v>180</v>
      </c>
      <c r="C3730" s="41" t="s">
        <v>2886</v>
      </c>
      <c r="D3730" s="41" t="s">
        <v>2268</v>
      </c>
      <c r="E3730" s="41" t="s">
        <v>2887</v>
      </c>
      <c r="F3730" s="41" t="s">
        <v>310</v>
      </c>
      <c r="G3730" s="41" t="s">
        <v>7895</v>
      </c>
    </row>
    <row r="3731" spans="1:7" ht="30">
      <c r="A3731" s="41" t="s">
        <v>179</v>
      </c>
      <c r="B3731" s="41" t="s">
        <v>180</v>
      </c>
      <c r="C3731" s="41" t="s">
        <v>2886</v>
      </c>
      <c r="D3731" s="41" t="s">
        <v>2269</v>
      </c>
      <c r="E3731" s="41" t="s">
        <v>2887</v>
      </c>
      <c r="F3731" s="41" t="s">
        <v>310</v>
      </c>
      <c r="G3731" s="41" t="s">
        <v>7895</v>
      </c>
    </row>
    <row r="3732" spans="1:7" ht="30">
      <c r="A3732" s="41" t="s">
        <v>179</v>
      </c>
      <c r="B3732" s="41" t="s">
        <v>180</v>
      </c>
      <c r="C3732" s="41" t="s">
        <v>2886</v>
      </c>
      <c r="D3732" s="41" t="s">
        <v>2270</v>
      </c>
      <c r="E3732" s="41" t="s">
        <v>157</v>
      </c>
      <c r="F3732" s="41" t="s">
        <v>310</v>
      </c>
      <c r="G3732" s="41" t="s">
        <v>7895</v>
      </c>
    </row>
    <row r="3733" spans="1:7" ht="30">
      <c r="A3733" s="41" t="s">
        <v>179</v>
      </c>
      <c r="B3733" s="41" t="s">
        <v>180</v>
      </c>
      <c r="C3733" s="41" t="s">
        <v>2886</v>
      </c>
      <c r="D3733" s="41" t="s">
        <v>2271</v>
      </c>
      <c r="E3733" s="41" t="s">
        <v>157</v>
      </c>
      <c r="F3733" s="41" t="s">
        <v>310</v>
      </c>
      <c r="G3733" s="41" t="s">
        <v>7895</v>
      </c>
    </row>
    <row r="3734" spans="1:7" ht="30">
      <c r="A3734" s="41" t="s">
        <v>179</v>
      </c>
      <c r="B3734" s="41" t="s">
        <v>180</v>
      </c>
      <c r="C3734" s="41" t="s">
        <v>2886</v>
      </c>
      <c r="D3734" s="41" t="s">
        <v>2272</v>
      </c>
      <c r="E3734" s="41" t="s">
        <v>2854</v>
      </c>
      <c r="F3734" s="41" t="s">
        <v>310</v>
      </c>
      <c r="G3734" s="41" t="s">
        <v>7895</v>
      </c>
    </row>
    <row r="3735" spans="1:7" ht="30">
      <c r="A3735" s="41" t="s">
        <v>179</v>
      </c>
      <c r="B3735" s="41" t="s">
        <v>180</v>
      </c>
      <c r="C3735" s="41" t="s">
        <v>2886</v>
      </c>
      <c r="D3735" s="41" t="s">
        <v>2273</v>
      </c>
      <c r="E3735" s="41" t="s">
        <v>2854</v>
      </c>
      <c r="F3735" s="41" t="s">
        <v>310</v>
      </c>
      <c r="G3735" s="41" t="s">
        <v>7895</v>
      </c>
    </row>
    <row r="3736" spans="1:7" ht="45">
      <c r="A3736" s="41" t="s">
        <v>179</v>
      </c>
      <c r="B3736" s="41" t="s">
        <v>180</v>
      </c>
      <c r="C3736" s="41" t="s">
        <v>2888</v>
      </c>
      <c r="D3736" s="41" t="s">
        <v>2274</v>
      </c>
      <c r="E3736" s="41" t="s">
        <v>1634</v>
      </c>
      <c r="F3736" s="41" t="s">
        <v>309</v>
      </c>
      <c r="G3736" s="41" t="s">
        <v>7895</v>
      </c>
    </row>
    <row r="3737" spans="1:7" ht="45">
      <c r="A3737" s="41" t="s">
        <v>179</v>
      </c>
      <c r="B3737" s="41" t="s">
        <v>180</v>
      </c>
      <c r="C3737" s="41" t="s">
        <v>2888</v>
      </c>
      <c r="D3737" s="41" t="s">
        <v>2275</v>
      </c>
      <c r="E3737" s="41" t="s">
        <v>1635</v>
      </c>
      <c r="F3737" s="41" t="s">
        <v>309</v>
      </c>
      <c r="G3737" s="41" t="s">
        <v>7895</v>
      </c>
    </row>
    <row r="3738" spans="1:7" ht="45">
      <c r="A3738" s="41" t="s">
        <v>179</v>
      </c>
      <c r="B3738" s="41" t="s">
        <v>180</v>
      </c>
      <c r="C3738" s="41" t="s">
        <v>2888</v>
      </c>
      <c r="D3738" s="41" t="s">
        <v>2276</v>
      </c>
      <c r="E3738" s="41" t="s">
        <v>427</v>
      </c>
      <c r="F3738" s="41" t="s">
        <v>309</v>
      </c>
      <c r="G3738" s="41" t="s">
        <v>7895</v>
      </c>
    </row>
    <row r="3739" spans="1:7" ht="45">
      <c r="A3739" s="41" t="s">
        <v>179</v>
      </c>
      <c r="B3739" s="41" t="s">
        <v>180</v>
      </c>
      <c r="C3739" s="41" t="s">
        <v>2888</v>
      </c>
      <c r="D3739" s="41" t="s">
        <v>2277</v>
      </c>
      <c r="E3739" s="41" t="s">
        <v>429</v>
      </c>
      <c r="F3739" s="41" t="s">
        <v>309</v>
      </c>
      <c r="G3739" s="41" t="s">
        <v>7895</v>
      </c>
    </row>
    <row r="3740" spans="1:7" ht="45">
      <c r="A3740" s="41" t="s">
        <v>179</v>
      </c>
      <c r="B3740" s="41" t="s">
        <v>180</v>
      </c>
      <c r="C3740" s="41" t="s">
        <v>2888</v>
      </c>
      <c r="D3740" s="41" t="s">
        <v>2278</v>
      </c>
      <c r="E3740" s="41" t="s">
        <v>1636</v>
      </c>
      <c r="F3740" s="41" t="s">
        <v>309</v>
      </c>
      <c r="G3740" s="41" t="s">
        <v>7895</v>
      </c>
    </row>
    <row r="3741" spans="1:7" ht="30">
      <c r="A3741" s="41" t="s">
        <v>179</v>
      </c>
      <c r="B3741" s="41" t="s">
        <v>180</v>
      </c>
      <c r="C3741" s="41" t="s">
        <v>2888</v>
      </c>
      <c r="D3741" s="41" t="s">
        <v>2279</v>
      </c>
      <c r="E3741" s="41" t="s">
        <v>327</v>
      </c>
      <c r="F3741" s="41" t="s">
        <v>309</v>
      </c>
      <c r="G3741" s="41" t="s">
        <v>7895</v>
      </c>
    </row>
    <row r="3742" spans="1:7" ht="30">
      <c r="A3742" s="41" t="s">
        <v>179</v>
      </c>
      <c r="B3742" s="41" t="s">
        <v>180</v>
      </c>
      <c r="C3742" s="41" t="s">
        <v>2888</v>
      </c>
      <c r="D3742" s="41" t="s">
        <v>2280</v>
      </c>
      <c r="E3742" s="41" t="s">
        <v>1637</v>
      </c>
      <c r="F3742" s="41" t="s">
        <v>309</v>
      </c>
      <c r="G3742" s="41" t="s">
        <v>7895</v>
      </c>
    </row>
    <row r="3743" spans="1:7" ht="45">
      <c r="A3743" s="41" t="s">
        <v>179</v>
      </c>
      <c r="B3743" s="41" t="s">
        <v>180</v>
      </c>
      <c r="C3743" s="41" t="s">
        <v>2888</v>
      </c>
      <c r="D3743" s="41" t="s">
        <v>2281</v>
      </c>
      <c r="E3743" s="41" t="s">
        <v>1553</v>
      </c>
      <c r="F3743" s="41" t="s">
        <v>309</v>
      </c>
      <c r="G3743" s="41" t="s">
        <v>7895</v>
      </c>
    </row>
    <row r="3744" spans="1:7" ht="30">
      <c r="A3744" s="41" t="s">
        <v>179</v>
      </c>
      <c r="B3744" s="41" t="s">
        <v>180</v>
      </c>
      <c r="C3744" s="41" t="s">
        <v>2888</v>
      </c>
      <c r="D3744" s="41" t="s">
        <v>2282</v>
      </c>
      <c r="E3744" s="41" t="s">
        <v>1638</v>
      </c>
      <c r="F3744" s="41" t="s">
        <v>309</v>
      </c>
      <c r="G3744" s="41" t="s">
        <v>7895</v>
      </c>
    </row>
    <row r="3745" spans="1:7" ht="30">
      <c r="A3745" s="41" t="s">
        <v>179</v>
      </c>
      <c r="B3745" s="41" t="s">
        <v>180</v>
      </c>
      <c r="C3745" s="41" t="s">
        <v>2888</v>
      </c>
      <c r="D3745" s="41" t="s">
        <v>2283</v>
      </c>
      <c r="E3745" s="41" t="s">
        <v>157</v>
      </c>
      <c r="F3745" s="41" t="s">
        <v>310</v>
      </c>
      <c r="G3745" s="41" t="s">
        <v>7895</v>
      </c>
    </row>
    <row r="3746" spans="1:7" ht="30">
      <c r="A3746" s="41" t="s">
        <v>179</v>
      </c>
      <c r="B3746" s="41" t="s">
        <v>180</v>
      </c>
      <c r="C3746" s="41" t="s">
        <v>2888</v>
      </c>
      <c r="D3746" s="41" t="s">
        <v>2284</v>
      </c>
      <c r="E3746" s="41" t="s">
        <v>160</v>
      </c>
      <c r="F3746" s="41" t="s">
        <v>309</v>
      </c>
      <c r="G3746" s="41" t="s">
        <v>7895</v>
      </c>
    </row>
    <row r="3747" spans="1:7" ht="30">
      <c r="A3747" s="41" t="s">
        <v>179</v>
      </c>
      <c r="B3747" s="41" t="s">
        <v>180</v>
      </c>
      <c r="C3747" s="41" t="s">
        <v>2888</v>
      </c>
      <c r="D3747" s="41" t="s">
        <v>2285</v>
      </c>
      <c r="E3747" s="41" t="s">
        <v>160</v>
      </c>
      <c r="F3747" s="41" t="s">
        <v>309</v>
      </c>
      <c r="G3747" s="41" t="s">
        <v>7895</v>
      </c>
    </row>
    <row r="3748" spans="1:7" ht="45">
      <c r="A3748" s="41" t="s">
        <v>179</v>
      </c>
      <c r="B3748" s="41" t="s">
        <v>180</v>
      </c>
      <c r="C3748" s="41" t="s">
        <v>5270</v>
      </c>
      <c r="D3748" s="41" t="s">
        <v>5271</v>
      </c>
      <c r="E3748" s="41" t="s">
        <v>1652</v>
      </c>
      <c r="F3748" s="41" t="s">
        <v>310</v>
      </c>
      <c r="G3748" s="41" t="s">
        <v>7895</v>
      </c>
    </row>
    <row r="3749" spans="1:7" ht="45">
      <c r="A3749" s="41" t="s">
        <v>179</v>
      </c>
      <c r="B3749" s="41" t="s">
        <v>180</v>
      </c>
      <c r="C3749" s="41" t="s">
        <v>5270</v>
      </c>
      <c r="D3749" s="41" t="s">
        <v>5272</v>
      </c>
      <c r="E3749" s="41" t="s">
        <v>1653</v>
      </c>
      <c r="F3749" s="41" t="s">
        <v>310</v>
      </c>
      <c r="G3749" s="41" t="s">
        <v>7895</v>
      </c>
    </row>
    <row r="3750" spans="1:7" ht="45">
      <c r="A3750" s="41" t="s">
        <v>179</v>
      </c>
      <c r="B3750" s="41" t="s">
        <v>180</v>
      </c>
      <c r="C3750" s="41" t="s">
        <v>5270</v>
      </c>
      <c r="D3750" s="41" t="s">
        <v>5273</v>
      </c>
      <c r="E3750" s="41" t="s">
        <v>1654</v>
      </c>
      <c r="F3750" s="41" t="s">
        <v>310</v>
      </c>
      <c r="G3750" s="41" t="s">
        <v>7895</v>
      </c>
    </row>
    <row r="3751" spans="1:7" ht="45">
      <c r="A3751" s="41" t="s">
        <v>179</v>
      </c>
      <c r="B3751" s="41" t="s">
        <v>180</v>
      </c>
      <c r="C3751" s="41" t="s">
        <v>5270</v>
      </c>
      <c r="D3751" s="41" t="s">
        <v>5274</v>
      </c>
      <c r="E3751" s="41" t="s">
        <v>1655</v>
      </c>
      <c r="F3751" s="41" t="s">
        <v>310</v>
      </c>
      <c r="G3751" s="41" t="s">
        <v>7895</v>
      </c>
    </row>
    <row r="3752" spans="1:7" ht="45">
      <c r="A3752" s="41" t="s">
        <v>179</v>
      </c>
      <c r="B3752" s="41" t="s">
        <v>180</v>
      </c>
      <c r="C3752" s="41" t="s">
        <v>5270</v>
      </c>
      <c r="D3752" s="41" t="s">
        <v>5275</v>
      </c>
      <c r="E3752" s="41" t="s">
        <v>1656</v>
      </c>
      <c r="F3752" s="41" t="s">
        <v>310</v>
      </c>
      <c r="G3752" s="41" t="s">
        <v>7895</v>
      </c>
    </row>
    <row r="3753" spans="1:7" ht="30">
      <c r="A3753" s="41" t="s">
        <v>179</v>
      </c>
      <c r="B3753" s="41" t="s">
        <v>180</v>
      </c>
      <c r="C3753" s="41" t="s">
        <v>5270</v>
      </c>
      <c r="D3753" s="41" t="s">
        <v>5276</v>
      </c>
      <c r="E3753" s="41" t="s">
        <v>2224</v>
      </c>
      <c r="F3753" s="41" t="s">
        <v>310</v>
      </c>
      <c r="G3753" s="41" t="s">
        <v>7895</v>
      </c>
    </row>
    <row r="3754" spans="1:7" ht="30">
      <c r="A3754" s="41" t="s">
        <v>179</v>
      </c>
      <c r="B3754" s="41" t="s">
        <v>180</v>
      </c>
      <c r="C3754" s="41" t="s">
        <v>5270</v>
      </c>
      <c r="D3754" s="41" t="s">
        <v>5277</v>
      </c>
      <c r="E3754" s="41" t="s">
        <v>5264</v>
      </c>
      <c r="F3754" s="41" t="s">
        <v>310</v>
      </c>
      <c r="G3754" s="41" t="s">
        <v>7895</v>
      </c>
    </row>
    <row r="3755" spans="1:7" ht="45">
      <c r="A3755" s="41" t="s">
        <v>179</v>
      </c>
      <c r="B3755" s="41" t="s">
        <v>180</v>
      </c>
      <c r="C3755" s="41" t="s">
        <v>5270</v>
      </c>
      <c r="D3755" s="41" t="s">
        <v>5278</v>
      </c>
      <c r="E3755" s="41" t="s">
        <v>5266</v>
      </c>
      <c r="F3755" s="41" t="s">
        <v>310</v>
      </c>
      <c r="G3755" s="41" t="s">
        <v>7895</v>
      </c>
    </row>
    <row r="3756" spans="1:7" ht="30">
      <c r="A3756" s="41" t="s">
        <v>179</v>
      </c>
      <c r="B3756" s="41" t="s">
        <v>180</v>
      </c>
      <c r="C3756" s="41" t="s">
        <v>5270</v>
      </c>
      <c r="D3756" s="41" t="s">
        <v>5279</v>
      </c>
      <c r="E3756" s="41" t="s">
        <v>5268</v>
      </c>
      <c r="F3756" s="41" t="s">
        <v>310</v>
      </c>
      <c r="G3756" s="41" t="s">
        <v>7895</v>
      </c>
    </row>
    <row r="3757" spans="1:7" ht="30">
      <c r="A3757" s="41" t="s">
        <v>179</v>
      </c>
      <c r="B3757" s="41" t="s">
        <v>180</v>
      </c>
      <c r="C3757" s="41" t="s">
        <v>5270</v>
      </c>
      <c r="D3757" s="41" t="s">
        <v>5280</v>
      </c>
      <c r="E3757" s="41" t="s">
        <v>159</v>
      </c>
      <c r="F3757" s="41" t="s">
        <v>310</v>
      </c>
      <c r="G3757" s="41" t="s">
        <v>7895</v>
      </c>
    </row>
    <row r="3758" spans="1:7" ht="30">
      <c r="A3758" s="41" t="s">
        <v>179</v>
      </c>
      <c r="B3758" s="41" t="s">
        <v>180</v>
      </c>
      <c r="C3758" s="41" t="s">
        <v>5270</v>
      </c>
      <c r="D3758" s="41" t="s">
        <v>5281</v>
      </c>
      <c r="E3758" s="41" t="s">
        <v>160</v>
      </c>
      <c r="F3758" s="41" t="s">
        <v>310</v>
      </c>
      <c r="G3758" s="41" t="s">
        <v>7895</v>
      </c>
    </row>
    <row r="3759" spans="1:7" ht="60">
      <c r="A3759" s="41" t="s">
        <v>179</v>
      </c>
      <c r="B3759" s="41" t="s">
        <v>180</v>
      </c>
      <c r="C3759" s="41" t="s">
        <v>369</v>
      </c>
      <c r="D3759" s="41" t="s">
        <v>370</v>
      </c>
      <c r="E3759" s="41" t="s">
        <v>49</v>
      </c>
      <c r="F3759" s="41" t="s">
        <v>310</v>
      </c>
      <c r="G3759" s="41" t="s">
        <v>7895</v>
      </c>
    </row>
    <row r="3760" spans="1:7" ht="60">
      <c r="A3760" s="41" t="s">
        <v>179</v>
      </c>
      <c r="B3760" s="41" t="s">
        <v>180</v>
      </c>
      <c r="C3760" s="41" t="s">
        <v>369</v>
      </c>
      <c r="D3760" s="41" t="s">
        <v>371</v>
      </c>
      <c r="E3760" s="41" t="s">
        <v>46</v>
      </c>
      <c r="F3760" s="41" t="s">
        <v>310</v>
      </c>
      <c r="G3760" s="41" t="s">
        <v>7895</v>
      </c>
    </row>
    <row r="3761" spans="1:7" ht="60">
      <c r="A3761" s="41" t="s">
        <v>179</v>
      </c>
      <c r="B3761" s="41" t="s">
        <v>180</v>
      </c>
      <c r="C3761" s="41" t="s">
        <v>369</v>
      </c>
      <c r="D3761" s="41" t="s">
        <v>372</v>
      </c>
      <c r="E3761" s="41" t="s">
        <v>48</v>
      </c>
      <c r="F3761" s="41" t="s">
        <v>310</v>
      </c>
      <c r="G3761" s="41" t="s">
        <v>7895</v>
      </c>
    </row>
    <row r="3762" spans="1:7" ht="60">
      <c r="A3762" s="41" t="s">
        <v>179</v>
      </c>
      <c r="B3762" s="41" t="s">
        <v>180</v>
      </c>
      <c r="C3762" s="41" t="s">
        <v>369</v>
      </c>
      <c r="D3762" s="41" t="s">
        <v>373</v>
      </c>
      <c r="E3762" s="41" t="s">
        <v>47</v>
      </c>
      <c r="F3762" s="41" t="s">
        <v>310</v>
      </c>
      <c r="G3762" s="41" t="s">
        <v>7895</v>
      </c>
    </row>
    <row r="3763" spans="1:7" ht="60">
      <c r="A3763" s="41" t="s">
        <v>179</v>
      </c>
      <c r="B3763" s="41" t="s">
        <v>180</v>
      </c>
      <c r="C3763" s="41" t="s">
        <v>369</v>
      </c>
      <c r="D3763" s="41" t="s">
        <v>374</v>
      </c>
      <c r="E3763" s="41" t="s">
        <v>45</v>
      </c>
      <c r="F3763" s="41" t="s">
        <v>310</v>
      </c>
      <c r="G3763" s="41" t="s">
        <v>7895</v>
      </c>
    </row>
    <row r="3764" spans="1:7" ht="60">
      <c r="A3764" s="41" t="s">
        <v>179</v>
      </c>
      <c r="B3764" s="41" t="s">
        <v>180</v>
      </c>
      <c r="C3764" s="41" t="s">
        <v>369</v>
      </c>
      <c r="D3764" s="41" t="s">
        <v>832</v>
      </c>
      <c r="E3764" s="41" t="s">
        <v>8531</v>
      </c>
      <c r="F3764" s="41" t="s">
        <v>309</v>
      </c>
      <c r="G3764" s="41" t="s">
        <v>7895</v>
      </c>
    </row>
    <row r="3765" spans="1:7" ht="60">
      <c r="A3765" s="41" t="s">
        <v>179</v>
      </c>
      <c r="B3765" s="41" t="s">
        <v>180</v>
      </c>
      <c r="C3765" s="41" t="s">
        <v>369</v>
      </c>
      <c r="D3765" s="41" t="s">
        <v>831</v>
      </c>
      <c r="E3765" s="41" t="s">
        <v>8532</v>
      </c>
      <c r="F3765" s="41" t="s">
        <v>309</v>
      </c>
      <c r="G3765" s="41" t="s">
        <v>7895</v>
      </c>
    </row>
    <row r="3766" spans="1:7" ht="75">
      <c r="A3766" s="41" t="s">
        <v>179</v>
      </c>
      <c r="B3766" s="41" t="s">
        <v>180</v>
      </c>
      <c r="C3766" s="41" t="s">
        <v>369</v>
      </c>
      <c r="D3766" s="41" t="s">
        <v>375</v>
      </c>
      <c r="E3766" s="41" t="s">
        <v>53</v>
      </c>
      <c r="F3766" s="41" t="s">
        <v>310</v>
      </c>
      <c r="G3766" s="41" t="s">
        <v>7895</v>
      </c>
    </row>
    <row r="3767" spans="1:7" ht="45">
      <c r="A3767" s="41" t="s">
        <v>179</v>
      </c>
      <c r="B3767" s="41" t="s">
        <v>180</v>
      </c>
      <c r="C3767" s="41" t="s">
        <v>369</v>
      </c>
      <c r="D3767" s="41" t="s">
        <v>376</v>
      </c>
      <c r="E3767" s="41" t="s">
        <v>57</v>
      </c>
      <c r="F3767" s="41" t="s">
        <v>309</v>
      </c>
      <c r="G3767" s="41" t="s">
        <v>7895</v>
      </c>
    </row>
    <row r="3768" spans="1:7" ht="75">
      <c r="A3768" s="41" t="s">
        <v>179</v>
      </c>
      <c r="B3768" s="41" t="s">
        <v>180</v>
      </c>
      <c r="C3768" s="41" t="s">
        <v>369</v>
      </c>
      <c r="D3768" s="41" t="s">
        <v>453</v>
      </c>
      <c r="E3768" s="41" t="s">
        <v>656</v>
      </c>
      <c r="F3768" s="41" t="s">
        <v>310</v>
      </c>
      <c r="G3768" s="41" t="s">
        <v>7895</v>
      </c>
    </row>
    <row r="3769" spans="1:7" ht="60">
      <c r="A3769" s="41" t="s">
        <v>179</v>
      </c>
      <c r="B3769" s="41" t="s">
        <v>180</v>
      </c>
      <c r="C3769" s="41" t="s">
        <v>369</v>
      </c>
      <c r="D3769" s="41" t="s">
        <v>454</v>
      </c>
      <c r="E3769" s="41" t="s">
        <v>657</v>
      </c>
      <c r="F3769" s="41" t="s">
        <v>310</v>
      </c>
      <c r="G3769" s="41" t="s">
        <v>7895</v>
      </c>
    </row>
    <row r="3770" spans="1:7" ht="45">
      <c r="A3770" s="41" t="s">
        <v>179</v>
      </c>
      <c r="B3770" s="41" t="s">
        <v>180</v>
      </c>
      <c r="C3770" s="41" t="s">
        <v>369</v>
      </c>
      <c r="D3770" s="41" t="s">
        <v>377</v>
      </c>
      <c r="E3770" s="41" t="s">
        <v>50</v>
      </c>
      <c r="F3770" s="41" t="s">
        <v>310</v>
      </c>
      <c r="G3770" s="41" t="s">
        <v>7895</v>
      </c>
    </row>
    <row r="3771" spans="1:7" ht="45">
      <c r="A3771" s="41" t="s">
        <v>179</v>
      </c>
      <c r="B3771" s="41" t="s">
        <v>180</v>
      </c>
      <c r="C3771" s="41" t="s">
        <v>369</v>
      </c>
      <c r="D3771" s="41" t="s">
        <v>378</v>
      </c>
      <c r="E3771" s="41" t="s">
        <v>51</v>
      </c>
      <c r="F3771" s="41" t="s">
        <v>309</v>
      </c>
      <c r="G3771" s="41" t="s">
        <v>7895</v>
      </c>
    </row>
    <row r="3772" spans="1:7" ht="45">
      <c r="A3772" s="41" t="s">
        <v>179</v>
      </c>
      <c r="B3772" s="41" t="s">
        <v>180</v>
      </c>
      <c r="C3772" s="41" t="s">
        <v>369</v>
      </c>
      <c r="D3772" s="41" t="s">
        <v>379</v>
      </c>
      <c r="E3772" s="41" t="s">
        <v>52</v>
      </c>
      <c r="F3772" s="41" t="s">
        <v>309</v>
      </c>
      <c r="G3772" s="41" t="s">
        <v>7895</v>
      </c>
    </row>
    <row r="3773" spans="1:7" ht="60">
      <c r="A3773" s="41" t="s">
        <v>179</v>
      </c>
      <c r="B3773" s="41" t="s">
        <v>180</v>
      </c>
      <c r="C3773" s="41" t="s">
        <v>369</v>
      </c>
      <c r="D3773" s="41" t="s">
        <v>455</v>
      </c>
      <c r="E3773" s="41" t="s">
        <v>658</v>
      </c>
      <c r="F3773" s="41" t="s">
        <v>310</v>
      </c>
      <c r="G3773" s="41" t="s">
        <v>7895</v>
      </c>
    </row>
    <row r="3774" spans="1:7" ht="90">
      <c r="A3774" s="41" t="s">
        <v>179</v>
      </c>
      <c r="B3774" s="41" t="s">
        <v>180</v>
      </c>
      <c r="C3774" s="41" t="s">
        <v>369</v>
      </c>
      <c r="D3774" s="41" t="s">
        <v>380</v>
      </c>
      <c r="E3774" s="41" t="s">
        <v>60</v>
      </c>
      <c r="F3774" s="41" t="s">
        <v>309</v>
      </c>
      <c r="G3774" s="41" t="s">
        <v>7895</v>
      </c>
    </row>
    <row r="3775" spans="1:7" ht="90">
      <c r="A3775" s="41" t="s">
        <v>179</v>
      </c>
      <c r="B3775" s="41" t="s">
        <v>180</v>
      </c>
      <c r="C3775" s="41" t="s">
        <v>369</v>
      </c>
      <c r="D3775" s="41" t="s">
        <v>381</v>
      </c>
      <c r="E3775" s="41" t="s">
        <v>58</v>
      </c>
      <c r="F3775" s="41" t="s">
        <v>310</v>
      </c>
      <c r="G3775" s="41" t="s">
        <v>7895</v>
      </c>
    </row>
    <row r="3776" spans="1:7" ht="90">
      <c r="A3776" s="41" t="s">
        <v>179</v>
      </c>
      <c r="B3776" s="41" t="s">
        <v>180</v>
      </c>
      <c r="C3776" s="41" t="s">
        <v>369</v>
      </c>
      <c r="D3776" s="41" t="s">
        <v>382</v>
      </c>
      <c r="E3776" s="41" t="s">
        <v>8533</v>
      </c>
      <c r="F3776" s="41" t="s">
        <v>309</v>
      </c>
      <c r="G3776" s="41" t="s">
        <v>7895</v>
      </c>
    </row>
    <row r="3777" spans="1:7" ht="90">
      <c r="A3777" s="41" t="s">
        <v>179</v>
      </c>
      <c r="B3777" s="41" t="s">
        <v>180</v>
      </c>
      <c r="C3777" s="41" t="s">
        <v>369</v>
      </c>
      <c r="D3777" s="41" t="s">
        <v>383</v>
      </c>
      <c r="E3777" s="41" t="s">
        <v>59</v>
      </c>
      <c r="F3777" s="41" t="s">
        <v>309</v>
      </c>
      <c r="G3777" s="41" t="s">
        <v>7895</v>
      </c>
    </row>
    <row r="3778" spans="1:7" ht="90">
      <c r="A3778" s="41" t="s">
        <v>179</v>
      </c>
      <c r="B3778" s="41" t="s">
        <v>180</v>
      </c>
      <c r="C3778" s="41" t="s">
        <v>369</v>
      </c>
      <c r="D3778" s="41" t="s">
        <v>384</v>
      </c>
      <c r="E3778" s="41" t="s">
        <v>8534</v>
      </c>
      <c r="F3778" s="41" t="s">
        <v>309</v>
      </c>
      <c r="G3778" s="41" t="s">
        <v>7895</v>
      </c>
    </row>
    <row r="3779" spans="1:7" ht="45">
      <c r="A3779" s="41" t="s">
        <v>179</v>
      </c>
      <c r="B3779" s="41" t="s">
        <v>180</v>
      </c>
      <c r="C3779" s="41" t="s">
        <v>369</v>
      </c>
      <c r="D3779" s="41" t="s">
        <v>385</v>
      </c>
      <c r="E3779" s="41" t="s">
        <v>54</v>
      </c>
      <c r="F3779" s="41" t="s">
        <v>310</v>
      </c>
      <c r="G3779" s="41" t="s">
        <v>7895</v>
      </c>
    </row>
    <row r="3780" spans="1:7" ht="45">
      <c r="A3780" s="41" t="s">
        <v>179</v>
      </c>
      <c r="B3780" s="41" t="s">
        <v>180</v>
      </c>
      <c r="C3780" s="41" t="s">
        <v>369</v>
      </c>
      <c r="D3780" s="41" t="s">
        <v>386</v>
      </c>
      <c r="E3780" s="41" t="s">
        <v>55</v>
      </c>
      <c r="F3780" s="41" t="s">
        <v>310</v>
      </c>
      <c r="G3780" s="41" t="s">
        <v>7895</v>
      </c>
    </row>
    <row r="3781" spans="1:7" ht="45">
      <c r="A3781" s="41" t="s">
        <v>179</v>
      </c>
      <c r="B3781" s="41" t="s">
        <v>180</v>
      </c>
      <c r="C3781" s="41" t="s">
        <v>369</v>
      </c>
      <c r="D3781" s="41" t="s">
        <v>387</v>
      </c>
      <c r="E3781" s="41" t="s">
        <v>56</v>
      </c>
      <c r="F3781" s="41" t="s">
        <v>310</v>
      </c>
      <c r="G3781" s="41" t="s">
        <v>7895</v>
      </c>
    </row>
    <row r="3782" spans="1:7" ht="45">
      <c r="A3782" s="41" t="s">
        <v>179</v>
      </c>
      <c r="B3782" s="41" t="s">
        <v>180</v>
      </c>
      <c r="C3782" s="41" t="s">
        <v>369</v>
      </c>
      <c r="D3782" s="41" t="s">
        <v>833</v>
      </c>
      <c r="E3782" s="41" t="s">
        <v>8535</v>
      </c>
      <c r="F3782" s="41" t="s">
        <v>309</v>
      </c>
      <c r="G3782" s="41" t="s">
        <v>7882</v>
      </c>
    </row>
    <row r="3783" spans="1:7" ht="45">
      <c r="A3783" s="41" t="s">
        <v>179</v>
      </c>
      <c r="B3783" s="41" t="s">
        <v>180</v>
      </c>
      <c r="C3783" s="41" t="s">
        <v>369</v>
      </c>
      <c r="D3783" s="41" t="s">
        <v>834</v>
      </c>
      <c r="E3783" s="41" t="s">
        <v>8536</v>
      </c>
      <c r="F3783" s="41" t="s">
        <v>310</v>
      </c>
      <c r="G3783" s="41" t="s">
        <v>7882</v>
      </c>
    </row>
    <row r="3784" spans="1:7" ht="45">
      <c r="A3784" s="41" t="s">
        <v>179</v>
      </c>
      <c r="B3784" s="41" t="s">
        <v>180</v>
      </c>
      <c r="C3784" s="41" t="s">
        <v>369</v>
      </c>
      <c r="D3784" s="41" t="s">
        <v>835</v>
      </c>
      <c r="E3784" s="41" t="s">
        <v>8537</v>
      </c>
      <c r="F3784" s="41" t="s">
        <v>309</v>
      </c>
      <c r="G3784" s="41" t="s">
        <v>7882</v>
      </c>
    </row>
    <row r="3785" spans="1:7" ht="45">
      <c r="A3785" s="41" t="s">
        <v>179</v>
      </c>
      <c r="B3785" s="41" t="s">
        <v>180</v>
      </c>
      <c r="C3785" s="41" t="s">
        <v>369</v>
      </c>
      <c r="D3785" s="41" t="s">
        <v>836</v>
      </c>
      <c r="E3785" s="41" t="s">
        <v>8538</v>
      </c>
      <c r="F3785" s="41" t="s">
        <v>309</v>
      </c>
      <c r="G3785" s="41" t="s">
        <v>7882</v>
      </c>
    </row>
    <row r="3786" spans="1:7" ht="45">
      <c r="A3786" s="41" t="s">
        <v>179</v>
      </c>
      <c r="B3786" s="41" t="s">
        <v>180</v>
      </c>
      <c r="C3786" s="41" t="s">
        <v>369</v>
      </c>
      <c r="D3786" s="41" t="s">
        <v>838</v>
      </c>
      <c r="E3786" s="41" t="s">
        <v>8539</v>
      </c>
      <c r="F3786" s="41" t="s">
        <v>309</v>
      </c>
      <c r="G3786" s="41" t="s">
        <v>7882</v>
      </c>
    </row>
    <row r="3787" spans="1:7" ht="45">
      <c r="A3787" s="41" t="s">
        <v>179</v>
      </c>
      <c r="B3787" s="41" t="s">
        <v>180</v>
      </c>
      <c r="C3787" s="41" t="s">
        <v>369</v>
      </c>
      <c r="D3787" s="41" t="s">
        <v>839</v>
      </c>
      <c r="E3787" s="41" t="s">
        <v>8540</v>
      </c>
      <c r="F3787" s="41" t="s">
        <v>309</v>
      </c>
      <c r="G3787" s="41" t="s">
        <v>7882</v>
      </c>
    </row>
    <row r="3788" spans="1:7" ht="45">
      <c r="A3788" s="41" t="s">
        <v>179</v>
      </c>
      <c r="B3788" s="41" t="s">
        <v>180</v>
      </c>
      <c r="C3788" s="41" t="s">
        <v>369</v>
      </c>
      <c r="D3788" s="41" t="s">
        <v>837</v>
      </c>
      <c r="E3788" s="41" t="s">
        <v>1574</v>
      </c>
      <c r="F3788" s="41" t="s">
        <v>310</v>
      </c>
      <c r="G3788" s="41" t="s">
        <v>7895</v>
      </c>
    </row>
    <row r="3789" spans="1:7" ht="45">
      <c r="A3789" s="41" t="s">
        <v>179</v>
      </c>
      <c r="B3789" s="41" t="s">
        <v>180</v>
      </c>
      <c r="C3789" s="41" t="s">
        <v>369</v>
      </c>
      <c r="D3789" s="41" t="s">
        <v>840</v>
      </c>
      <c r="E3789" s="41" t="s">
        <v>1575</v>
      </c>
      <c r="F3789" s="41" t="s">
        <v>310</v>
      </c>
      <c r="G3789" s="41" t="s">
        <v>7895</v>
      </c>
    </row>
    <row r="3790" spans="1:7" ht="45">
      <c r="A3790" s="41" t="s">
        <v>179</v>
      </c>
      <c r="B3790" s="41" t="s">
        <v>180</v>
      </c>
      <c r="C3790" s="41" t="s">
        <v>2889</v>
      </c>
      <c r="D3790" s="41" t="s">
        <v>2287</v>
      </c>
      <c r="E3790" s="41" t="s">
        <v>1634</v>
      </c>
      <c r="F3790" s="41" t="s">
        <v>309</v>
      </c>
      <c r="G3790" s="41" t="s">
        <v>7895</v>
      </c>
    </row>
    <row r="3791" spans="1:7" ht="45">
      <c r="A3791" s="41" t="s">
        <v>179</v>
      </c>
      <c r="B3791" s="41" t="s">
        <v>180</v>
      </c>
      <c r="C3791" s="41" t="s">
        <v>2889</v>
      </c>
      <c r="D3791" s="41" t="s">
        <v>2288</v>
      </c>
      <c r="E3791" s="41" t="s">
        <v>1635</v>
      </c>
      <c r="F3791" s="41" t="s">
        <v>309</v>
      </c>
      <c r="G3791" s="41" t="s">
        <v>7895</v>
      </c>
    </row>
    <row r="3792" spans="1:7" ht="45">
      <c r="A3792" s="41" t="s">
        <v>179</v>
      </c>
      <c r="B3792" s="41" t="s">
        <v>180</v>
      </c>
      <c r="C3792" s="41" t="s">
        <v>2889</v>
      </c>
      <c r="D3792" s="41" t="s">
        <v>2289</v>
      </c>
      <c r="E3792" s="41" t="s">
        <v>427</v>
      </c>
      <c r="F3792" s="41" t="s">
        <v>309</v>
      </c>
      <c r="G3792" s="41" t="s">
        <v>7895</v>
      </c>
    </row>
    <row r="3793" spans="1:7" ht="45">
      <c r="A3793" s="41" t="s">
        <v>179</v>
      </c>
      <c r="B3793" s="41" t="s">
        <v>180</v>
      </c>
      <c r="C3793" s="41" t="s">
        <v>2889</v>
      </c>
      <c r="D3793" s="41" t="s">
        <v>2290</v>
      </c>
      <c r="E3793" s="41" t="s">
        <v>429</v>
      </c>
      <c r="F3793" s="41" t="s">
        <v>309</v>
      </c>
      <c r="G3793" s="41" t="s">
        <v>7895</v>
      </c>
    </row>
    <row r="3794" spans="1:7" ht="45">
      <c r="A3794" s="41" t="s">
        <v>179</v>
      </c>
      <c r="B3794" s="41" t="s">
        <v>180</v>
      </c>
      <c r="C3794" s="41" t="s">
        <v>2889</v>
      </c>
      <c r="D3794" s="41" t="s">
        <v>2291</v>
      </c>
      <c r="E3794" s="41" t="s">
        <v>1636</v>
      </c>
      <c r="F3794" s="41" t="s">
        <v>309</v>
      </c>
      <c r="G3794" s="41" t="s">
        <v>7895</v>
      </c>
    </row>
    <row r="3795" spans="1:7" ht="30">
      <c r="A3795" s="41" t="s">
        <v>179</v>
      </c>
      <c r="B3795" s="41" t="s">
        <v>180</v>
      </c>
      <c r="C3795" s="41" t="s">
        <v>2889</v>
      </c>
      <c r="D3795" s="41" t="s">
        <v>2292</v>
      </c>
      <c r="E3795" s="41" t="s">
        <v>327</v>
      </c>
      <c r="F3795" s="41" t="s">
        <v>309</v>
      </c>
      <c r="G3795" s="41" t="s">
        <v>7895</v>
      </c>
    </row>
    <row r="3796" spans="1:7" ht="30">
      <c r="A3796" s="41" t="s">
        <v>179</v>
      </c>
      <c r="B3796" s="41" t="s">
        <v>180</v>
      </c>
      <c r="C3796" s="41" t="s">
        <v>2889</v>
      </c>
      <c r="D3796" s="41" t="s">
        <v>2293</v>
      </c>
      <c r="E3796" s="41" t="s">
        <v>1637</v>
      </c>
      <c r="F3796" s="41" t="s">
        <v>309</v>
      </c>
      <c r="G3796" s="41" t="s">
        <v>7895</v>
      </c>
    </row>
    <row r="3797" spans="1:7" ht="45">
      <c r="A3797" s="41" t="s">
        <v>179</v>
      </c>
      <c r="B3797" s="41" t="s">
        <v>180</v>
      </c>
      <c r="C3797" s="41" t="s">
        <v>2889</v>
      </c>
      <c r="D3797" s="41" t="s">
        <v>2294</v>
      </c>
      <c r="E3797" s="41" t="s">
        <v>1553</v>
      </c>
      <c r="F3797" s="41" t="s">
        <v>309</v>
      </c>
      <c r="G3797" s="41" t="s">
        <v>7895</v>
      </c>
    </row>
    <row r="3798" spans="1:7" ht="30">
      <c r="A3798" s="41" t="s">
        <v>179</v>
      </c>
      <c r="B3798" s="41" t="s">
        <v>180</v>
      </c>
      <c r="C3798" s="41" t="s">
        <v>2889</v>
      </c>
      <c r="D3798" s="41" t="s">
        <v>2295</v>
      </c>
      <c r="E3798" s="41" t="s">
        <v>1638</v>
      </c>
      <c r="F3798" s="41" t="s">
        <v>309</v>
      </c>
      <c r="G3798" s="41" t="s">
        <v>7895</v>
      </c>
    </row>
    <row r="3799" spans="1:7" ht="30">
      <c r="A3799" s="41" t="s">
        <v>179</v>
      </c>
      <c r="B3799" s="41" t="s">
        <v>180</v>
      </c>
      <c r="C3799" s="41" t="s">
        <v>2889</v>
      </c>
      <c r="D3799" s="41" t="s">
        <v>2296</v>
      </c>
      <c r="E3799" s="41" t="s">
        <v>160</v>
      </c>
      <c r="F3799" s="41" t="s">
        <v>310</v>
      </c>
      <c r="G3799" s="41" t="s">
        <v>7895</v>
      </c>
    </row>
    <row r="3800" spans="1:7" ht="30">
      <c r="A3800" s="41" t="s">
        <v>179</v>
      </c>
      <c r="B3800" s="41" t="s">
        <v>180</v>
      </c>
      <c r="C3800" s="41" t="s">
        <v>2889</v>
      </c>
      <c r="D3800" s="41" t="s">
        <v>2297</v>
      </c>
      <c r="E3800" s="41" t="s">
        <v>159</v>
      </c>
      <c r="F3800" s="41" t="s">
        <v>310</v>
      </c>
      <c r="G3800" s="41" t="s">
        <v>7895</v>
      </c>
    </row>
    <row r="3801" spans="1:7" ht="30">
      <c r="A3801" s="41" t="s">
        <v>179</v>
      </c>
      <c r="B3801" s="41" t="s">
        <v>180</v>
      </c>
      <c r="C3801" s="41" t="s">
        <v>2889</v>
      </c>
      <c r="D3801" s="41" t="s">
        <v>2298</v>
      </c>
      <c r="E3801" s="41" t="s">
        <v>160</v>
      </c>
      <c r="F3801" s="41" t="s">
        <v>309</v>
      </c>
      <c r="G3801" s="41" t="s">
        <v>7895</v>
      </c>
    </row>
    <row r="3802" spans="1:7" ht="45">
      <c r="A3802" s="41" t="s">
        <v>179</v>
      </c>
      <c r="B3802" s="41" t="s">
        <v>180</v>
      </c>
      <c r="C3802" s="41" t="s">
        <v>4489</v>
      </c>
      <c r="D3802" s="41" t="s">
        <v>2890</v>
      </c>
      <c r="E3802" s="41" t="s">
        <v>1634</v>
      </c>
      <c r="F3802" s="41" t="s">
        <v>309</v>
      </c>
      <c r="G3802" s="41" t="s">
        <v>7895</v>
      </c>
    </row>
    <row r="3803" spans="1:7" ht="45">
      <c r="A3803" s="41" t="s">
        <v>179</v>
      </c>
      <c r="B3803" s="41" t="s">
        <v>180</v>
      </c>
      <c r="C3803" s="41" t="s">
        <v>4489</v>
      </c>
      <c r="D3803" s="41" t="s">
        <v>2891</v>
      </c>
      <c r="E3803" s="41" t="s">
        <v>1635</v>
      </c>
      <c r="F3803" s="41" t="s">
        <v>309</v>
      </c>
      <c r="G3803" s="41" t="s">
        <v>7895</v>
      </c>
    </row>
    <row r="3804" spans="1:7" ht="45">
      <c r="A3804" s="41" t="s">
        <v>179</v>
      </c>
      <c r="B3804" s="41" t="s">
        <v>180</v>
      </c>
      <c r="C3804" s="41" t="s">
        <v>4489</v>
      </c>
      <c r="D3804" s="41" t="s">
        <v>2892</v>
      </c>
      <c r="E3804" s="41" t="s">
        <v>427</v>
      </c>
      <c r="F3804" s="41" t="s">
        <v>309</v>
      </c>
      <c r="G3804" s="41" t="s">
        <v>7895</v>
      </c>
    </row>
    <row r="3805" spans="1:7" ht="45">
      <c r="A3805" s="41" t="s">
        <v>179</v>
      </c>
      <c r="B3805" s="41" t="s">
        <v>180</v>
      </c>
      <c r="C3805" s="41" t="s">
        <v>4489</v>
      </c>
      <c r="D3805" s="41" t="s">
        <v>2893</v>
      </c>
      <c r="E3805" s="41" t="s">
        <v>429</v>
      </c>
      <c r="F3805" s="41" t="s">
        <v>310</v>
      </c>
      <c r="G3805" s="41" t="s">
        <v>7895</v>
      </c>
    </row>
    <row r="3806" spans="1:7" ht="45">
      <c r="A3806" s="41" t="s">
        <v>179</v>
      </c>
      <c r="B3806" s="41" t="s">
        <v>180</v>
      </c>
      <c r="C3806" s="41" t="s">
        <v>4489</v>
      </c>
      <c r="D3806" s="41" t="s">
        <v>2894</v>
      </c>
      <c r="E3806" s="41" t="s">
        <v>1636</v>
      </c>
      <c r="F3806" s="41" t="s">
        <v>310</v>
      </c>
      <c r="G3806" s="41" t="s">
        <v>7895</v>
      </c>
    </row>
    <row r="3807" spans="1:7" ht="30">
      <c r="A3807" s="41" t="s">
        <v>179</v>
      </c>
      <c r="B3807" s="41" t="s">
        <v>180</v>
      </c>
      <c r="C3807" s="41" t="s">
        <v>4489</v>
      </c>
      <c r="D3807" s="41" t="s">
        <v>2895</v>
      </c>
      <c r="E3807" s="41" t="s">
        <v>327</v>
      </c>
      <c r="F3807" s="41" t="s">
        <v>310</v>
      </c>
      <c r="G3807" s="41" t="s">
        <v>7895</v>
      </c>
    </row>
    <row r="3808" spans="1:7" ht="30">
      <c r="A3808" s="41" t="s">
        <v>179</v>
      </c>
      <c r="B3808" s="41" t="s">
        <v>180</v>
      </c>
      <c r="C3808" s="41" t="s">
        <v>4489</v>
      </c>
      <c r="D3808" s="41" t="s">
        <v>2896</v>
      </c>
      <c r="E3808" s="41" t="s">
        <v>1637</v>
      </c>
      <c r="F3808" s="41" t="s">
        <v>309</v>
      </c>
      <c r="G3808" s="41" t="s">
        <v>7895</v>
      </c>
    </row>
    <row r="3809" spans="1:7" ht="45">
      <c r="A3809" s="41" t="s">
        <v>179</v>
      </c>
      <c r="B3809" s="41" t="s">
        <v>180</v>
      </c>
      <c r="C3809" s="41" t="s">
        <v>4489</v>
      </c>
      <c r="D3809" s="41" t="s">
        <v>2897</v>
      </c>
      <c r="E3809" s="41" t="s">
        <v>1553</v>
      </c>
      <c r="F3809" s="41" t="s">
        <v>310</v>
      </c>
      <c r="G3809" s="41" t="s">
        <v>7895</v>
      </c>
    </row>
    <row r="3810" spans="1:7" ht="30">
      <c r="A3810" s="41" t="s">
        <v>179</v>
      </c>
      <c r="B3810" s="41" t="s">
        <v>180</v>
      </c>
      <c r="C3810" s="41" t="s">
        <v>4489</v>
      </c>
      <c r="D3810" s="41" t="s">
        <v>2898</v>
      </c>
      <c r="E3810" s="41" t="s">
        <v>1638</v>
      </c>
      <c r="F3810" s="41" t="s">
        <v>310</v>
      </c>
      <c r="G3810" s="41" t="s">
        <v>7895</v>
      </c>
    </row>
    <row r="3811" spans="1:7" ht="30">
      <c r="A3811" s="41" t="s">
        <v>179</v>
      </c>
      <c r="B3811" s="41" t="s">
        <v>180</v>
      </c>
      <c r="C3811" s="41" t="s">
        <v>4489</v>
      </c>
      <c r="D3811" s="41" t="s">
        <v>2899</v>
      </c>
      <c r="E3811" s="41" t="s">
        <v>4490</v>
      </c>
      <c r="F3811" s="41" t="s">
        <v>309</v>
      </c>
      <c r="G3811" s="41" t="s">
        <v>7895</v>
      </c>
    </row>
    <row r="3812" spans="1:7" ht="30">
      <c r="A3812" s="41" t="s">
        <v>179</v>
      </c>
      <c r="B3812" s="41" t="s">
        <v>180</v>
      </c>
      <c r="C3812" s="41" t="s">
        <v>4489</v>
      </c>
      <c r="D3812" s="41" t="s">
        <v>2900</v>
      </c>
      <c r="E3812" s="41" t="s">
        <v>412</v>
      </c>
      <c r="F3812" s="41" t="s">
        <v>309</v>
      </c>
      <c r="G3812" s="41" t="s">
        <v>7895</v>
      </c>
    </row>
    <row r="3813" spans="1:7" ht="30">
      <c r="A3813" s="41" t="s">
        <v>179</v>
      </c>
      <c r="B3813" s="41" t="s">
        <v>180</v>
      </c>
      <c r="C3813" s="41" t="s">
        <v>4489</v>
      </c>
      <c r="D3813" s="41" t="s">
        <v>2901</v>
      </c>
      <c r="E3813" s="41" t="s">
        <v>160</v>
      </c>
      <c r="F3813" s="41" t="s">
        <v>309</v>
      </c>
      <c r="G3813" s="41" t="s">
        <v>7895</v>
      </c>
    </row>
    <row r="3814" spans="1:7" ht="30">
      <c r="A3814" s="41" t="s">
        <v>179</v>
      </c>
      <c r="B3814" s="41" t="s">
        <v>180</v>
      </c>
      <c r="C3814" s="41" t="s">
        <v>4489</v>
      </c>
      <c r="D3814" s="41" t="s">
        <v>2902</v>
      </c>
      <c r="E3814" s="41" t="s">
        <v>159</v>
      </c>
      <c r="F3814" s="41" t="s">
        <v>309</v>
      </c>
      <c r="G3814" s="41" t="s">
        <v>7895</v>
      </c>
    </row>
    <row r="3815" spans="1:7" ht="30">
      <c r="A3815" s="41" t="s">
        <v>179</v>
      </c>
      <c r="B3815" s="41" t="s">
        <v>180</v>
      </c>
      <c r="C3815" s="41" t="s">
        <v>4489</v>
      </c>
      <c r="D3815" s="41" t="s">
        <v>2903</v>
      </c>
      <c r="E3815" s="41" t="s">
        <v>160</v>
      </c>
      <c r="F3815" s="41" t="s">
        <v>309</v>
      </c>
      <c r="G3815" s="41" t="s">
        <v>7895</v>
      </c>
    </row>
    <row r="3816" spans="1:7" ht="45">
      <c r="A3816" s="41" t="s">
        <v>179</v>
      </c>
      <c r="B3816" s="41" t="s">
        <v>180</v>
      </c>
      <c r="C3816" s="41" t="s">
        <v>1640</v>
      </c>
      <c r="D3816" s="41" t="s">
        <v>1143</v>
      </c>
      <c r="E3816" s="41" t="s">
        <v>1644</v>
      </c>
      <c r="F3816" s="41" t="s">
        <v>310</v>
      </c>
      <c r="G3816" s="41" t="s">
        <v>7895</v>
      </c>
    </row>
    <row r="3817" spans="1:7" ht="45">
      <c r="A3817" s="41" t="s">
        <v>179</v>
      </c>
      <c r="B3817" s="41" t="s">
        <v>180</v>
      </c>
      <c r="C3817" s="41" t="s">
        <v>1640</v>
      </c>
      <c r="D3817" s="41" t="s">
        <v>1144</v>
      </c>
      <c r="E3817" s="41" t="s">
        <v>1649</v>
      </c>
      <c r="F3817" s="41" t="s">
        <v>310</v>
      </c>
      <c r="G3817" s="41" t="s">
        <v>7895</v>
      </c>
    </row>
    <row r="3818" spans="1:7" ht="45">
      <c r="A3818" s="41" t="s">
        <v>179</v>
      </c>
      <c r="B3818" s="41" t="s">
        <v>180</v>
      </c>
      <c r="C3818" s="41" t="s">
        <v>1640</v>
      </c>
      <c r="D3818" s="41" t="s">
        <v>1145</v>
      </c>
      <c r="E3818" s="41" t="s">
        <v>1651</v>
      </c>
      <c r="F3818" s="41" t="s">
        <v>310</v>
      </c>
      <c r="G3818" s="41" t="s">
        <v>7895</v>
      </c>
    </row>
    <row r="3819" spans="1:7" ht="45">
      <c r="A3819" s="41" t="s">
        <v>179</v>
      </c>
      <c r="B3819" s="41" t="s">
        <v>180</v>
      </c>
      <c r="C3819" s="41" t="s">
        <v>1640</v>
      </c>
      <c r="D3819" s="41" t="s">
        <v>1146</v>
      </c>
      <c r="E3819" s="41" t="s">
        <v>1648</v>
      </c>
      <c r="F3819" s="41" t="s">
        <v>310</v>
      </c>
      <c r="G3819" s="41" t="s">
        <v>7895</v>
      </c>
    </row>
    <row r="3820" spans="1:7" ht="60">
      <c r="A3820" s="41" t="s">
        <v>179</v>
      </c>
      <c r="B3820" s="41" t="s">
        <v>180</v>
      </c>
      <c r="C3820" s="41" t="s">
        <v>1640</v>
      </c>
      <c r="D3820" s="41" t="s">
        <v>1147</v>
      </c>
      <c r="E3820" s="41" t="s">
        <v>1642</v>
      </c>
      <c r="F3820" s="41" t="s">
        <v>310</v>
      </c>
      <c r="G3820" s="41" t="s">
        <v>7895</v>
      </c>
    </row>
    <row r="3821" spans="1:7" ht="45">
      <c r="A3821" s="41" t="s">
        <v>179</v>
      </c>
      <c r="B3821" s="41" t="s">
        <v>180</v>
      </c>
      <c r="C3821" s="41" t="s">
        <v>1640</v>
      </c>
      <c r="D3821" s="41" t="s">
        <v>1163</v>
      </c>
      <c r="E3821" s="41" t="s">
        <v>1646</v>
      </c>
      <c r="F3821" s="41" t="s">
        <v>310</v>
      </c>
      <c r="G3821" s="41" t="s">
        <v>7895</v>
      </c>
    </row>
    <row r="3822" spans="1:7" ht="45">
      <c r="A3822" s="41" t="s">
        <v>179</v>
      </c>
      <c r="B3822" s="41" t="s">
        <v>180</v>
      </c>
      <c r="C3822" s="41" t="s">
        <v>1640</v>
      </c>
      <c r="D3822" s="41" t="s">
        <v>1170</v>
      </c>
      <c r="E3822" s="41" t="s">
        <v>1641</v>
      </c>
      <c r="F3822" s="41" t="s">
        <v>310</v>
      </c>
      <c r="G3822" s="41" t="s">
        <v>7895</v>
      </c>
    </row>
    <row r="3823" spans="1:7" ht="60">
      <c r="A3823" s="41" t="s">
        <v>179</v>
      </c>
      <c r="B3823" s="41" t="s">
        <v>180</v>
      </c>
      <c r="C3823" s="41" t="s">
        <v>1640</v>
      </c>
      <c r="D3823" s="41" t="s">
        <v>1171</v>
      </c>
      <c r="E3823" s="41" t="s">
        <v>1643</v>
      </c>
      <c r="F3823" s="41" t="s">
        <v>310</v>
      </c>
      <c r="G3823" s="41" t="s">
        <v>7895</v>
      </c>
    </row>
    <row r="3824" spans="1:7" ht="45">
      <c r="A3824" s="41" t="s">
        <v>179</v>
      </c>
      <c r="B3824" s="41" t="s">
        <v>180</v>
      </c>
      <c r="C3824" s="41" t="s">
        <v>1640</v>
      </c>
      <c r="D3824" s="41" t="s">
        <v>1172</v>
      </c>
      <c r="E3824" s="41" t="s">
        <v>1650</v>
      </c>
      <c r="F3824" s="41" t="s">
        <v>310</v>
      </c>
      <c r="G3824" s="41" t="s">
        <v>7895</v>
      </c>
    </row>
    <row r="3825" spans="1:7" ht="30">
      <c r="A3825" s="41" t="s">
        <v>179</v>
      </c>
      <c r="B3825" s="41" t="s">
        <v>180</v>
      </c>
      <c r="C3825" s="41" t="s">
        <v>1640</v>
      </c>
      <c r="D3825" s="41" t="s">
        <v>1182</v>
      </c>
      <c r="E3825" s="41" t="s">
        <v>8541</v>
      </c>
      <c r="F3825" s="41" t="s">
        <v>309</v>
      </c>
      <c r="G3825" s="41" t="s">
        <v>7895</v>
      </c>
    </row>
    <row r="3826" spans="1:7" ht="30">
      <c r="A3826" s="41" t="s">
        <v>179</v>
      </c>
      <c r="B3826" s="41" t="s">
        <v>180</v>
      </c>
      <c r="C3826" s="41" t="s">
        <v>1640</v>
      </c>
      <c r="D3826" s="41" t="s">
        <v>1183</v>
      </c>
      <c r="E3826" s="41" t="s">
        <v>8542</v>
      </c>
      <c r="F3826" s="41" t="s">
        <v>309</v>
      </c>
      <c r="G3826" s="41" t="s">
        <v>7895</v>
      </c>
    </row>
    <row r="3827" spans="1:7" ht="30">
      <c r="A3827" s="41" t="s">
        <v>179</v>
      </c>
      <c r="B3827" s="41" t="s">
        <v>180</v>
      </c>
      <c r="C3827" s="41" t="s">
        <v>1640</v>
      </c>
      <c r="D3827" s="41" t="s">
        <v>1184</v>
      </c>
      <c r="E3827" s="41" t="s">
        <v>8543</v>
      </c>
      <c r="F3827" s="41" t="s">
        <v>309</v>
      </c>
      <c r="G3827" s="41" t="s">
        <v>7895</v>
      </c>
    </row>
    <row r="3828" spans="1:7" ht="30">
      <c r="A3828" s="41" t="s">
        <v>179</v>
      </c>
      <c r="B3828" s="41" t="s">
        <v>180</v>
      </c>
      <c r="C3828" s="41" t="s">
        <v>1640</v>
      </c>
      <c r="D3828" s="41" t="s">
        <v>1185</v>
      </c>
      <c r="E3828" s="41" t="s">
        <v>8544</v>
      </c>
      <c r="F3828" s="41" t="s">
        <v>309</v>
      </c>
      <c r="G3828" s="41" t="s">
        <v>7895</v>
      </c>
    </row>
    <row r="3829" spans="1:7" ht="45">
      <c r="A3829" s="41" t="s">
        <v>179</v>
      </c>
      <c r="B3829" s="41" t="s">
        <v>180</v>
      </c>
      <c r="C3829" s="41" t="s">
        <v>1640</v>
      </c>
      <c r="D3829" s="41" t="s">
        <v>1186</v>
      </c>
      <c r="E3829" s="41" t="s">
        <v>8545</v>
      </c>
      <c r="F3829" s="41" t="s">
        <v>309</v>
      </c>
      <c r="G3829" s="41" t="s">
        <v>7895</v>
      </c>
    </row>
    <row r="3830" spans="1:7" ht="45">
      <c r="A3830" s="41" t="s">
        <v>179</v>
      </c>
      <c r="B3830" s="41" t="s">
        <v>180</v>
      </c>
      <c r="C3830" s="41" t="s">
        <v>1640</v>
      </c>
      <c r="D3830" s="41" t="s">
        <v>1202</v>
      </c>
      <c r="E3830" s="41" t="s">
        <v>1647</v>
      </c>
      <c r="F3830" s="41" t="s">
        <v>310</v>
      </c>
      <c r="G3830" s="41" t="s">
        <v>7895</v>
      </c>
    </row>
    <row r="3831" spans="1:7" ht="45">
      <c r="A3831" s="41" t="s">
        <v>179</v>
      </c>
      <c r="B3831" s="41" t="s">
        <v>180</v>
      </c>
      <c r="C3831" s="41" t="s">
        <v>1640</v>
      </c>
      <c r="D3831" s="41" t="s">
        <v>1203</v>
      </c>
      <c r="E3831" s="41" t="s">
        <v>1647</v>
      </c>
      <c r="F3831" s="41" t="s">
        <v>310</v>
      </c>
      <c r="G3831" s="41" t="s">
        <v>7895</v>
      </c>
    </row>
    <row r="3832" spans="1:7" ht="45">
      <c r="A3832" s="41" t="s">
        <v>179</v>
      </c>
      <c r="B3832" s="41" t="s">
        <v>180</v>
      </c>
      <c r="C3832" s="41" t="s">
        <v>1640</v>
      </c>
      <c r="D3832" s="41" t="s">
        <v>1204</v>
      </c>
      <c r="E3832" s="41" t="s">
        <v>1645</v>
      </c>
      <c r="F3832" s="41" t="s">
        <v>310</v>
      </c>
      <c r="G3832" s="41" t="s">
        <v>7895</v>
      </c>
    </row>
    <row r="3833" spans="1:7" ht="30">
      <c r="A3833" s="41" t="s">
        <v>179</v>
      </c>
      <c r="B3833" s="41" t="s">
        <v>180</v>
      </c>
      <c r="C3833" s="41" t="s">
        <v>1640</v>
      </c>
      <c r="D3833" s="41" t="s">
        <v>5447</v>
      </c>
      <c r="E3833" s="41" t="s">
        <v>2240</v>
      </c>
      <c r="F3833" s="41" t="s">
        <v>310</v>
      </c>
      <c r="G3833" s="41" t="s">
        <v>7881</v>
      </c>
    </row>
    <row r="3834" spans="1:7" ht="30">
      <c r="A3834" s="41" t="s">
        <v>179</v>
      </c>
      <c r="B3834" s="41" t="s">
        <v>180</v>
      </c>
      <c r="C3834" s="41" t="s">
        <v>4494</v>
      </c>
      <c r="D3834" s="41" t="s">
        <v>2904</v>
      </c>
      <c r="E3834" s="41" t="s">
        <v>4495</v>
      </c>
      <c r="F3834" s="41" t="s">
        <v>309</v>
      </c>
      <c r="G3834" s="41" t="s">
        <v>7895</v>
      </c>
    </row>
    <row r="3835" spans="1:7" ht="30">
      <c r="A3835" s="41" t="s">
        <v>179</v>
      </c>
      <c r="B3835" s="41" t="s">
        <v>180</v>
      </c>
      <c r="C3835" s="41" t="s">
        <v>4494</v>
      </c>
      <c r="D3835" s="41" t="s">
        <v>2905</v>
      </c>
      <c r="E3835" s="41" t="s">
        <v>4495</v>
      </c>
      <c r="F3835" s="41" t="s">
        <v>309</v>
      </c>
      <c r="G3835" s="41" t="s">
        <v>7895</v>
      </c>
    </row>
    <row r="3836" spans="1:7" ht="30">
      <c r="A3836" s="41" t="s">
        <v>179</v>
      </c>
      <c r="B3836" s="41" t="s">
        <v>180</v>
      </c>
      <c r="C3836" s="41" t="s">
        <v>4488</v>
      </c>
      <c r="D3836" s="41" t="s">
        <v>2906</v>
      </c>
      <c r="E3836" s="41" t="s">
        <v>4487</v>
      </c>
      <c r="F3836" s="41" t="s">
        <v>309</v>
      </c>
      <c r="G3836" s="41" t="s">
        <v>7895</v>
      </c>
    </row>
    <row r="3837" spans="1:7" ht="30">
      <c r="A3837" s="41" t="s">
        <v>179</v>
      </c>
      <c r="B3837" s="41" t="s">
        <v>180</v>
      </c>
      <c r="C3837" s="41" t="s">
        <v>4488</v>
      </c>
      <c r="D3837" s="41" t="s">
        <v>2907</v>
      </c>
      <c r="E3837" s="41" t="s">
        <v>4487</v>
      </c>
      <c r="F3837" s="41" t="s">
        <v>309</v>
      </c>
      <c r="G3837" s="41" t="s">
        <v>7895</v>
      </c>
    </row>
    <row r="3838" spans="1:7" ht="30">
      <c r="A3838" s="41" t="s">
        <v>179</v>
      </c>
      <c r="B3838" s="41" t="s">
        <v>180</v>
      </c>
      <c r="C3838" s="41" t="s">
        <v>4488</v>
      </c>
      <c r="D3838" s="41" t="s">
        <v>2908</v>
      </c>
      <c r="E3838" s="41" t="s">
        <v>4487</v>
      </c>
      <c r="F3838" s="41" t="s">
        <v>309</v>
      </c>
      <c r="G3838" s="41" t="s">
        <v>7895</v>
      </c>
    </row>
    <row r="3839" spans="1:7" ht="30">
      <c r="A3839" s="41" t="s">
        <v>179</v>
      </c>
      <c r="B3839" s="41" t="s">
        <v>180</v>
      </c>
      <c r="C3839" s="41" t="s">
        <v>4488</v>
      </c>
      <c r="D3839" s="41" t="s">
        <v>2909</v>
      </c>
      <c r="E3839" s="41" t="s">
        <v>4487</v>
      </c>
      <c r="F3839" s="41" t="s">
        <v>309</v>
      </c>
      <c r="G3839" s="41" t="s">
        <v>7895</v>
      </c>
    </row>
    <row r="3840" spans="1:7" ht="30">
      <c r="A3840" s="41" t="s">
        <v>179</v>
      </c>
      <c r="B3840" s="41" t="s">
        <v>180</v>
      </c>
      <c r="C3840" s="41" t="s">
        <v>4488</v>
      </c>
      <c r="D3840" s="41" t="s">
        <v>2910</v>
      </c>
      <c r="E3840" s="41" t="s">
        <v>4487</v>
      </c>
      <c r="F3840" s="41" t="s">
        <v>309</v>
      </c>
      <c r="G3840" s="41" t="s">
        <v>7895</v>
      </c>
    </row>
    <row r="3841" spans="1:7" ht="30">
      <c r="A3841" s="41" t="s">
        <v>179</v>
      </c>
      <c r="B3841" s="41" t="s">
        <v>180</v>
      </c>
      <c r="C3841" s="41" t="s">
        <v>4488</v>
      </c>
      <c r="D3841" s="41" t="s">
        <v>2911</v>
      </c>
      <c r="E3841" s="41" t="s">
        <v>2224</v>
      </c>
      <c r="F3841" s="41" t="s">
        <v>309</v>
      </c>
      <c r="G3841" s="41" t="s">
        <v>7895</v>
      </c>
    </row>
    <row r="3842" spans="1:7" ht="30">
      <c r="A3842" s="41" t="s">
        <v>179</v>
      </c>
      <c r="B3842" s="41" t="s">
        <v>180</v>
      </c>
      <c r="C3842" s="41" t="s">
        <v>4488</v>
      </c>
      <c r="D3842" s="41" t="s">
        <v>2912</v>
      </c>
      <c r="E3842" s="41" t="s">
        <v>2849</v>
      </c>
      <c r="F3842" s="41" t="s">
        <v>309</v>
      </c>
      <c r="G3842" s="41" t="s">
        <v>7895</v>
      </c>
    </row>
    <row r="3843" spans="1:7" ht="30">
      <c r="A3843" s="41" t="s">
        <v>179</v>
      </c>
      <c r="B3843" s="41" t="s">
        <v>180</v>
      </c>
      <c r="C3843" s="41" t="s">
        <v>4488</v>
      </c>
      <c r="D3843" s="41" t="s">
        <v>2913</v>
      </c>
      <c r="E3843" s="41" t="s">
        <v>2849</v>
      </c>
      <c r="F3843" s="41" t="s">
        <v>310</v>
      </c>
      <c r="G3843" s="41" t="s">
        <v>7895</v>
      </c>
    </row>
    <row r="3844" spans="1:7" ht="30">
      <c r="A3844" s="41" t="s">
        <v>179</v>
      </c>
      <c r="B3844" s="41" t="s">
        <v>180</v>
      </c>
      <c r="C3844" s="41" t="s">
        <v>4488</v>
      </c>
      <c r="D3844" s="41" t="s">
        <v>2914</v>
      </c>
      <c r="E3844" s="41" t="s">
        <v>2849</v>
      </c>
      <c r="F3844" s="41" t="s">
        <v>310</v>
      </c>
      <c r="G3844" s="41" t="s">
        <v>7895</v>
      </c>
    </row>
    <row r="3845" spans="1:7" ht="30">
      <c r="A3845" s="41" t="s">
        <v>179</v>
      </c>
      <c r="B3845" s="41" t="s">
        <v>180</v>
      </c>
      <c r="C3845" s="41" t="s">
        <v>4488</v>
      </c>
      <c r="D3845" s="41" t="s">
        <v>2915</v>
      </c>
      <c r="E3845" s="41" t="s">
        <v>4490</v>
      </c>
      <c r="F3845" s="41" t="s">
        <v>310</v>
      </c>
      <c r="G3845" s="41" t="s">
        <v>7895</v>
      </c>
    </row>
    <row r="3846" spans="1:7" ht="30">
      <c r="A3846" s="41" t="s">
        <v>179</v>
      </c>
      <c r="B3846" s="41" t="s">
        <v>180</v>
      </c>
      <c r="C3846" s="41" t="s">
        <v>4488</v>
      </c>
      <c r="D3846" s="41" t="s">
        <v>2916</v>
      </c>
      <c r="E3846" s="41" t="s">
        <v>412</v>
      </c>
      <c r="F3846" s="41" t="s">
        <v>310</v>
      </c>
      <c r="G3846" s="41" t="s">
        <v>7895</v>
      </c>
    </row>
    <row r="3847" spans="1:7" ht="30">
      <c r="A3847" s="41" t="s">
        <v>179</v>
      </c>
      <c r="B3847" s="41" t="s">
        <v>180</v>
      </c>
      <c r="C3847" s="41" t="s">
        <v>4488</v>
      </c>
      <c r="D3847" s="41" t="s">
        <v>2917</v>
      </c>
      <c r="E3847" s="41" t="s">
        <v>157</v>
      </c>
      <c r="F3847" s="41" t="s">
        <v>310</v>
      </c>
      <c r="G3847" s="41" t="s">
        <v>7895</v>
      </c>
    </row>
    <row r="3848" spans="1:7" ht="30">
      <c r="A3848" s="41" t="s">
        <v>179</v>
      </c>
      <c r="B3848" s="41" t="s">
        <v>180</v>
      </c>
      <c r="C3848" s="41" t="s">
        <v>4488</v>
      </c>
      <c r="D3848" s="41" t="s">
        <v>2918</v>
      </c>
      <c r="E3848" s="41" t="s">
        <v>157</v>
      </c>
      <c r="F3848" s="41" t="s">
        <v>309</v>
      </c>
      <c r="G3848" s="41" t="s">
        <v>7895</v>
      </c>
    </row>
    <row r="3849" spans="1:7" ht="30">
      <c r="A3849" s="41" t="s">
        <v>179</v>
      </c>
      <c r="B3849" s="41" t="s">
        <v>180</v>
      </c>
      <c r="C3849" s="41" t="s">
        <v>4488</v>
      </c>
      <c r="D3849" s="41" t="s">
        <v>2919</v>
      </c>
      <c r="E3849" s="41" t="s">
        <v>2237</v>
      </c>
      <c r="F3849" s="41" t="s">
        <v>309</v>
      </c>
      <c r="G3849" s="41" t="s">
        <v>7895</v>
      </c>
    </row>
    <row r="3850" spans="1:7" ht="45">
      <c r="A3850" s="41" t="s">
        <v>179</v>
      </c>
      <c r="B3850" s="41" t="s">
        <v>180</v>
      </c>
      <c r="C3850" s="41" t="s">
        <v>5282</v>
      </c>
      <c r="D3850" s="41" t="s">
        <v>5283</v>
      </c>
      <c r="E3850" s="41" t="s">
        <v>1652</v>
      </c>
      <c r="F3850" s="41" t="s">
        <v>310</v>
      </c>
      <c r="G3850" s="41" t="s">
        <v>7895</v>
      </c>
    </row>
    <row r="3851" spans="1:7" ht="45">
      <c r="A3851" s="41" t="s">
        <v>179</v>
      </c>
      <c r="B3851" s="41" t="s">
        <v>180</v>
      </c>
      <c r="C3851" s="41" t="s">
        <v>5282</v>
      </c>
      <c r="D3851" s="41" t="s">
        <v>5284</v>
      </c>
      <c r="E3851" s="41" t="s">
        <v>1653</v>
      </c>
      <c r="F3851" s="41" t="s">
        <v>310</v>
      </c>
      <c r="G3851" s="41" t="s">
        <v>7895</v>
      </c>
    </row>
    <row r="3852" spans="1:7" ht="45">
      <c r="A3852" s="41" t="s">
        <v>179</v>
      </c>
      <c r="B3852" s="41" t="s">
        <v>180</v>
      </c>
      <c r="C3852" s="41" t="s">
        <v>5282</v>
      </c>
      <c r="D3852" s="41" t="s">
        <v>5285</v>
      </c>
      <c r="E3852" s="41" t="s">
        <v>1654</v>
      </c>
      <c r="F3852" s="41" t="s">
        <v>310</v>
      </c>
      <c r="G3852" s="41" t="s">
        <v>7895</v>
      </c>
    </row>
    <row r="3853" spans="1:7" ht="45">
      <c r="A3853" s="41" t="s">
        <v>179</v>
      </c>
      <c r="B3853" s="41" t="s">
        <v>180</v>
      </c>
      <c r="C3853" s="41" t="s">
        <v>5282</v>
      </c>
      <c r="D3853" s="41" t="s">
        <v>5286</v>
      </c>
      <c r="E3853" s="41" t="s">
        <v>1655</v>
      </c>
      <c r="F3853" s="41" t="s">
        <v>310</v>
      </c>
      <c r="G3853" s="41" t="s">
        <v>7895</v>
      </c>
    </row>
    <row r="3854" spans="1:7" ht="45">
      <c r="A3854" s="41" t="s">
        <v>179</v>
      </c>
      <c r="B3854" s="41" t="s">
        <v>180</v>
      </c>
      <c r="C3854" s="41" t="s">
        <v>5282</v>
      </c>
      <c r="D3854" s="41" t="s">
        <v>5287</v>
      </c>
      <c r="E3854" s="41" t="s">
        <v>1656</v>
      </c>
      <c r="F3854" s="41" t="s">
        <v>310</v>
      </c>
      <c r="G3854" s="41" t="s">
        <v>7895</v>
      </c>
    </row>
    <row r="3855" spans="1:7" ht="30">
      <c r="A3855" s="41" t="s">
        <v>179</v>
      </c>
      <c r="B3855" s="41" t="s">
        <v>180</v>
      </c>
      <c r="C3855" s="41" t="s">
        <v>5282</v>
      </c>
      <c r="D3855" s="41" t="s">
        <v>5288</v>
      </c>
      <c r="E3855" s="41" t="s">
        <v>2224</v>
      </c>
      <c r="F3855" s="41" t="s">
        <v>310</v>
      </c>
      <c r="G3855" s="41" t="s">
        <v>7895</v>
      </c>
    </row>
    <row r="3856" spans="1:7" ht="30">
      <c r="A3856" s="41" t="s">
        <v>179</v>
      </c>
      <c r="B3856" s="41" t="s">
        <v>180</v>
      </c>
      <c r="C3856" s="41" t="s">
        <v>5282</v>
      </c>
      <c r="D3856" s="41" t="s">
        <v>5289</v>
      </c>
      <c r="E3856" s="41" t="s">
        <v>5264</v>
      </c>
      <c r="F3856" s="41" t="s">
        <v>310</v>
      </c>
      <c r="G3856" s="41" t="s">
        <v>7895</v>
      </c>
    </row>
    <row r="3857" spans="1:7" ht="45">
      <c r="A3857" s="41" t="s">
        <v>179</v>
      </c>
      <c r="B3857" s="41" t="s">
        <v>180</v>
      </c>
      <c r="C3857" s="41" t="s">
        <v>5282</v>
      </c>
      <c r="D3857" s="41" t="s">
        <v>5290</v>
      </c>
      <c r="E3857" s="41" t="s">
        <v>5266</v>
      </c>
      <c r="F3857" s="41" t="s">
        <v>310</v>
      </c>
      <c r="G3857" s="41" t="s">
        <v>7895</v>
      </c>
    </row>
    <row r="3858" spans="1:7" ht="30">
      <c r="A3858" s="41" t="s">
        <v>179</v>
      </c>
      <c r="B3858" s="41" t="s">
        <v>180</v>
      </c>
      <c r="C3858" s="41" t="s">
        <v>5282</v>
      </c>
      <c r="D3858" s="41" t="s">
        <v>5291</v>
      </c>
      <c r="E3858" s="41" t="s">
        <v>5268</v>
      </c>
      <c r="F3858" s="41" t="s">
        <v>310</v>
      </c>
      <c r="G3858" s="41" t="s">
        <v>7895</v>
      </c>
    </row>
    <row r="3859" spans="1:7" ht="30">
      <c r="A3859" s="41" t="s">
        <v>179</v>
      </c>
      <c r="B3859" s="41" t="s">
        <v>180</v>
      </c>
      <c r="C3859" s="41" t="s">
        <v>5282</v>
      </c>
      <c r="D3859" s="41" t="s">
        <v>5292</v>
      </c>
      <c r="E3859" s="41" t="s">
        <v>159</v>
      </c>
      <c r="F3859" s="41" t="s">
        <v>310</v>
      </c>
      <c r="G3859" s="41" t="s">
        <v>7895</v>
      </c>
    </row>
    <row r="3860" spans="1:7" ht="30">
      <c r="A3860" s="41" t="s">
        <v>179</v>
      </c>
      <c r="B3860" s="41" t="s">
        <v>180</v>
      </c>
      <c r="C3860" s="41" t="s">
        <v>5282</v>
      </c>
      <c r="D3860" s="41" t="s">
        <v>5293</v>
      </c>
      <c r="E3860" s="41" t="s">
        <v>160</v>
      </c>
      <c r="F3860" s="41" t="s">
        <v>310</v>
      </c>
      <c r="G3860" s="41" t="s">
        <v>7895</v>
      </c>
    </row>
    <row r="3861" spans="1:7" ht="45">
      <c r="A3861" s="41" t="s">
        <v>179</v>
      </c>
      <c r="B3861" s="41" t="s">
        <v>180</v>
      </c>
      <c r="C3861" s="41" t="s">
        <v>8546</v>
      </c>
      <c r="D3861" s="41" t="s">
        <v>607</v>
      </c>
      <c r="E3861" s="41" t="s">
        <v>8547</v>
      </c>
      <c r="F3861" s="41" t="s">
        <v>309</v>
      </c>
      <c r="G3861" s="41" t="s">
        <v>7882</v>
      </c>
    </row>
    <row r="3862" spans="1:7" ht="45">
      <c r="A3862" s="41" t="s">
        <v>179</v>
      </c>
      <c r="B3862" s="41" t="s">
        <v>180</v>
      </c>
      <c r="C3862" s="41" t="s">
        <v>8546</v>
      </c>
      <c r="D3862" s="41" t="s">
        <v>608</v>
      </c>
      <c r="E3862" s="41" t="s">
        <v>8547</v>
      </c>
      <c r="F3862" s="41" t="s">
        <v>309</v>
      </c>
      <c r="G3862" s="41" t="s">
        <v>7882</v>
      </c>
    </row>
    <row r="3863" spans="1:7" ht="45">
      <c r="A3863" s="41" t="s">
        <v>179</v>
      </c>
      <c r="B3863" s="41" t="s">
        <v>180</v>
      </c>
      <c r="C3863" s="41" t="s">
        <v>8546</v>
      </c>
      <c r="D3863" s="41" t="s">
        <v>609</v>
      </c>
      <c r="E3863" s="41" t="s">
        <v>8547</v>
      </c>
      <c r="F3863" s="41" t="s">
        <v>309</v>
      </c>
      <c r="G3863" s="41" t="s">
        <v>7882</v>
      </c>
    </row>
    <row r="3864" spans="1:7" ht="45">
      <c r="A3864" s="41" t="s">
        <v>179</v>
      </c>
      <c r="B3864" s="41" t="s">
        <v>180</v>
      </c>
      <c r="C3864" s="41" t="s">
        <v>8546</v>
      </c>
      <c r="D3864" s="41" t="s">
        <v>610</v>
      </c>
      <c r="E3864" s="41" t="s">
        <v>8547</v>
      </c>
      <c r="F3864" s="41" t="s">
        <v>309</v>
      </c>
      <c r="G3864" s="41" t="s">
        <v>7882</v>
      </c>
    </row>
    <row r="3865" spans="1:7" ht="45">
      <c r="A3865" s="41" t="s">
        <v>179</v>
      </c>
      <c r="B3865" s="41" t="s">
        <v>180</v>
      </c>
      <c r="C3865" s="41" t="s">
        <v>2920</v>
      </c>
      <c r="D3865" s="41" t="s">
        <v>2308</v>
      </c>
      <c r="E3865" s="41" t="s">
        <v>1634</v>
      </c>
      <c r="F3865" s="41" t="s">
        <v>309</v>
      </c>
      <c r="G3865" s="41" t="s">
        <v>7895</v>
      </c>
    </row>
    <row r="3866" spans="1:7" ht="45">
      <c r="A3866" s="41" t="s">
        <v>179</v>
      </c>
      <c r="B3866" s="41" t="s">
        <v>180</v>
      </c>
      <c r="C3866" s="41" t="s">
        <v>2920</v>
      </c>
      <c r="D3866" s="41" t="s">
        <v>2309</v>
      </c>
      <c r="E3866" s="41" t="s">
        <v>1635</v>
      </c>
      <c r="F3866" s="41" t="s">
        <v>309</v>
      </c>
      <c r="G3866" s="41" t="s">
        <v>7895</v>
      </c>
    </row>
    <row r="3867" spans="1:7" ht="45">
      <c r="A3867" s="41" t="s">
        <v>179</v>
      </c>
      <c r="B3867" s="41" t="s">
        <v>180</v>
      </c>
      <c r="C3867" s="41" t="s">
        <v>2920</v>
      </c>
      <c r="D3867" s="41" t="s">
        <v>2310</v>
      </c>
      <c r="E3867" s="41" t="s">
        <v>427</v>
      </c>
      <c r="F3867" s="41" t="s">
        <v>309</v>
      </c>
      <c r="G3867" s="41" t="s">
        <v>7895</v>
      </c>
    </row>
    <row r="3868" spans="1:7" ht="45">
      <c r="A3868" s="41" t="s">
        <v>179</v>
      </c>
      <c r="B3868" s="41" t="s">
        <v>180</v>
      </c>
      <c r="C3868" s="41" t="s">
        <v>2920</v>
      </c>
      <c r="D3868" s="41" t="s">
        <v>2311</v>
      </c>
      <c r="E3868" s="41" t="s">
        <v>429</v>
      </c>
      <c r="F3868" s="41" t="s">
        <v>309</v>
      </c>
      <c r="G3868" s="41" t="s">
        <v>7895</v>
      </c>
    </row>
    <row r="3869" spans="1:7" ht="45">
      <c r="A3869" s="41" t="s">
        <v>179</v>
      </c>
      <c r="B3869" s="41" t="s">
        <v>180</v>
      </c>
      <c r="C3869" s="41" t="s">
        <v>2920</v>
      </c>
      <c r="D3869" s="41" t="s">
        <v>2312</v>
      </c>
      <c r="E3869" s="41" t="s">
        <v>1636</v>
      </c>
      <c r="F3869" s="41" t="s">
        <v>309</v>
      </c>
      <c r="G3869" s="41" t="s">
        <v>7895</v>
      </c>
    </row>
    <row r="3870" spans="1:7" ht="30">
      <c r="A3870" s="41" t="s">
        <v>179</v>
      </c>
      <c r="B3870" s="41" t="s">
        <v>180</v>
      </c>
      <c r="C3870" s="41" t="s">
        <v>2920</v>
      </c>
      <c r="D3870" s="41" t="s">
        <v>2313</v>
      </c>
      <c r="E3870" s="41" t="s">
        <v>327</v>
      </c>
      <c r="F3870" s="41" t="s">
        <v>309</v>
      </c>
      <c r="G3870" s="41" t="s">
        <v>7895</v>
      </c>
    </row>
    <row r="3871" spans="1:7" ht="30">
      <c r="A3871" s="41" t="s">
        <v>179</v>
      </c>
      <c r="B3871" s="41" t="s">
        <v>180</v>
      </c>
      <c r="C3871" s="41" t="s">
        <v>2920</v>
      </c>
      <c r="D3871" s="41" t="s">
        <v>2314</v>
      </c>
      <c r="E3871" s="41" t="s">
        <v>1637</v>
      </c>
      <c r="F3871" s="41" t="s">
        <v>310</v>
      </c>
      <c r="G3871" s="41" t="s">
        <v>7895</v>
      </c>
    </row>
    <row r="3872" spans="1:7" ht="45">
      <c r="A3872" s="41" t="s">
        <v>179</v>
      </c>
      <c r="B3872" s="41" t="s">
        <v>180</v>
      </c>
      <c r="C3872" s="41" t="s">
        <v>2920</v>
      </c>
      <c r="D3872" s="41" t="s">
        <v>2315</v>
      </c>
      <c r="E3872" s="41" t="s">
        <v>1553</v>
      </c>
      <c r="F3872" s="41" t="s">
        <v>309</v>
      </c>
      <c r="G3872" s="41" t="s">
        <v>7895</v>
      </c>
    </row>
    <row r="3873" spans="1:7" ht="30">
      <c r="A3873" s="41" t="s">
        <v>179</v>
      </c>
      <c r="B3873" s="41" t="s">
        <v>180</v>
      </c>
      <c r="C3873" s="41" t="s">
        <v>2920</v>
      </c>
      <c r="D3873" s="41" t="s">
        <v>2316</v>
      </c>
      <c r="E3873" s="41" t="s">
        <v>1638</v>
      </c>
      <c r="F3873" s="41" t="s">
        <v>309</v>
      </c>
      <c r="G3873" s="41" t="s">
        <v>7895</v>
      </c>
    </row>
    <row r="3874" spans="1:7" ht="30">
      <c r="A3874" s="41" t="s">
        <v>179</v>
      </c>
      <c r="B3874" s="41" t="s">
        <v>180</v>
      </c>
      <c r="C3874" s="41" t="s">
        <v>2920</v>
      </c>
      <c r="D3874" s="41" t="s">
        <v>2317</v>
      </c>
      <c r="E3874" s="41" t="s">
        <v>160</v>
      </c>
      <c r="F3874" s="41" t="s">
        <v>310</v>
      </c>
      <c r="G3874" s="41" t="s">
        <v>7895</v>
      </c>
    </row>
    <row r="3875" spans="1:7" ht="30">
      <c r="A3875" s="41" t="s">
        <v>179</v>
      </c>
      <c r="B3875" s="41" t="s">
        <v>180</v>
      </c>
      <c r="C3875" s="41" t="s">
        <v>2920</v>
      </c>
      <c r="D3875" s="41" t="s">
        <v>2318</v>
      </c>
      <c r="E3875" s="41" t="s">
        <v>160</v>
      </c>
      <c r="F3875" s="41" t="s">
        <v>310</v>
      </c>
      <c r="G3875" s="41" t="s">
        <v>7895</v>
      </c>
    </row>
    <row r="3876" spans="1:7" ht="30">
      <c r="A3876" s="41" t="s">
        <v>179</v>
      </c>
      <c r="B3876" s="41" t="s">
        <v>180</v>
      </c>
      <c r="C3876" s="41" t="s">
        <v>2920</v>
      </c>
      <c r="D3876" s="41" t="s">
        <v>2319</v>
      </c>
      <c r="E3876" s="41" t="s">
        <v>159</v>
      </c>
      <c r="F3876" s="41" t="s">
        <v>309</v>
      </c>
      <c r="G3876" s="41" t="s">
        <v>7895</v>
      </c>
    </row>
    <row r="3877" spans="1:7" ht="45">
      <c r="A3877" s="41" t="s">
        <v>179</v>
      </c>
      <c r="B3877" s="41" t="s">
        <v>180</v>
      </c>
      <c r="C3877" s="41" t="s">
        <v>2921</v>
      </c>
      <c r="D3877" s="41" t="s">
        <v>2320</v>
      </c>
      <c r="E3877" s="41" t="s">
        <v>1634</v>
      </c>
      <c r="F3877" s="41" t="s">
        <v>309</v>
      </c>
      <c r="G3877" s="41" t="s">
        <v>7895</v>
      </c>
    </row>
    <row r="3878" spans="1:7" ht="45">
      <c r="A3878" s="41" t="s">
        <v>179</v>
      </c>
      <c r="B3878" s="41" t="s">
        <v>180</v>
      </c>
      <c r="C3878" s="41" t="s">
        <v>2921</v>
      </c>
      <c r="D3878" s="41" t="s">
        <v>2321</v>
      </c>
      <c r="E3878" s="41" t="s">
        <v>1635</v>
      </c>
      <c r="F3878" s="41" t="s">
        <v>309</v>
      </c>
      <c r="G3878" s="41" t="s">
        <v>7895</v>
      </c>
    </row>
    <row r="3879" spans="1:7" ht="45">
      <c r="A3879" s="41" t="s">
        <v>179</v>
      </c>
      <c r="B3879" s="41" t="s">
        <v>180</v>
      </c>
      <c r="C3879" s="41" t="s">
        <v>2921</v>
      </c>
      <c r="D3879" s="41" t="s">
        <v>2322</v>
      </c>
      <c r="E3879" s="41" t="s">
        <v>427</v>
      </c>
      <c r="F3879" s="41" t="s">
        <v>309</v>
      </c>
      <c r="G3879" s="41" t="s">
        <v>7895</v>
      </c>
    </row>
    <row r="3880" spans="1:7" ht="45">
      <c r="A3880" s="41" t="s">
        <v>179</v>
      </c>
      <c r="B3880" s="41" t="s">
        <v>180</v>
      </c>
      <c r="C3880" s="41" t="s">
        <v>2921</v>
      </c>
      <c r="D3880" s="41" t="s">
        <v>2323</v>
      </c>
      <c r="E3880" s="41" t="s">
        <v>429</v>
      </c>
      <c r="F3880" s="41" t="s">
        <v>309</v>
      </c>
      <c r="G3880" s="41" t="s">
        <v>7895</v>
      </c>
    </row>
    <row r="3881" spans="1:7" ht="45">
      <c r="A3881" s="41" t="s">
        <v>179</v>
      </c>
      <c r="B3881" s="41" t="s">
        <v>180</v>
      </c>
      <c r="C3881" s="41" t="s">
        <v>2921</v>
      </c>
      <c r="D3881" s="41" t="s">
        <v>2324</v>
      </c>
      <c r="E3881" s="41" t="s">
        <v>1636</v>
      </c>
      <c r="F3881" s="41" t="s">
        <v>309</v>
      </c>
      <c r="G3881" s="41" t="s">
        <v>7895</v>
      </c>
    </row>
    <row r="3882" spans="1:7" ht="30">
      <c r="A3882" s="41" t="s">
        <v>179</v>
      </c>
      <c r="B3882" s="41" t="s">
        <v>180</v>
      </c>
      <c r="C3882" s="41" t="s">
        <v>2921</v>
      </c>
      <c r="D3882" s="41" t="s">
        <v>2325</v>
      </c>
      <c r="E3882" s="41" t="s">
        <v>327</v>
      </c>
      <c r="F3882" s="41" t="s">
        <v>309</v>
      </c>
      <c r="G3882" s="41" t="s">
        <v>7895</v>
      </c>
    </row>
    <row r="3883" spans="1:7" ht="30">
      <c r="A3883" s="41" t="s">
        <v>179</v>
      </c>
      <c r="B3883" s="41" t="s">
        <v>180</v>
      </c>
      <c r="C3883" s="41" t="s">
        <v>2921</v>
      </c>
      <c r="D3883" s="41" t="s">
        <v>2326</v>
      </c>
      <c r="E3883" s="41" t="s">
        <v>1637</v>
      </c>
      <c r="F3883" s="41" t="s">
        <v>309</v>
      </c>
      <c r="G3883" s="41" t="s">
        <v>7895</v>
      </c>
    </row>
    <row r="3884" spans="1:7" ht="45">
      <c r="A3884" s="41" t="s">
        <v>179</v>
      </c>
      <c r="B3884" s="41" t="s">
        <v>180</v>
      </c>
      <c r="C3884" s="41" t="s">
        <v>2921</v>
      </c>
      <c r="D3884" s="41" t="s">
        <v>2327</v>
      </c>
      <c r="E3884" s="41" t="s">
        <v>2922</v>
      </c>
      <c r="F3884" s="41" t="s">
        <v>309</v>
      </c>
      <c r="G3884" s="41" t="s">
        <v>7895</v>
      </c>
    </row>
    <row r="3885" spans="1:7" ht="30">
      <c r="A3885" s="41" t="s">
        <v>179</v>
      </c>
      <c r="B3885" s="41" t="s">
        <v>180</v>
      </c>
      <c r="C3885" s="41" t="s">
        <v>2921</v>
      </c>
      <c r="D3885" s="41" t="s">
        <v>2328</v>
      </c>
      <c r="E3885" s="41" t="s">
        <v>1638</v>
      </c>
      <c r="F3885" s="41" t="s">
        <v>309</v>
      </c>
      <c r="G3885" s="41" t="s">
        <v>7895</v>
      </c>
    </row>
    <row r="3886" spans="1:7" ht="30">
      <c r="A3886" s="41" t="s">
        <v>179</v>
      </c>
      <c r="B3886" s="41" t="s">
        <v>180</v>
      </c>
      <c r="C3886" s="41" t="s">
        <v>2921</v>
      </c>
      <c r="D3886" s="41" t="s">
        <v>2329</v>
      </c>
      <c r="E3886" s="41" t="s">
        <v>160</v>
      </c>
      <c r="F3886" s="41" t="s">
        <v>309</v>
      </c>
      <c r="G3886" s="41" t="s">
        <v>7895</v>
      </c>
    </row>
    <row r="3887" spans="1:7" ht="30">
      <c r="A3887" s="41" t="s">
        <v>179</v>
      </c>
      <c r="B3887" s="41" t="s">
        <v>180</v>
      </c>
      <c r="C3887" s="41" t="s">
        <v>2921</v>
      </c>
      <c r="D3887" s="41" t="s">
        <v>2330</v>
      </c>
      <c r="E3887" s="41" t="s">
        <v>160</v>
      </c>
      <c r="F3887" s="41" t="s">
        <v>309</v>
      </c>
      <c r="G3887" s="41" t="s">
        <v>7895</v>
      </c>
    </row>
    <row r="3888" spans="1:7" ht="30">
      <c r="A3888" s="41" t="s">
        <v>179</v>
      </c>
      <c r="B3888" s="41" t="s">
        <v>180</v>
      </c>
      <c r="C3888" s="41" t="s">
        <v>2921</v>
      </c>
      <c r="D3888" s="41" t="s">
        <v>2331</v>
      </c>
      <c r="E3888" s="41" t="s">
        <v>159</v>
      </c>
      <c r="F3888" s="41" t="s">
        <v>310</v>
      </c>
      <c r="G3888" s="41" t="s">
        <v>7895</v>
      </c>
    </row>
    <row r="3889" spans="1:7" ht="60">
      <c r="A3889" s="41" t="s">
        <v>179</v>
      </c>
      <c r="B3889" s="41" t="s">
        <v>180</v>
      </c>
      <c r="C3889" s="41" t="s">
        <v>4526</v>
      </c>
      <c r="D3889" s="41" t="s">
        <v>3676</v>
      </c>
      <c r="E3889" s="41" t="s">
        <v>4524</v>
      </c>
      <c r="F3889" s="41" t="s">
        <v>310</v>
      </c>
      <c r="G3889" s="41" t="s">
        <v>7895</v>
      </c>
    </row>
    <row r="3890" spans="1:7" ht="45">
      <c r="A3890" s="41" t="s">
        <v>179</v>
      </c>
      <c r="B3890" s="41" t="s">
        <v>180</v>
      </c>
      <c r="C3890" s="41" t="s">
        <v>4526</v>
      </c>
      <c r="D3890" s="41" t="s">
        <v>3677</v>
      </c>
      <c r="E3890" s="41" t="s">
        <v>4525</v>
      </c>
      <c r="F3890" s="41" t="s">
        <v>310</v>
      </c>
      <c r="G3890" s="41" t="s">
        <v>7895</v>
      </c>
    </row>
    <row r="3891" spans="1:7" ht="30">
      <c r="A3891" s="41" t="s">
        <v>179</v>
      </c>
      <c r="B3891" s="41" t="s">
        <v>180</v>
      </c>
      <c r="C3891" s="41" t="s">
        <v>4526</v>
      </c>
      <c r="D3891" s="41" t="s">
        <v>3700</v>
      </c>
      <c r="E3891" s="41" t="s">
        <v>4522</v>
      </c>
      <c r="F3891" s="41" t="s">
        <v>309</v>
      </c>
      <c r="G3891" s="41" t="s">
        <v>7895</v>
      </c>
    </row>
    <row r="3892" spans="1:7" ht="30">
      <c r="A3892" s="41" t="s">
        <v>179</v>
      </c>
      <c r="B3892" s="41" t="s">
        <v>180</v>
      </c>
      <c r="C3892" s="41" t="s">
        <v>4526</v>
      </c>
      <c r="D3892" s="41" t="s">
        <v>3701</v>
      </c>
      <c r="E3892" s="41" t="s">
        <v>4523</v>
      </c>
      <c r="F3892" s="41" t="s">
        <v>309</v>
      </c>
      <c r="G3892" s="41" t="s">
        <v>7895</v>
      </c>
    </row>
    <row r="3893" spans="1:7" ht="30">
      <c r="A3893" s="41" t="s">
        <v>179</v>
      </c>
      <c r="B3893" s="41" t="s">
        <v>180</v>
      </c>
      <c r="C3893" s="41" t="s">
        <v>4526</v>
      </c>
      <c r="D3893" s="41" t="s">
        <v>3713</v>
      </c>
      <c r="E3893" s="41" t="s">
        <v>160</v>
      </c>
      <c r="F3893" s="41" t="s">
        <v>310</v>
      </c>
      <c r="G3893" s="41" t="s">
        <v>7895</v>
      </c>
    </row>
    <row r="3894" spans="1:7" ht="60">
      <c r="A3894" s="41" t="s">
        <v>179</v>
      </c>
      <c r="B3894" s="41" t="s">
        <v>180</v>
      </c>
      <c r="C3894" s="41" t="s">
        <v>4521</v>
      </c>
      <c r="D3894" s="41" t="s">
        <v>3674</v>
      </c>
      <c r="E3894" s="41" t="s">
        <v>4524</v>
      </c>
      <c r="F3894" s="41" t="s">
        <v>310</v>
      </c>
      <c r="G3894" s="41" t="s">
        <v>7895</v>
      </c>
    </row>
    <row r="3895" spans="1:7" ht="45">
      <c r="A3895" s="41" t="s">
        <v>179</v>
      </c>
      <c r="B3895" s="41" t="s">
        <v>180</v>
      </c>
      <c r="C3895" s="41" t="s">
        <v>4521</v>
      </c>
      <c r="D3895" s="41" t="s">
        <v>3675</v>
      </c>
      <c r="E3895" s="41" t="s">
        <v>4525</v>
      </c>
      <c r="F3895" s="41" t="s">
        <v>310</v>
      </c>
      <c r="G3895" s="41" t="s">
        <v>7895</v>
      </c>
    </row>
    <row r="3896" spans="1:7" ht="30">
      <c r="A3896" s="41" t="s">
        <v>179</v>
      </c>
      <c r="B3896" s="41" t="s">
        <v>180</v>
      </c>
      <c r="C3896" s="41" t="s">
        <v>4521</v>
      </c>
      <c r="D3896" s="41" t="s">
        <v>3698</v>
      </c>
      <c r="E3896" s="41" t="s">
        <v>4522</v>
      </c>
      <c r="F3896" s="41" t="s">
        <v>309</v>
      </c>
      <c r="G3896" s="41" t="s">
        <v>7895</v>
      </c>
    </row>
    <row r="3897" spans="1:7" ht="30">
      <c r="A3897" s="41" t="s">
        <v>179</v>
      </c>
      <c r="B3897" s="41" t="s">
        <v>180</v>
      </c>
      <c r="C3897" s="41" t="s">
        <v>4521</v>
      </c>
      <c r="D3897" s="41" t="s">
        <v>3699</v>
      </c>
      <c r="E3897" s="41" t="s">
        <v>4523</v>
      </c>
      <c r="F3897" s="41" t="s">
        <v>309</v>
      </c>
      <c r="G3897" s="41" t="s">
        <v>7895</v>
      </c>
    </row>
    <row r="3898" spans="1:7" ht="30">
      <c r="A3898" s="41" t="s">
        <v>179</v>
      </c>
      <c r="B3898" s="41" t="s">
        <v>180</v>
      </c>
      <c r="C3898" s="41" t="s">
        <v>4521</v>
      </c>
      <c r="D3898" s="41" t="s">
        <v>3712</v>
      </c>
      <c r="E3898" s="41" t="s">
        <v>160</v>
      </c>
      <c r="F3898" s="41" t="s">
        <v>309</v>
      </c>
      <c r="G3898" s="41" t="s">
        <v>7895</v>
      </c>
    </row>
    <row r="3899" spans="1:7" ht="60">
      <c r="A3899" s="41" t="s">
        <v>179</v>
      </c>
      <c r="B3899" s="41" t="s">
        <v>180</v>
      </c>
      <c r="C3899" s="41" t="s">
        <v>4527</v>
      </c>
      <c r="D3899" s="41" t="s">
        <v>3678</v>
      </c>
      <c r="E3899" s="41" t="s">
        <v>4524</v>
      </c>
      <c r="F3899" s="41" t="s">
        <v>310</v>
      </c>
      <c r="G3899" s="41" t="s">
        <v>7895</v>
      </c>
    </row>
    <row r="3900" spans="1:7" ht="45">
      <c r="A3900" s="41" t="s">
        <v>179</v>
      </c>
      <c r="B3900" s="41" t="s">
        <v>180</v>
      </c>
      <c r="C3900" s="41" t="s">
        <v>4527</v>
      </c>
      <c r="D3900" s="41" t="s">
        <v>3679</v>
      </c>
      <c r="E3900" s="41" t="s">
        <v>4525</v>
      </c>
      <c r="F3900" s="41" t="s">
        <v>310</v>
      </c>
      <c r="G3900" s="41" t="s">
        <v>7895</v>
      </c>
    </row>
    <row r="3901" spans="1:7" ht="45">
      <c r="A3901" s="41" t="s">
        <v>179</v>
      </c>
      <c r="B3901" s="41" t="s">
        <v>180</v>
      </c>
      <c r="C3901" s="41" t="s">
        <v>4527</v>
      </c>
      <c r="D3901" s="41" t="s">
        <v>3702</v>
      </c>
      <c r="E3901" s="41" t="s">
        <v>4528</v>
      </c>
      <c r="F3901" s="41" t="s">
        <v>309</v>
      </c>
      <c r="G3901" s="41" t="s">
        <v>7895</v>
      </c>
    </row>
    <row r="3902" spans="1:7" ht="30">
      <c r="A3902" s="41" t="s">
        <v>179</v>
      </c>
      <c r="B3902" s="41" t="s">
        <v>180</v>
      </c>
      <c r="C3902" s="41" t="s">
        <v>4527</v>
      </c>
      <c r="D3902" s="41" t="s">
        <v>3703</v>
      </c>
      <c r="E3902" s="41" t="s">
        <v>4523</v>
      </c>
      <c r="F3902" s="41" t="s">
        <v>309</v>
      </c>
      <c r="G3902" s="41" t="s">
        <v>7895</v>
      </c>
    </row>
    <row r="3903" spans="1:7" ht="30">
      <c r="A3903" s="41" t="s">
        <v>179</v>
      </c>
      <c r="B3903" s="41" t="s">
        <v>180</v>
      </c>
      <c r="C3903" s="41" t="s">
        <v>4527</v>
      </c>
      <c r="D3903" s="41" t="s">
        <v>3714</v>
      </c>
      <c r="E3903" s="41" t="s">
        <v>160</v>
      </c>
      <c r="F3903" s="41" t="s">
        <v>309</v>
      </c>
      <c r="G3903" s="41" t="s">
        <v>7895</v>
      </c>
    </row>
    <row r="3904" spans="1:7" ht="60">
      <c r="A3904" s="41" t="s">
        <v>179</v>
      </c>
      <c r="B3904" s="41" t="s">
        <v>180</v>
      </c>
      <c r="C3904" s="41" t="s">
        <v>4529</v>
      </c>
      <c r="D3904" s="41" t="s">
        <v>3680</v>
      </c>
      <c r="E3904" s="41" t="s">
        <v>4524</v>
      </c>
      <c r="F3904" s="41" t="s">
        <v>310</v>
      </c>
      <c r="G3904" s="41" t="s">
        <v>7895</v>
      </c>
    </row>
    <row r="3905" spans="1:7" ht="45">
      <c r="A3905" s="41" t="s">
        <v>179</v>
      </c>
      <c r="B3905" s="41" t="s">
        <v>180</v>
      </c>
      <c r="C3905" s="41" t="s">
        <v>4529</v>
      </c>
      <c r="D3905" s="41" t="s">
        <v>3681</v>
      </c>
      <c r="E3905" s="41" t="s">
        <v>4525</v>
      </c>
      <c r="F3905" s="41" t="s">
        <v>310</v>
      </c>
      <c r="G3905" s="41" t="s">
        <v>7895</v>
      </c>
    </row>
    <row r="3906" spans="1:7" ht="30">
      <c r="A3906" s="41" t="s">
        <v>179</v>
      </c>
      <c r="B3906" s="41" t="s">
        <v>180</v>
      </c>
      <c r="C3906" s="41" t="s">
        <v>4529</v>
      </c>
      <c r="D3906" s="41" t="s">
        <v>3704</v>
      </c>
      <c r="E3906" s="41" t="s">
        <v>4522</v>
      </c>
      <c r="F3906" s="41" t="s">
        <v>310</v>
      </c>
      <c r="G3906" s="41" t="s">
        <v>7895</v>
      </c>
    </row>
    <row r="3907" spans="1:7" ht="30">
      <c r="A3907" s="41" t="s">
        <v>179</v>
      </c>
      <c r="B3907" s="41" t="s">
        <v>180</v>
      </c>
      <c r="C3907" s="41" t="s">
        <v>4529</v>
      </c>
      <c r="D3907" s="41" t="s">
        <v>3705</v>
      </c>
      <c r="E3907" s="41" t="s">
        <v>4523</v>
      </c>
      <c r="F3907" s="41" t="s">
        <v>310</v>
      </c>
      <c r="G3907" s="41" t="s">
        <v>7895</v>
      </c>
    </row>
    <row r="3908" spans="1:7" ht="30">
      <c r="A3908" s="41" t="s">
        <v>179</v>
      </c>
      <c r="B3908" s="41" t="s">
        <v>180</v>
      </c>
      <c r="C3908" s="41" t="s">
        <v>4529</v>
      </c>
      <c r="D3908" s="41" t="s">
        <v>3715</v>
      </c>
      <c r="E3908" s="41" t="s">
        <v>160</v>
      </c>
      <c r="F3908" s="41" t="s">
        <v>309</v>
      </c>
      <c r="G3908" s="41" t="s">
        <v>7895</v>
      </c>
    </row>
    <row r="3909" spans="1:7" ht="75">
      <c r="A3909" s="41" t="s">
        <v>179</v>
      </c>
      <c r="B3909" s="41" t="s">
        <v>180</v>
      </c>
      <c r="C3909" s="41" t="s">
        <v>61</v>
      </c>
      <c r="D3909" s="41" t="s">
        <v>71</v>
      </c>
      <c r="E3909" s="41" t="s">
        <v>70</v>
      </c>
      <c r="F3909" s="41" t="s">
        <v>310</v>
      </c>
      <c r="G3909" s="41" t="s">
        <v>7895</v>
      </c>
    </row>
    <row r="3910" spans="1:7" ht="75">
      <c r="A3910" s="41" t="s">
        <v>179</v>
      </c>
      <c r="B3910" s="41" t="s">
        <v>180</v>
      </c>
      <c r="C3910" s="41" t="s">
        <v>61</v>
      </c>
      <c r="D3910" s="41" t="s">
        <v>65</v>
      </c>
      <c r="E3910" s="41" t="s">
        <v>64</v>
      </c>
      <c r="F3910" s="41" t="s">
        <v>310</v>
      </c>
      <c r="G3910" s="41" t="s">
        <v>7895</v>
      </c>
    </row>
    <row r="3911" spans="1:7" ht="75">
      <c r="A3911" s="41" t="s">
        <v>179</v>
      </c>
      <c r="B3911" s="41" t="s">
        <v>180</v>
      </c>
      <c r="C3911" s="41" t="s">
        <v>61</v>
      </c>
      <c r="D3911" s="41" t="s">
        <v>69</v>
      </c>
      <c r="E3911" s="41" t="s">
        <v>68</v>
      </c>
      <c r="F3911" s="41" t="s">
        <v>310</v>
      </c>
      <c r="G3911" s="41" t="s">
        <v>7895</v>
      </c>
    </row>
    <row r="3912" spans="1:7" ht="75">
      <c r="A3912" s="41" t="s">
        <v>179</v>
      </c>
      <c r="B3912" s="41" t="s">
        <v>180</v>
      </c>
      <c r="C3912" s="41" t="s">
        <v>61</v>
      </c>
      <c r="D3912" s="41" t="s">
        <v>67</v>
      </c>
      <c r="E3912" s="41" t="s">
        <v>66</v>
      </c>
      <c r="F3912" s="41" t="s">
        <v>310</v>
      </c>
      <c r="G3912" s="41" t="s">
        <v>7895</v>
      </c>
    </row>
    <row r="3913" spans="1:7" ht="75">
      <c r="A3913" s="41" t="s">
        <v>179</v>
      </c>
      <c r="B3913" s="41" t="s">
        <v>180</v>
      </c>
      <c r="C3913" s="41" t="s">
        <v>61</v>
      </c>
      <c r="D3913" s="41" t="s">
        <v>63</v>
      </c>
      <c r="E3913" s="41" t="s">
        <v>62</v>
      </c>
      <c r="F3913" s="41" t="s">
        <v>310</v>
      </c>
      <c r="G3913" s="41" t="s">
        <v>7895</v>
      </c>
    </row>
    <row r="3914" spans="1:7" ht="60">
      <c r="A3914" s="41" t="s">
        <v>179</v>
      </c>
      <c r="B3914" s="41" t="s">
        <v>180</v>
      </c>
      <c r="C3914" s="41" t="s">
        <v>61</v>
      </c>
      <c r="D3914" s="41" t="s">
        <v>86</v>
      </c>
      <c r="E3914" s="41" t="s">
        <v>85</v>
      </c>
      <c r="F3914" s="41" t="s">
        <v>309</v>
      </c>
      <c r="G3914" s="41" t="s">
        <v>7895</v>
      </c>
    </row>
    <row r="3915" spans="1:7" ht="60">
      <c r="A3915" s="41" t="s">
        <v>179</v>
      </c>
      <c r="B3915" s="41" t="s">
        <v>180</v>
      </c>
      <c r="C3915" s="41" t="s">
        <v>61</v>
      </c>
      <c r="D3915" s="41" t="s">
        <v>79</v>
      </c>
      <c r="E3915" s="41" t="s">
        <v>78</v>
      </c>
      <c r="F3915" s="41" t="s">
        <v>310</v>
      </c>
      <c r="G3915" s="41" t="s">
        <v>7895</v>
      </c>
    </row>
    <row r="3916" spans="1:7" ht="90">
      <c r="A3916" s="41" t="s">
        <v>179</v>
      </c>
      <c r="B3916" s="41" t="s">
        <v>180</v>
      </c>
      <c r="C3916" s="41" t="s">
        <v>61</v>
      </c>
      <c r="D3916" s="41" t="s">
        <v>843</v>
      </c>
      <c r="E3916" s="41" t="s">
        <v>1578</v>
      </c>
      <c r="F3916" s="41" t="s">
        <v>310</v>
      </c>
      <c r="G3916" s="41" t="s">
        <v>7895</v>
      </c>
    </row>
    <row r="3917" spans="1:7" ht="90">
      <c r="A3917" s="41" t="s">
        <v>179</v>
      </c>
      <c r="B3917" s="41" t="s">
        <v>180</v>
      </c>
      <c r="C3917" s="41" t="s">
        <v>61</v>
      </c>
      <c r="D3917" s="41" t="s">
        <v>841</v>
      </c>
      <c r="E3917" s="41" t="s">
        <v>1576</v>
      </c>
      <c r="F3917" s="41" t="s">
        <v>310</v>
      </c>
      <c r="G3917" s="41" t="s">
        <v>7895</v>
      </c>
    </row>
    <row r="3918" spans="1:7" ht="90">
      <c r="A3918" s="41" t="s">
        <v>179</v>
      </c>
      <c r="B3918" s="41" t="s">
        <v>180</v>
      </c>
      <c r="C3918" s="41" t="s">
        <v>61</v>
      </c>
      <c r="D3918" s="41" t="s">
        <v>842</v>
      </c>
      <c r="E3918" s="41" t="s">
        <v>1577</v>
      </c>
      <c r="F3918" s="41" t="s">
        <v>310</v>
      </c>
      <c r="G3918" s="41" t="s">
        <v>7895</v>
      </c>
    </row>
    <row r="3919" spans="1:7" ht="60">
      <c r="A3919" s="41" t="s">
        <v>179</v>
      </c>
      <c r="B3919" s="41" t="s">
        <v>180</v>
      </c>
      <c r="C3919" s="41" t="s">
        <v>61</v>
      </c>
      <c r="D3919" s="41" t="s">
        <v>77</v>
      </c>
      <c r="E3919" s="41" t="s">
        <v>76</v>
      </c>
      <c r="F3919" s="41" t="s">
        <v>309</v>
      </c>
      <c r="G3919" s="41" t="s">
        <v>7895</v>
      </c>
    </row>
    <row r="3920" spans="1:7" ht="60">
      <c r="A3920" s="41" t="s">
        <v>179</v>
      </c>
      <c r="B3920" s="41" t="s">
        <v>180</v>
      </c>
      <c r="C3920" s="41" t="s">
        <v>61</v>
      </c>
      <c r="D3920" s="41" t="s">
        <v>73</v>
      </c>
      <c r="E3920" s="41" t="s">
        <v>72</v>
      </c>
      <c r="F3920" s="41" t="s">
        <v>309</v>
      </c>
      <c r="G3920" s="41" t="s">
        <v>7895</v>
      </c>
    </row>
    <row r="3921" spans="1:7" ht="60">
      <c r="A3921" s="41" t="s">
        <v>179</v>
      </c>
      <c r="B3921" s="41" t="s">
        <v>180</v>
      </c>
      <c r="C3921" s="41" t="s">
        <v>61</v>
      </c>
      <c r="D3921" s="41" t="s">
        <v>75</v>
      </c>
      <c r="E3921" s="41" t="s">
        <v>74</v>
      </c>
      <c r="F3921" s="41" t="s">
        <v>309</v>
      </c>
      <c r="G3921" s="41" t="s">
        <v>7895</v>
      </c>
    </row>
    <row r="3922" spans="1:7" ht="60">
      <c r="A3922" s="41" t="s">
        <v>179</v>
      </c>
      <c r="B3922" s="41" t="s">
        <v>180</v>
      </c>
      <c r="C3922" s="41" t="s">
        <v>61</v>
      </c>
      <c r="D3922" s="41" t="s">
        <v>92</v>
      </c>
      <c r="E3922" s="41" t="s">
        <v>91</v>
      </c>
      <c r="F3922" s="41" t="s">
        <v>309</v>
      </c>
      <c r="G3922" s="41" t="s">
        <v>7895</v>
      </c>
    </row>
    <row r="3923" spans="1:7" ht="60">
      <c r="A3923" s="41" t="s">
        <v>179</v>
      </c>
      <c r="B3923" s="41" t="s">
        <v>180</v>
      </c>
      <c r="C3923" s="41" t="s">
        <v>61</v>
      </c>
      <c r="D3923" s="41" t="s">
        <v>88</v>
      </c>
      <c r="E3923" s="41" t="s">
        <v>8548</v>
      </c>
      <c r="F3923" s="41" t="s">
        <v>309</v>
      </c>
      <c r="G3923" s="41" t="s">
        <v>7895</v>
      </c>
    </row>
    <row r="3924" spans="1:7" ht="60">
      <c r="A3924" s="41" t="s">
        <v>179</v>
      </c>
      <c r="B3924" s="41" t="s">
        <v>180</v>
      </c>
      <c r="C3924" s="41" t="s">
        <v>61</v>
      </c>
      <c r="D3924" s="41" t="s">
        <v>90</v>
      </c>
      <c r="E3924" s="41" t="s">
        <v>8549</v>
      </c>
      <c r="F3924" s="41" t="s">
        <v>310</v>
      </c>
      <c r="G3924" s="41" t="s">
        <v>7895</v>
      </c>
    </row>
    <row r="3925" spans="1:7" ht="60">
      <c r="A3925" s="41" t="s">
        <v>179</v>
      </c>
      <c r="B3925" s="41" t="s">
        <v>180</v>
      </c>
      <c r="C3925" s="41" t="s">
        <v>61</v>
      </c>
      <c r="D3925" s="41" t="s">
        <v>89</v>
      </c>
      <c r="E3925" s="41" t="s">
        <v>8550</v>
      </c>
      <c r="F3925" s="41" t="s">
        <v>310</v>
      </c>
      <c r="G3925" s="41" t="s">
        <v>7895</v>
      </c>
    </row>
    <row r="3926" spans="1:7" ht="60">
      <c r="A3926" s="41" t="s">
        <v>179</v>
      </c>
      <c r="B3926" s="41" t="s">
        <v>180</v>
      </c>
      <c r="C3926" s="41" t="s">
        <v>61</v>
      </c>
      <c r="D3926" s="41" t="s">
        <v>87</v>
      </c>
      <c r="E3926" s="41" t="s">
        <v>8551</v>
      </c>
      <c r="F3926" s="41" t="s">
        <v>309</v>
      </c>
      <c r="G3926" s="41" t="s">
        <v>7895</v>
      </c>
    </row>
    <row r="3927" spans="1:7" ht="45">
      <c r="A3927" s="41" t="s">
        <v>179</v>
      </c>
      <c r="B3927" s="41" t="s">
        <v>180</v>
      </c>
      <c r="C3927" s="41" t="s">
        <v>61</v>
      </c>
      <c r="D3927" s="41" t="s">
        <v>81</v>
      </c>
      <c r="E3927" s="41" t="s">
        <v>80</v>
      </c>
      <c r="F3927" s="41" t="s">
        <v>310</v>
      </c>
      <c r="G3927" s="41" t="s">
        <v>7895</v>
      </c>
    </row>
    <row r="3928" spans="1:7" ht="60">
      <c r="A3928" s="41" t="s">
        <v>179</v>
      </c>
      <c r="B3928" s="41" t="s">
        <v>180</v>
      </c>
      <c r="C3928" s="41" t="s">
        <v>61</v>
      </c>
      <c r="D3928" s="41" t="s">
        <v>84</v>
      </c>
      <c r="E3928" s="41" t="s">
        <v>83</v>
      </c>
      <c r="F3928" s="41" t="s">
        <v>310</v>
      </c>
      <c r="G3928" s="41" t="s">
        <v>7895</v>
      </c>
    </row>
    <row r="3929" spans="1:7" ht="60">
      <c r="A3929" s="41" t="s">
        <v>179</v>
      </c>
      <c r="B3929" s="41" t="s">
        <v>180</v>
      </c>
      <c r="C3929" s="41" t="s">
        <v>61</v>
      </c>
      <c r="D3929" s="41" t="s">
        <v>82</v>
      </c>
      <c r="E3929" s="41" t="s">
        <v>8552</v>
      </c>
      <c r="F3929" s="41" t="s">
        <v>309</v>
      </c>
      <c r="G3929" s="41" t="s">
        <v>7895</v>
      </c>
    </row>
    <row r="3930" spans="1:7" ht="30">
      <c r="A3930" s="41" t="s">
        <v>179</v>
      </c>
      <c r="B3930" s="41" t="s">
        <v>180</v>
      </c>
      <c r="C3930" s="41" t="s">
        <v>61</v>
      </c>
      <c r="D3930" s="41" t="s">
        <v>2923</v>
      </c>
      <c r="E3930" s="41" t="s">
        <v>4495</v>
      </c>
      <c r="F3930" s="41" t="s">
        <v>310</v>
      </c>
      <c r="G3930" s="41" t="s">
        <v>7895</v>
      </c>
    </row>
    <row r="3931" spans="1:7" ht="30">
      <c r="A3931" s="41" t="s">
        <v>179</v>
      </c>
      <c r="B3931" s="41" t="s">
        <v>180</v>
      </c>
      <c r="C3931" s="41" t="s">
        <v>61</v>
      </c>
      <c r="D3931" s="41" t="s">
        <v>2924</v>
      </c>
      <c r="E3931" s="41" t="s">
        <v>4495</v>
      </c>
      <c r="F3931" s="41" t="s">
        <v>310</v>
      </c>
      <c r="G3931" s="41" t="s">
        <v>7895</v>
      </c>
    </row>
    <row r="3932" spans="1:7" ht="60">
      <c r="A3932" s="41" t="s">
        <v>179</v>
      </c>
      <c r="B3932" s="41" t="s">
        <v>180</v>
      </c>
      <c r="C3932" s="41" t="s">
        <v>93</v>
      </c>
      <c r="D3932" s="41" t="s">
        <v>103</v>
      </c>
      <c r="E3932" s="41" t="s">
        <v>102</v>
      </c>
      <c r="F3932" s="41" t="s">
        <v>310</v>
      </c>
      <c r="G3932" s="41" t="s">
        <v>7895</v>
      </c>
    </row>
    <row r="3933" spans="1:7" ht="60">
      <c r="A3933" s="41" t="s">
        <v>179</v>
      </c>
      <c r="B3933" s="41" t="s">
        <v>180</v>
      </c>
      <c r="C3933" s="41" t="s">
        <v>93</v>
      </c>
      <c r="D3933" s="41" t="s">
        <v>97</v>
      </c>
      <c r="E3933" s="41" t="s">
        <v>96</v>
      </c>
      <c r="F3933" s="41" t="s">
        <v>310</v>
      </c>
      <c r="G3933" s="41" t="s">
        <v>7895</v>
      </c>
    </row>
    <row r="3934" spans="1:7" ht="60">
      <c r="A3934" s="41" t="s">
        <v>179</v>
      </c>
      <c r="B3934" s="41" t="s">
        <v>180</v>
      </c>
      <c r="C3934" s="41" t="s">
        <v>93</v>
      </c>
      <c r="D3934" s="41" t="s">
        <v>101</v>
      </c>
      <c r="E3934" s="41" t="s">
        <v>100</v>
      </c>
      <c r="F3934" s="41" t="s">
        <v>310</v>
      </c>
      <c r="G3934" s="41" t="s">
        <v>7895</v>
      </c>
    </row>
    <row r="3935" spans="1:7" ht="60">
      <c r="A3935" s="41" t="s">
        <v>179</v>
      </c>
      <c r="B3935" s="41" t="s">
        <v>180</v>
      </c>
      <c r="C3935" s="41" t="s">
        <v>93</v>
      </c>
      <c r="D3935" s="41" t="s">
        <v>99</v>
      </c>
      <c r="E3935" s="41" t="s">
        <v>98</v>
      </c>
      <c r="F3935" s="41" t="s">
        <v>310</v>
      </c>
      <c r="G3935" s="41" t="s">
        <v>7895</v>
      </c>
    </row>
    <row r="3936" spans="1:7" ht="60">
      <c r="A3936" s="41" t="s">
        <v>179</v>
      </c>
      <c r="B3936" s="41" t="s">
        <v>180</v>
      </c>
      <c r="C3936" s="41" t="s">
        <v>93</v>
      </c>
      <c r="D3936" s="41" t="s">
        <v>95</v>
      </c>
      <c r="E3936" s="41" t="s">
        <v>94</v>
      </c>
      <c r="F3936" s="41" t="s">
        <v>310</v>
      </c>
      <c r="G3936" s="41" t="s">
        <v>7895</v>
      </c>
    </row>
    <row r="3937" spans="1:7" ht="45">
      <c r="A3937" s="41" t="s">
        <v>179</v>
      </c>
      <c r="B3937" s="41" t="s">
        <v>180</v>
      </c>
      <c r="C3937" s="41" t="s">
        <v>93</v>
      </c>
      <c r="D3937" s="41" t="s">
        <v>117</v>
      </c>
      <c r="E3937" s="41" t="s">
        <v>116</v>
      </c>
      <c r="F3937" s="41" t="s">
        <v>310</v>
      </c>
      <c r="G3937" s="41" t="s">
        <v>7895</v>
      </c>
    </row>
    <row r="3938" spans="1:7" ht="60">
      <c r="A3938" s="41" t="s">
        <v>179</v>
      </c>
      <c r="B3938" s="41" t="s">
        <v>180</v>
      </c>
      <c r="C3938" s="41" t="s">
        <v>93</v>
      </c>
      <c r="D3938" s="41" t="s">
        <v>109</v>
      </c>
      <c r="E3938" s="41" t="s">
        <v>108</v>
      </c>
      <c r="F3938" s="41" t="s">
        <v>310</v>
      </c>
      <c r="G3938" s="41" t="s">
        <v>7895</v>
      </c>
    </row>
    <row r="3939" spans="1:7" ht="60">
      <c r="A3939" s="41" t="s">
        <v>179</v>
      </c>
      <c r="B3939" s="41" t="s">
        <v>180</v>
      </c>
      <c r="C3939" s="41" t="s">
        <v>93</v>
      </c>
      <c r="D3939" s="41" t="s">
        <v>598</v>
      </c>
      <c r="E3939" s="41" t="s">
        <v>671</v>
      </c>
      <c r="F3939" s="41" t="s">
        <v>310</v>
      </c>
      <c r="G3939" s="41" t="s">
        <v>7895</v>
      </c>
    </row>
    <row r="3940" spans="1:7" ht="60">
      <c r="A3940" s="41" t="s">
        <v>179</v>
      </c>
      <c r="B3940" s="41" t="s">
        <v>180</v>
      </c>
      <c r="C3940" s="41" t="s">
        <v>93</v>
      </c>
      <c r="D3940" s="41" t="s">
        <v>599</v>
      </c>
      <c r="E3940" s="41" t="s">
        <v>670</v>
      </c>
      <c r="F3940" s="41" t="s">
        <v>310</v>
      </c>
      <c r="G3940" s="41" t="s">
        <v>7895</v>
      </c>
    </row>
    <row r="3941" spans="1:7" ht="60">
      <c r="A3941" s="41" t="s">
        <v>179</v>
      </c>
      <c r="B3941" s="41" t="s">
        <v>180</v>
      </c>
      <c r="C3941" s="41" t="s">
        <v>93</v>
      </c>
      <c r="D3941" s="41" t="s">
        <v>600</v>
      </c>
      <c r="E3941" s="41" t="s">
        <v>669</v>
      </c>
      <c r="F3941" s="41" t="s">
        <v>310</v>
      </c>
      <c r="G3941" s="41" t="s">
        <v>7895</v>
      </c>
    </row>
    <row r="3942" spans="1:7" ht="45">
      <c r="A3942" s="41" t="s">
        <v>179</v>
      </c>
      <c r="B3942" s="41" t="s">
        <v>180</v>
      </c>
      <c r="C3942" s="41" t="s">
        <v>93</v>
      </c>
      <c r="D3942" s="41" t="s">
        <v>107</v>
      </c>
      <c r="E3942" s="41" t="s">
        <v>106</v>
      </c>
      <c r="F3942" s="41" t="s">
        <v>309</v>
      </c>
      <c r="G3942" s="41" t="s">
        <v>7895</v>
      </c>
    </row>
    <row r="3943" spans="1:7" ht="45">
      <c r="A3943" s="41" t="s">
        <v>179</v>
      </c>
      <c r="B3943" s="41" t="s">
        <v>180</v>
      </c>
      <c r="C3943" s="41" t="s">
        <v>93</v>
      </c>
      <c r="D3943" s="41" t="s">
        <v>104</v>
      </c>
      <c r="E3943" s="41" t="s">
        <v>8553</v>
      </c>
      <c r="F3943" s="41" t="s">
        <v>309</v>
      </c>
      <c r="G3943" s="41" t="s">
        <v>7895</v>
      </c>
    </row>
    <row r="3944" spans="1:7" ht="45">
      <c r="A3944" s="41" t="s">
        <v>179</v>
      </c>
      <c r="B3944" s="41" t="s">
        <v>180</v>
      </c>
      <c r="C3944" s="41" t="s">
        <v>93</v>
      </c>
      <c r="D3944" s="41" t="s">
        <v>105</v>
      </c>
      <c r="E3944" s="41" t="s">
        <v>8554</v>
      </c>
      <c r="F3944" s="41" t="s">
        <v>309</v>
      </c>
      <c r="G3944" s="41" t="s">
        <v>7895</v>
      </c>
    </row>
    <row r="3945" spans="1:7" ht="60">
      <c r="A3945" s="41" t="s">
        <v>179</v>
      </c>
      <c r="B3945" s="41" t="s">
        <v>180</v>
      </c>
      <c r="C3945" s="41" t="s">
        <v>93</v>
      </c>
      <c r="D3945" s="41" t="s">
        <v>123</v>
      </c>
      <c r="E3945" s="41" t="s">
        <v>8555</v>
      </c>
      <c r="F3945" s="41" t="s">
        <v>309</v>
      </c>
      <c r="G3945" s="41" t="s">
        <v>7895</v>
      </c>
    </row>
    <row r="3946" spans="1:7" ht="60">
      <c r="A3946" s="41" t="s">
        <v>179</v>
      </c>
      <c r="B3946" s="41" t="s">
        <v>180</v>
      </c>
      <c r="C3946" s="41" t="s">
        <v>93</v>
      </c>
      <c r="D3946" s="41" t="s">
        <v>119</v>
      </c>
      <c r="E3946" s="41" t="s">
        <v>8556</v>
      </c>
      <c r="F3946" s="41" t="s">
        <v>309</v>
      </c>
      <c r="G3946" s="41" t="s">
        <v>7895</v>
      </c>
    </row>
    <row r="3947" spans="1:7" ht="60">
      <c r="A3947" s="41" t="s">
        <v>179</v>
      </c>
      <c r="B3947" s="41" t="s">
        <v>180</v>
      </c>
      <c r="C3947" s="41" t="s">
        <v>93</v>
      </c>
      <c r="D3947" s="41" t="s">
        <v>122</v>
      </c>
      <c r="E3947" s="41" t="s">
        <v>8557</v>
      </c>
      <c r="F3947" s="41" t="s">
        <v>309</v>
      </c>
      <c r="G3947" s="41" t="s">
        <v>7895</v>
      </c>
    </row>
    <row r="3948" spans="1:7" ht="60">
      <c r="A3948" s="41" t="s">
        <v>179</v>
      </c>
      <c r="B3948" s="41" t="s">
        <v>180</v>
      </c>
      <c r="C3948" s="41" t="s">
        <v>93</v>
      </c>
      <c r="D3948" s="41" t="s">
        <v>121</v>
      </c>
      <c r="E3948" s="41" t="s">
        <v>120</v>
      </c>
      <c r="F3948" s="41" t="s">
        <v>309</v>
      </c>
      <c r="G3948" s="41" t="s">
        <v>7895</v>
      </c>
    </row>
    <row r="3949" spans="1:7" ht="60">
      <c r="A3949" s="41" t="s">
        <v>179</v>
      </c>
      <c r="B3949" s="41" t="s">
        <v>180</v>
      </c>
      <c r="C3949" s="41" t="s">
        <v>93</v>
      </c>
      <c r="D3949" s="41" t="s">
        <v>118</v>
      </c>
      <c r="E3949" s="41" t="s">
        <v>8558</v>
      </c>
      <c r="F3949" s="41" t="s">
        <v>309</v>
      </c>
      <c r="G3949" s="41" t="s">
        <v>7895</v>
      </c>
    </row>
    <row r="3950" spans="1:7" ht="45">
      <c r="A3950" s="41" t="s">
        <v>179</v>
      </c>
      <c r="B3950" s="41" t="s">
        <v>180</v>
      </c>
      <c r="C3950" s="41" t="s">
        <v>93</v>
      </c>
      <c r="D3950" s="41" t="s">
        <v>115</v>
      </c>
      <c r="E3950" s="41" t="s">
        <v>113</v>
      </c>
      <c r="F3950" s="41" t="s">
        <v>310</v>
      </c>
      <c r="G3950" s="41" t="s">
        <v>7895</v>
      </c>
    </row>
    <row r="3951" spans="1:7" ht="45">
      <c r="A3951" s="41" t="s">
        <v>179</v>
      </c>
      <c r="B3951" s="41" t="s">
        <v>180</v>
      </c>
      <c r="C3951" s="41" t="s">
        <v>93</v>
      </c>
      <c r="D3951" s="41" t="s">
        <v>111</v>
      </c>
      <c r="E3951" s="41" t="s">
        <v>110</v>
      </c>
      <c r="F3951" s="41" t="s">
        <v>310</v>
      </c>
      <c r="G3951" s="41" t="s">
        <v>7895</v>
      </c>
    </row>
    <row r="3952" spans="1:7" ht="45">
      <c r="A3952" s="41" t="s">
        <v>179</v>
      </c>
      <c r="B3952" s="41" t="s">
        <v>180</v>
      </c>
      <c r="C3952" s="41" t="s">
        <v>93</v>
      </c>
      <c r="D3952" s="41" t="s">
        <v>114</v>
      </c>
      <c r="E3952" s="41" t="s">
        <v>113</v>
      </c>
      <c r="F3952" s="41" t="s">
        <v>310</v>
      </c>
      <c r="G3952" s="41" t="s">
        <v>7895</v>
      </c>
    </row>
    <row r="3953" spans="1:7" ht="45">
      <c r="A3953" s="41" t="s">
        <v>179</v>
      </c>
      <c r="B3953" s="41" t="s">
        <v>180</v>
      </c>
      <c r="C3953" s="41" t="s">
        <v>93</v>
      </c>
      <c r="D3953" s="41" t="s">
        <v>112</v>
      </c>
      <c r="E3953" s="41" t="s">
        <v>110</v>
      </c>
      <c r="F3953" s="41" t="s">
        <v>310</v>
      </c>
      <c r="G3953" s="41" t="s">
        <v>7895</v>
      </c>
    </row>
    <row r="3954" spans="1:7" ht="45">
      <c r="A3954" s="41" t="s">
        <v>179</v>
      </c>
      <c r="B3954" s="41" t="s">
        <v>180</v>
      </c>
      <c r="C3954" s="41" t="s">
        <v>93</v>
      </c>
      <c r="D3954" s="41" t="s">
        <v>844</v>
      </c>
      <c r="E3954" s="41" t="s">
        <v>1579</v>
      </c>
      <c r="F3954" s="41" t="s">
        <v>310</v>
      </c>
      <c r="G3954" s="41" t="s">
        <v>7895</v>
      </c>
    </row>
    <row r="3955" spans="1:7" ht="60">
      <c r="A3955" s="41" t="s">
        <v>179</v>
      </c>
      <c r="B3955" s="41" t="s">
        <v>180</v>
      </c>
      <c r="C3955" s="41" t="s">
        <v>93</v>
      </c>
      <c r="D3955" s="41" t="s">
        <v>845</v>
      </c>
      <c r="E3955" s="41" t="s">
        <v>1580</v>
      </c>
      <c r="F3955" s="41" t="s">
        <v>310</v>
      </c>
      <c r="G3955" s="41" t="s">
        <v>7895</v>
      </c>
    </row>
    <row r="3956" spans="1:7" ht="30">
      <c r="A3956" s="41" t="s">
        <v>179</v>
      </c>
      <c r="B3956" s="41" t="s">
        <v>180</v>
      </c>
      <c r="C3956" s="41" t="s">
        <v>93</v>
      </c>
      <c r="D3956" s="41" t="s">
        <v>2925</v>
      </c>
      <c r="E3956" s="41" t="s">
        <v>4495</v>
      </c>
      <c r="F3956" s="41" t="s">
        <v>309</v>
      </c>
      <c r="G3956" s="41" t="s">
        <v>7895</v>
      </c>
    </row>
    <row r="3957" spans="1:7" ht="30">
      <c r="A3957" s="41" t="s">
        <v>179</v>
      </c>
      <c r="B3957" s="41" t="s">
        <v>180</v>
      </c>
      <c r="C3957" s="41" t="s">
        <v>93</v>
      </c>
      <c r="D3957" s="41" t="s">
        <v>2926</v>
      </c>
      <c r="E3957" s="41" t="s">
        <v>4495</v>
      </c>
      <c r="F3957" s="41" t="s">
        <v>309</v>
      </c>
      <c r="G3957" s="41" t="s">
        <v>7895</v>
      </c>
    </row>
    <row r="3958" spans="1:7" ht="45">
      <c r="A3958" s="41" t="s">
        <v>179</v>
      </c>
      <c r="B3958" s="41" t="s">
        <v>180</v>
      </c>
      <c r="C3958" s="41" t="s">
        <v>2357</v>
      </c>
      <c r="D3958" s="41" t="s">
        <v>1153</v>
      </c>
      <c r="E3958" s="41" t="s">
        <v>2358</v>
      </c>
      <c r="F3958" s="41" t="s">
        <v>309</v>
      </c>
      <c r="G3958" s="41" t="s">
        <v>7895</v>
      </c>
    </row>
    <row r="3959" spans="1:7" ht="45">
      <c r="A3959" s="41" t="s">
        <v>179</v>
      </c>
      <c r="B3959" s="41" t="s">
        <v>180</v>
      </c>
      <c r="C3959" s="41" t="s">
        <v>2357</v>
      </c>
      <c r="D3959" s="41" t="s">
        <v>1154</v>
      </c>
      <c r="E3959" s="41" t="s">
        <v>2359</v>
      </c>
      <c r="F3959" s="41" t="s">
        <v>309</v>
      </c>
      <c r="G3959" s="41" t="s">
        <v>7895</v>
      </c>
    </row>
    <row r="3960" spans="1:7" ht="45">
      <c r="A3960" s="41" t="s">
        <v>179</v>
      </c>
      <c r="B3960" s="41" t="s">
        <v>180</v>
      </c>
      <c r="C3960" s="41" t="s">
        <v>2357</v>
      </c>
      <c r="D3960" s="41" t="s">
        <v>1155</v>
      </c>
      <c r="E3960" s="41" t="s">
        <v>2360</v>
      </c>
      <c r="F3960" s="41" t="s">
        <v>309</v>
      </c>
      <c r="G3960" s="41" t="s">
        <v>7895</v>
      </c>
    </row>
    <row r="3961" spans="1:7" ht="45">
      <c r="A3961" s="41" t="s">
        <v>179</v>
      </c>
      <c r="B3961" s="41" t="s">
        <v>180</v>
      </c>
      <c r="C3961" s="41" t="s">
        <v>2357</v>
      </c>
      <c r="D3961" s="41" t="s">
        <v>1156</v>
      </c>
      <c r="E3961" s="41" t="s">
        <v>2361</v>
      </c>
      <c r="F3961" s="41" t="s">
        <v>309</v>
      </c>
      <c r="G3961" s="41" t="s">
        <v>7895</v>
      </c>
    </row>
    <row r="3962" spans="1:7" ht="45">
      <c r="A3962" s="41" t="s">
        <v>179</v>
      </c>
      <c r="B3962" s="41" t="s">
        <v>180</v>
      </c>
      <c r="C3962" s="41" t="s">
        <v>2357</v>
      </c>
      <c r="D3962" s="41" t="s">
        <v>1157</v>
      </c>
      <c r="E3962" s="41" t="s">
        <v>2362</v>
      </c>
      <c r="F3962" s="41" t="s">
        <v>309</v>
      </c>
      <c r="G3962" s="41" t="s">
        <v>7895</v>
      </c>
    </row>
    <row r="3963" spans="1:7" ht="30">
      <c r="A3963" s="41" t="s">
        <v>179</v>
      </c>
      <c r="B3963" s="41" t="s">
        <v>180</v>
      </c>
      <c r="C3963" s="41" t="s">
        <v>2357</v>
      </c>
      <c r="D3963" s="41" t="s">
        <v>1165</v>
      </c>
      <c r="E3963" s="41" t="s">
        <v>327</v>
      </c>
      <c r="F3963" s="41" t="s">
        <v>310</v>
      </c>
      <c r="G3963" s="41" t="s">
        <v>7895</v>
      </c>
    </row>
    <row r="3964" spans="1:7" ht="30">
      <c r="A3964" s="41" t="s">
        <v>179</v>
      </c>
      <c r="B3964" s="41" t="s">
        <v>180</v>
      </c>
      <c r="C3964" s="41" t="s">
        <v>2357</v>
      </c>
      <c r="D3964" s="41" t="s">
        <v>1176</v>
      </c>
      <c r="E3964" s="41" t="s">
        <v>2363</v>
      </c>
      <c r="F3964" s="41" t="s">
        <v>310</v>
      </c>
      <c r="G3964" s="41" t="s">
        <v>7895</v>
      </c>
    </row>
    <row r="3965" spans="1:7" ht="45">
      <c r="A3965" s="41" t="s">
        <v>179</v>
      </c>
      <c r="B3965" s="41" t="s">
        <v>180</v>
      </c>
      <c r="C3965" s="41" t="s">
        <v>2357</v>
      </c>
      <c r="D3965" s="41" t="s">
        <v>1177</v>
      </c>
      <c r="E3965" s="41" t="s">
        <v>2364</v>
      </c>
      <c r="F3965" s="41" t="s">
        <v>310</v>
      </c>
      <c r="G3965" s="41" t="s">
        <v>7895</v>
      </c>
    </row>
    <row r="3966" spans="1:7" ht="30">
      <c r="A3966" s="41" t="s">
        <v>179</v>
      </c>
      <c r="B3966" s="41" t="s">
        <v>180</v>
      </c>
      <c r="C3966" s="41" t="s">
        <v>2357</v>
      </c>
      <c r="D3966" s="41" t="s">
        <v>1178</v>
      </c>
      <c r="E3966" s="41" t="s">
        <v>2365</v>
      </c>
      <c r="F3966" s="41" t="s">
        <v>310</v>
      </c>
      <c r="G3966" s="41" t="s">
        <v>7895</v>
      </c>
    </row>
    <row r="3967" spans="1:7" ht="30">
      <c r="A3967" s="41" t="s">
        <v>179</v>
      </c>
      <c r="B3967" s="41" t="s">
        <v>180</v>
      </c>
      <c r="C3967" s="41" t="s">
        <v>2357</v>
      </c>
      <c r="D3967" s="41" t="s">
        <v>1192</v>
      </c>
      <c r="E3967" s="41" t="s">
        <v>1639</v>
      </c>
      <c r="F3967" s="41" t="s">
        <v>309</v>
      </c>
      <c r="G3967" s="41" t="s">
        <v>7895</v>
      </c>
    </row>
    <row r="3968" spans="1:7" ht="30">
      <c r="A3968" s="41" t="s">
        <v>179</v>
      </c>
      <c r="B3968" s="41" t="s">
        <v>180</v>
      </c>
      <c r="C3968" s="41" t="s">
        <v>2357</v>
      </c>
      <c r="D3968" s="41" t="s">
        <v>1193</v>
      </c>
      <c r="E3968" s="41" t="s">
        <v>8520</v>
      </c>
      <c r="F3968" s="41" t="s">
        <v>309</v>
      </c>
      <c r="G3968" s="41" t="s">
        <v>7895</v>
      </c>
    </row>
    <row r="3969" spans="1:7" ht="30">
      <c r="A3969" s="41" t="s">
        <v>179</v>
      </c>
      <c r="B3969" s="41" t="s">
        <v>180</v>
      </c>
      <c r="C3969" s="41" t="s">
        <v>2357</v>
      </c>
      <c r="D3969" s="41" t="s">
        <v>1194</v>
      </c>
      <c r="E3969" s="41" t="s">
        <v>8521</v>
      </c>
      <c r="F3969" s="41" t="s">
        <v>309</v>
      </c>
      <c r="G3969" s="41" t="s">
        <v>7895</v>
      </c>
    </row>
    <row r="3970" spans="1:7" ht="30">
      <c r="A3970" s="41" t="s">
        <v>179</v>
      </c>
      <c r="B3970" s="41" t="s">
        <v>180</v>
      </c>
      <c r="C3970" s="41" t="s">
        <v>2357</v>
      </c>
      <c r="D3970" s="41" t="s">
        <v>1195</v>
      </c>
      <c r="E3970" s="41" t="s">
        <v>8522</v>
      </c>
      <c r="F3970" s="41" t="s">
        <v>309</v>
      </c>
      <c r="G3970" s="41" t="s">
        <v>7895</v>
      </c>
    </row>
    <row r="3971" spans="1:7" ht="30">
      <c r="A3971" s="41" t="s">
        <v>179</v>
      </c>
      <c r="B3971" s="41" t="s">
        <v>180</v>
      </c>
      <c r="C3971" s="41" t="s">
        <v>2357</v>
      </c>
      <c r="D3971" s="41" t="s">
        <v>1196</v>
      </c>
      <c r="E3971" s="41" t="s">
        <v>8523</v>
      </c>
      <c r="F3971" s="41" t="s">
        <v>309</v>
      </c>
      <c r="G3971" s="41" t="s">
        <v>7895</v>
      </c>
    </row>
    <row r="3972" spans="1:7" ht="30">
      <c r="A3972" s="41" t="s">
        <v>179</v>
      </c>
      <c r="B3972" s="41" t="s">
        <v>180</v>
      </c>
      <c r="C3972" s="41" t="s">
        <v>2357</v>
      </c>
      <c r="D3972" s="41" t="s">
        <v>1208</v>
      </c>
      <c r="E3972" s="41" t="s">
        <v>159</v>
      </c>
      <c r="F3972" s="41" t="s">
        <v>310</v>
      </c>
      <c r="G3972" s="41" t="s">
        <v>7895</v>
      </c>
    </row>
    <row r="3973" spans="1:7" ht="30">
      <c r="A3973" s="41" t="s">
        <v>179</v>
      </c>
      <c r="B3973" s="41" t="s">
        <v>180</v>
      </c>
      <c r="C3973" s="41" t="s">
        <v>2357</v>
      </c>
      <c r="D3973" s="41" t="s">
        <v>1209</v>
      </c>
      <c r="E3973" s="41" t="s">
        <v>159</v>
      </c>
      <c r="F3973" s="41" t="s">
        <v>310</v>
      </c>
      <c r="G3973" s="41" t="s">
        <v>7895</v>
      </c>
    </row>
    <row r="3974" spans="1:7" ht="30">
      <c r="A3974" s="41" t="s">
        <v>179</v>
      </c>
      <c r="B3974" s="41" t="s">
        <v>180</v>
      </c>
      <c r="C3974" s="41" t="s">
        <v>2357</v>
      </c>
      <c r="D3974" s="41" t="s">
        <v>1210</v>
      </c>
      <c r="E3974" s="41" t="s">
        <v>160</v>
      </c>
      <c r="F3974" s="41" t="s">
        <v>310</v>
      </c>
      <c r="G3974" s="41" t="s">
        <v>7895</v>
      </c>
    </row>
    <row r="3975" spans="1:7" ht="45">
      <c r="A3975" s="41" t="s">
        <v>179</v>
      </c>
      <c r="B3975" s="41" t="s">
        <v>180</v>
      </c>
      <c r="C3975" s="41" t="s">
        <v>8559</v>
      </c>
      <c r="D3975" s="41" t="s">
        <v>601</v>
      </c>
      <c r="E3975" s="41" t="s">
        <v>8560</v>
      </c>
      <c r="F3975" s="41" t="s">
        <v>309</v>
      </c>
      <c r="G3975" s="41" t="s">
        <v>7882</v>
      </c>
    </row>
    <row r="3976" spans="1:7" ht="45">
      <c r="A3976" s="41" t="s">
        <v>179</v>
      </c>
      <c r="B3976" s="41" t="s">
        <v>180</v>
      </c>
      <c r="C3976" s="41" t="s">
        <v>8559</v>
      </c>
      <c r="D3976" s="41" t="s">
        <v>602</v>
      </c>
      <c r="E3976" s="41" t="s">
        <v>8560</v>
      </c>
      <c r="F3976" s="41" t="s">
        <v>309</v>
      </c>
      <c r="G3976" s="41" t="s">
        <v>7882</v>
      </c>
    </row>
    <row r="3977" spans="1:7" ht="45">
      <c r="A3977" s="41" t="s">
        <v>179</v>
      </c>
      <c r="B3977" s="41" t="s">
        <v>180</v>
      </c>
      <c r="C3977" s="41" t="s">
        <v>8559</v>
      </c>
      <c r="D3977" s="41" t="s">
        <v>603</v>
      </c>
      <c r="E3977" s="41" t="s">
        <v>8560</v>
      </c>
      <c r="F3977" s="41" t="s">
        <v>309</v>
      </c>
      <c r="G3977" s="41" t="s">
        <v>7882</v>
      </c>
    </row>
    <row r="3978" spans="1:7" ht="45">
      <c r="A3978" s="41" t="s">
        <v>179</v>
      </c>
      <c r="B3978" s="41" t="s">
        <v>180</v>
      </c>
      <c r="C3978" s="41" t="s">
        <v>8559</v>
      </c>
      <c r="D3978" s="41" t="s">
        <v>604</v>
      </c>
      <c r="E3978" s="41" t="s">
        <v>8560</v>
      </c>
      <c r="F3978" s="41" t="s">
        <v>309</v>
      </c>
      <c r="G3978" s="41" t="s">
        <v>7882</v>
      </c>
    </row>
    <row r="3979" spans="1:7" ht="45">
      <c r="A3979" s="41" t="s">
        <v>179</v>
      </c>
      <c r="B3979" s="41" t="s">
        <v>180</v>
      </c>
      <c r="C3979" s="41" t="s">
        <v>8559</v>
      </c>
      <c r="D3979" s="41" t="s">
        <v>605</v>
      </c>
      <c r="E3979" s="41" t="s">
        <v>8560</v>
      </c>
      <c r="F3979" s="41" t="s">
        <v>309</v>
      </c>
      <c r="G3979" s="41" t="s">
        <v>7882</v>
      </c>
    </row>
    <row r="3980" spans="1:7" ht="45">
      <c r="A3980" s="41" t="s">
        <v>179</v>
      </c>
      <c r="B3980" s="41" t="s">
        <v>180</v>
      </c>
      <c r="C3980" s="41" t="s">
        <v>8559</v>
      </c>
      <c r="D3980" s="41" t="s">
        <v>606</v>
      </c>
      <c r="E3980" s="41" t="s">
        <v>8560</v>
      </c>
      <c r="F3980" s="41" t="s">
        <v>309</v>
      </c>
      <c r="G3980" s="41" t="s">
        <v>7882</v>
      </c>
    </row>
    <row r="3981" spans="1:7" ht="60">
      <c r="A3981" s="41" t="s">
        <v>179</v>
      </c>
      <c r="B3981" s="41" t="s">
        <v>180</v>
      </c>
      <c r="C3981" s="41" t="s">
        <v>341</v>
      </c>
      <c r="D3981" s="41" t="s">
        <v>342</v>
      </c>
      <c r="E3981" s="41" t="s">
        <v>128</v>
      </c>
      <c r="F3981" s="41" t="s">
        <v>310</v>
      </c>
      <c r="G3981" s="41" t="s">
        <v>7895</v>
      </c>
    </row>
    <row r="3982" spans="1:7" ht="60">
      <c r="A3982" s="41" t="s">
        <v>179</v>
      </c>
      <c r="B3982" s="41" t="s">
        <v>180</v>
      </c>
      <c r="C3982" s="41" t="s">
        <v>341</v>
      </c>
      <c r="D3982" s="41" t="s">
        <v>258</v>
      </c>
      <c r="E3982" s="41" t="s">
        <v>125</v>
      </c>
      <c r="F3982" s="41" t="s">
        <v>310</v>
      </c>
      <c r="G3982" s="41" t="s">
        <v>7895</v>
      </c>
    </row>
    <row r="3983" spans="1:7" ht="60">
      <c r="A3983" s="41" t="s">
        <v>179</v>
      </c>
      <c r="B3983" s="41" t="s">
        <v>180</v>
      </c>
      <c r="C3983" s="41" t="s">
        <v>341</v>
      </c>
      <c r="D3983" s="41" t="s">
        <v>259</v>
      </c>
      <c r="E3983" s="41" t="s">
        <v>127</v>
      </c>
      <c r="F3983" s="41" t="s">
        <v>310</v>
      </c>
      <c r="G3983" s="41" t="s">
        <v>7895</v>
      </c>
    </row>
    <row r="3984" spans="1:7" ht="60">
      <c r="A3984" s="41" t="s">
        <v>179</v>
      </c>
      <c r="B3984" s="41" t="s">
        <v>180</v>
      </c>
      <c r="C3984" s="41" t="s">
        <v>341</v>
      </c>
      <c r="D3984" s="41" t="s">
        <v>260</v>
      </c>
      <c r="E3984" s="41" t="s">
        <v>126</v>
      </c>
      <c r="F3984" s="41" t="s">
        <v>310</v>
      </c>
      <c r="G3984" s="41" t="s">
        <v>7895</v>
      </c>
    </row>
    <row r="3985" spans="1:7" ht="60">
      <c r="A3985" s="41" t="s">
        <v>179</v>
      </c>
      <c r="B3985" s="41" t="s">
        <v>180</v>
      </c>
      <c r="C3985" s="41" t="s">
        <v>341</v>
      </c>
      <c r="D3985" s="41" t="s">
        <v>261</v>
      </c>
      <c r="E3985" s="41" t="s">
        <v>124</v>
      </c>
      <c r="F3985" s="41" t="s">
        <v>310</v>
      </c>
      <c r="G3985" s="41" t="s">
        <v>7895</v>
      </c>
    </row>
    <row r="3986" spans="1:7" ht="45">
      <c r="A3986" s="41" t="s">
        <v>179</v>
      </c>
      <c r="B3986" s="41" t="s">
        <v>180</v>
      </c>
      <c r="C3986" s="41" t="s">
        <v>341</v>
      </c>
      <c r="D3986" s="41" t="s">
        <v>262</v>
      </c>
      <c r="E3986" s="41" t="s">
        <v>136</v>
      </c>
      <c r="F3986" s="41" t="s">
        <v>310</v>
      </c>
      <c r="G3986" s="41" t="s">
        <v>7895</v>
      </c>
    </row>
    <row r="3987" spans="1:7" ht="60">
      <c r="A3987" s="41" t="s">
        <v>179</v>
      </c>
      <c r="B3987" s="41" t="s">
        <v>180</v>
      </c>
      <c r="C3987" s="41" t="s">
        <v>341</v>
      </c>
      <c r="D3987" s="41" t="s">
        <v>263</v>
      </c>
      <c r="E3987" s="41" t="s">
        <v>133</v>
      </c>
      <c r="F3987" s="41" t="s">
        <v>310</v>
      </c>
      <c r="G3987" s="41" t="s">
        <v>7895</v>
      </c>
    </row>
    <row r="3988" spans="1:7" ht="45">
      <c r="A3988" s="41" t="s">
        <v>179</v>
      </c>
      <c r="B3988" s="41" t="s">
        <v>180</v>
      </c>
      <c r="C3988" s="41" t="s">
        <v>341</v>
      </c>
      <c r="D3988" s="41" t="s">
        <v>264</v>
      </c>
      <c r="E3988" s="41" t="s">
        <v>132</v>
      </c>
      <c r="F3988" s="41" t="s">
        <v>309</v>
      </c>
      <c r="G3988" s="41" t="s">
        <v>7895</v>
      </c>
    </row>
    <row r="3989" spans="1:7" ht="45">
      <c r="A3989" s="41" t="s">
        <v>179</v>
      </c>
      <c r="B3989" s="41" t="s">
        <v>180</v>
      </c>
      <c r="C3989" s="41" t="s">
        <v>341</v>
      </c>
      <c r="D3989" s="41" t="s">
        <v>265</v>
      </c>
      <c r="E3989" s="41" t="s">
        <v>131</v>
      </c>
      <c r="F3989" s="41" t="s">
        <v>309</v>
      </c>
      <c r="G3989" s="41" t="s">
        <v>7895</v>
      </c>
    </row>
    <row r="3990" spans="1:7" ht="45">
      <c r="A3990" s="41" t="s">
        <v>179</v>
      </c>
      <c r="B3990" s="41" t="s">
        <v>180</v>
      </c>
      <c r="C3990" s="41" t="s">
        <v>341</v>
      </c>
      <c r="D3990" s="41" t="s">
        <v>266</v>
      </c>
      <c r="E3990" s="41" t="s">
        <v>130</v>
      </c>
      <c r="F3990" s="41" t="s">
        <v>310</v>
      </c>
      <c r="G3990" s="41" t="s">
        <v>7895</v>
      </c>
    </row>
    <row r="3991" spans="1:7" ht="75">
      <c r="A3991" s="41" t="s">
        <v>179</v>
      </c>
      <c r="B3991" s="41" t="s">
        <v>180</v>
      </c>
      <c r="C3991" s="41" t="s">
        <v>341</v>
      </c>
      <c r="D3991" s="41" t="s">
        <v>456</v>
      </c>
      <c r="E3991" s="41" t="s">
        <v>659</v>
      </c>
      <c r="F3991" s="41" t="s">
        <v>310</v>
      </c>
      <c r="G3991" s="41" t="s">
        <v>7895</v>
      </c>
    </row>
    <row r="3992" spans="1:7" ht="75">
      <c r="A3992" s="41" t="s">
        <v>179</v>
      </c>
      <c r="B3992" s="41" t="s">
        <v>180</v>
      </c>
      <c r="C3992" s="41" t="s">
        <v>341</v>
      </c>
      <c r="D3992" s="41" t="s">
        <v>457</v>
      </c>
      <c r="E3992" s="41" t="s">
        <v>660</v>
      </c>
      <c r="F3992" s="41" t="s">
        <v>310</v>
      </c>
      <c r="G3992" s="41" t="s">
        <v>7895</v>
      </c>
    </row>
    <row r="3993" spans="1:7" ht="75">
      <c r="A3993" s="41" t="s">
        <v>179</v>
      </c>
      <c r="B3993" s="41" t="s">
        <v>180</v>
      </c>
      <c r="C3993" s="41" t="s">
        <v>341</v>
      </c>
      <c r="D3993" s="41" t="s">
        <v>458</v>
      </c>
      <c r="E3993" s="41" t="s">
        <v>661</v>
      </c>
      <c r="F3993" s="41" t="s">
        <v>310</v>
      </c>
      <c r="G3993" s="41" t="s">
        <v>7895</v>
      </c>
    </row>
    <row r="3994" spans="1:7" ht="60">
      <c r="A3994" s="41" t="s">
        <v>179</v>
      </c>
      <c r="B3994" s="41" t="s">
        <v>180</v>
      </c>
      <c r="C3994" s="41" t="s">
        <v>341</v>
      </c>
      <c r="D3994" s="41" t="s">
        <v>141</v>
      </c>
      <c r="E3994" s="41" t="s">
        <v>8561</v>
      </c>
      <c r="F3994" s="41" t="s">
        <v>309</v>
      </c>
      <c r="G3994" s="41" t="s">
        <v>7895</v>
      </c>
    </row>
    <row r="3995" spans="1:7" ht="60">
      <c r="A3995" s="41" t="s">
        <v>179</v>
      </c>
      <c r="B3995" s="41" t="s">
        <v>180</v>
      </c>
      <c r="C3995" s="41" t="s">
        <v>341</v>
      </c>
      <c r="D3995" s="41" t="s">
        <v>138</v>
      </c>
      <c r="E3995" s="41" t="s">
        <v>8562</v>
      </c>
      <c r="F3995" s="41" t="s">
        <v>310</v>
      </c>
      <c r="G3995" s="41" t="s">
        <v>7895</v>
      </c>
    </row>
    <row r="3996" spans="1:7" ht="60">
      <c r="A3996" s="41" t="s">
        <v>179</v>
      </c>
      <c r="B3996" s="41" t="s">
        <v>180</v>
      </c>
      <c r="C3996" s="41" t="s">
        <v>341</v>
      </c>
      <c r="D3996" s="41" t="s">
        <v>140</v>
      </c>
      <c r="E3996" s="41" t="s">
        <v>8563</v>
      </c>
      <c r="F3996" s="41" t="s">
        <v>309</v>
      </c>
      <c r="G3996" s="41" t="s">
        <v>7895</v>
      </c>
    </row>
    <row r="3997" spans="1:7" ht="60">
      <c r="A3997" s="41" t="s">
        <v>179</v>
      </c>
      <c r="B3997" s="41" t="s">
        <v>180</v>
      </c>
      <c r="C3997" s="41" t="s">
        <v>341</v>
      </c>
      <c r="D3997" s="41" t="s">
        <v>139</v>
      </c>
      <c r="E3997" s="41" t="s">
        <v>8564</v>
      </c>
      <c r="F3997" s="41" t="s">
        <v>309</v>
      </c>
      <c r="G3997" s="41" t="s">
        <v>7895</v>
      </c>
    </row>
    <row r="3998" spans="1:7" ht="60">
      <c r="A3998" s="41" t="s">
        <v>179</v>
      </c>
      <c r="B3998" s="41" t="s">
        <v>180</v>
      </c>
      <c r="C3998" s="41" t="s">
        <v>341</v>
      </c>
      <c r="D3998" s="41" t="s">
        <v>137</v>
      </c>
      <c r="E3998" s="41" t="s">
        <v>8565</v>
      </c>
      <c r="F3998" s="41" t="s">
        <v>309</v>
      </c>
      <c r="G3998" s="41" t="s">
        <v>7895</v>
      </c>
    </row>
    <row r="3999" spans="1:7" ht="45">
      <c r="A3999" s="41" t="s">
        <v>179</v>
      </c>
      <c r="B3999" s="41" t="s">
        <v>180</v>
      </c>
      <c r="C3999" s="41" t="s">
        <v>341</v>
      </c>
      <c r="D3999" s="41" t="s">
        <v>267</v>
      </c>
      <c r="E3999" s="41" t="s">
        <v>8566</v>
      </c>
      <c r="F3999" s="41" t="s">
        <v>309</v>
      </c>
      <c r="G3999" s="41" t="s">
        <v>7895</v>
      </c>
    </row>
    <row r="4000" spans="1:7" ht="75">
      <c r="A4000" s="41" t="s">
        <v>179</v>
      </c>
      <c r="B4000" s="41" t="s">
        <v>180</v>
      </c>
      <c r="C4000" s="41" t="s">
        <v>341</v>
      </c>
      <c r="D4000" s="41" t="s">
        <v>268</v>
      </c>
      <c r="E4000" s="41" t="s">
        <v>8567</v>
      </c>
      <c r="F4000" s="41" t="s">
        <v>309</v>
      </c>
      <c r="G4000" s="41" t="s">
        <v>7895</v>
      </c>
    </row>
    <row r="4001" spans="1:7" ht="45">
      <c r="A4001" s="41" t="s">
        <v>179</v>
      </c>
      <c r="B4001" s="41" t="s">
        <v>180</v>
      </c>
      <c r="C4001" s="41" t="s">
        <v>341</v>
      </c>
      <c r="D4001" s="41" t="s">
        <v>269</v>
      </c>
      <c r="E4001" s="41" t="s">
        <v>134</v>
      </c>
      <c r="F4001" s="41" t="s">
        <v>310</v>
      </c>
      <c r="G4001" s="41" t="s">
        <v>7895</v>
      </c>
    </row>
    <row r="4002" spans="1:7" ht="45">
      <c r="A4002" s="41" t="s">
        <v>179</v>
      </c>
      <c r="B4002" s="41" t="s">
        <v>180</v>
      </c>
      <c r="C4002" s="41" t="s">
        <v>341</v>
      </c>
      <c r="D4002" s="41" t="s">
        <v>270</v>
      </c>
      <c r="E4002" s="41" t="s">
        <v>8568</v>
      </c>
      <c r="F4002" s="41" t="s">
        <v>309</v>
      </c>
      <c r="G4002" s="41" t="s">
        <v>7895</v>
      </c>
    </row>
    <row r="4003" spans="1:7" ht="45">
      <c r="A4003" s="41" t="s">
        <v>179</v>
      </c>
      <c r="B4003" s="41" t="s">
        <v>180</v>
      </c>
      <c r="C4003" s="41" t="s">
        <v>341</v>
      </c>
      <c r="D4003" s="41" t="s">
        <v>271</v>
      </c>
      <c r="E4003" s="41" t="s">
        <v>135</v>
      </c>
      <c r="F4003" s="41" t="s">
        <v>310</v>
      </c>
      <c r="G4003" s="41" t="s">
        <v>7895</v>
      </c>
    </row>
    <row r="4004" spans="1:7" ht="45">
      <c r="A4004" s="41" t="s">
        <v>179</v>
      </c>
      <c r="B4004" s="41" t="s">
        <v>180</v>
      </c>
      <c r="C4004" s="41" t="s">
        <v>341</v>
      </c>
      <c r="D4004" s="41" t="s">
        <v>330</v>
      </c>
      <c r="E4004" s="41" t="s">
        <v>129</v>
      </c>
      <c r="F4004" s="41" t="s">
        <v>310</v>
      </c>
      <c r="G4004" s="41" t="s">
        <v>7895</v>
      </c>
    </row>
    <row r="4005" spans="1:7" ht="45">
      <c r="A4005" s="41" t="s">
        <v>179</v>
      </c>
      <c r="B4005" s="41" t="s">
        <v>180</v>
      </c>
      <c r="C4005" s="41" t="s">
        <v>341</v>
      </c>
      <c r="D4005" s="41" t="s">
        <v>331</v>
      </c>
      <c r="E4005" s="41" t="s">
        <v>142</v>
      </c>
      <c r="F4005" s="41" t="s">
        <v>310</v>
      </c>
      <c r="G4005" s="41" t="s">
        <v>7895</v>
      </c>
    </row>
    <row r="4006" spans="1:7" ht="45">
      <c r="A4006" s="41" t="s">
        <v>179</v>
      </c>
      <c r="B4006" s="41" t="s">
        <v>180</v>
      </c>
      <c r="C4006" s="41" t="s">
        <v>4938</v>
      </c>
      <c r="D4006" s="41" t="s">
        <v>3645</v>
      </c>
      <c r="E4006" s="41" t="s">
        <v>1634</v>
      </c>
      <c r="F4006" s="41" t="s">
        <v>310</v>
      </c>
      <c r="G4006" s="41" t="s">
        <v>7895</v>
      </c>
    </row>
    <row r="4007" spans="1:7" ht="45">
      <c r="A4007" s="41" t="s">
        <v>179</v>
      </c>
      <c r="B4007" s="41" t="s">
        <v>180</v>
      </c>
      <c r="C4007" s="41" t="s">
        <v>4938</v>
      </c>
      <c r="D4007" s="41" t="s">
        <v>3646</v>
      </c>
      <c r="E4007" s="41" t="s">
        <v>1635</v>
      </c>
      <c r="F4007" s="41" t="s">
        <v>310</v>
      </c>
      <c r="G4007" s="41" t="s">
        <v>7895</v>
      </c>
    </row>
    <row r="4008" spans="1:7" ht="45">
      <c r="A4008" s="41" t="s">
        <v>179</v>
      </c>
      <c r="B4008" s="41" t="s">
        <v>180</v>
      </c>
      <c r="C4008" s="41" t="s">
        <v>4938</v>
      </c>
      <c r="D4008" s="41" t="s">
        <v>3647</v>
      </c>
      <c r="E4008" s="41" t="s">
        <v>427</v>
      </c>
      <c r="F4008" s="41" t="s">
        <v>310</v>
      </c>
      <c r="G4008" s="41" t="s">
        <v>7895</v>
      </c>
    </row>
    <row r="4009" spans="1:7" ht="45">
      <c r="A4009" s="41" t="s">
        <v>179</v>
      </c>
      <c r="B4009" s="41" t="s">
        <v>180</v>
      </c>
      <c r="C4009" s="41" t="s">
        <v>4938</v>
      </c>
      <c r="D4009" s="41" t="s">
        <v>3648</v>
      </c>
      <c r="E4009" s="41" t="s">
        <v>429</v>
      </c>
      <c r="F4009" s="41" t="s">
        <v>310</v>
      </c>
      <c r="G4009" s="41" t="s">
        <v>7895</v>
      </c>
    </row>
    <row r="4010" spans="1:7" ht="45">
      <c r="A4010" s="41" t="s">
        <v>179</v>
      </c>
      <c r="B4010" s="41" t="s">
        <v>180</v>
      </c>
      <c r="C4010" s="41" t="s">
        <v>4938</v>
      </c>
      <c r="D4010" s="41" t="s">
        <v>3649</v>
      </c>
      <c r="E4010" s="41" t="s">
        <v>1636</v>
      </c>
      <c r="F4010" s="41" t="s">
        <v>310</v>
      </c>
      <c r="G4010" s="41" t="s">
        <v>7895</v>
      </c>
    </row>
    <row r="4011" spans="1:7" ht="30">
      <c r="A4011" s="41" t="s">
        <v>179</v>
      </c>
      <c r="B4011" s="41" t="s">
        <v>180</v>
      </c>
      <c r="C4011" s="41" t="s">
        <v>4938</v>
      </c>
      <c r="D4011" s="41" t="s">
        <v>3660</v>
      </c>
      <c r="E4011" s="41" t="s">
        <v>327</v>
      </c>
      <c r="F4011" s="41" t="s">
        <v>310</v>
      </c>
      <c r="G4011" s="41" t="s">
        <v>7895</v>
      </c>
    </row>
    <row r="4012" spans="1:7" ht="30">
      <c r="A4012" s="41" t="s">
        <v>179</v>
      </c>
      <c r="B4012" s="41" t="s">
        <v>180</v>
      </c>
      <c r="C4012" s="41" t="s">
        <v>4938</v>
      </c>
      <c r="D4012" s="41" t="s">
        <v>3661</v>
      </c>
      <c r="E4012" s="41" t="s">
        <v>327</v>
      </c>
      <c r="F4012" s="41" t="s">
        <v>310</v>
      </c>
      <c r="G4012" s="41" t="s">
        <v>7895</v>
      </c>
    </row>
    <row r="4013" spans="1:7" ht="30">
      <c r="A4013" s="41" t="s">
        <v>179</v>
      </c>
      <c r="B4013" s="41" t="s">
        <v>180</v>
      </c>
      <c r="C4013" s="41" t="s">
        <v>4938</v>
      </c>
      <c r="D4013" s="41" t="s">
        <v>3685</v>
      </c>
      <c r="E4013" s="41" t="s">
        <v>1637</v>
      </c>
      <c r="F4013" s="41" t="s">
        <v>310</v>
      </c>
      <c r="G4013" s="41" t="s">
        <v>7895</v>
      </c>
    </row>
    <row r="4014" spans="1:7" ht="30">
      <c r="A4014" s="41" t="s">
        <v>179</v>
      </c>
      <c r="B4014" s="41" t="s">
        <v>180</v>
      </c>
      <c r="C4014" s="41" t="s">
        <v>4938</v>
      </c>
      <c r="D4014" s="41" t="s">
        <v>3686</v>
      </c>
      <c r="E4014" s="41" t="s">
        <v>1637</v>
      </c>
      <c r="F4014" s="41" t="s">
        <v>310</v>
      </c>
      <c r="G4014" s="41" t="s">
        <v>7895</v>
      </c>
    </row>
    <row r="4015" spans="1:7" ht="45">
      <c r="A4015" s="41" t="s">
        <v>179</v>
      </c>
      <c r="B4015" s="41" t="s">
        <v>180</v>
      </c>
      <c r="C4015" s="41" t="s">
        <v>4938</v>
      </c>
      <c r="D4015" s="41" t="s">
        <v>3687</v>
      </c>
      <c r="E4015" s="41" t="s">
        <v>1553</v>
      </c>
      <c r="F4015" s="41" t="s">
        <v>310</v>
      </c>
      <c r="G4015" s="41" t="s">
        <v>7895</v>
      </c>
    </row>
    <row r="4016" spans="1:7" ht="45">
      <c r="A4016" s="41" t="s">
        <v>179</v>
      </c>
      <c r="B4016" s="41" t="s">
        <v>180</v>
      </c>
      <c r="C4016" s="41" t="s">
        <v>4938</v>
      </c>
      <c r="D4016" s="41" t="s">
        <v>3688</v>
      </c>
      <c r="E4016" s="41" t="s">
        <v>1553</v>
      </c>
      <c r="F4016" s="41" t="s">
        <v>310</v>
      </c>
      <c r="G4016" s="41" t="s">
        <v>7895</v>
      </c>
    </row>
    <row r="4017" spans="1:7" ht="30">
      <c r="A4017" s="41" t="s">
        <v>179</v>
      </c>
      <c r="B4017" s="41" t="s">
        <v>180</v>
      </c>
      <c r="C4017" s="41" t="s">
        <v>4938</v>
      </c>
      <c r="D4017" s="41" t="s">
        <v>3689</v>
      </c>
      <c r="E4017" s="41" t="s">
        <v>1638</v>
      </c>
      <c r="F4017" s="41" t="s">
        <v>310</v>
      </c>
      <c r="G4017" s="41" t="s">
        <v>7895</v>
      </c>
    </row>
    <row r="4018" spans="1:7" ht="30">
      <c r="A4018" s="41" t="s">
        <v>179</v>
      </c>
      <c r="B4018" s="41" t="s">
        <v>180</v>
      </c>
      <c r="C4018" s="41" t="s">
        <v>4938</v>
      </c>
      <c r="D4018" s="41" t="s">
        <v>3690</v>
      </c>
      <c r="E4018" s="41" t="s">
        <v>1638</v>
      </c>
      <c r="F4018" s="41" t="s">
        <v>310</v>
      </c>
      <c r="G4018" s="41" t="s">
        <v>7895</v>
      </c>
    </row>
    <row r="4019" spans="1:7" ht="30">
      <c r="A4019" s="41" t="s">
        <v>179</v>
      </c>
      <c r="B4019" s="41" t="s">
        <v>180</v>
      </c>
      <c r="C4019" s="41" t="s">
        <v>4938</v>
      </c>
      <c r="D4019" s="41" t="s">
        <v>3718</v>
      </c>
      <c r="E4019" s="41" t="s">
        <v>159</v>
      </c>
      <c r="F4019" s="41" t="s">
        <v>310</v>
      </c>
      <c r="G4019" s="41" t="s">
        <v>7895</v>
      </c>
    </row>
    <row r="4020" spans="1:7" ht="30">
      <c r="A4020" s="41" t="s">
        <v>179</v>
      </c>
      <c r="B4020" s="41" t="s">
        <v>180</v>
      </c>
      <c r="C4020" s="41" t="s">
        <v>4938</v>
      </c>
      <c r="D4020" s="41" t="s">
        <v>3719</v>
      </c>
      <c r="E4020" s="41" t="s">
        <v>159</v>
      </c>
      <c r="F4020" s="41" t="s">
        <v>310</v>
      </c>
      <c r="G4020" s="41" t="s">
        <v>7895</v>
      </c>
    </row>
    <row r="4021" spans="1:7" ht="30">
      <c r="A4021" s="41" t="s">
        <v>179</v>
      </c>
      <c r="B4021" s="41" t="s">
        <v>180</v>
      </c>
      <c r="C4021" s="41" t="s">
        <v>4938</v>
      </c>
      <c r="D4021" s="41" t="s">
        <v>3720</v>
      </c>
      <c r="E4021" s="41" t="s">
        <v>160</v>
      </c>
      <c r="F4021" s="41" t="s">
        <v>310</v>
      </c>
      <c r="G4021" s="41" t="s">
        <v>7895</v>
      </c>
    </row>
    <row r="4022" spans="1:7" ht="30">
      <c r="A4022" s="41" t="s">
        <v>179</v>
      </c>
      <c r="B4022" s="41" t="s">
        <v>180</v>
      </c>
      <c r="C4022" s="41" t="s">
        <v>4938</v>
      </c>
      <c r="D4022" s="41" t="s">
        <v>3721</v>
      </c>
      <c r="E4022" s="41" t="s">
        <v>160</v>
      </c>
      <c r="F4022" s="41" t="s">
        <v>310</v>
      </c>
      <c r="G4022" s="41" t="s">
        <v>7895</v>
      </c>
    </row>
    <row r="4023" spans="1:7" ht="45">
      <c r="A4023" s="41" t="s">
        <v>179</v>
      </c>
      <c r="B4023" s="41" t="s">
        <v>180</v>
      </c>
      <c r="C4023" s="41" t="s">
        <v>4499</v>
      </c>
      <c r="D4023" s="41" t="s">
        <v>3653</v>
      </c>
      <c r="E4023" s="41" t="s">
        <v>427</v>
      </c>
      <c r="F4023" s="41" t="s">
        <v>310</v>
      </c>
      <c r="G4023" s="41" t="s">
        <v>7895</v>
      </c>
    </row>
    <row r="4024" spans="1:7" ht="45">
      <c r="A4024" s="41" t="s">
        <v>179</v>
      </c>
      <c r="B4024" s="41" t="s">
        <v>180</v>
      </c>
      <c r="C4024" s="41" t="s">
        <v>4499</v>
      </c>
      <c r="D4024" s="41" t="s">
        <v>3654</v>
      </c>
      <c r="E4024" s="41" t="s">
        <v>429</v>
      </c>
      <c r="F4024" s="41" t="s">
        <v>310</v>
      </c>
      <c r="G4024" s="41" t="s">
        <v>7895</v>
      </c>
    </row>
    <row r="4025" spans="1:7" ht="45">
      <c r="A4025" s="41" t="s">
        <v>179</v>
      </c>
      <c r="B4025" s="41" t="s">
        <v>180</v>
      </c>
      <c r="C4025" s="41" t="s">
        <v>4499</v>
      </c>
      <c r="D4025" s="41" t="s">
        <v>3655</v>
      </c>
      <c r="E4025" s="41" t="s">
        <v>1636</v>
      </c>
      <c r="F4025" s="41" t="s">
        <v>310</v>
      </c>
      <c r="G4025" s="41" t="s">
        <v>7895</v>
      </c>
    </row>
    <row r="4026" spans="1:7" ht="30">
      <c r="A4026" s="41" t="s">
        <v>179</v>
      </c>
      <c r="B4026" s="41" t="s">
        <v>180</v>
      </c>
      <c r="C4026" s="41" t="s">
        <v>4499</v>
      </c>
      <c r="D4026" s="41" t="s">
        <v>3663</v>
      </c>
      <c r="E4026" s="41" t="s">
        <v>327</v>
      </c>
      <c r="F4026" s="41" t="s">
        <v>310</v>
      </c>
      <c r="G4026" s="41" t="s">
        <v>7895</v>
      </c>
    </row>
    <row r="4027" spans="1:7" ht="30">
      <c r="A4027" s="41" t="s">
        <v>179</v>
      </c>
      <c r="B4027" s="41" t="s">
        <v>180</v>
      </c>
      <c r="C4027" s="41" t="s">
        <v>4499</v>
      </c>
      <c r="D4027" s="41" t="s">
        <v>3664</v>
      </c>
      <c r="E4027" s="41" t="s">
        <v>327</v>
      </c>
      <c r="F4027" s="41" t="s">
        <v>310</v>
      </c>
      <c r="G4027" s="41" t="s">
        <v>7895</v>
      </c>
    </row>
    <row r="4028" spans="1:7" ht="45">
      <c r="A4028" s="41" t="s">
        <v>179</v>
      </c>
      <c r="B4028" s="41" t="s">
        <v>180</v>
      </c>
      <c r="C4028" s="41" t="s">
        <v>4499</v>
      </c>
      <c r="D4028" s="41" t="s">
        <v>3693</v>
      </c>
      <c r="E4028" s="41" t="s">
        <v>1553</v>
      </c>
      <c r="F4028" s="41" t="s">
        <v>310</v>
      </c>
      <c r="G4028" s="41" t="s">
        <v>7895</v>
      </c>
    </row>
    <row r="4029" spans="1:7" ht="45">
      <c r="A4029" s="41" t="s">
        <v>179</v>
      </c>
      <c r="B4029" s="41" t="s">
        <v>180</v>
      </c>
      <c r="C4029" s="41" t="s">
        <v>4499</v>
      </c>
      <c r="D4029" s="41" t="s">
        <v>3694</v>
      </c>
      <c r="E4029" s="41" t="s">
        <v>1553</v>
      </c>
      <c r="F4029" s="41" t="s">
        <v>310</v>
      </c>
      <c r="G4029" s="41" t="s">
        <v>7895</v>
      </c>
    </row>
    <row r="4030" spans="1:7" ht="30">
      <c r="A4030" s="41" t="s">
        <v>179</v>
      </c>
      <c r="B4030" s="41" t="s">
        <v>180</v>
      </c>
      <c r="C4030" s="41" t="s">
        <v>4499</v>
      </c>
      <c r="D4030" s="41" t="s">
        <v>3695</v>
      </c>
      <c r="E4030" s="41" t="s">
        <v>1638</v>
      </c>
      <c r="F4030" s="41" t="s">
        <v>310</v>
      </c>
      <c r="G4030" s="41" t="s">
        <v>7895</v>
      </c>
    </row>
    <row r="4031" spans="1:7" ht="30">
      <c r="A4031" s="41" t="s">
        <v>179</v>
      </c>
      <c r="B4031" s="41" t="s">
        <v>180</v>
      </c>
      <c r="C4031" s="41" t="s">
        <v>4499</v>
      </c>
      <c r="D4031" s="41" t="s">
        <v>3696</v>
      </c>
      <c r="E4031" s="41" t="s">
        <v>1638</v>
      </c>
      <c r="F4031" s="41" t="s">
        <v>310</v>
      </c>
      <c r="G4031" s="41" t="s">
        <v>7895</v>
      </c>
    </row>
    <row r="4032" spans="1:7" ht="30">
      <c r="A4032" s="41" t="s">
        <v>179</v>
      </c>
      <c r="B4032" s="41" t="s">
        <v>180</v>
      </c>
      <c r="C4032" s="41" t="s">
        <v>4499</v>
      </c>
      <c r="D4032" s="41" t="s">
        <v>3697</v>
      </c>
      <c r="E4032" s="41" t="s">
        <v>1637</v>
      </c>
      <c r="F4032" s="41" t="s">
        <v>310</v>
      </c>
      <c r="G4032" s="41" t="s">
        <v>7895</v>
      </c>
    </row>
    <row r="4033" spans="1:7" ht="30">
      <c r="A4033" s="41" t="s">
        <v>179</v>
      </c>
      <c r="B4033" s="41" t="s">
        <v>180</v>
      </c>
      <c r="C4033" s="41" t="s">
        <v>4499</v>
      </c>
      <c r="D4033" s="41" t="s">
        <v>3724</v>
      </c>
      <c r="E4033" s="41" t="s">
        <v>159</v>
      </c>
      <c r="F4033" s="41" t="s">
        <v>310</v>
      </c>
      <c r="G4033" s="41" t="s">
        <v>7895</v>
      </c>
    </row>
    <row r="4034" spans="1:7" ht="30">
      <c r="A4034" s="41" t="s">
        <v>179</v>
      </c>
      <c r="B4034" s="41" t="s">
        <v>180</v>
      </c>
      <c r="C4034" s="41" t="s">
        <v>4499</v>
      </c>
      <c r="D4034" s="41" t="s">
        <v>3725</v>
      </c>
      <c r="E4034" s="41" t="s">
        <v>159</v>
      </c>
      <c r="F4034" s="41" t="s">
        <v>310</v>
      </c>
      <c r="G4034" s="41" t="s">
        <v>7895</v>
      </c>
    </row>
    <row r="4035" spans="1:7" ht="30">
      <c r="A4035" s="41" t="s">
        <v>179</v>
      </c>
      <c r="B4035" s="41" t="s">
        <v>180</v>
      </c>
      <c r="C4035" s="41" t="s">
        <v>4499</v>
      </c>
      <c r="D4035" s="41" t="s">
        <v>3726</v>
      </c>
      <c r="E4035" s="41" t="s">
        <v>160</v>
      </c>
      <c r="F4035" s="41" t="s">
        <v>310</v>
      </c>
      <c r="G4035" s="41" t="s">
        <v>7895</v>
      </c>
    </row>
    <row r="4036" spans="1:7" ht="30">
      <c r="A4036" s="41" t="s">
        <v>179</v>
      </c>
      <c r="B4036" s="41" t="s">
        <v>180</v>
      </c>
      <c r="C4036" s="41" t="s">
        <v>4499</v>
      </c>
      <c r="D4036" s="41" t="s">
        <v>3727</v>
      </c>
      <c r="E4036" s="41" t="s">
        <v>2237</v>
      </c>
      <c r="F4036" s="41" t="s">
        <v>310</v>
      </c>
      <c r="G4036" s="41" t="s">
        <v>7895</v>
      </c>
    </row>
    <row r="4037" spans="1:7" ht="45">
      <c r="A4037" s="41" t="s">
        <v>179</v>
      </c>
      <c r="B4037" s="41" t="s">
        <v>180</v>
      </c>
      <c r="C4037" s="41" t="s">
        <v>4512</v>
      </c>
      <c r="D4037" s="41" t="s">
        <v>3625</v>
      </c>
      <c r="E4037" s="41" t="s">
        <v>1634</v>
      </c>
      <c r="F4037" s="41" t="s">
        <v>310</v>
      </c>
      <c r="G4037" s="41" t="s">
        <v>7895</v>
      </c>
    </row>
    <row r="4038" spans="1:7" ht="45">
      <c r="A4038" s="41" t="s">
        <v>179</v>
      </c>
      <c r="B4038" s="41" t="s">
        <v>180</v>
      </c>
      <c r="C4038" s="41" t="s">
        <v>4512</v>
      </c>
      <c r="D4038" s="41" t="s">
        <v>3626</v>
      </c>
      <c r="E4038" s="41" t="s">
        <v>1635</v>
      </c>
      <c r="F4038" s="41" t="s">
        <v>310</v>
      </c>
      <c r="G4038" s="41" t="s">
        <v>7895</v>
      </c>
    </row>
    <row r="4039" spans="1:7" ht="45">
      <c r="A4039" s="41" t="s">
        <v>179</v>
      </c>
      <c r="B4039" s="41" t="s">
        <v>180</v>
      </c>
      <c r="C4039" s="41" t="s">
        <v>4512</v>
      </c>
      <c r="D4039" s="41" t="s">
        <v>3627</v>
      </c>
      <c r="E4039" s="41" t="s">
        <v>427</v>
      </c>
      <c r="F4039" s="41" t="s">
        <v>310</v>
      </c>
      <c r="G4039" s="41" t="s">
        <v>7895</v>
      </c>
    </row>
    <row r="4040" spans="1:7" ht="45">
      <c r="A4040" s="41" t="s">
        <v>179</v>
      </c>
      <c r="B4040" s="41" t="s">
        <v>180</v>
      </c>
      <c r="C4040" s="41" t="s">
        <v>4512</v>
      </c>
      <c r="D4040" s="41" t="s">
        <v>3628</v>
      </c>
      <c r="E4040" s="41" t="s">
        <v>429</v>
      </c>
      <c r="F4040" s="41" t="s">
        <v>310</v>
      </c>
      <c r="G4040" s="41" t="s">
        <v>7895</v>
      </c>
    </row>
    <row r="4041" spans="1:7" ht="45">
      <c r="A4041" s="41" t="s">
        <v>179</v>
      </c>
      <c r="B4041" s="41" t="s">
        <v>180</v>
      </c>
      <c r="C4041" s="41" t="s">
        <v>4512</v>
      </c>
      <c r="D4041" s="41" t="s">
        <v>3629</v>
      </c>
      <c r="E4041" s="41" t="s">
        <v>1636</v>
      </c>
      <c r="F4041" s="41" t="s">
        <v>310</v>
      </c>
      <c r="G4041" s="41" t="s">
        <v>7895</v>
      </c>
    </row>
    <row r="4042" spans="1:7" ht="30">
      <c r="A4042" s="41" t="s">
        <v>179</v>
      </c>
      <c r="B4042" s="41" t="s">
        <v>180</v>
      </c>
      <c r="C4042" s="41" t="s">
        <v>4512</v>
      </c>
      <c r="D4042" s="41" t="s">
        <v>3656</v>
      </c>
      <c r="E4042" s="41" t="s">
        <v>327</v>
      </c>
      <c r="F4042" s="41" t="s">
        <v>310</v>
      </c>
      <c r="G4042" s="41" t="s">
        <v>7895</v>
      </c>
    </row>
    <row r="4043" spans="1:7" ht="30">
      <c r="A4043" s="41" t="s">
        <v>179</v>
      </c>
      <c r="B4043" s="41" t="s">
        <v>180</v>
      </c>
      <c r="C4043" s="41" t="s">
        <v>4512</v>
      </c>
      <c r="D4043" s="41" t="s">
        <v>3665</v>
      </c>
      <c r="E4043" s="41" t="s">
        <v>1637</v>
      </c>
      <c r="F4043" s="41" t="s">
        <v>310</v>
      </c>
      <c r="G4043" s="41" t="s">
        <v>7895</v>
      </c>
    </row>
    <row r="4044" spans="1:7" ht="45">
      <c r="A4044" s="41" t="s">
        <v>179</v>
      </c>
      <c r="B4044" s="41" t="s">
        <v>180</v>
      </c>
      <c r="C4044" s="41" t="s">
        <v>4512</v>
      </c>
      <c r="D4044" s="41" t="s">
        <v>3666</v>
      </c>
      <c r="E4044" s="41" t="s">
        <v>1553</v>
      </c>
      <c r="F4044" s="41" t="s">
        <v>310</v>
      </c>
      <c r="G4044" s="41" t="s">
        <v>7895</v>
      </c>
    </row>
    <row r="4045" spans="1:7" ht="30">
      <c r="A4045" s="41" t="s">
        <v>179</v>
      </c>
      <c r="B4045" s="41" t="s">
        <v>180</v>
      </c>
      <c r="C4045" s="41" t="s">
        <v>4512</v>
      </c>
      <c r="D4045" s="41" t="s">
        <v>3667</v>
      </c>
      <c r="E4045" s="41" t="s">
        <v>1638</v>
      </c>
      <c r="F4045" s="41" t="s">
        <v>310</v>
      </c>
      <c r="G4045" s="41" t="s">
        <v>7895</v>
      </c>
    </row>
    <row r="4046" spans="1:7" ht="30">
      <c r="A4046" s="41" t="s">
        <v>179</v>
      </c>
      <c r="B4046" s="41" t="s">
        <v>180</v>
      </c>
      <c r="C4046" s="41" t="s">
        <v>4512</v>
      </c>
      <c r="D4046" s="41" t="s">
        <v>3706</v>
      </c>
      <c r="E4046" s="41" t="s">
        <v>159</v>
      </c>
      <c r="F4046" s="41" t="s">
        <v>310</v>
      </c>
      <c r="G4046" s="41" t="s">
        <v>7895</v>
      </c>
    </row>
    <row r="4047" spans="1:7" ht="30">
      <c r="A4047" s="41" t="s">
        <v>179</v>
      </c>
      <c r="B4047" s="41" t="s">
        <v>180</v>
      </c>
      <c r="C4047" s="41" t="s">
        <v>4512</v>
      </c>
      <c r="D4047" s="41" t="s">
        <v>3707</v>
      </c>
      <c r="E4047" s="41" t="s">
        <v>159</v>
      </c>
      <c r="F4047" s="41" t="s">
        <v>310</v>
      </c>
      <c r="G4047" s="41" t="s">
        <v>7895</v>
      </c>
    </row>
    <row r="4048" spans="1:7" ht="30">
      <c r="A4048" s="41" t="s">
        <v>179</v>
      </c>
      <c r="B4048" s="41" t="s">
        <v>180</v>
      </c>
      <c r="C4048" s="41" t="s">
        <v>4512</v>
      </c>
      <c r="D4048" s="41" t="s">
        <v>3728</v>
      </c>
      <c r="E4048" s="41" t="s">
        <v>319</v>
      </c>
      <c r="F4048" s="41" t="s">
        <v>310</v>
      </c>
      <c r="G4048" s="41" t="s">
        <v>7881</v>
      </c>
    </row>
    <row r="4049" spans="1:7" ht="30">
      <c r="A4049" s="41" t="s">
        <v>179</v>
      </c>
      <c r="B4049" s="41" t="s">
        <v>180</v>
      </c>
      <c r="C4049" s="41" t="s">
        <v>5509</v>
      </c>
      <c r="D4049" s="41" t="s">
        <v>5510</v>
      </c>
      <c r="E4049" s="41" t="s">
        <v>2286</v>
      </c>
      <c r="F4049" s="41" t="s">
        <v>310</v>
      </c>
      <c r="G4049" s="41" t="s">
        <v>7882</v>
      </c>
    </row>
    <row r="4050" spans="1:7" ht="30">
      <c r="A4050" s="41" t="s">
        <v>179</v>
      </c>
      <c r="B4050" s="41" t="s">
        <v>180</v>
      </c>
      <c r="C4050" s="41" t="s">
        <v>5509</v>
      </c>
      <c r="D4050" s="41" t="s">
        <v>5511</v>
      </c>
      <c r="E4050" s="41" t="s">
        <v>2286</v>
      </c>
      <c r="F4050" s="41" t="s">
        <v>310</v>
      </c>
      <c r="G4050" s="41" t="s">
        <v>7882</v>
      </c>
    </row>
    <row r="4051" spans="1:7" ht="30">
      <c r="A4051" s="41" t="s">
        <v>179</v>
      </c>
      <c r="B4051" s="41" t="s">
        <v>180</v>
      </c>
      <c r="C4051" s="41" t="s">
        <v>5509</v>
      </c>
      <c r="D4051" s="41" t="s">
        <v>5512</v>
      </c>
      <c r="E4051" s="41" t="s">
        <v>2286</v>
      </c>
      <c r="F4051" s="41" t="s">
        <v>310</v>
      </c>
      <c r="G4051" s="41" t="s">
        <v>7882</v>
      </c>
    </row>
    <row r="4052" spans="1:7" ht="30">
      <c r="A4052" s="41" t="s">
        <v>179</v>
      </c>
      <c r="B4052" s="41" t="s">
        <v>180</v>
      </c>
      <c r="C4052" s="41" t="s">
        <v>5509</v>
      </c>
      <c r="D4052" s="41" t="s">
        <v>5513</v>
      </c>
      <c r="E4052" s="41" t="s">
        <v>2286</v>
      </c>
      <c r="F4052" s="41" t="s">
        <v>310</v>
      </c>
      <c r="G4052" s="41" t="s">
        <v>7882</v>
      </c>
    </row>
    <row r="4053" spans="1:7" ht="30">
      <c r="A4053" s="41" t="s">
        <v>179</v>
      </c>
      <c r="B4053" s="41" t="s">
        <v>180</v>
      </c>
      <c r="C4053" s="41" t="s">
        <v>5509</v>
      </c>
      <c r="D4053" s="41" t="s">
        <v>5514</v>
      </c>
      <c r="E4053" s="41" t="s">
        <v>2286</v>
      </c>
      <c r="F4053" s="41" t="s">
        <v>310</v>
      </c>
      <c r="G4053" s="41" t="s">
        <v>7882</v>
      </c>
    </row>
    <row r="4054" spans="1:7" ht="30">
      <c r="A4054" s="41" t="s">
        <v>179</v>
      </c>
      <c r="B4054" s="41" t="s">
        <v>180</v>
      </c>
      <c r="C4054" s="41" t="s">
        <v>5509</v>
      </c>
      <c r="D4054" s="41" t="s">
        <v>5515</v>
      </c>
      <c r="E4054" s="41" t="s">
        <v>2286</v>
      </c>
      <c r="F4054" s="41" t="s">
        <v>310</v>
      </c>
      <c r="G4054" s="41" t="s">
        <v>7882</v>
      </c>
    </row>
    <row r="4055" spans="1:7" ht="30">
      <c r="A4055" s="41" t="s">
        <v>179</v>
      </c>
      <c r="B4055" s="41" t="s">
        <v>180</v>
      </c>
      <c r="C4055" s="41" t="s">
        <v>5509</v>
      </c>
      <c r="D4055" s="41" t="s">
        <v>5516</v>
      </c>
      <c r="E4055" s="41" t="s">
        <v>2286</v>
      </c>
      <c r="F4055" s="41" t="s">
        <v>310</v>
      </c>
      <c r="G4055" s="41" t="s">
        <v>7882</v>
      </c>
    </row>
    <row r="4056" spans="1:7" ht="30">
      <c r="A4056" s="41" t="s">
        <v>179</v>
      </c>
      <c r="B4056" s="41" t="s">
        <v>180</v>
      </c>
      <c r="C4056" s="41" t="s">
        <v>5509</v>
      </c>
      <c r="D4056" s="41" t="s">
        <v>5517</v>
      </c>
      <c r="E4056" s="41" t="s">
        <v>2286</v>
      </c>
      <c r="F4056" s="41" t="s">
        <v>310</v>
      </c>
      <c r="G4056" s="41" t="s">
        <v>7882</v>
      </c>
    </row>
    <row r="4057" spans="1:7" ht="30">
      <c r="A4057" s="41" t="s">
        <v>179</v>
      </c>
      <c r="B4057" s="41" t="s">
        <v>180</v>
      </c>
      <c r="C4057" s="41" t="s">
        <v>5509</v>
      </c>
      <c r="D4057" s="41" t="s">
        <v>5518</v>
      </c>
      <c r="E4057" s="41" t="s">
        <v>2286</v>
      </c>
      <c r="F4057" s="41" t="s">
        <v>310</v>
      </c>
      <c r="G4057" s="41" t="s">
        <v>7882</v>
      </c>
    </row>
    <row r="4058" spans="1:7" ht="30">
      <c r="A4058" s="41" t="s">
        <v>179</v>
      </c>
      <c r="B4058" s="41" t="s">
        <v>180</v>
      </c>
      <c r="C4058" s="41" t="s">
        <v>5509</v>
      </c>
      <c r="D4058" s="41" t="s">
        <v>5519</v>
      </c>
      <c r="E4058" s="41" t="s">
        <v>2286</v>
      </c>
      <c r="F4058" s="41" t="s">
        <v>310</v>
      </c>
      <c r="G4058" s="41" t="s">
        <v>7882</v>
      </c>
    </row>
    <row r="4059" spans="1:7" ht="30">
      <c r="A4059" s="41" t="s">
        <v>179</v>
      </c>
      <c r="B4059" s="41" t="s">
        <v>180</v>
      </c>
      <c r="C4059" s="41" t="s">
        <v>5509</v>
      </c>
      <c r="D4059" s="41" t="s">
        <v>5520</v>
      </c>
      <c r="E4059" s="41" t="s">
        <v>2286</v>
      </c>
      <c r="F4059" s="41" t="s">
        <v>310</v>
      </c>
      <c r="G4059" s="41" t="s">
        <v>7882</v>
      </c>
    </row>
    <row r="4060" spans="1:7" ht="30">
      <c r="A4060" s="41" t="s">
        <v>179</v>
      </c>
      <c r="B4060" s="41" t="s">
        <v>180</v>
      </c>
      <c r="C4060" s="41" t="s">
        <v>5509</v>
      </c>
      <c r="D4060" s="41" t="s">
        <v>5521</v>
      </c>
      <c r="E4060" s="41" t="s">
        <v>2286</v>
      </c>
      <c r="F4060" s="41" t="s">
        <v>310</v>
      </c>
      <c r="G4060" s="41" t="s">
        <v>7882</v>
      </c>
    </row>
    <row r="4061" spans="1:7" ht="75">
      <c r="A4061" s="41" t="s">
        <v>179</v>
      </c>
      <c r="B4061" s="41" t="s">
        <v>180</v>
      </c>
      <c r="C4061" s="41" t="s">
        <v>847</v>
      </c>
      <c r="D4061" s="41" t="s">
        <v>852</v>
      </c>
      <c r="E4061" s="41" t="s">
        <v>1585</v>
      </c>
      <c r="F4061" s="41" t="s">
        <v>309</v>
      </c>
      <c r="G4061" s="41" t="s">
        <v>7895</v>
      </c>
    </row>
    <row r="4062" spans="1:7" ht="75">
      <c r="A4062" s="41" t="s">
        <v>179</v>
      </c>
      <c r="B4062" s="41" t="s">
        <v>180</v>
      </c>
      <c r="C4062" s="41" t="s">
        <v>847</v>
      </c>
      <c r="D4062" s="41" t="s">
        <v>849</v>
      </c>
      <c r="E4062" s="41" t="s">
        <v>1582</v>
      </c>
      <c r="F4062" s="41" t="s">
        <v>309</v>
      </c>
      <c r="G4062" s="41" t="s">
        <v>7895</v>
      </c>
    </row>
    <row r="4063" spans="1:7" ht="75">
      <c r="A4063" s="41" t="s">
        <v>179</v>
      </c>
      <c r="B4063" s="41" t="s">
        <v>180</v>
      </c>
      <c r="C4063" s="41" t="s">
        <v>847</v>
      </c>
      <c r="D4063" s="41" t="s">
        <v>851</v>
      </c>
      <c r="E4063" s="41" t="s">
        <v>1584</v>
      </c>
      <c r="F4063" s="41" t="s">
        <v>309</v>
      </c>
      <c r="G4063" s="41" t="s">
        <v>7895</v>
      </c>
    </row>
    <row r="4064" spans="1:7" ht="75">
      <c r="A4064" s="41" t="s">
        <v>179</v>
      </c>
      <c r="B4064" s="41" t="s">
        <v>180</v>
      </c>
      <c r="C4064" s="41" t="s">
        <v>847</v>
      </c>
      <c r="D4064" s="41" t="s">
        <v>850</v>
      </c>
      <c r="E4064" s="41" t="s">
        <v>1583</v>
      </c>
      <c r="F4064" s="41" t="s">
        <v>309</v>
      </c>
      <c r="G4064" s="41" t="s">
        <v>7895</v>
      </c>
    </row>
    <row r="4065" spans="1:7" ht="75">
      <c r="A4065" s="41" t="s">
        <v>179</v>
      </c>
      <c r="B4065" s="41" t="s">
        <v>180</v>
      </c>
      <c r="C4065" s="41" t="s">
        <v>847</v>
      </c>
      <c r="D4065" s="41" t="s">
        <v>848</v>
      </c>
      <c r="E4065" s="41" t="s">
        <v>1581</v>
      </c>
      <c r="F4065" s="41" t="s">
        <v>309</v>
      </c>
      <c r="G4065" s="41" t="s">
        <v>7895</v>
      </c>
    </row>
    <row r="4066" spans="1:7" ht="105">
      <c r="A4066" s="41" t="s">
        <v>179</v>
      </c>
      <c r="B4066" s="41" t="s">
        <v>180</v>
      </c>
      <c r="C4066" s="41" t="s">
        <v>847</v>
      </c>
      <c r="D4066" s="41" t="s">
        <v>866</v>
      </c>
      <c r="E4066" s="41" t="s">
        <v>8569</v>
      </c>
      <c r="F4066" s="41" t="s">
        <v>309</v>
      </c>
      <c r="G4066" s="41" t="s">
        <v>7895</v>
      </c>
    </row>
    <row r="4067" spans="1:7" ht="90">
      <c r="A4067" s="41" t="s">
        <v>179</v>
      </c>
      <c r="B4067" s="41" t="s">
        <v>180</v>
      </c>
      <c r="C4067" s="41" t="s">
        <v>847</v>
      </c>
      <c r="D4067" s="41" t="s">
        <v>857</v>
      </c>
      <c r="E4067" s="41" t="s">
        <v>8570</v>
      </c>
      <c r="F4067" s="41" t="s">
        <v>309</v>
      </c>
      <c r="G4067" s="41" t="s">
        <v>7895</v>
      </c>
    </row>
    <row r="4068" spans="1:7" ht="105">
      <c r="A4068" s="41" t="s">
        <v>179</v>
      </c>
      <c r="B4068" s="41" t="s">
        <v>180</v>
      </c>
      <c r="C4068" s="41" t="s">
        <v>847</v>
      </c>
      <c r="D4068" s="41" t="s">
        <v>856</v>
      </c>
      <c r="E4068" s="41" t="s">
        <v>1588</v>
      </c>
      <c r="F4068" s="41" t="s">
        <v>309</v>
      </c>
      <c r="G4068" s="41" t="s">
        <v>7895</v>
      </c>
    </row>
    <row r="4069" spans="1:7" ht="75">
      <c r="A4069" s="41" t="s">
        <v>179</v>
      </c>
      <c r="B4069" s="41" t="s">
        <v>180</v>
      </c>
      <c r="C4069" s="41" t="s">
        <v>847</v>
      </c>
      <c r="D4069" s="41" t="s">
        <v>855</v>
      </c>
      <c r="E4069" s="41" t="s">
        <v>1587</v>
      </c>
      <c r="F4069" s="41" t="s">
        <v>309</v>
      </c>
      <c r="G4069" s="41" t="s">
        <v>7895</v>
      </c>
    </row>
    <row r="4070" spans="1:7" ht="90">
      <c r="A4070" s="41" t="s">
        <v>179</v>
      </c>
      <c r="B4070" s="41" t="s">
        <v>180</v>
      </c>
      <c r="C4070" s="41" t="s">
        <v>847</v>
      </c>
      <c r="D4070" s="41" t="s">
        <v>853</v>
      </c>
      <c r="E4070" s="41" t="s">
        <v>1586</v>
      </c>
      <c r="F4070" s="41" t="s">
        <v>309</v>
      </c>
      <c r="G4070" s="41" t="s">
        <v>7895</v>
      </c>
    </row>
    <row r="4071" spans="1:7" ht="75">
      <c r="A4071" s="41" t="s">
        <v>179</v>
      </c>
      <c r="B4071" s="41" t="s">
        <v>180</v>
      </c>
      <c r="C4071" s="41" t="s">
        <v>847</v>
      </c>
      <c r="D4071" s="41" t="s">
        <v>854</v>
      </c>
      <c r="E4071" s="41" t="s">
        <v>8571</v>
      </c>
      <c r="F4071" s="41" t="s">
        <v>309</v>
      </c>
      <c r="G4071" s="41" t="s">
        <v>7895</v>
      </c>
    </row>
    <row r="4072" spans="1:7" ht="75">
      <c r="A4072" s="41" t="s">
        <v>179</v>
      </c>
      <c r="B4072" s="41" t="s">
        <v>180</v>
      </c>
      <c r="C4072" s="41" t="s">
        <v>847</v>
      </c>
      <c r="D4072" s="41" t="s">
        <v>865</v>
      </c>
      <c r="E4072" s="41" t="s">
        <v>1594</v>
      </c>
      <c r="F4072" s="41" t="s">
        <v>309</v>
      </c>
      <c r="G4072" s="41" t="s">
        <v>7895</v>
      </c>
    </row>
    <row r="4073" spans="1:7" ht="75">
      <c r="A4073" s="41" t="s">
        <v>179</v>
      </c>
      <c r="B4073" s="41" t="s">
        <v>180</v>
      </c>
      <c r="C4073" s="41" t="s">
        <v>847</v>
      </c>
      <c r="D4073" s="41" t="s">
        <v>862</v>
      </c>
      <c r="E4073" s="41" t="s">
        <v>8572</v>
      </c>
      <c r="F4073" s="41" t="s">
        <v>309</v>
      </c>
      <c r="G4073" s="41" t="s">
        <v>7895</v>
      </c>
    </row>
    <row r="4074" spans="1:7" ht="75">
      <c r="A4074" s="41" t="s">
        <v>179</v>
      </c>
      <c r="B4074" s="41" t="s">
        <v>180</v>
      </c>
      <c r="C4074" s="41" t="s">
        <v>847</v>
      </c>
      <c r="D4074" s="41" t="s">
        <v>864</v>
      </c>
      <c r="E4074" s="41" t="s">
        <v>1593</v>
      </c>
      <c r="F4074" s="41" t="s">
        <v>310</v>
      </c>
      <c r="G4074" s="41" t="s">
        <v>7895</v>
      </c>
    </row>
    <row r="4075" spans="1:7" ht="75">
      <c r="A4075" s="41" t="s">
        <v>179</v>
      </c>
      <c r="B4075" s="41" t="s">
        <v>180</v>
      </c>
      <c r="C4075" s="41" t="s">
        <v>847</v>
      </c>
      <c r="D4075" s="41" t="s">
        <v>863</v>
      </c>
      <c r="E4075" s="41" t="s">
        <v>1592</v>
      </c>
      <c r="F4075" s="41" t="s">
        <v>309</v>
      </c>
      <c r="G4075" s="41" t="s">
        <v>7895</v>
      </c>
    </row>
    <row r="4076" spans="1:7" ht="75">
      <c r="A4076" s="41" t="s">
        <v>179</v>
      </c>
      <c r="B4076" s="41" t="s">
        <v>180</v>
      </c>
      <c r="C4076" s="41" t="s">
        <v>847</v>
      </c>
      <c r="D4076" s="41" t="s">
        <v>861</v>
      </c>
      <c r="E4076" s="41" t="s">
        <v>8573</v>
      </c>
      <c r="F4076" s="41" t="s">
        <v>309</v>
      </c>
      <c r="G4076" s="41" t="s">
        <v>7895</v>
      </c>
    </row>
    <row r="4077" spans="1:7" ht="75">
      <c r="A4077" s="41" t="s">
        <v>179</v>
      </c>
      <c r="B4077" s="41" t="s">
        <v>180</v>
      </c>
      <c r="C4077" s="41" t="s">
        <v>847</v>
      </c>
      <c r="D4077" s="41" t="s">
        <v>860</v>
      </c>
      <c r="E4077" s="41" t="s">
        <v>1591</v>
      </c>
      <c r="F4077" s="41" t="s">
        <v>310</v>
      </c>
      <c r="G4077" s="41" t="s">
        <v>7895</v>
      </c>
    </row>
    <row r="4078" spans="1:7" ht="90">
      <c r="A4078" s="41" t="s">
        <v>179</v>
      </c>
      <c r="B4078" s="41" t="s">
        <v>180</v>
      </c>
      <c r="C4078" s="41" t="s">
        <v>847</v>
      </c>
      <c r="D4078" s="41" t="s">
        <v>859</v>
      </c>
      <c r="E4078" s="41" t="s">
        <v>1590</v>
      </c>
      <c r="F4078" s="41" t="s">
        <v>309</v>
      </c>
      <c r="G4078" s="41" t="s">
        <v>7895</v>
      </c>
    </row>
    <row r="4079" spans="1:7" ht="90">
      <c r="A4079" s="41" t="s">
        <v>179</v>
      </c>
      <c r="B4079" s="41" t="s">
        <v>180</v>
      </c>
      <c r="C4079" s="41" t="s">
        <v>847</v>
      </c>
      <c r="D4079" s="41" t="s">
        <v>858</v>
      </c>
      <c r="E4079" s="41" t="s">
        <v>1589</v>
      </c>
      <c r="F4079" s="41" t="s">
        <v>310</v>
      </c>
      <c r="G4079" s="41" t="s">
        <v>7895</v>
      </c>
    </row>
    <row r="4080" spans="1:7" ht="45">
      <c r="A4080" s="41" t="s">
        <v>179</v>
      </c>
      <c r="B4080" s="41" t="s">
        <v>180</v>
      </c>
      <c r="C4080" s="41" t="s">
        <v>4513</v>
      </c>
      <c r="D4080" s="41" t="s">
        <v>3630</v>
      </c>
      <c r="E4080" s="41" t="s">
        <v>1634</v>
      </c>
      <c r="F4080" s="41" t="s">
        <v>309</v>
      </c>
      <c r="G4080" s="41" t="s">
        <v>7895</v>
      </c>
    </row>
    <row r="4081" spans="1:7" ht="45">
      <c r="A4081" s="41" t="s">
        <v>179</v>
      </c>
      <c r="B4081" s="41" t="s">
        <v>180</v>
      </c>
      <c r="C4081" s="41" t="s">
        <v>4513</v>
      </c>
      <c r="D4081" s="41" t="s">
        <v>3631</v>
      </c>
      <c r="E4081" s="41" t="s">
        <v>1635</v>
      </c>
      <c r="F4081" s="41" t="s">
        <v>309</v>
      </c>
      <c r="G4081" s="41" t="s">
        <v>7895</v>
      </c>
    </row>
    <row r="4082" spans="1:7" ht="45">
      <c r="A4082" s="41" t="s">
        <v>179</v>
      </c>
      <c r="B4082" s="41" t="s">
        <v>180</v>
      </c>
      <c r="C4082" s="41" t="s">
        <v>4513</v>
      </c>
      <c r="D4082" s="41" t="s">
        <v>3632</v>
      </c>
      <c r="E4082" s="41" t="s">
        <v>427</v>
      </c>
      <c r="F4082" s="41" t="s">
        <v>309</v>
      </c>
      <c r="G4082" s="41" t="s">
        <v>7895</v>
      </c>
    </row>
    <row r="4083" spans="1:7" ht="45">
      <c r="A4083" s="41" t="s">
        <v>179</v>
      </c>
      <c r="B4083" s="41" t="s">
        <v>180</v>
      </c>
      <c r="C4083" s="41" t="s">
        <v>4513</v>
      </c>
      <c r="D4083" s="41" t="s">
        <v>3633</v>
      </c>
      <c r="E4083" s="41" t="s">
        <v>429</v>
      </c>
      <c r="F4083" s="41" t="s">
        <v>310</v>
      </c>
      <c r="G4083" s="41" t="s">
        <v>7895</v>
      </c>
    </row>
    <row r="4084" spans="1:7" ht="45">
      <c r="A4084" s="41" t="s">
        <v>179</v>
      </c>
      <c r="B4084" s="41" t="s">
        <v>180</v>
      </c>
      <c r="C4084" s="41" t="s">
        <v>4513</v>
      </c>
      <c r="D4084" s="41" t="s">
        <v>3634</v>
      </c>
      <c r="E4084" s="41" t="s">
        <v>1636</v>
      </c>
      <c r="F4084" s="41" t="s">
        <v>309</v>
      </c>
      <c r="G4084" s="41" t="s">
        <v>7895</v>
      </c>
    </row>
    <row r="4085" spans="1:7" ht="30">
      <c r="A4085" s="41" t="s">
        <v>179</v>
      </c>
      <c r="B4085" s="41" t="s">
        <v>180</v>
      </c>
      <c r="C4085" s="41" t="s">
        <v>4513</v>
      </c>
      <c r="D4085" s="41" t="s">
        <v>3657</v>
      </c>
      <c r="E4085" s="41" t="s">
        <v>327</v>
      </c>
      <c r="F4085" s="41" t="s">
        <v>310</v>
      </c>
      <c r="G4085" s="41" t="s">
        <v>7895</v>
      </c>
    </row>
    <row r="4086" spans="1:7" ht="30">
      <c r="A4086" s="41" t="s">
        <v>179</v>
      </c>
      <c r="B4086" s="41" t="s">
        <v>180</v>
      </c>
      <c r="C4086" s="41" t="s">
        <v>4513</v>
      </c>
      <c r="D4086" s="41" t="s">
        <v>3668</v>
      </c>
      <c r="E4086" s="41" t="s">
        <v>1637</v>
      </c>
      <c r="F4086" s="41" t="s">
        <v>310</v>
      </c>
      <c r="G4086" s="41" t="s">
        <v>7895</v>
      </c>
    </row>
    <row r="4087" spans="1:7" ht="45">
      <c r="A4087" s="41" t="s">
        <v>179</v>
      </c>
      <c r="B4087" s="41" t="s">
        <v>180</v>
      </c>
      <c r="C4087" s="41" t="s">
        <v>4513</v>
      </c>
      <c r="D4087" s="41" t="s">
        <v>3669</v>
      </c>
      <c r="E4087" s="41" t="s">
        <v>1553</v>
      </c>
      <c r="F4087" s="41" t="s">
        <v>310</v>
      </c>
      <c r="G4087" s="41" t="s">
        <v>7895</v>
      </c>
    </row>
    <row r="4088" spans="1:7" ht="30">
      <c r="A4088" s="41" t="s">
        <v>179</v>
      </c>
      <c r="B4088" s="41" t="s">
        <v>180</v>
      </c>
      <c r="C4088" s="41" t="s">
        <v>4513</v>
      </c>
      <c r="D4088" s="41" t="s">
        <v>3670</v>
      </c>
      <c r="E4088" s="41" t="s">
        <v>4514</v>
      </c>
      <c r="F4088" s="41" t="s">
        <v>310</v>
      </c>
      <c r="G4088" s="41" t="s">
        <v>7895</v>
      </c>
    </row>
    <row r="4089" spans="1:7" ht="30">
      <c r="A4089" s="41" t="s">
        <v>179</v>
      </c>
      <c r="B4089" s="41" t="s">
        <v>180</v>
      </c>
      <c r="C4089" s="41" t="s">
        <v>4513</v>
      </c>
      <c r="D4089" s="41" t="s">
        <v>3708</v>
      </c>
      <c r="E4089" s="41" t="s">
        <v>159</v>
      </c>
      <c r="F4089" s="41" t="s">
        <v>309</v>
      </c>
      <c r="G4089" s="41" t="s">
        <v>7895</v>
      </c>
    </row>
    <row r="4090" spans="1:7" ht="30">
      <c r="A4090" s="41" t="s">
        <v>179</v>
      </c>
      <c r="B4090" s="41" t="s">
        <v>180</v>
      </c>
      <c r="C4090" s="41" t="s">
        <v>4513</v>
      </c>
      <c r="D4090" s="41" t="s">
        <v>3709</v>
      </c>
      <c r="E4090" s="41" t="s">
        <v>160</v>
      </c>
      <c r="F4090" s="41" t="s">
        <v>310</v>
      </c>
      <c r="G4090" s="41" t="s">
        <v>7895</v>
      </c>
    </row>
    <row r="4091" spans="1:7" ht="30">
      <c r="A4091" s="41" t="s">
        <v>179</v>
      </c>
      <c r="B4091" s="41" t="s">
        <v>180</v>
      </c>
      <c r="C4091" s="41" t="s">
        <v>4513</v>
      </c>
      <c r="D4091" s="41" t="s">
        <v>3729</v>
      </c>
      <c r="E4091" s="41" t="s">
        <v>319</v>
      </c>
      <c r="F4091" s="41" t="s">
        <v>310</v>
      </c>
      <c r="G4091" s="41" t="s">
        <v>7881</v>
      </c>
    </row>
    <row r="4092" spans="1:7" ht="45">
      <c r="A4092" s="41" t="s">
        <v>179</v>
      </c>
      <c r="B4092" s="41" t="s">
        <v>324</v>
      </c>
      <c r="C4092" s="41" t="s">
        <v>2927</v>
      </c>
      <c r="D4092" s="41" t="s">
        <v>2214</v>
      </c>
      <c r="E4092" s="41" t="s">
        <v>2928</v>
      </c>
      <c r="F4092" s="41" t="s">
        <v>310</v>
      </c>
      <c r="G4092" s="41" t="s">
        <v>7895</v>
      </c>
    </row>
    <row r="4093" spans="1:7" ht="45">
      <c r="A4093" s="41" t="s">
        <v>179</v>
      </c>
      <c r="B4093" s="41" t="s">
        <v>324</v>
      </c>
      <c r="C4093" s="41" t="s">
        <v>2927</v>
      </c>
      <c r="D4093" s="41" t="s">
        <v>2215</v>
      </c>
      <c r="E4093" s="41" t="s">
        <v>2929</v>
      </c>
      <c r="F4093" s="41" t="s">
        <v>310</v>
      </c>
      <c r="G4093" s="41" t="s">
        <v>7895</v>
      </c>
    </row>
    <row r="4094" spans="1:7" ht="45">
      <c r="A4094" s="41" t="s">
        <v>179</v>
      </c>
      <c r="B4094" s="41" t="s">
        <v>324</v>
      </c>
      <c r="C4094" s="41" t="s">
        <v>2927</v>
      </c>
      <c r="D4094" s="41" t="s">
        <v>2216</v>
      </c>
      <c r="E4094" s="41" t="s">
        <v>2930</v>
      </c>
      <c r="F4094" s="41" t="s">
        <v>310</v>
      </c>
      <c r="G4094" s="41" t="s">
        <v>7895</v>
      </c>
    </row>
    <row r="4095" spans="1:7" ht="30">
      <c r="A4095" s="41" t="s">
        <v>179</v>
      </c>
      <c r="B4095" s="41" t="s">
        <v>324</v>
      </c>
      <c r="C4095" s="41" t="s">
        <v>2927</v>
      </c>
      <c r="D4095" s="41" t="s">
        <v>2217</v>
      </c>
      <c r="E4095" s="41" t="s">
        <v>161</v>
      </c>
      <c r="F4095" s="41" t="s">
        <v>310</v>
      </c>
      <c r="G4095" s="41" t="s">
        <v>7895</v>
      </c>
    </row>
    <row r="4096" spans="1:7" ht="30">
      <c r="A4096" s="41" t="s">
        <v>179</v>
      </c>
      <c r="B4096" s="41" t="s">
        <v>324</v>
      </c>
      <c r="C4096" s="41" t="s">
        <v>2927</v>
      </c>
      <c r="D4096" s="41" t="s">
        <v>2218</v>
      </c>
      <c r="E4096" s="41" t="s">
        <v>2931</v>
      </c>
      <c r="F4096" s="41" t="s">
        <v>310</v>
      </c>
      <c r="G4096" s="41" t="s">
        <v>7895</v>
      </c>
    </row>
    <row r="4097" spans="1:7" ht="30">
      <c r="A4097" s="41" t="s">
        <v>179</v>
      </c>
      <c r="B4097" s="41" t="s">
        <v>324</v>
      </c>
      <c r="C4097" s="41" t="s">
        <v>2927</v>
      </c>
      <c r="D4097" s="41" t="s">
        <v>2219</v>
      </c>
      <c r="E4097" s="41" t="s">
        <v>2932</v>
      </c>
      <c r="F4097" s="41" t="s">
        <v>310</v>
      </c>
      <c r="G4097" s="41" t="s">
        <v>7895</v>
      </c>
    </row>
    <row r="4098" spans="1:7" ht="30">
      <c r="A4098" s="41" t="s">
        <v>179</v>
      </c>
      <c r="B4098" s="41" t="s">
        <v>324</v>
      </c>
      <c r="C4098" s="41" t="s">
        <v>2927</v>
      </c>
      <c r="D4098" s="41" t="s">
        <v>2220</v>
      </c>
      <c r="E4098" s="41" t="s">
        <v>159</v>
      </c>
      <c r="F4098" s="41" t="s">
        <v>310</v>
      </c>
      <c r="G4098" s="41" t="s">
        <v>7895</v>
      </c>
    </row>
    <row r="4099" spans="1:7" ht="30">
      <c r="A4099" s="41" t="s">
        <v>179</v>
      </c>
      <c r="B4099" s="41" t="s">
        <v>324</v>
      </c>
      <c r="C4099" s="41" t="s">
        <v>2927</v>
      </c>
      <c r="D4099" s="41" t="s">
        <v>2221</v>
      </c>
      <c r="E4099" s="41" t="s">
        <v>160</v>
      </c>
      <c r="F4099" s="41" t="s">
        <v>309</v>
      </c>
      <c r="G4099" s="41" t="s">
        <v>7895</v>
      </c>
    </row>
    <row r="4100" spans="1:7" ht="30">
      <c r="A4100" s="41" t="s">
        <v>179</v>
      </c>
      <c r="B4100" s="41" t="s">
        <v>324</v>
      </c>
      <c r="C4100" s="41" t="s">
        <v>4503</v>
      </c>
      <c r="D4100" s="41" t="s">
        <v>2933</v>
      </c>
      <c r="E4100" s="41" t="s">
        <v>4504</v>
      </c>
      <c r="F4100" s="41" t="s">
        <v>310</v>
      </c>
      <c r="G4100" s="41" t="s">
        <v>7895</v>
      </c>
    </row>
    <row r="4101" spans="1:7" ht="30">
      <c r="A4101" s="41" t="s">
        <v>179</v>
      </c>
      <c r="B4101" s="41" t="s">
        <v>324</v>
      </c>
      <c r="C4101" s="41" t="s">
        <v>4503</v>
      </c>
      <c r="D4101" s="41" t="s">
        <v>2934</v>
      </c>
      <c r="E4101" s="41" t="s">
        <v>4505</v>
      </c>
      <c r="F4101" s="41" t="s">
        <v>310</v>
      </c>
      <c r="G4101" s="41" t="s">
        <v>7895</v>
      </c>
    </row>
    <row r="4102" spans="1:7" ht="45">
      <c r="A4102" s="41" t="s">
        <v>179</v>
      </c>
      <c r="B4102" s="41" t="s">
        <v>324</v>
      </c>
      <c r="C4102" s="41" t="s">
        <v>4500</v>
      </c>
      <c r="D4102" s="41" t="s">
        <v>2935</v>
      </c>
      <c r="E4102" s="41" t="s">
        <v>4501</v>
      </c>
      <c r="F4102" s="41" t="s">
        <v>310</v>
      </c>
      <c r="G4102" s="41" t="s">
        <v>7895</v>
      </c>
    </row>
    <row r="4103" spans="1:7" ht="30">
      <c r="A4103" s="41" t="s">
        <v>179</v>
      </c>
      <c r="B4103" s="41" t="s">
        <v>324</v>
      </c>
      <c r="C4103" s="41" t="s">
        <v>4500</v>
      </c>
      <c r="D4103" s="41" t="s">
        <v>2936</v>
      </c>
      <c r="E4103" s="41" t="s">
        <v>1557</v>
      </c>
      <c r="F4103" s="41" t="s">
        <v>309</v>
      </c>
      <c r="G4103" s="41" t="s">
        <v>7895</v>
      </c>
    </row>
    <row r="4104" spans="1:7" ht="30">
      <c r="A4104" s="41" t="s">
        <v>179</v>
      </c>
      <c r="B4104" s="41" t="s">
        <v>324</v>
      </c>
      <c r="C4104" s="41" t="s">
        <v>4500</v>
      </c>
      <c r="D4104" s="41" t="s">
        <v>2937</v>
      </c>
      <c r="E4104" s="41" t="s">
        <v>327</v>
      </c>
      <c r="F4104" s="41" t="s">
        <v>309</v>
      </c>
      <c r="G4104" s="41" t="s">
        <v>7895</v>
      </c>
    </row>
    <row r="4105" spans="1:7" ht="30">
      <c r="A4105" s="41" t="s">
        <v>179</v>
      </c>
      <c r="B4105" s="41" t="s">
        <v>324</v>
      </c>
      <c r="C4105" s="41" t="s">
        <v>4500</v>
      </c>
      <c r="D4105" s="41" t="s">
        <v>2938</v>
      </c>
      <c r="E4105" s="41" t="s">
        <v>421</v>
      </c>
      <c r="F4105" s="41" t="s">
        <v>309</v>
      </c>
      <c r="G4105" s="41" t="s">
        <v>7895</v>
      </c>
    </row>
    <row r="4106" spans="1:7" ht="30">
      <c r="A4106" s="41" t="s">
        <v>179</v>
      </c>
      <c r="B4106" s="41" t="s">
        <v>324</v>
      </c>
      <c r="C4106" s="41" t="s">
        <v>4500</v>
      </c>
      <c r="D4106" s="41" t="s">
        <v>2939</v>
      </c>
      <c r="E4106" s="41" t="s">
        <v>422</v>
      </c>
      <c r="F4106" s="41" t="s">
        <v>309</v>
      </c>
      <c r="G4106" s="41" t="s">
        <v>7895</v>
      </c>
    </row>
    <row r="4107" spans="1:7" ht="30">
      <c r="A4107" s="41" t="s">
        <v>179</v>
      </c>
      <c r="B4107" s="41" t="s">
        <v>324</v>
      </c>
      <c r="C4107" s="41" t="s">
        <v>4500</v>
      </c>
      <c r="D4107" s="41" t="s">
        <v>2940</v>
      </c>
      <c r="E4107" s="41" t="s">
        <v>423</v>
      </c>
      <c r="F4107" s="41" t="s">
        <v>309</v>
      </c>
      <c r="G4107" s="41" t="s">
        <v>7895</v>
      </c>
    </row>
    <row r="4108" spans="1:7" ht="30">
      <c r="A4108" s="41" t="s">
        <v>179</v>
      </c>
      <c r="B4108" s="41" t="s">
        <v>324</v>
      </c>
      <c r="C4108" s="41" t="s">
        <v>4500</v>
      </c>
      <c r="D4108" s="41" t="s">
        <v>2941</v>
      </c>
      <c r="E4108" s="41" t="s">
        <v>436</v>
      </c>
      <c r="F4108" s="41" t="s">
        <v>310</v>
      </c>
      <c r="G4108" s="41" t="s">
        <v>7895</v>
      </c>
    </row>
    <row r="4109" spans="1:7" ht="30">
      <c r="A4109" s="41" t="s">
        <v>179</v>
      </c>
      <c r="B4109" s="41" t="s">
        <v>324</v>
      </c>
      <c r="C4109" s="41" t="s">
        <v>4500</v>
      </c>
      <c r="D4109" s="41" t="s">
        <v>2942</v>
      </c>
      <c r="E4109" s="41" t="s">
        <v>438</v>
      </c>
      <c r="F4109" s="41" t="s">
        <v>310</v>
      </c>
      <c r="G4109" s="41" t="s">
        <v>7895</v>
      </c>
    </row>
    <row r="4110" spans="1:7" ht="30">
      <c r="A4110" s="41" t="s">
        <v>179</v>
      </c>
      <c r="B4110" s="41" t="s">
        <v>324</v>
      </c>
      <c r="C4110" s="41" t="s">
        <v>4500</v>
      </c>
      <c r="D4110" s="41" t="s">
        <v>2943</v>
      </c>
      <c r="E4110" s="41" t="s">
        <v>424</v>
      </c>
      <c r="F4110" s="41" t="s">
        <v>309</v>
      </c>
      <c r="G4110" s="41" t="s">
        <v>7895</v>
      </c>
    </row>
    <row r="4111" spans="1:7" ht="30">
      <c r="A4111" s="41" t="s">
        <v>179</v>
      </c>
      <c r="B4111" s="41" t="s">
        <v>324</v>
      </c>
      <c r="C4111" s="41" t="s">
        <v>4500</v>
      </c>
      <c r="D4111" s="41" t="s">
        <v>2944</v>
      </c>
      <c r="E4111" s="41" t="s">
        <v>416</v>
      </c>
      <c r="F4111" s="41" t="s">
        <v>310</v>
      </c>
      <c r="G4111" s="41" t="s">
        <v>7895</v>
      </c>
    </row>
    <row r="4112" spans="1:7" ht="30">
      <c r="A4112" s="41" t="s">
        <v>179</v>
      </c>
      <c r="B4112" s="41" t="s">
        <v>324</v>
      </c>
      <c r="C4112" s="41" t="s">
        <v>4500</v>
      </c>
      <c r="D4112" s="41" t="s">
        <v>2945</v>
      </c>
      <c r="E4112" s="41" t="s">
        <v>417</v>
      </c>
      <c r="F4112" s="41" t="s">
        <v>309</v>
      </c>
      <c r="G4112" s="41" t="s">
        <v>7895</v>
      </c>
    </row>
    <row r="4113" spans="1:7" ht="30">
      <c r="A4113" s="41" t="s">
        <v>179</v>
      </c>
      <c r="B4113" s="41" t="s">
        <v>324</v>
      </c>
      <c r="C4113" s="41" t="s">
        <v>4500</v>
      </c>
      <c r="D4113" s="41" t="s">
        <v>2946</v>
      </c>
      <c r="E4113" s="41" t="s">
        <v>664</v>
      </c>
      <c r="F4113" s="41" t="s">
        <v>309</v>
      </c>
      <c r="G4113" s="41" t="s">
        <v>7895</v>
      </c>
    </row>
    <row r="4114" spans="1:7" ht="30">
      <c r="A4114" s="41" t="s">
        <v>179</v>
      </c>
      <c r="B4114" s="41" t="s">
        <v>324</v>
      </c>
      <c r="C4114" s="41" t="s">
        <v>4500</v>
      </c>
      <c r="D4114" s="41" t="s">
        <v>2947</v>
      </c>
      <c r="E4114" s="41" t="s">
        <v>665</v>
      </c>
      <c r="F4114" s="41" t="s">
        <v>309</v>
      </c>
      <c r="G4114" s="41" t="s">
        <v>7895</v>
      </c>
    </row>
    <row r="4115" spans="1:7" ht="30">
      <c r="A4115" s="41" t="s">
        <v>179</v>
      </c>
      <c r="B4115" s="41" t="s">
        <v>324</v>
      </c>
      <c r="C4115" s="41" t="s">
        <v>4500</v>
      </c>
      <c r="D4115" s="41" t="s">
        <v>2948</v>
      </c>
      <c r="E4115" s="41" t="s">
        <v>666</v>
      </c>
      <c r="F4115" s="41" t="s">
        <v>309</v>
      </c>
      <c r="G4115" s="41" t="s">
        <v>7895</v>
      </c>
    </row>
    <row r="4116" spans="1:7" ht="45">
      <c r="A4116" s="41" t="s">
        <v>179</v>
      </c>
      <c r="B4116" s="41" t="s">
        <v>324</v>
      </c>
      <c r="C4116" s="41" t="s">
        <v>4500</v>
      </c>
      <c r="D4116" s="41" t="s">
        <v>2949</v>
      </c>
      <c r="E4116" s="41" t="s">
        <v>4502</v>
      </c>
      <c r="F4116" s="41" t="s">
        <v>309</v>
      </c>
      <c r="G4116" s="41" t="s">
        <v>7895</v>
      </c>
    </row>
    <row r="4117" spans="1:7" ht="45">
      <c r="A4117" s="41" t="s">
        <v>179</v>
      </c>
      <c r="B4117" s="41" t="s">
        <v>324</v>
      </c>
      <c r="C4117" s="41" t="s">
        <v>4500</v>
      </c>
      <c r="D4117" s="41" t="s">
        <v>2950</v>
      </c>
      <c r="E4117" s="41" t="s">
        <v>668</v>
      </c>
      <c r="F4117" s="41" t="s">
        <v>309</v>
      </c>
      <c r="G4117" s="41" t="s">
        <v>7895</v>
      </c>
    </row>
    <row r="4118" spans="1:7" ht="30">
      <c r="A4118" s="41" t="s">
        <v>179</v>
      </c>
      <c r="B4118" s="41" t="s">
        <v>324</v>
      </c>
      <c r="C4118" s="41" t="s">
        <v>4500</v>
      </c>
      <c r="D4118" s="41" t="s">
        <v>2951</v>
      </c>
      <c r="E4118" s="41" t="s">
        <v>159</v>
      </c>
      <c r="F4118" s="41" t="s">
        <v>310</v>
      </c>
      <c r="G4118" s="41" t="s">
        <v>7895</v>
      </c>
    </row>
    <row r="4119" spans="1:7" ht="30">
      <c r="A4119" s="41" t="s">
        <v>179</v>
      </c>
      <c r="B4119" s="41" t="s">
        <v>324</v>
      </c>
      <c r="C4119" s="41" t="s">
        <v>4500</v>
      </c>
      <c r="D4119" s="41" t="s">
        <v>2952</v>
      </c>
      <c r="E4119" s="41" t="s">
        <v>160</v>
      </c>
      <c r="F4119" s="41" t="s">
        <v>309</v>
      </c>
      <c r="G4119" s="41" t="s">
        <v>7895</v>
      </c>
    </row>
    <row r="4120" spans="1:7" ht="30">
      <c r="A4120" s="41" t="s">
        <v>179</v>
      </c>
      <c r="B4120" s="41" t="s">
        <v>324</v>
      </c>
      <c r="C4120" s="41" t="s">
        <v>4500</v>
      </c>
      <c r="D4120" s="41" t="s">
        <v>2953</v>
      </c>
      <c r="E4120" s="41" t="s">
        <v>159</v>
      </c>
      <c r="F4120" s="41" t="s">
        <v>310</v>
      </c>
      <c r="G4120" s="41" t="s">
        <v>7895</v>
      </c>
    </row>
    <row r="4121" spans="1:7" ht="45">
      <c r="A4121" s="41" t="s">
        <v>179</v>
      </c>
      <c r="B4121" s="41" t="s">
        <v>324</v>
      </c>
      <c r="C4121" s="41" t="s">
        <v>425</v>
      </c>
      <c r="D4121" s="41" t="s">
        <v>426</v>
      </c>
      <c r="E4121" s="41" t="s">
        <v>427</v>
      </c>
      <c r="F4121" s="41" t="s">
        <v>310</v>
      </c>
      <c r="G4121" s="41" t="s">
        <v>7895</v>
      </c>
    </row>
    <row r="4122" spans="1:7" ht="45">
      <c r="A4122" s="41" t="s">
        <v>179</v>
      </c>
      <c r="B4122" s="41" t="s">
        <v>324</v>
      </c>
      <c r="C4122" s="41" t="s">
        <v>425</v>
      </c>
      <c r="D4122" s="41" t="s">
        <v>428</v>
      </c>
      <c r="E4122" s="41" t="s">
        <v>429</v>
      </c>
      <c r="F4122" s="41" t="s">
        <v>310</v>
      </c>
      <c r="G4122" s="41" t="s">
        <v>7895</v>
      </c>
    </row>
    <row r="4123" spans="1:7" ht="45">
      <c r="A4123" s="41" t="s">
        <v>179</v>
      </c>
      <c r="B4123" s="41" t="s">
        <v>324</v>
      </c>
      <c r="C4123" s="41" t="s">
        <v>425</v>
      </c>
      <c r="D4123" s="41" t="s">
        <v>430</v>
      </c>
      <c r="E4123" s="41" t="s">
        <v>431</v>
      </c>
      <c r="F4123" s="41" t="s">
        <v>310</v>
      </c>
      <c r="G4123" s="41" t="s">
        <v>7895</v>
      </c>
    </row>
    <row r="4124" spans="1:7" ht="30">
      <c r="A4124" s="41" t="s">
        <v>179</v>
      </c>
      <c r="B4124" s="41" t="s">
        <v>324</v>
      </c>
      <c r="C4124" s="41" t="s">
        <v>425</v>
      </c>
      <c r="D4124" s="41" t="s">
        <v>443</v>
      </c>
      <c r="E4124" s="41" t="s">
        <v>420</v>
      </c>
      <c r="F4124" s="41" t="s">
        <v>309</v>
      </c>
      <c r="G4124" s="41" t="s">
        <v>7895</v>
      </c>
    </row>
    <row r="4125" spans="1:7" ht="30">
      <c r="A4125" s="41" t="s">
        <v>179</v>
      </c>
      <c r="B4125" s="41" t="s">
        <v>324</v>
      </c>
      <c r="C4125" s="41" t="s">
        <v>425</v>
      </c>
      <c r="D4125" s="41" t="s">
        <v>432</v>
      </c>
      <c r="E4125" s="41" t="s">
        <v>420</v>
      </c>
      <c r="F4125" s="41" t="s">
        <v>309</v>
      </c>
      <c r="G4125" s="41" t="s">
        <v>7895</v>
      </c>
    </row>
    <row r="4126" spans="1:7" ht="30">
      <c r="A4126" s="41" t="s">
        <v>179</v>
      </c>
      <c r="B4126" s="41" t="s">
        <v>324</v>
      </c>
      <c r="C4126" s="41" t="s">
        <v>425</v>
      </c>
      <c r="D4126" s="41" t="s">
        <v>444</v>
      </c>
      <c r="E4126" s="41" t="s">
        <v>413</v>
      </c>
      <c r="F4126" s="41" t="s">
        <v>309</v>
      </c>
      <c r="G4126" s="41" t="s">
        <v>7895</v>
      </c>
    </row>
    <row r="4127" spans="1:7" ht="30">
      <c r="A4127" s="41" t="s">
        <v>179</v>
      </c>
      <c r="B4127" s="41" t="s">
        <v>324</v>
      </c>
      <c r="C4127" s="41" t="s">
        <v>425</v>
      </c>
      <c r="D4127" s="41" t="s">
        <v>433</v>
      </c>
      <c r="E4127" s="41" t="s">
        <v>413</v>
      </c>
      <c r="F4127" s="41" t="s">
        <v>309</v>
      </c>
      <c r="G4127" s="41" t="s">
        <v>7895</v>
      </c>
    </row>
    <row r="4128" spans="1:7" ht="30">
      <c r="A4128" s="41" t="s">
        <v>179</v>
      </c>
      <c r="B4128" s="41" t="s">
        <v>324</v>
      </c>
      <c r="C4128" s="41" t="s">
        <v>425</v>
      </c>
      <c r="D4128" s="41" t="s">
        <v>445</v>
      </c>
      <c r="E4128" s="41" t="s">
        <v>413</v>
      </c>
      <c r="F4128" s="41" t="s">
        <v>309</v>
      </c>
      <c r="G4128" s="41" t="s">
        <v>7895</v>
      </c>
    </row>
    <row r="4129" spans="1:7" ht="30">
      <c r="A4129" s="41" t="s">
        <v>179</v>
      </c>
      <c r="B4129" s="41" t="s">
        <v>324</v>
      </c>
      <c r="C4129" s="41" t="s">
        <v>425</v>
      </c>
      <c r="D4129" s="41" t="s">
        <v>434</v>
      </c>
      <c r="E4129" s="41" t="s">
        <v>413</v>
      </c>
      <c r="F4129" s="41" t="s">
        <v>310</v>
      </c>
      <c r="G4129" s="41" t="s">
        <v>7895</v>
      </c>
    </row>
    <row r="4130" spans="1:7" ht="30">
      <c r="A4130" s="41" t="s">
        <v>179</v>
      </c>
      <c r="B4130" s="41" t="s">
        <v>324</v>
      </c>
      <c r="C4130" s="41" t="s">
        <v>425</v>
      </c>
      <c r="D4130" s="41" t="s">
        <v>446</v>
      </c>
      <c r="E4130" s="41" t="s">
        <v>436</v>
      </c>
      <c r="F4130" s="41" t="s">
        <v>309</v>
      </c>
      <c r="G4130" s="41" t="s">
        <v>7895</v>
      </c>
    </row>
    <row r="4131" spans="1:7" ht="30">
      <c r="A4131" s="41" t="s">
        <v>179</v>
      </c>
      <c r="B4131" s="41" t="s">
        <v>324</v>
      </c>
      <c r="C4131" s="41" t="s">
        <v>425</v>
      </c>
      <c r="D4131" s="41" t="s">
        <v>435</v>
      </c>
      <c r="E4131" s="41" t="s">
        <v>436</v>
      </c>
      <c r="F4131" s="41" t="s">
        <v>309</v>
      </c>
      <c r="G4131" s="41" t="s">
        <v>7895</v>
      </c>
    </row>
    <row r="4132" spans="1:7" ht="30">
      <c r="A4132" s="41" t="s">
        <v>179</v>
      </c>
      <c r="B4132" s="41" t="s">
        <v>324</v>
      </c>
      <c r="C4132" s="41" t="s">
        <v>425</v>
      </c>
      <c r="D4132" s="41" t="s">
        <v>447</v>
      </c>
      <c r="E4132" s="41" t="s">
        <v>438</v>
      </c>
      <c r="F4132" s="41" t="s">
        <v>309</v>
      </c>
      <c r="G4132" s="41" t="s">
        <v>7895</v>
      </c>
    </row>
    <row r="4133" spans="1:7" ht="30">
      <c r="A4133" s="41" t="s">
        <v>179</v>
      </c>
      <c r="B4133" s="41" t="s">
        <v>324</v>
      </c>
      <c r="C4133" s="41" t="s">
        <v>425</v>
      </c>
      <c r="D4133" s="41" t="s">
        <v>437</v>
      </c>
      <c r="E4133" s="41" t="s">
        <v>438</v>
      </c>
      <c r="F4133" s="41" t="s">
        <v>309</v>
      </c>
      <c r="G4133" s="41" t="s">
        <v>7895</v>
      </c>
    </row>
    <row r="4134" spans="1:7" ht="30">
      <c r="A4134" s="41" t="s">
        <v>179</v>
      </c>
      <c r="B4134" s="41" t="s">
        <v>324</v>
      </c>
      <c r="C4134" s="41" t="s">
        <v>425</v>
      </c>
      <c r="D4134" s="41" t="s">
        <v>647</v>
      </c>
      <c r="E4134" s="41" t="s">
        <v>662</v>
      </c>
      <c r="F4134" s="41" t="s">
        <v>310</v>
      </c>
      <c r="G4134" s="41" t="s">
        <v>7895</v>
      </c>
    </row>
    <row r="4135" spans="1:7" ht="30">
      <c r="A4135" s="41" t="s">
        <v>179</v>
      </c>
      <c r="B4135" s="41" t="s">
        <v>324</v>
      </c>
      <c r="C4135" s="41" t="s">
        <v>425</v>
      </c>
      <c r="D4135" s="41" t="s">
        <v>648</v>
      </c>
      <c r="E4135" s="41" t="s">
        <v>663</v>
      </c>
      <c r="F4135" s="41" t="s">
        <v>310</v>
      </c>
      <c r="G4135" s="41" t="s">
        <v>7895</v>
      </c>
    </row>
    <row r="4136" spans="1:7" ht="30">
      <c r="A4136" s="41" t="s">
        <v>179</v>
      </c>
      <c r="B4136" s="41" t="s">
        <v>324</v>
      </c>
      <c r="C4136" s="41" t="s">
        <v>425</v>
      </c>
      <c r="D4136" s="41" t="s">
        <v>448</v>
      </c>
      <c r="E4136" s="41" t="s">
        <v>159</v>
      </c>
      <c r="F4136" s="41" t="s">
        <v>309</v>
      </c>
      <c r="G4136" s="41" t="s">
        <v>7895</v>
      </c>
    </row>
    <row r="4137" spans="1:7" ht="30">
      <c r="A4137" s="41" t="s">
        <v>179</v>
      </c>
      <c r="B4137" s="41" t="s">
        <v>324</v>
      </c>
      <c r="C4137" s="41" t="s">
        <v>425</v>
      </c>
      <c r="D4137" s="41" t="s">
        <v>439</v>
      </c>
      <c r="E4137" s="41" t="s">
        <v>159</v>
      </c>
      <c r="F4137" s="41" t="s">
        <v>310</v>
      </c>
      <c r="G4137" s="41" t="s">
        <v>7895</v>
      </c>
    </row>
    <row r="4138" spans="1:7" ht="30">
      <c r="A4138" s="41" t="s">
        <v>179</v>
      </c>
      <c r="B4138" s="41" t="s">
        <v>324</v>
      </c>
      <c r="C4138" s="41" t="s">
        <v>425</v>
      </c>
      <c r="D4138" s="41" t="s">
        <v>449</v>
      </c>
      <c r="E4138" s="41" t="s">
        <v>159</v>
      </c>
      <c r="F4138" s="41" t="s">
        <v>309</v>
      </c>
      <c r="G4138" s="41" t="s">
        <v>7895</v>
      </c>
    </row>
    <row r="4139" spans="1:7" ht="30">
      <c r="A4139" s="41" t="s">
        <v>179</v>
      </c>
      <c r="B4139" s="41" t="s">
        <v>324</v>
      </c>
      <c r="C4139" s="41" t="s">
        <v>425</v>
      </c>
      <c r="D4139" s="41" t="s">
        <v>440</v>
      </c>
      <c r="E4139" s="41" t="s">
        <v>159</v>
      </c>
      <c r="F4139" s="41" t="s">
        <v>310</v>
      </c>
      <c r="G4139" s="41" t="s">
        <v>7895</v>
      </c>
    </row>
    <row r="4140" spans="1:7" ht="30">
      <c r="A4140" s="41" t="s">
        <v>179</v>
      </c>
      <c r="B4140" s="41" t="s">
        <v>324</v>
      </c>
      <c r="C4140" s="41" t="s">
        <v>425</v>
      </c>
      <c r="D4140" s="41" t="s">
        <v>450</v>
      </c>
      <c r="E4140" s="41" t="s">
        <v>160</v>
      </c>
      <c r="F4140" s="41" t="s">
        <v>309</v>
      </c>
      <c r="G4140" s="41" t="s">
        <v>7895</v>
      </c>
    </row>
    <row r="4141" spans="1:7" ht="30">
      <c r="A4141" s="41" t="s">
        <v>179</v>
      </c>
      <c r="B4141" s="41" t="s">
        <v>324</v>
      </c>
      <c r="C4141" s="41" t="s">
        <v>425</v>
      </c>
      <c r="D4141" s="41" t="s">
        <v>441</v>
      </c>
      <c r="E4141" s="41" t="s">
        <v>160</v>
      </c>
      <c r="F4141" s="41" t="s">
        <v>310</v>
      </c>
      <c r="G4141" s="41" t="s">
        <v>7895</v>
      </c>
    </row>
    <row r="4142" spans="1:7" ht="45">
      <c r="A4142" s="41" t="s">
        <v>179</v>
      </c>
      <c r="B4142" s="41" t="s">
        <v>324</v>
      </c>
      <c r="C4142" s="41" t="s">
        <v>4939</v>
      </c>
      <c r="D4142" s="41" t="s">
        <v>4241</v>
      </c>
      <c r="E4142" s="41" t="s">
        <v>1598</v>
      </c>
      <c r="F4142" s="41" t="s">
        <v>310</v>
      </c>
      <c r="G4142" s="41" t="s">
        <v>7895</v>
      </c>
    </row>
    <row r="4143" spans="1:7" ht="45">
      <c r="A4143" s="41" t="s">
        <v>179</v>
      </c>
      <c r="B4143" s="41" t="s">
        <v>324</v>
      </c>
      <c r="C4143" s="41" t="s">
        <v>4939</v>
      </c>
      <c r="D4143" s="41" t="s">
        <v>4242</v>
      </c>
      <c r="E4143" s="41" t="s">
        <v>926</v>
      </c>
      <c r="F4143" s="41" t="s">
        <v>310</v>
      </c>
      <c r="G4143" s="41" t="s">
        <v>7895</v>
      </c>
    </row>
    <row r="4144" spans="1:7" ht="45">
      <c r="A4144" s="41" t="s">
        <v>179</v>
      </c>
      <c r="B4144" s="41" t="s">
        <v>324</v>
      </c>
      <c r="C4144" s="41" t="s">
        <v>4939</v>
      </c>
      <c r="D4144" s="41" t="s">
        <v>4243</v>
      </c>
      <c r="E4144" s="41" t="s">
        <v>927</v>
      </c>
      <c r="F4144" s="41" t="s">
        <v>310</v>
      </c>
      <c r="G4144" s="41" t="s">
        <v>7895</v>
      </c>
    </row>
    <row r="4145" spans="1:7" ht="30">
      <c r="A4145" s="41" t="s">
        <v>179</v>
      </c>
      <c r="B4145" s="41" t="s">
        <v>324</v>
      </c>
      <c r="C4145" s="41" t="s">
        <v>4939</v>
      </c>
      <c r="D4145" s="41" t="s">
        <v>4247</v>
      </c>
      <c r="E4145" s="41" t="s">
        <v>327</v>
      </c>
      <c r="F4145" s="41" t="s">
        <v>310</v>
      </c>
      <c r="G4145" s="41" t="s">
        <v>7895</v>
      </c>
    </row>
    <row r="4146" spans="1:7" ht="30">
      <c r="A4146" s="41" t="s">
        <v>179</v>
      </c>
      <c r="B4146" s="41" t="s">
        <v>324</v>
      </c>
      <c r="C4146" s="41" t="s">
        <v>4939</v>
      </c>
      <c r="D4146" s="41" t="s">
        <v>4249</v>
      </c>
      <c r="E4146" s="41" t="s">
        <v>1637</v>
      </c>
      <c r="F4146" s="41" t="s">
        <v>310</v>
      </c>
      <c r="G4146" s="41" t="s">
        <v>7895</v>
      </c>
    </row>
    <row r="4147" spans="1:7" ht="45">
      <c r="A4147" s="41" t="s">
        <v>179</v>
      </c>
      <c r="B4147" s="41" t="s">
        <v>324</v>
      </c>
      <c r="C4147" s="41" t="s">
        <v>4939</v>
      </c>
      <c r="D4147" s="41" t="s">
        <v>4250</v>
      </c>
      <c r="E4147" s="41" t="s">
        <v>1553</v>
      </c>
      <c r="F4147" s="41" t="s">
        <v>310</v>
      </c>
      <c r="G4147" s="41" t="s">
        <v>7895</v>
      </c>
    </row>
    <row r="4148" spans="1:7" ht="30">
      <c r="A4148" s="41" t="s">
        <v>179</v>
      </c>
      <c r="B4148" s="41" t="s">
        <v>324</v>
      </c>
      <c r="C4148" s="41" t="s">
        <v>4939</v>
      </c>
      <c r="D4148" s="41" t="s">
        <v>4251</v>
      </c>
      <c r="E4148" s="41" t="s">
        <v>1638</v>
      </c>
      <c r="F4148" s="41" t="s">
        <v>310</v>
      </c>
      <c r="G4148" s="41" t="s">
        <v>7895</v>
      </c>
    </row>
    <row r="4149" spans="1:7" ht="30">
      <c r="A4149" s="41" t="s">
        <v>179</v>
      </c>
      <c r="B4149" s="41" t="s">
        <v>324</v>
      </c>
      <c r="C4149" s="41" t="s">
        <v>4939</v>
      </c>
      <c r="D4149" s="41" t="s">
        <v>4255</v>
      </c>
      <c r="E4149" s="41" t="s">
        <v>159</v>
      </c>
      <c r="F4149" s="41" t="s">
        <v>310</v>
      </c>
      <c r="G4149" s="41" t="s">
        <v>7895</v>
      </c>
    </row>
    <row r="4150" spans="1:7" ht="30">
      <c r="A4150" s="41" t="s">
        <v>179</v>
      </c>
      <c r="B4150" s="41" t="s">
        <v>324</v>
      </c>
      <c r="C4150" s="41" t="s">
        <v>4939</v>
      </c>
      <c r="D4150" s="41" t="s">
        <v>4256</v>
      </c>
      <c r="E4150" s="41" t="s">
        <v>160</v>
      </c>
      <c r="F4150" s="41" t="s">
        <v>310</v>
      </c>
      <c r="G4150" s="41" t="s">
        <v>7895</v>
      </c>
    </row>
    <row r="4151" spans="1:7" ht="75">
      <c r="A4151" s="41" t="s">
        <v>179</v>
      </c>
      <c r="B4151" s="41" t="s">
        <v>324</v>
      </c>
      <c r="C4151" s="41" t="s">
        <v>299</v>
      </c>
      <c r="D4151" s="41" t="s">
        <v>408</v>
      </c>
      <c r="E4151" s="41" t="s">
        <v>414</v>
      </c>
      <c r="F4151" s="41" t="s">
        <v>310</v>
      </c>
      <c r="G4151" s="41" t="s">
        <v>7895</v>
      </c>
    </row>
    <row r="4152" spans="1:7" ht="75">
      <c r="A4152" s="41" t="s">
        <v>179</v>
      </c>
      <c r="B4152" s="41" t="s">
        <v>324</v>
      </c>
      <c r="C4152" s="41" t="s">
        <v>299</v>
      </c>
      <c r="D4152" s="41" t="s">
        <v>409</v>
      </c>
      <c r="E4152" s="41" t="s">
        <v>415</v>
      </c>
      <c r="F4152" s="41" t="s">
        <v>310</v>
      </c>
      <c r="G4152" s="41" t="s">
        <v>7895</v>
      </c>
    </row>
    <row r="4153" spans="1:7" ht="45">
      <c r="A4153" s="41" t="s">
        <v>179</v>
      </c>
      <c r="B4153" s="41" t="s">
        <v>324</v>
      </c>
      <c r="C4153" s="41" t="s">
        <v>2241</v>
      </c>
      <c r="D4153" s="41" t="s">
        <v>1467</v>
      </c>
      <c r="E4153" s="41" t="s">
        <v>427</v>
      </c>
      <c r="F4153" s="41" t="s">
        <v>310</v>
      </c>
      <c r="G4153" s="41" t="s">
        <v>7895</v>
      </c>
    </row>
    <row r="4154" spans="1:7" ht="45">
      <c r="A4154" s="41" t="s">
        <v>179</v>
      </c>
      <c r="B4154" s="41" t="s">
        <v>324</v>
      </c>
      <c r="C4154" s="41" t="s">
        <v>2241</v>
      </c>
      <c r="D4154" s="41" t="s">
        <v>1468</v>
      </c>
      <c r="E4154" s="41" t="s">
        <v>429</v>
      </c>
      <c r="F4154" s="41" t="s">
        <v>310</v>
      </c>
      <c r="G4154" s="41" t="s">
        <v>7895</v>
      </c>
    </row>
    <row r="4155" spans="1:7" ht="45">
      <c r="A4155" s="41" t="s">
        <v>179</v>
      </c>
      <c r="B4155" s="41" t="s">
        <v>324</v>
      </c>
      <c r="C4155" s="41" t="s">
        <v>2241</v>
      </c>
      <c r="D4155" s="41" t="s">
        <v>1469</v>
      </c>
      <c r="E4155" s="41" t="s">
        <v>1636</v>
      </c>
      <c r="F4155" s="41" t="s">
        <v>309</v>
      </c>
      <c r="G4155" s="41" t="s">
        <v>7895</v>
      </c>
    </row>
    <row r="4156" spans="1:7" ht="30">
      <c r="A4156" s="41" t="s">
        <v>179</v>
      </c>
      <c r="B4156" s="41" t="s">
        <v>324</v>
      </c>
      <c r="C4156" s="41" t="s">
        <v>2241</v>
      </c>
      <c r="D4156" s="41" t="s">
        <v>1473</v>
      </c>
      <c r="E4156" s="41" t="s">
        <v>327</v>
      </c>
      <c r="F4156" s="41" t="s">
        <v>309</v>
      </c>
      <c r="G4156" s="41" t="s">
        <v>7895</v>
      </c>
    </row>
    <row r="4157" spans="1:7" ht="30">
      <c r="A4157" s="41" t="s">
        <v>179</v>
      </c>
      <c r="B4157" s="41" t="s">
        <v>324</v>
      </c>
      <c r="C4157" s="41" t="s">
        <v>2241</v>
      </c>
      <c r="D4157" s="41" t="s">
        <v>1478</v>
      </c>
      <c r="E4157" s="41" t="s">
        <v>2242</v>
      </c>
      <c r="F4157" s="41" t="s">
        <v>309</v>
      </c>
      <c r="G4157" s="41" t="s">
        <v>7895</v>
      </c>
    </row>
    <row r="4158" spans="1:7" ht="30">
      <c r="A4158" s="41" t="s">
        <v>179</v>
      </c>
      <c r="B4158" s="41" t="s">
        <v>324</v>
      </c>
      <c r="C4158" s="41" t="s">
        <v>2241</v>
      </c>
      <c r="D4158" s="41" t="s">
        <v>1479</v>
      </c>
      <c r="E4158" s="41" t="s">
        <v>1638</v>
      </c>
      <c r="F4158" s="41" t="s">
        <v>309</v>
      </c>
      <c r="G4158" s="41" t="s">
        <v>7895</v>
      </c>
    </row>
    <row r="4159" spans="1:7" ht="30">
      <c r="A4159" s="41" t="s">
        <v>179</v>
      </c>
      <c r="B4159" s="41" t="s">
        <v>324</v>
      </c>
      <c r="C4159" s="41" t="s">
        <v>2241</v>
      </c>
      <c r="D4159" s="41" t="s">
        <v>1484</v>
      </c>
      <c r="E4159" s="41" t="s">
        <v>160</v>
      </c>
      <c r="F4159" s="41" t="s">
        <v>310</v>
      </c>
      <c r="G4159" s="41" t="s">
        <v>7895</v>
      </c>
    </row>
    <row r="4160" spans="1:7" ht="30">
      <c r="A4160" s="41" t="s">
        <v>179</v>
      </c>
      <c r="B4160" s="41" t="s">
        <v>324</v>
      </c>
      <c r="C4160" s="41" t="s">
        <v>2241</v>
      </c>
      <c r="D4160" s="41" t="s">
        <v>1485</v>
      </c>
      <c r="E4160" s="41" t="s">
        <v>160</v>
      </c>
      <c r="F4160" s="41" t="s">
        <v>310</v>
      </c>
      <c r="G4160" s="41" t="s">
        <v>7895</v>
      </c>
    </row>
    <row r="4161" spans="1:7" ht="30">
      <c r="A4161" s="41" t="s">
        <v>179</v>
      </c>
      <c r="B4161" s="41" t="s">
        <v>324</v>
      </c>
      <c r="C4161" s="41" t="s">
        <v>2241</v>
      </c>
      <c r="D4161" s="41" t="s">
        <v>1486</v>
      </c>
      <c r="E4161" s="41" t="s">
        <v>159</v>
      </c>
      <c r="F4161" s="41" t="s">
        <v>309</v>
      </c>
      <c r="G4161" s="41" t="s">
        <v>7895</v>
      </c>
    </row>
    <row r="4162" spans="1:7" ht="30">
      <c r="A4162" s="41" t="s">
        <v>179</v>
      </c>
      <c r="B4162" s="41" t="s">
        <v>324</v>
      </c>
      <c r="C4162" s="41" t="s">
        <v>1623</v>
      </c>
      <c r="D4162" s="41" t="s">
        <v>1439</v>
      </c>
      <c r="E4162" s="41" t="s">
        <v>1559</v>
      </c>
      <c r="F4162" s="41" t="s">
        <v>309</v>
      </c>
      <c r="G4162" s="41" t="s">
        <v>7895</v>
      </c>
    </row>
    <row r="4163" spans="1:7" ht="30">
      <c r="A4163" s="41" t="s">
        <v>179</v>
      </c>
      <c r="B4163" s="41" t="s">
        <v>324</v>
      </c>
      <c r="C4163" s="41" t="s">
        <v>1623</v>
      </c>
      <c r="D4163" s="41" t="s">
        <v>1440</v>
      </c>
      <c r="E4163" s="41" t="s">
        <v>1557</v>
      </c>
      <c r="F4163" s="41" t="s">
        <v>309</v>
      </c>
      <c r="G4163" s="41" t="s">
        <v>7895</v>
      </c>
    </row>
    <row r="4164" spans="1:7" ht="30">
      <c r="A4164" s="41" t="s">
        <v>179</v>
      </c>
      <c r="B4164" s="41" t="s">
        <v>324</v>
      </c>
      <c r="C4164" s="41" t="s">
        <v>1623</v>
      </c>
      <c r="D4164" s="41" t="s">
        <v>1441</v>
      </c>
      <c r="E4164" s="41" t="s">
        <v>442</v>
      </c>
      <c r="F4164" s="41" t="s">
        <v>309</v>
      </c>
      <c r="G4164" s="41" t="s">
        <v>7895</v>
      </c>
    </row>
    <row r="4165" spans="1:7" ht="30">
      <c r="A4165" s="41" t="s">
        <v>179</v>
      </c>
      <c r="B4165" s="41" t="s">
        <v>324</v>
      </c>
      <c r="C4165" s="41" t="s">
        <v>1623</v>
      </c>
      <c r="D4165" s="41" t="s">
        <v>1442</v>
      </c>
      <c r="E4165" s="41" t="s">
        <v>421</v>
      </c>
      <c r="F4165" s="41" t="s">
        <v>309</v>
      </c>
      <c r="G4165" s="41" t="s">
        <v>7895</v>
      </c>
    </row>
    <row r="4166" spans="1:7" ht="30">
      <c r="A4166" s="41" t="s">
        <v>179</v>
      </c>
      <c r="B4166" s="41" t="s">
        <v>324</v>
      </c>
      <c r="C4166" s="41" t="s">
        <v>1623</v>
      </c>
      <c r="D4166" s="41" t="s">
        <v>1443</v>
      </c>
      <c r="E4166" s="41" t="s">
        <v>422</v>
      </c>
      <c r="F4166" s="41" t="s">
        <v>309</v>
      </c>
      <c r="G4166" s="41" t="s">
        <v>7895</v>
      </c>
    </row>
    <row r="4167" spans="1:7" ht="30">
      <c r="A4167" s="41" t="s">
        <v>179</v>
      </c>
      <c r="B4167" s="41" t="s">
        <v>324</v>
      </c>
      <c r="C4167" s="41" t="s">
        <v>1623</v>
      </c>
      <c r="D4167" s="41" t="s">
        <v>1444</v>
      </c>
      <c r="E4167" s="41" t="s">
        <v>423</v>
      </c>
      <c r="F4167" s="41" t="s">
        <v>309</v>
      </c>
      <c r="G4167" s="41" t="s">
        <v>7895</v>
      </c>
    </row>
    <row r="4168" spans="1:7" ht="30">
      <c r="A4168" s="41" t="s">
        <v>179</v>
      </c>
      <c r="B4168" s="41" t="s">
        <v>324</v>
      </c>
      <c r="C4168" s="41" t="s">
        <v>1623</v>
      </c>
      <c r="D4168" s="41" t="s">
        <v>1445</v>
      </c>
      <c r="E4168" s="41" t="s">
        <v>436</v>
      </c>
      <c r="F4168" s="41" t="s">
        <v>310</v>
      </c>
      <c r="G4168" s="41" t="s">
        <v>7895</v>
      </c>
    </row>
    <row r="4169" spans="1:7" ht="30">
      <c r="A4169" s="41" t="s">
        <v>179</v>
      </c>
      <c r="B4169" s="41" t="s">
        <v>324</v>
      </c>
      <c r="C4169" s="41" t="s">
        <v>1623</v>
      </c>
      <c r="D4169" s="41" t="s">
        <v>1446</v>
      </c>
      <c r="E4169" s="41" t="s">
        <v>438</v>
      </c>
      <c r="F4169" s="41" t="s">
        <v>309</v>
      </c>
      <c r="G4169" s="41" t="s">
        <v>7895</v>
      </c>
    </row>
    <row r="4170" spans="1:7" ht="30">
      <c r="A4170" s="41" t="s">
        <v>179</v>
      </c>
      <c r="B4170" s="41" t="s">
        <v>324</v>
      </c>
      <c r="C4170" s="41" t="s">
        <v>1623</v>
      </c>
      <c r="D4170" s="41" t="s">
        <v>1447</v>
      </c>
      <c r="E4170" s="41" t="s">
        <v>424</v>
      </c>
      <c r="F4170" s="41" t="s">
        <v>309</v>
      </c>
      <c r="G4170" s="41" t="s">
        <v>7895</v>
      </c>
    </row>
    <row r="4171" spans="1:7" ht="30">
      <c r="A4171" s="41" t="s">
        <v>179</v>
      </c>
      <c r="B4171" s="41" t="s">
        <v>324</v>
      </c>
      <c r="C4171" s="41" t="s">
        <v>1623</v>
      </c>
      <c r="D4171" s="41" t="s">
        <v>1448</v>
      </c>
      <c r="E4171" s="41" t="s">
        <v>416</v>
      </c>
      <c r="F4171" s="41" t="s">
        <v>309</v>
      </c>
      <c r="G4171" s="41" t="s">
        <v>7895</v>
      </c>
    </row>
    <row r="4172" spans="1:7" ht="30">
      <c r="A4172" s="41" t="s">
        <v>179</v>
      </c>
      <c r="B4172" s="41" t="s">
        <v>324</v>
      </c>
      <c r="C4172" s="41" t="s">
        <v>1623</v>
      </c>
      <c r="D4172" s="41" t="s">
        <v>1449</v>
      </c>
      <c r="E4172" s="41" t="s">
        <v>417</v>
      </c>
      <c r="F4172" s="41" t="s">
        <v>309</v>
      </c>
      <c r="G4172" s="41" t="s">
        <v>7895</v>
      </c>
    </row>
    <row r="4173" spans="1:7" ht="30">
      <c r="A4173" s="41" t="s">
        <v>179</v>
      </c>
      <c r="B4173" s="41" t="s">
        <v>324</v>
      </c>
      <c r="C4173" s="41" t="s">
        <v>1623</v>
      </c>
      <c r="D4173" s="41" t="s">
        <v>1450</v>
      </c>
      <c r="E4173" s="41" t="s">
        <v>664</v>
      </c>
      <c r="F4173" s="41" t="s">
        <v>309</v>
      </c>
      <c r="G4173" s="41" t="s">
        <v>7895</v>
      </c>
    </row>
    <row r="4174" spans="1:7" ht="30">
      <c r="A4174" s="41" t="s">
        <v>179</v>
      </c>
      <c r="B4174" s="41" t="s">
        <v>324</v>
      </c>
      <c r="C4174" s="41" t="s">
        <v>1623</v>
      </c>
      <c r="D4174" s="41" t="s">
        <v>1451</v>
      </c>
      <c r="E4174" s="41" t="s">
        <v>665</v>
      </c>
      <c r="F4174" s="41" t="s">
        <v>309</v>
      </c>
      <c r="G4174" s="41" t="s">
        <v>7895</v>
      </c>
    </row>
    <row r="4175" spans="1:7" ht="75">
      <c r="A4175" s="41" t="s">
        <v>179</v>
      </c>
      <c r="B4175" s="41" t="s">
        <v>324</v>
      </c>
      <c r="C4175" s="41" t="s">
        <v>1623</v>
      </c>
      <c r="D4175" s="41" t="s">
        <v>1452</v>
      </c>
      <c r="E4175" s="41" t="s">
        <v>8574</v>
      </c>
      <c r="F4175" s="41" t="s">
        <v>309</v>
      </c>
      <c r="G4175" s="41" t="s">
        <v>7895</v>
      </c>
    </row>
    <row r="4176" spans="1:7" ht="45">
      <c r="A4176" s="41" t="s">
        <v>179</v>
      </c>
      <c r="B4176" s="41" t="s">
        <v>324</v>
      </c>
      <c r="C4176" s="41" t="s">
        <v>1623</v>
      </c>
      <c r="D4176" s="41" t="s">
        <v>1453</v>
      </c>
      <c r="E4176" s="41" t="s">
        <v>1624</v>
      </c>
      <c r="F4176" s="41" t="s">
        <v>309</v>
      </c>
      <c r="G4176" s="41" t="s">
        <v>7895</v>
      </c>
    </row>
    <row r="4177" spans="1:7" ht="45">
      <c r="A4177" s="41" t="s">
        <v>179</v>
      </c>
      <c r="B4177" s="41" t="s">
        <v>324</v>
      </c>
      <c r="C4177" s="41" t="s">
        <v>1623</v>
      </c>
      <c r="D4177" s="41" t="s">
        <v>1454</v>
      </c>
      <c r="E4177" s="41" t="s">
        <v>419</v>
      </c>
      <c r="F4177" s="41" t="s">
        <v>309</v>
      </c>
      <c r="G4177" s="41" t="s">
        <v>7895</v>
      </c>
    </row>
    <row r="4178" spans="1:7" ht="45">
      <c r="A4178" s="41" t="s">
        <v>179</v>
      </c>
      <c r="B4178" s="41" t="s">
        <v>324</v>
      </c>
      <c r="C4178" s="41" t="s">
        <v>1623</v>
      </c>
      <c r="D4178" s="41" t="s">
        <v>1455</v>
      </c>
      <c r="E4178" s="41" t="s">
        <v>1625</v>
      </c>
      <c r="F4178" s="41" t="s">
        <v>309</v>
      </c>
      <c r="G4178" s="41" t="s">
        <v>7895</v>
      </c>
    </row>
    <row r="4179" spans="1:7" ht="45">
      <c r="A4179" s="41" t="s">
        <v>179</v>
      </c>
      <c r="B4179" s="41" t="s">
        <v>324</v>
      </c>
      <c r="C4179" s="41" t="s">
        <v>1623</v>
      </c>
      <c r="D4179" s="41" t="s">
        <v>1456</v>
      </c>
      <c r="E4179" s="41" t="s">
        <v>8575</v>
      </c>
      <c r="F4179" s="41" t="s">
        <v>309</v>
      </c>
      <c r="G4179" s="41" t="s">
        <v>7895</v>
      </c>
    </row>
    <row r="4180" spans="1:7" ht="45">
      <c r="A4180" s="41" t="s">
        <v>179</v>
      </c>
      <c r="B4180" s="41" t="s">
        <v>324</v>
      </c>
      <c r="C4180" s="41" t="s">
        <v>1623</v>
      </c>
      <c r="D4180" s="41" t="s">
        <v>1457</v>
      </c>
      <c r="E4180" s="41" t="s">
        <v>8576</v>
      </c>
      <c r="F4180" s="41" t="s">
        <v>309</v>
      </c>
      <c r="G4180" s="41" t="s">
        <v>7895</v>
      </c>
    </row>
    <row r="4181" spans="1:7" ht="60">
      <c r="A4181" s="41" t="s">
        <v>179</v>
      </c>
      <c r="B4181" s="41" t="s">
        <v>324</v>
      </c>
      <c r="C4181" s="41" t="s">
        <v>15</v>
      </c>
      <c r="D4181" s="41" t="s">
        <v>16</v>
      </c>
      <c r="E4181" s="41" t="s">
        <v>8577</v>
      </c>
      <c r="F4181" s="41" t="s">
        <v>310</v>
      </c>
      <c r="G4181" s="41" t="s">
        <v>7895</v>
      </c>
    </row>
    <row r="4182" spans="1:7" ht="60">
      <c r="A4182" s="41" t="s">
        <v>179</v>
      </c>
      <c r="B4182" s="41" t="s">
        <v>324</v>
      </c>
      <c r="C4182" s="41" t="s">
        <v>15</v>
      </c>
      <c r="D4182" s="41" t="s">
        <v>17</v>
      </c>
      <c r="E4182" s="41" t="s">
        <v>8578</v>
      </c>
      <c r="F4182" s="41" t="s">
        <v>309</v>
      </c>
      <c r="G4182" s="41" t="s">
        <v>7895</v>
      </c>
    </row>
    <row r="4183" spans="1:7" ht="60">
      <c r="A4183" s="41" t="s">
        <v>179</v>
      </c>
      <c r="B4183" s="41" t="s">
        <v>324</v>
      </c>
      <c r="C4183" s="41" t="s">
        <v>15</v>
      </c>
      <c r="D4183" s="41" t="s">
        <v>18</v>
      </c>
      <c r="E4183" s="41" t="s">
        <v>8579</v>
      </c>
      <c r="F4183" s="41" t="s">
        <v>310</v>
      </c>
      <c r="G4183" s="41" t="s">
        <v>7895</v>
      </c>
    </row>
    <row r="4184" spans="1:7" ht="45">
      <c r="A4184" s="41" t="s">
        <v>179</v>
      </c>
      <c r="B4184" s="41" t="s">
        <v>324</v>
      </c>
      <c r="C4184" s="41" t="s">
        <v>15</v>
      </c>
      <c r="D4184" s="41" t="s">
        <v>19</v>
      </c>
      <c r="E4184" s="41" t="s">
        <v>8580</v>
      </c>
      <c r="F4184" s="41" t="s">
        <v>309</v>
      </c>
      <c r="G4184" s="41" t="s">
        <v>7895</v>
      </c>
    </row>
    <row r="4185" spans="1:7" ht="45">
      <c r="A4185" s="41" t="s">
        <v>179</v>
      </c>
      <c r="B4185" s="41" t="s">
        <v>324</v>
      </c>
      <c r="C4185" s="41" t="s">
        <v>15</v>
      </c>
      <c r="D4185" s="41" t="s">
        <v>20</v>
      </c>
      <c r="E4185" s="41" t="s">
        <v>8581</v>
      </c>
      <c r="F4185" s="41" t="s">
        <v>309</v>
      </c>
      <c r="G4185" s="41" t="s">
        <v>7895</v>
      </c>
    </row>
    <row r="4186" spans="1:7" ht="45">
      <c r="A4186" s="41" t="s">
        <v>179</v>
      </c>
      <c r="B4186" s="41" t="s">
        <v>324</v>
      </c>
      <c r="C4186" s="41" t="s">
        <v>15</v>
      </c>
      <c r="D4186" s="41" t="s">
        <v>21</v>
      </c>
      <c r="E4186" s="41" t="s">
        <v>8582</v>
      </c>
      <c r="F4186" s="41" t="s">
        <v>309</v>
      </c>
      <c r="G4186" s="41" t="s">
        <v>7895</v>
      </c>
    </row>
    <row r="4187" spans="1:7" ht="60">
      <c r="A4187" s="41" t="s">
        <v>179</v>
      </c>
      <c r="B4187" s="41" t="s">
        <v>324</v>
      </c>
      <c r="C4187" s="41" t="s">
        <v>15</v>
      </c>
      <c r="D4187" s="41" t="s">
        <v>22</v>
      </c>
      <c r="E4187" s="41" t="s">
        <v>23</v>
      </c>
      <c r="F4187" s="41" t="s">
        <v>309</v>
      </c>
      <c r="G4187" s="41" t="s">
        <v>7895</v>
      </c>
    </row>
    <row r="4188" spans="1:7" ht="60">
      <c r="A4188" s="41" t="s">
        <v>179</v>
      </c>
      <c r="B4188" s="41" t="s">
        <v>324</v>
      </c>
      <c r="C4188" s="41" t="s">
        <v>15</v>
      </c>
      <c r="D4188" s="41" t="s">
        <v>24</v>
      </c>
      <c r="E4188" s="41" t="s">
        <v>8583</v>
      </c>
      <c r="F4188" s="41" t="s">
        <v>310</v>
      </c>
      <c r="G4188" s="41" t="s">
        <v>7895</v>
      </c>
    </row>
    <row r="4189" spans="1:7" ht="60">
      <c r="A4189" s="41" t="s">
        <v>179</v>
      </c>
      <c r="B4189" s="41" t="s">
        <v>324</v>
      </c>
      <c r="C4189" s="41" t="s">
        <v>15</v>
      </c>
      <c r="D4189" s="41" t="s">
        <v>25</v>
      </c>
      <c r="E4189" s="41" t="s">
        <v>8584</v>
      </c>
      <c r="F4189" s="41" t="s">
        <v>309</v>
      </c>
      <c r="G4189" s="41" t="s">
        <v>7895</v>
      </c>
    </row>
    <row r="4190" spans="1:7" ht="60">
      <c r="A4190" s="41" t="s">
        <v>179</v>
      </c>
      <c r="B4190" s="41" t="s">
        <v>324</v>
      </c>
      <c r="C4190" s="41" t="s">
        <v>15</v>
      </c>
      <c r="D4190" s="41" t="s">
        <v>26</v>
      </c>
      <c r="E4190" s="41" t="s">
        <v>27</v>
      </c>
      <c r="F4190" s="41" t="s">
        <v>309</v>
      </c>
      <c r="G4190" s="41" t="s">
        <v>7895</v>
      </c>
    </row>
    <row r="4191" spans="1:7" ht="45">
      <c r="A4191" s="41" t="s">
        <v>179</v>
      </c>
      <c r="B4191" s="41" t="s">
        <v>324</v>
      </c>
      <c r="C4191" s="41" t="s">
        <v>15</v>
      </c>
      <c r="D4191" s="41" t="s">
        <v>28</v>
      </c>
      <c r="E4191" s="41" t="s">
        <v>8585</v>
      </c>
      <c r="F4191" s="41" t="s">
        <v>310</v>
      </c>
      <c r="G4191" s="41" t="s">
        <v>7895</v>
      </c>
    </row>
    <row r="4192" spans="1:7" ht="45">
      <c r="A4192" s="41" t="s">
        <v>179</v>
      </c>
      <c r="B4192" s="41" t="s">
        <v>324</v>
      </c>
      <c r="C4192" s="41" t="s">
        <v>15</v>
      </c>
      <c r="D4192" s="41" t="s">
        <v>29</v>
      </c>
      <c r="E4192" s="41" t="s">
        <v>30</v>
      </c>
      <c r="F4192" s="41" t="s">
        <v>309</v>
      </c>
      <c r="G4192" s="41" t="s">
        <v>7895</v>
      </c>
    </row>
    <row r="4193" spans="1:7" ht="45">
      <c r="A4193" s="41" t="s">
        <v>179</v>
      </c>
      <c r="B4193" s="41" t="s">
        <v>324</v>
      </c>
      <c r="C4193" s="41" t="s">
        <v>15</v>
      </c>
      <c r="D4193" s="41" t="s">
        <v>31</v>
      </c>
      <c r="E4193" s="41" t="s">
        <v>32</v>
      </c>
      <c r="F4193" s="41" t="s">
        <v>309</v>
      </c>
      <c r="G4193" s="41" t="s">
        <v>7895</v>
      </c>
    </row>
    <row r="4194" spans="1:7" ht="45">
      <c r="A4194" s="41" t="s">
        <v>179</v>
      </c>
      <c r="B4194" s="41" t="s">
        <v>324</v>
      </c>
      <c r="C4194" s="41" t="s">
        <v>15</v>
      </c>
      <c r="D4194" s="41" t="s">
        <v>33</v>
      </c>
      <c r="E4194" s="41" t="s">
        <v>30</v>
      </c>
      <c r="F4194" s="41" t="s">
        <v>309</v>
      </c>
      <c r="G4194" s="41" t="s">
        <v>7895</v>
      </c>
    </row>
    <row r="4195" spans="1:7" ht="45">
      <c r="A4195" s="41" t="s">
        <v>179</v>
      </c>
      <c r="B4195" s="41" t="s">
        <v>324</v>
      </c>
      <c r="C4195" s="41" t="s">
        <v>15</v>
      </c>
      <c r="D4195" s="41" t="s">
        <v>34</v>
      </c>
      <c r="E4195" s="41" t="s">
        <v>32</v>
      </c>
      <c r="F4195" s="41" t="s">
        <v>309</v>
      </c>
      <c r="G4195" s="41" t="s">
        <v>7895</v>
      </c>
    </row>
    <row r="4196" spans="1:7" ht="45">
      <c r="A4196" s="41" t="s">
        <v>179</v>
      </c>
      <c r="B4196" s="41" t="s">
        <v>324</v>
      </c>
      <c r="C4196" s="41" t="s">
        <v>15</v>
      </c>
      <c r="D4196" s="41" t="s">
        <v>35</v>
      </c>
      <c r="E4196" s="41" t="s">
        <v>8586</v>
      </c>
      <c r="F4196" s="41" t="s">
        <v>309</v>
      </c>
      <c r="G4196" s="41" t="s">
        <v>7895</v>
      </c>
    </row>
    <row r="4197" spans="1:7" ht="60">
      <c r="A4197" s="41" t="s">
        <v>179</v>
      </c>
      <c r="B4197" s="41" t="s">
        <v>324</v>
      </c>
      <c r="C4197" s="41" t="s">
        <v>15</v>
      </c>
      <c r="D4197" s="41" t="s">
        <v>36</v>
      </c>
      <c r="E4197" s="41" t="s">
        <v>37</v>
      </c>
      <c r="F4197" s="41" t="s">
        <v>309</v>
      </c>
      <c r="G4197" s="41" t="s">
        <v>7895</v>
      </c>
    </row>
    <row r="4198" spans="1:7" ht="60">
      <c r="A4198" s="41" t="s">
        <v>179</v>
      </c>
      <c r="B4198" s="41" t="s">
        <v>324</v>
      </c>
      <c r="C4198" s="41" t="s">
        <v>15</v>
      </c>
      <c r="D4198" s="41" t="s">
        <v>38</v>
      </c>
      <c r="E4198" s="41" t="s">
        <v>39</v>
      </c>
      <c r="F4198" s="41" t="s">
        <v>309</v>
      </c>
      <c r="G4198" s="41" t="s">
        <v>7895</v>
      </c>
    </row>
    <row r="4199" spans="1:7" ht="60">
      <c r="A4199" s="41" t="s">
        <v>179</v>
      </c>
      <c r="B4199" s="41" t="s">
        <v>324</v>
      </c>
      <c r="C4199" s="41" t="s">
        <v>15</v>
      </c>
      <c r="D4199" s="41" t="s">
        <v>40</v>
      </c>
      <c r="E4199" s="41" t="s">
        <v>8587</v>
      </c>
      <c r="F4199" s="41" t="s">
        <v>310</v>
      </c>
      <c r="G4199" s="41" t="s">
        <v>7895</v>
      </c>
    </row>
    <row r="4200" spans="1:7" ht="60">
      <c r="A4200" s="41" t="s">
        <v>179</v>
      </c>
      <c r="B4200" s="41" t="s">
        <v>324</v>
      </c>
      <c r="C4200" s="41" t="s">
        <v>15</v>
      </c>
      <c r="D4200" s="41" t="s">
        <v>41</v>
      </c>
      <c r="E4200" s="41" t="s">
        <v>8588</v>
      </c>
      <c r="F4200" s="41" t="s">
        <v>310</v>
      </c>
      <c r="G4200" s="41" t="s">
        <v>7895</v>
      </c>
    </row>
    <row r="4201" spans="1:7" ht="60">
      <c r="A4201" s="41" t="s">
        <v>179</v>
      </c>
      <c r="B4201" s="41" t="s">
        <v>324</v>
      </c>
      <c r="C4201" s="41" t="s">
        <v>15</v>
      </c>
      <c r="D4201" s="41" t="s">
        <v>42</v>
      </c>
      <c r="E4201" s="41" t="s">
        <v>8589</v>
      </c>
      <c r="F4201" s="41" t="s">
        <v>310</v>
      </c>
      <c r="G4201" s="41" t="s">
        <v>7895</v>
      </c>
    </row>
    <row r="4202" spans="1:7" ht="60">
      <c r="A4202" s="41" t="s">
        <v>179</v>
      </c>
      <c r="B4202" s="41" t="s">
        <v>324</v>
      </c>
      <c r="C4202" s="41" t="s">
        <v>15</v>
      </c>
      <c r="D4202" s="41" t="s">
        <v>43</v>
      </c>
      <c r="E4202" s="41" t="s">
        <v>8588</v>
      </c>
      <c r="F4202" s="41" t="s">
        <v>310</v>
      </c>
      <c r="G4202" s="41" t="s">
        <v>7895</v>
      </c>
    </row>
    <row r="4203" spans="1:7" ht="75">
      <c r="A4203" s="41" t="s">
        <v>179</v>
      </c>
      <c r="B4203" s="41" t="s">
        <v>324</v>
      </c>
      <c r="C4203" s="41" t="s">
        <v>1601</v>
      </c>
      <c r="D4203" s="41" t="s">
        <v>1458</v>
      </c>
      <c r="E4203" s="41" t="s">
        <v>1602</v>
      </c>
      <c r="F4203" s="41" t="s">
        <v>310</v>
      </c>
      <c r="G4203" s="41" t="s">
        <v>7895</v>
      </c>
    </row>
    <row r="4204" spans="1:7" ht="75">
      <c r="A4204" s="41" t="s">
        <v>179</v>
      </c>
      <c r="B4204" s="41" t="s">
        <v>324</v>
      </c>
      <c r="C4204" s="41" t="s">
        <v>1601</v>
      </c>
      <c r="D4204" s="41" t="s">
        <v>1459</v>
      </c>
      <c r="E4204" s="41" t="s">
        <v>1603</v>
      </c>
      <c r="F4204" s="41" t="s">
        <v>310</v>
      </c>
      <c r="G4204" s="41" t="s">
        <v>7895</v>
      </c>
    </row>
    <row r="4205" spans="1:7" ht="75">
      <c r="A4205" s="41" t="s">
        <v>179</v>
      </c>
      <c r="B4205" s="41" t="s">
        <v>324</v>
      </c>
      <c r="C4205" s="41" t="s">
        <v>1601</v>
      </c>
      <c r="D4205" s="41" t="s">
        <v>1460</v>
      </c>
      <c r="E4205" s="41" t="s">
        <v>1604</v>
      </c>
      <c r="F4205" s="41" t="s">
        <v>310</v>
      </c>
      <c r="G4205" s="41" t="s">
        <v>7895</v>
      </c>
    </row>
    <row r="4206" spans="1:7" ht="60">
      <c r="A4206" s="41" t="s">
        <v>179</v>
      </c>
      <c r="B4206" s="41" t="s">
        <v>324</v>
      </c>
      <c r="C4206" s="41" t="s">
        <v>1601</v>
      </c>
      <c r="D4206" s="41" t="s">
        <v>1461</v>
      </c>
      <c r="E4206" s="41" t="s">
        <v>1605</v>
      </c>
      <c r="F4206" s="41" t="s">
        <v>310</v>
      </c>
      <c r="G4206" s="41" t="s">
        <v>7895</v>
      </c>
    </row>
    <row r="4207" spans="1:7" ht="75">
      <c r="A4207" s="41" t="s">
        <v>179</v>
      </c>
      <c r="B4207" s="41" t="s">
        <v>324</v>
      </c>
      <c r="C4207" s="41" t="s">
        <v>1601</v>
      </c>
      <c r="D4207" s="41" t="s">
        <v>1462</v>
      </c>
      <c r="E4207" s="41" t="s">
        <v>1606</v>
      </c>
      <c r="F4207" s="41" t="s">
        <v>310</v>
      </c>
      <c r="G4207" s="41" t="s">
        <v>7895</v>
      </c>
    </row>
    <row r="4208" spans="1:7" ht="75">
      <c r="A4208" s="41" t="s">
        <v>179</v>
      </c>
      <c r="B4208" s="41" t="s">
        <v>324</v>
      </c>
      <c r="C4208" s="41" t="s">
        <v>1601</v>
      </c>
      <c r="D4208" s="41" t="s">
        <v>1463</v>
      </c>
      <c r="E4208" s="41" t="s">
        <v>1607</v>
      </c>
      <c r="F4208" s="41" t="s">
        <v>310</v>
      </c>
      <c r="G4208" s="41" t="s">
        <v>7895</v>
      </c>
    </row>
    <row r="4209" spans="1:7" ht="75">
      <c r="A4209" s="41" t="s">
        <v>179</v>
      </c>
      <c r="B4209" s="41" t="s">
        <v>324</v>
      </c>
      <c r="C4209" s="41" t="s">
        <v>1601</v>
      </c>
      <c r="D4209" s="41" t="s">
        <v>1464</v>
      </c>
      <c r="E4209" s="41" t="s">
        <v>1608</v>
      </c>
      <c r="F4209" s="41" t="s">
        <v>310</v>
      </c>
      <c r="G4209" s="41" t="s">
        <v>7895</v>
      </c>
    </row>
    <row r="4210" spans="1:7" ht="45">
      <c r="A4210" s="41" t="s">
        <v>179</v>
      </c>
      <c r="B4210" s="41" t="s">
        <v>324</v>
      </c>
      <c r="C4210" s="41" t="s">
        <v>1601</v>
      </c>
      <c r="D4210" s="41" t="s">
        <v>1465</v>
      </c>
      <c r="E4210" s="41" t="s">
        <v>1609</v>
      </c>
      <c r="F4210" s="41" t="s">
        <v>310</v>
      </c>
      <c r="G4210" s="41" t="s">
        <v>7895</v>
      </c>
    </row>
    <row r="4211" spans="1:7" ht="30">
      <c r="A4211" s="41" t="s">
        <v>179</v>
      </c>
      <c r="B4211" s="41" t="s">
        <v>324</v>
      </c>
      <c r="C4211" s="41" t="s">
        <v>1601</v>
      </c>
      <c r="D4211" s="41" t="s">
        <v>1466</v>
      </c>
      <c r="E4211" s="41" t="s">
        <v>160</v>
      </c>
      <c r="F4211" s="41" t="s">
        <v>310</v>
      </c>
      <c r="G4211" s="41" t="s">
        <v>7895</v>
      </c>
    </row>
    <row r="4212" spans="1:7" ht="45">
      <c r="A4212" s="41" t="s">
        <v>179</v>
      </c>
      <c r="B4212" s="41" t="s">
        <v>324</v>
      </c>
      <c r="C4212" s="41" t="s">
        <v>2954</v>
      </c>
      <c r="D4212" s="41" t="s">
        <v>2299</v>
      </c>
      <c r="E4212" s="41" t="s">
        <v>1598</v>
      </c>
      <c r="F4212" s="41" t="s">
        <v>309</v>
      </c>
      <c r="G4212" s="41" t="s">
        <v>7895</v>
      </c>
    </row>
    <row r="4213" spans="1:7" ht="45">
      <c r="A4213" s="41" t="s">
        <v>179</v>
      </c>
      <c r="B4213" s="41" t="s">
        <v>324</v>
      </c>
      <c r="C4213" s="41" t="s">
        <v>2954</v>
      </c>
      <c r="D4213" s="41" t="s">
        <v>2300</v>
      </c>
      <c r="E4213" s="41" t="s">
        <v>926</v>
      </c>
      <c r="F4213" s="41" t="s">
        <v>310</v>
      </c>
      <c r="G4213" s="41" t="s">
        <v>7895</v>
      </c>
    </row>
    <row r="4214" spans="1:7" ht="45">
      <c r="A4214" s="41" t="s">
        <v>179</v>
      </c>
      <c r="B4214" s="41" t="s">
        <v>324</v>
      </c>
      <c r="C4214" s="41" t="s">
        <v>2954</v>
      </c>
      <c r="D4214" s="41" t="s">
        <v>2301</v>
      </c>
      <c r="E4214" s="41" t="s">
        <v>927</v>
      </c>
      <c r="F4214" s="41" t="s">
        <v>310</v>
      </c>
      <c r="G4214" s="41" t="s">
        <v>7895</v>
      </c>
    </row>
    <row r="4215" spans="1:7" ht="30">
      <c r="A4215" s="41" t="s">
        <v>179</v>
      </c>
      <c r="B4215" s="41" t="s">
        <v>324</v>
      </c>
      <c r="C4215" s="41" t="s">
        <v>2954</v>
      </c>
      <c r="D4215" s="41" t="s">
        <v>2302</v>
      </c>
      <c r="E4215" s="41" t="s">
        <v>327</v>
      </c>
      <c r="F4215" s="41" t="s">
        <v>310</v>
      </c>
      <c r="G4215" s="41" t="s">
        <v>7895</v>
      </c>
    </row>
    <row r="4216" spans="1:7" ht="30">
      <c r="A4216" s="41" t="s">
        <v>179</v>
      </c>
      <c r="B4216" s="41" t="s">
        <v>324</v>
      </c>
      <c r="C4216" s="41" t="s">
        <v>2954</v>
      </c>
      <c r="D4216" s="41" t="s">
        <v>2303</v>
      </c>
      <c r="E4216" s="41" t="s">
        <v>1637</v>
      </c>
      <c r="F4216" s="41" t="s">
        <v>309</v>
      </c>
      <c r="G4216" s="41" t="s">
        <v>7895</v>
      </c>
    </row>
    <row r="4217" spans="1:7" ht="45">
      <c r="A4217" s="41" t="s">
        <v>179</v>
      </c>
      <c r="B4217" s="41" t="s">
        <v>324</v>
      </c>
      <c r="C4217" s="41" t="s">
        <v>2954</v>
      </c>
      <c r="D4217" s="41" t="s">
        <v>2304</v>
      </c>
      <c r="E4217" s="41" t="s">
        <v>1553</v>
      </c>
      <c r="F4217" s="41" t="s">
        <v>310</v>
      </c>
      <c r="G4217" s="41" t="s">
        <v>7895</v>
      </c>
    </row>
    <row r="4218" spans="1:7" ht="30">
      <c r="A4218" s="41" t="s">
        <v>179</v>
      </c>
      <c r="B4218" s="41" t="s">
        <v>324</v>
      </c>
      <c r="C4218" s="41" t="s">
        <v>2954</v>
      </c>
      <c r="D4218" s="41" t="s">
        <v>2305</v>
      </c>
      <c r="E4218" s="41" t="s">
        <v>1638</v>
      </c>
      <c r="F4218" s="41" t="s">
        <v>309</v>
      </c>
      <c r="G4218" s="41" t="s">
        <v>7895</v>
      </c>
    </row>
    <row r="4219" spans="1:7" ht="30">
      <c r="A4219" s="41" t="s">
        <v>179</v>
      </c>
      <c r="B4219" s="41" t="s">
        <v>324</v>
      </c>
      <c r="C4219" s="41" t="s">
        <v>2954</v>
      </c>
      <c r="D4219" s="41" t="s">
        <v>2306</v>
      </c>
      <c r="E4219" s="41" t="s">
        <v>160</v>
      </c>
      <c r="F4219" s="41" t="s">
        <v>310</v>
      </c>
      <c r="G4219" s="41" t="s">
        <v>7895</v>
      </c>
    </row>
    <row r="4220" spans="1:7" ht="30">
      <c r="A4220" s="41" t="s">
        <v>179</v>
      </c>
      <c r="B4220" s="41" t="s">
        <v>324</v>
      </c>
      <c r="C4220" s="41" t="s">
        <v>2954</v>
      </c>
      <c r="D4220" s="41" t="s">
        <v>2307</v>
      </c>
      <c r="E4220" s="41" t="s">
        <v>159</v>
      </c>
      <c r="F4220" s="41" t="s">
        <v>310</v>
      </c>
      <c r="G4220" s="41" t="s">
        <v>7895</v>
      </c>
    </row>
    <row r="4221" spans="1:7" ht="30">
      <c r="A4221" s="41" t="s">
        <v>179</v>
      </c>
      <c r="B4221" s="41" t="s">
        <v>324</v>
      </c>
      <c r="C4221" s="41" t="s">
        <v>1556</v>
      </c>
      <c r="D4221" s="41" t="s">
        <v>797</v>
      </c>
      <c r="E4221" s="41" t="s">
        <v>1559</v>
      </c>
      <c r="F4221" s="41" t="s">
        <v>310</v>
      </c>
      <c r="G4221" s="41" t="s">
        <v>7895</v>
      </c>
    </row>
    <row r="4222" spans="1:7" ht="30">
      <c r="A4222" s="41" t="s">
        <v>179</v>
      </c>
      <c r="B4222" s="41" t="s">
        <v>324</v>
      </c>
      <c r="C4222" s="41" t="s">
        <v>1556</v>
      </c>
      <c r="D4222" s="41" t="s">
        <v>786</v>
      </c>
      <c r="E4222" s="41" t="s">
        <v>1557</v>
      </c>
      <c r="F4222" s="41" t="s">
        <v>309</v>
      </c>
      <c r="G4222" s="41" t="s">
        <v>7895</v>
      </c>
    </row>
    <row r="4223" spans="1:7" ht="30">
      <c r="A4223" s="41" t="s">
        <v>179</v>
      </c>
      <c r="B4223" s="41" t="s">
        <v>324</v>
      </c>
      <c r="C4223" s="41" t="s">
        <v>1556</v>
      </c>
      <c r="D4223" s="41" t="s">
        <v>776</v>
      </c>
      <c r="E4223" s="41" t="s">
        <v>327</v>
      </c>
      <c r="F4223" s="41" t="s">
        <v>309</v>
      </c>
      <c r="G4223" s="41" t="s">
        <v>7895</v>
      </c>
    </row>
    <row r="4224" spans="1:7" ht="30">
      <c r="A4224" s="41" t="s">
        <v>179</v>
      </c>
      <c r="B4224" s="41" t="s">
        <v>324</v>
      </c>
      <c r="C4224" s="41" t="s">
        <v>1556</v>
      </c>
      <c r="D4224" s="41" t="s">
        <v>788</v>
      </c>
      <c r="E4224" s="41" t="s">
        <v>421</v>
      </c>
      <c r="F4224" s="41" t="s">
        <v>309</v>
      </c>
      <c r="G4224" s="41" t="s">
        <v>7895</v>
      </c>
    </row>
    <row r="4225" spans="1:7" ht="30">
      <c r="A4225" s="41" t="s">
        <v>179</v>
      </c>
      <c r="B4225" s="41" t="s">
        <v>324</v>
      </c>
      <c r="C4225" s="41" t="s">
        <v>1556</v>
      </c>
      <c r="D4225" s="41" t="s">
        <v>789</v>
      </c>
      <c r="E4225" s="41" t="s">
        <v>422</v>
      </c>
      <c r="F4225" s="41" t="s">
        <v>309</v>
      </c>
      <c r="G4225" s="41" t="s">
        <v>7895</v>
      </c>
    </row>
    <row r="4226" spans="1:7" ht="30">
      <c r="A4226" s="41" t="s">
        <v>179</v>
      </c>
      <c r="B4226" s="41" t="s">
        <v>324</v>
      </c>
      <c r="C4226" s="41" t="s">
        <v>1556</v>
      </c>
      <c r="D4226" s="41" t="s">
        <v>790</v>
      </c>
      <c r="E4226" s="41" t="s">
        <v>423</v>
      </c>
      <c r="F4226" s="41" t="s">
        <v>309</v>
      </c>
      <c r="G4226" s="41" t="s">
        <v>7895</v>
      </c>
    </row>
    <row r="4227" spans="1:7" ht="30">
      <c r="A4227" s="41" t="s">
        <v>179</v>
      </c>
      <c r="B4227" s="41" t="s">
        <v>324</v>
      </c>
      <c r="C4227" s="41" t="s">
        <v>1556</v>
      </c>
      <c r="D4227" s="41" t="s">
        <v>783</v>
      </c>
      <c r="E4227" s="41" t="s">
        <v>436</v>
      </c>
      <c r="F4227" s="41" t="s">
        <v>309</v>
      </c>
      <c r="G4227" s="41" t="s">
        <v>7895</v>
      </c>
    </row>
    <row r="4228" spans="1:7" ht="30">
      <c r="A4228" s="41" t="s">
        <v>179</v>
      </c>
      <c r="B4228" s="41" t="s">
        <v>324</v>
      </c>
      <c r="C4228" s="41" t="s">
        <v>1556</v>
      </c>
      <c r="D4228" s="41" t="s">
        <v>784</v>
      </c>
      <c r="E4228" s="41" t="s">
        <v>438</v>
      </c>
      <c r="F4228" s="41" t="s">
        <v>309</v>
      </c>
      <c r="G4228" s="41" t="s">
        <v>7895</v>
      </c>
    </row>
    <row r="4229" spans="1:7" ht="30">
      <c r="A4229" s="41" t="s">
        <v>179</v>
      </c>
      <c r="B4229" s="41" t="s">
        <v>324</v>
      </c>
      <c r="C4229" s="41" t="s">
        <v>1556</v>
      </c>
      <c r="D4229" s="41" t="s">
        <v>791</v>
      </c>
      <c r="E4229" s="41" t="s">
        <v>411</v>
      </c>
      <c r="F4229" s="41" t="s">
        <v>309</v>
      </c>
      <c r="G4229" s="41" t="s">
        <v>7895</v>
      </c>
    </row>
    <row r="4230" spans="1:7" ht="30">
      <c r="A4230" s="41" t="s">
        <v>179</v>
      </c>
      <c r="B4230" s="41" t="s">
        <v>324</v>
      </c>
      <c r="C4230" s="41" t="s">
        <v>1556</v>
      </c>
      <c r="D4230" s="41" t="s">
        <v>792</v>
      </c>
      <c r="E4230" s="41" t="s">
        <v>412</v>
      </c>
      <c r="F4230" s="41" t="s">
        <v>309</v>
      </c>
      <c r="G4230" s="41" t="s">
        <v>7895</v>
      </c>
    </row>
    <row r="4231" spans="1:7" ht="30">
      <c r="A4231" s="41" t="s">
        <v>179</v>
      </c>
      <c r="B4231" s="41" t="s">
        <v>324</v>
      </c>
      <c r="C4231" s="41" t="s">
        <v>1556</v>
      </c>
      <c r="D4231" s="41" t="s">
        <v>787</v>
      </c>
      <c r="E4231" s="41" t="s">
        <v>424</v>
      </c>
      <c r="F4231" s="41" t="s">
        <v>309</v>
      </c>
      <c r="G4231" s="41" t="s">
        <v>7895</v>
      </c>
    </row>
    <row r="4232" spans="1:7" ht="30">
      <c r="A4232" s="41" t="s">
        <v>179</v>
      </c>
      <c r="B4232" s="41" t="s">
        <v>324</v>
      </c>
      <c r="C4232" s="41" t="s">
        <v>1556</v>
      </c>
      <c r="D4232" s="41" t="s">
        <v>785</v>
      </c>
      <c r="E4232" s="41" t="s">
        <v>416</v>
      </c>
      <c r="F4232" s="41" t="s">
        <v>309</v>
      </c>
      <c r="G4232" s="41" t="s">
        <v>7895</v>
      </c>
    </row>
    <row r="4233" spans="1:7" ht="30">
      <c r="A4233" s="41" t="s">
        <v>179</v>
      </c>
      <c r="B4233" s="41" t="s">
        <v>324</v>
      </c>
      <c r="C4233" s="41" t="s">
        <v>1556</v>
      </c>
      <c r="D4233" s="41" t="s">
        <v>777</v>
      </c>
      <c r="E4233" s="41" t="s">
        <v>417</v>
      </c>
      <c r="F4233" s="41" t="s">
        <v>309</v>
      </c>
      <c r="G4233" s="41" t="s">
        <v>7895</v>
      </c>
    </row>
    <row r="4234" spans="1:7" ht="30">
      <c r="A4234" s="41" t="s">
        <v>179</v>
      </c>
      <c r="B4234" s="41" t="s">
        <v>324</v>
      </c>
      <c r="C4234" s="41" t="s">
        <v>1556</v>
      </c>
      <c r="D4234" s="41" t="s">
        <v>778</v>
      </c>
      <c r="E4234" s="41" t="s">
        <v>664</v>
      </c>
      <c r="F4234" s="41" t="s">
        <v>309</v>
      </c>
      <c r="G4234" s="41" t="s">
        <v>7895</v>
      </c>
    </row>
    <row r="4235" spans="1:7" ht="30">
      <c r="A4235" s="41" t="s">
        <v>179</v>
      </c>
      <c r="B4235" s="41" t="s">
        <v>324</v>
      </c>
      <c r="C4235" s="41" t="s">
        <v>1556</v>
      </c>
      <c r="D4235" s="41" t="s">
        <v>779</v>
      </c>
      <c r="E4235" s="41" t="s">
        <v>665</v>
      </c>
      <c r="F4235" s="41" t="s">
        <v>309</v>
      </c>
      <c r="G4235" s="41" t="s">
        <v>7895</v>
      </c>
    </row>
    <row r="4236" spans="1:7" ht="30">
      <c r="A4236" s="41" t="s">
        <v>179</v>
      </c>
      <c r="B4236" s="41" t="s">
        <v>324</v>
      </c>
      <c r="C4236" s="41" t="s">
        <v>1556</v>
      </c>
      <c r="D4236" s="41" t="s">
        <v>780</v>
      </c>
      <c r="E4236" s="41" t="s">
        <v>666</v>
      </c>
      <c r="F4236" s="41" t="s">
        <v>309</v>
      </c>
      <c r="G4236" s="41" t="s">
        <v>7895</v>
      </c>
    </row>
    <row r="4237" spans="1:7" ht="45">
      <c r="A4237" s="41" t="s">
        <v>179</v>
      </c>
      <c r="B4237" s="41" t="s">
        <v>324</v>
      </c>
      <c r="C4237" s="41" t="s">
        <v>1556</v>
      </c>
      <c r="D4237" s="41" t="s">
        <v>781</v>
      </c>
      <c r="E4237" s="41" t="s">
        <v>667</v>
      </c>
      <c r="F4237" s="41" t="s">
        <v>309</v>
      </c>
      <c r="G4237" s="41" t="s">
        <v>7895</v>
      </c>
    </row>
    <row r="4238" spans="1:7" ht="45">
      <c r="A4238" s="41" t="s">
        <v>179</v>
      </c>
      <c r="B4238" s="41" t="s">
        <v>324</v>
      </c>
      <c r="C4238" s="41" t="s">
        <v>1556</v>
      </c>
      <c r="D4238" s="41" t="s">
        <v>782</v>
      </c>
      <c r="E4238" s="41" t="s">
        <v>668</v>
      </c>
      <c r="F4238" s="41" t="s">
        <v>309</v>
      </c>
      <c r="G4238" s="41" t="s">
        <v>7895</v>
      </c>
    </row>
    <row r="4239" spans="1:7" ht="30">
      <c r="A4239" s="41" t="s">
        <v>179</v>
      </c>
      <c r="B4239" s="41" t="s">
        <v>324</v>
      </c>
      <c r="C4239" s="41" t="s">
        <v>1556</v>
      </c>
      <c r="D4239" s="41" t="s">
        <v>793</v>
      </c>
      <c r="E4239" s="41" t="s">
        <v>1558</v>
      </c>
      <c r="F4239" s="41" t="s">
        <v>309</v>
      </c>
      <c r="G4239" s="41" t="s">
        <v>7895</v>
      </c>
    </row>
    <row r="4240" spans="1:7" ht="45">
      <c r="A4240" s="41" t="s">
        <v>179</v>
      </c>
      <c r="B4240" s="41" t="s">
        <v>324</v>
      </c>
      <c r="C4240" s="41" t="s">
        <v>1556</v>
      </c>
      <c r="D4240" s="41" t="s">
        <v>794</v>
      </c>
      <c r="E4240" s="41" t="s">
        <v>8590</v>
      </c>
      <c r="F4240" s="41" t="s">
        <v>309</v>
      </c>
      <c r="G4240" s="41" t="s">
        <v>7895</v>
      </c>
    </row>
    <row r="4241" spans="1:7" ht="45">
      <c r="A4241" s="41" t="s">
        <v>179</v>
      </c>
      <c r="B4241" s="41" t="s">
        <v>324</v>
      </c>
      <c r="C4241" s="41" t="s">
        <v>1556</v>
      </c>
      <c r="D4241" s="41" t="s">
        <v>795</v>
      </c>
      <c r="E4241" s="41" t="s">
        <v>8591</v>
      </c>
      <c r="F4241" s="41" t="s">
        <v>309</v>
      </c>
      <c r="G4241" s="41" t="s">
        <v>7895</v>
      </c>
    </row>
    <row r="4242" spans="1:7" ht="45">
      <c r="A4242" s="41" t="s">
        <v>179</v>
      </c>
      <c r="B4242" s="41" t="s">
        <v>324</v>
      </c>
      <c r="C4242" s="41" t="s">
        <v>1556</v>
      </c>
      <c r="D4242" s="41" t="s">
        <v>796</v>
      </c>
      <c r="E4242" s="41" t="s">
        <v>8592</v>
      </c>
      <c r="F4242" s="41" t="s">
        <v>309</v>
      </c>
      <c r="G4242" s="41" t="s">
        <v>7895</v>
      </c>
    </row>
    <row r="4243" spans="1:7" ht="45">
      <c r="A4243" s="41" t="s">
        <v>179</v>
      </c>
      <c r="B4243" s="41" t="s">
        <v>324</v>
      </c>
      <c r="C4243" s="41" t="s">
        <v>144</v>
      </c>
      <c r="D4243" s="41" t="s">
        <v>1470</v>
      </c>
      <c r="E4243" s="41" t="s">
        <v>427</v>
      </c>
      <c r="F4243" s="41" t="s">
        <v>310</v>
      </c>
      <c r="G4243" s="41" t="s">
        <v>7895</v>
      </c>
    </row>
    <row r="4244" spans="1:7" ht="45">
      <c r="A4244" s="41" t="s">
        <v>179</v>
      </c>
      <c r="B4244" s="41" t="s">
        <v>324</v>
      </c>
      <c r="C4244" s="41" t="s">
        <v>144</v>
      </c>
      <c r="D4244" s="41" t="s">
        <v>1471</v>
      </c>
      <c r="E4244" s="41" t="s">
        <v>429</v>
      </c>
      <c r="F4244" s="41" t="s">
        <v>310</v>
      </c>
      <c r="G4244" s="41" t="s">
        <v>7895</v>
      </c>
    </row>
    <row r="4245" spans="1:7" ht="45">
      <c r="A4245" s="41" t="s">
        <v>179</v>
      </c>
      <c r="B4245" s="41" t="s">
        <v>324</v>
      </c>
      <c r="C4245" s="41" t="s">
        <v>144</v>
      </c>
      <c r="D4245" s="41" t="s">
        <v>1472</v>
      </c>
      <c r="E4245" s="41" t="s">
        <v>2332</v>
      </c>
      <c r="F4245" s="41" t="s">
        <v>310</v>
      </c>
      <c r="G4245" s="41" t="s">
        <v>7895</v>
      </c>
    </row>
    <row r="4246" spans="1:7" ht="30">
      <c r="A4246" s="41" t="s">
        <v>179</v>
      </c>
      <c r="B4246" s="41" t="s">
        <v>324</v>
      </c>
      <c r="C4246" s="41" t="s">
        <v>144</v>
      </c>
      <c r="D4246" s="41" t="s">
        <v>1474</v>
      </c>
      <c r="E4246" s="41" t="s">
        <v>420</v>
      </c>
      <c r="F4246" s="41" t="s">
        <v>310</v>
      </c>
      <c r="G4246" s="41" t="s">
        <v>7895</v>
      </c>
    </row>
    <row r="4247" spans="1:7" ht="30">
      <c r="A4247" s="41" t="s">
        <v>179</v>
      </c>
      <c r="B4247" s="41" t="s">
        <v>324</v>
      </c>
      <c r="C4247" s="41" t="s">
        <v>144</v>
      </c>
      <c r="D4247" s="41" t="s">
        <v>1475</v>
      </c>
      <c r="E4247" s="41" t="s">
        <v>413</v>
      </c>
      <c r="F4247" s="41" t="s">
        <v>309</v>
      </c>
      <c r="G4247" s="41" t="s">
        <v>7895</v>
      </c>
    </row>
    <row r="4248" spans="1:7" ht="30">
      <c r="A4248" s="41" t="s">
        <v>179</v>
      </c>
      <c r="B4248" s="41" t="s">
        <v>324</v>
      </c>
      <c r="C4248" s="41" t="s">
        <v>144</v>
      </c>
      <c r="D4248" s="41" t="s">
        <v>1476</v>
      </c>
      <c r="E4248" s="41" t="s">
        <v>327</v>
      </c>
      <c r="F4248" s="41" t="s">
        <v>310</v>
      </c>
      <c r="G4248" s="41" t="s">
        <v>7895</v>
      </c>
    </row>
    <row r="4249" spans="1:7" ht="30">
      <c r="A4249" s="41" t="s">
        <v>179</v>
      </c>
      <c r="B4249" s="41" t="s">
        <v>324</v>
      </c>
      <c r="C4249" s="41" t="s">
        <v>144</v>
      </c>
      <c r="D4249" s="41" t="s">
        <v>1477</v>
      </c>
      <c r="E4249" s="41" t="s">
        <v>327</v>
      </c>
      <c r="F4249" s="41" t="s">
        <v>310</v>
      </c>
      <c r="G4249" s="41" t="s">
        <v>7895</v>
      </c>
    </row>
    <row r="4250" spans="1:7" ht="30">
      <c r="A4250" s="41" t="s">
        <v>179</v>
      </c>
      <c r="B4250" s="41" t="s">
        <v>324</v>
      </c>
      <c r="C4250" s="41" t="s">
        <v>144</v>
      </c>
      <c r="D4250" s="41" t="s">
        <v>1480</v>
      </c>
      <c r="E4250" s="41" t="s">
        <v>8593</v>
      </c>
      <c r="F4250" s="41" t="s">
        <v>310</v>
      </c>
      <c r="G4250" s="41" t="s">
        <v>7895</v>
      </c>
    </row>
    <row r="4251" spans="1:7" ht="30">
      <c r="A4251" s="41" t="s">
        <v>179</v>
      </c>
      <c r="B4251" s="41" t="s">
        <v>324</v>
      </c>
      <c r="C4251" s="41" t="s">
        <v>144</v>
      </c>
      <c r="D4251" s="41" t="s">
        <v>1481</v>
      </c>
      <c r="E4251" s="41" t="s">
        <v>8594</v>
      </c>
      <c r="F4251" s="41" t="s">
        <v>310</v>
      </c>
      <c r="G4251" s="41" t="s">
        <v>7895</v>
      </c>
    </row>
    <row r="4252" spans="1:7" ht="30">
      <c r="A4252" s="41" t="s">
        <v>179</v>
      </c>
      <c r="B4252" s="41" t="s">
        <v>324</v>
      </c>
      <c r="C4252" s="41" t="s">
        <v>144</v>
      </c>
      <c r="D4252" s="41" t="s">
        <v>1482</v>
      </c>
      <c r="E4252" s="41" t="s">
        <v>2242</v>
      </c>
      <c r="F4252" s="41" t="s">
        <v>310</v>
      </c>
      <c r="G4252" s="41" t="s">
        <v>7895</v>
      </c>
    </row>
    <row r="4253" spans="1:7" ht="30">
      <c r="A4253" s="41" t="s">
        <v>179</v>
      </c>
      <c r="B4253" s="41" t="s">
        <v>324</v>
      </c>
      <c r="C4253" s="41" t="s">
        <v>144</v>
      </c>
      <c r="D4253" s="41" t="s">
        <v>1483</v>
      </c>
      <c r="E4253" s="41" t="s">
        <v>1638</v>
      </c>
      <c r="F4253" s="41" t="s">
        <v>310</v>
      </c>
      <c r="G4253" s="41" t="s">
        <v>7895</v>
      </c>
    </row>
    <row r="4254" spans="1:7" ht="30">
      <c r="A4254" s="41" t="s">
        <v>179</v>
      </c>
      <c r="B4254" s="41" t="s">
        <v>324</v>
      </c>
      <c r="C4254" s="41" t="s">
        <v>144</v>
      </c>
      <c r="D4254" s="41" t="s">
        <v>1487</v>
      </c>
      <c r="E4254" s="41" t="s">
        <v>2237</v>
      </c>
      <c r="F4254" s="41" t="s">
        <v>310</v>
      </c>
      <c r="G4254" s="41" t="s">
        <v>7895</v>
      </c>
    </row>
    <row r="4255" spans="1:7" ht="30">
      <c r="A4255" s="41" t="s">
        <v>179</v>
      </c>
      <c r="B4255" s="41" t="s">
        <v>324</v>
      </c>
      <c r="C4255" s="41" t="s">
        <v>144</v>
      </c>
      <c r="D4255" s="41" t="s">
        <v>1488</v>
      </c>
      <c r="E4255" s="41" t="s">
        <v>2237</v>
      </c>
      <c r="F4255" s="41" t="s">
        <v>309</v>
      </c>
      <c r="G4255" s="41" t="s">
        <v>7895</v>
      </c>
    </row>
    <row r="4256" spans="1:7" ht="30">
      <c r="A4256" s="41" t="s">
        <v>179</v>
      </c>
      <c r="B4256" s="41" t="s">
        <v>324</v>
      </c>
      <c r="C4256" s="41" t="s">
        <v>144</v>
      </c>
      <c r="D4256" s="41" t="s">
        <v>1489</v>
      </c>
      <c r="E4256" s="41" t="s">
        <v>157</v>
      </c>
      <c r="F4256" s="41" t="s">
        <v>310</v>
      </c>
      <c r="G4256" s="41" t="s">
        <v>7895</v>
      </c>
    </row>
    <row r="4257" spans="1:7" ht="30">
      <c r="A4257" s="41" t="s">
        <v>179</v>
      </c>
      <c r="B4257" s="41" t="s">
        <v>324</v>
      </c>
      <c r="C4257" s="41" t="s">
        <v>144</v>
      </c>
      <c r="D4257" s="41" t="s">
        <v>1490</v>
      </c>
      <c r="E4257" s="41" t="s">
        <v>157</v>
      </c>
      <c r="F4257" s="41" t="s">
        <v>310</v>
      </c>
      <c r="G4257" s="41" t="s">
        <v>7895</v>
      </c>
    </row>
    <row r="4258" spans="1:7" ht="45">
      <c r="A4258" s="41" t="s">
        <v>179</v>
      </c>
      <c r="B4258" s="41" t="s">
        <v>324</v>
      </c>
      <c r="C4258" s="41" t="s">
        <v>4940</v>
      </c>
      <c r="D4258" s="41" t="s">
        <v>4244</v>
      </c>
      <c r="E4258" s="41" t="s">
        <v>1598</v>
      </c>
      <c r="F4258" s="41" t="s">
        <v>310</v>
      </c>
      <c r="G4258" s="41" t="s">
        <v>7895</v>
      </c>
    </row>
    <row r="4259" spans="1:7" ht="45">
      <c r="A4259" s="41" t="s">
        <v>179</v>
      </c>
      <c r="B4259" s="41" t="s">
        <v>324</v>
      </c>
      <c r="C4259" s="41" t="s">
        <v>4940</v>
      </c>
      <c r="D4259" s="41" t="s">
        <v>4245</v>
      </c>
      <c r="E4259" s="41" t="s">
        <v>926</v>
      </c>
      <c r="F4259" s="41" t="s">
        <v>310</v>
      </c>
      <c r="G4259" s="41" t="s">
        <v>7895</v>
      </c>
    </row>
    <row r="4260" spans="1:7" ht="45">
      <c r="A4260" s="41" t="s">
        <v>179</v>
      </c>
      <c r="B4260" s="41" t="s">
        <v>324</v>
      </c>
      <c r="C4260" s="41" t="s">
        <v>4940</v>
      </c>
      <c r="D4260" s="41" t="s">
        <v>4246</v>
      </c>
      <c r="E4260" s="41" t="s">
        <v>927</v>
      </c>
      <c r="F4260" s="41" t="s">
        <v>310</v>
      </c>
      <c r="G4260" s="41" t="s">
        <v>7895</v>
      </c>
    </row>
    <row r="4261" spans="1:7" ht="30">
      <c r="A4261" s="41" t="s">
        <v>179</v>
      </c>
      <c r="B4261" s="41" t="s">
        <v>324</v>
      </c>
      <c r="C4261" s="41" t="s">
        <v>4940</v>
      </c>
      <c r="D4261" s="41" t="s">
        <v>4248</v>
      </c>
      <c r="E4261" s="41" t="s">
        <v>327</v>
      </c>
      <c r="F4261" s="41" t="s">
        <v>310</v>
      </c>
      <c r="G4261" s="41" t="s">
        <v>7895</v>
      </c>
    </row>
    <row r="4262" spans="1:7" ht="30">
      <c r="A4262" s="41" t="s">
        <v>179</v>
      </c>
      <c r="B4262" s="41" t="s">
        <v>324</v>
      </c>
      <c r="C4262" s="41" t="s">
        <v>4940</v>
      </c>
      <c r="D4262" s="41" t="s">
        <v>4252</v>
      </c>
      <c r="E4262" s="41" t="s">
        <v>1637</v>
      </c>
      <c r="F4262" s="41" t="s">
        <v>310</v>
      </c>
      <c r="G4262" s="41" t="s">
        <v>7895</v>
      </c>
    </row>
    <row r="4263" spans="1:7" ht="45">
      <c r="A4263" s="41" t="s">
        <v>179</v>
      </c>
      <c r="B4263" s="41" t="s">
        <v>324</v>
      </c>
      <c r="C4263" s="41" t="s">
        <v>4940</v>
      </c>
      <c r="D4263" s="41" t="s">
        <v>4253</v>
      </c>
      <c r="E4263" s="41" t="s">
        <v>1553</v>
      </c>
      <c r="F4263" s="41" t="s">
        <v>310</v>
      </c>
      <c r="G4263" s="41" t="s">
        <v>7895</v>
      </c>
    </row>
    <row r="4264" spans="1:7" ht="30">
      <c r="A4264" s="41" t="s">
        <v>179</v>
      </c>
      <c r="B4264" s="41" t="s">
        <v>324</v>
      </c>
      <c r="C4264" s="41" t="s">
        <v>4940</v>
      </c>
      <c r="D4264" s="41" t="s">
        <v>4254</v>
      </c>
      <c r="E4264" s="41" t="s">
        <v>1638</v>
      </c>
      <c r="F4264" s="41" t="s">
        <v>310</v>
      </c>
      <c r="G4264" s="41" t="s">
        <v>7895</v>
      </c>
    </row>
    <row r="4265" spans="1:7" ht="30">
      <c r="A4265" s="41" t="s">
        <v>179</v>
      </c>
      <c r="B4265" s="41" t="s">
        <v>324</v>
      </c>
      <c r="C4265" s="41" t="s">
        <v>4940</v>
      </c>
      <c r="D4265" s="41" t="s">
        <v>4257</v>
      </c>
      <c r="E4265" s="41" t="s">
        <v>159</v>
      </c>
      <c r="F4265" s="41" t="s">
        <v>310</v>
      </c>
      <c r="G4265" s="41" t="s">
        <v>7895</v>
      </c>
    </row>
    <row r="4266" spans="1:7" ht="30">
      <c r="A4266" s="41" t="s">
        <v>179</v>
      </c>
      <c r="B4266" s="41" t="s">
        <v>324</v>
      </c>
      <c r="C4266" s="41" t="s">
        <v>4940</v>
      </c>
      <c r="D4266" s="41" t="s">
        <v>4258</v>
      </c>
      <c r="E4266" s="41" t="s">
        <v>160</v>
      </c>
      <c r="F4266" s="41" t="s">
        <v>310</v>
      </c>
      <c r="G4266" s="41" t="s">
        <v>7895</v>
      </c>
    </row>
    <row r="4267" spans="1:7" ht="45">
      <c r="A4267" s="41" t="s">
        <v>179</v>
      </c>
      <c r="B4267" s="41" t="s">
        <v>324</v>
      </c>
      <c r="C4267" s="41" t="s">
        <v>4519</v>
      </c>
      <c r="D4267" s="41" t="s">
        <v>4265</v>
      </c>
      <c r="E4267" s="41" t="s">
        <v>427</v>
      </c>
      <c r="F4267" s="41" t="s">
        <v>310</v>
      </c>
      <c r="G4267" s="41" t="s">
        <v>7895</v>
      </c>
    </row>
    <row r="4268" spans="1:7" ht="45">
      <c r="A4268" s="41" t="s">
        <v>179</v>
      </c>
      <c r="B4268" s="41" t="s">
        <v>324</v>
      </c>
      <c r="C4268" s="41" t="s">
        <v>4519</v>
      </c>
      <c r="D4268" s="41" t="s">
        <v>4266</v>
      </c>
      <c r="E4268" s="41" t="s">
        <v>429</v>
      </c>
      <c r="F4268" s="41" t="s">
        <v>310</v>
      </c>
      <c r="G4268" s="41" t="s">
        <v>7895</v>
      </c>
    </row>
    <row r="4269" spans="1:7" ht="45">
      <c r="A4269" s="41" t="s">
        <v>179</v>
      </c>
      <c r="B4269" s="41" t="s">
        <v>324</v>
      </c>
      <c r="C4269" s="41" t="s">
        <v>4519</v>
      </c>
      <c r="D4269" s="41" t="s">
        <v>4267</v>
      </c>
      <c r="E4269" s="41" t="s">
        <v>1636</v>
      </c>
      <c r="F4269" s="41" t="s">
        <v>310</v>
      </c>
      <c r="G4269" s="41" t="s">
        <v>7895</v>
      </c>
    </row>
    <row r="4270" spans="1:7" ht="30">
      <c r="A4270" s="41" t="s">
        <v>179</v>
      </c>
      <c r="B4270" s="41" t="s">
        <v>324</v>
      </c>
      <c r="C4270" s="41" t="s">
        <v>4519</v>
      </c>
      <c r="D4270" s="41" t="s">
        <v>4269</v>
      </c>
      <c r="E4270" s="41" t="s">
        <v>327</v>
      </c>
      <c r="F4270" s="41" t="s">
        <v>310</v>
      </c>
      <c r="G4270" s="41" t="s">
        <v>7895</v>
      </c>
    </row>
    <row r="4271" spans="1:7" ht="30">
      <c r="A4271" s="41" t="s">
        <v>179</v>
      </c>
      <c r="B4271" s="41" t="s">
        <v>324</v>
      </c>
      <c r="C4271" s="41" t="s">
        <v>4519</v>
      </c>
      <c r="D4271" s="41" t="s">
        <v>4274</v>
      </c>
      <c r="E4271" s="41" t="s">
        <v>2242</v>
      </c>
      <c r="F4271" s="41" t="s">
        <v>310</v>
      </c>
      <c r="G4271" s="41" t="s">
        <v>7895</v>
      </c>
    </row>
    <row r="4272" spans="1:7" ht="30">
      <c r="A4272" s="41" t="s">
        <v>179</v>
      </c>
      <c r="B4272" s="41" t="s">
        <v>324</v>
      </c>
      <c r="C4272" s="41" t="s">
        <v>4519</v>
      </c>
      <c r="D4272" s="41" t="s">
        <v>4275</v>
      </c>
      <c r="E4272" s="41" t="s">
        <v>1638</v>
      </c>
      <c r="F4272" s="41" t="s">
        <v>310</v>
      </c>
      <c r="G4272" s="41" t="s">
        <v>7895</v>
      </c>
    </row>
    <row r="4273" spans="1:7" ht="30">
      <c r="A4273" s="41" t="s">
        <v>179</v>
      </c>
      <c r="B4273" s="41" t="s">
        <v>324</v>
      </c>
      <c r="C4273" s="41" t="s">
        <v>4519</v>
      </c>
      <c r="D4273" s="41" t="s">
        <v>4289</v>
      </c>
      <c r="E4273" s="41" t="s">
        <v>159</v>
      </c>
      <c r="F4273" s="41" t="s">
        <v>310</v>
      </c>
      <c r="G4273" s="41" t="s">
        <v>7895</v>
      </c>
    </row>
    <row r="4274" spans="1:7" ht="30">
      <c r="A4274" s="41" t="s">
        <v>179</v>
      </c>
      <c r="B4274" s="41" t="s">
        <v>324</v>
      </c>
      <c r="C4274" s="41" t="s">
        <v>4519</v>
      </c>
      <c r="D4274" s="41" t="s">
        <v>4290</v>
      </c>
      <c r="E4274" s="41" t="s">
        <v>160</v>
      </c>
      <c r="F4274" s="41" t="s">
        <v>310</v>
      </c>
      <c r="G4274" s="41" t="s">
        <v>7895</v>
      </c>
    </row>
    <row r="4275" spans="1:7" ht="45">
      <c r="A4275" s="41" t="s">
        <v>179</v>
      </c>
      <c r="B4275" s="41" t="s">
        <v>324</v>
      </c>
      <c r="C4275" s="41" t="s">
        <v>5294</v>
      </c>
      <c r="D4275" s="41" t="s">
        <v>5295</v>
      </c>
      <c r="E4275" s="41" t="s">
        <v>427</v>
      </c>
      <c r="F4275" s="41" t="s">
        <v>310</v>
      </c>
      <c r="G4275" s="41" t="s">
        <v>7895</v>
      </c>
    </row>
    <row r="4276" spans="1:7" ht="45">
      <c r="A4276" s="41" t="s">
        <v>179</v>
      </c>
      <c r="B4276" s="41" t="s">
        <v>324</v>
      </c>
      <c r="C4276" s="41" t="s">
        <v>5294</v>
      </c>
      <c r="D4276" s="41" t="s">
        <v>5301</v>
      </c>
      <c r="E4276" s="41" t="s">
        <v>429</v>
      </c>
      <c r="F4276" s="41" t="s">
        <v>310</v>
      </c>
      <c r="G4276" s="41" t="s">
        <v>7895</v>
      </c>
    </row>
    <row r="4277" spans="1:7" ht="45">
      <c r="A4277" s="41" t="s">
        <v>179</v>
      </c>
      <c r="B4277" s="41" t="s">
        <v>324</v>
      </c>
      <c r="C4277" s="41" t="s">
        <v>5294</v>
      </c>
      <c r="D4277" s="41" t="s">
        <v>5300</v>
      </c>
      <c r="E4277" s="41" t="s">
        <v>1636</v>
      </c>
      <c r="F4277" s="41" t="s">
        <v>310</v>
      </c>
      <c r="G4277" s="41" t="s">
        <v>7895</v>
      </c>
    </row>
    <row r="4278" spans="1:7" ht="30">
      <c r="A4278" s="41" t="s">
        <v>179</v>
      </c>
      <c r="B4278" s="41" t="s">
        <v>324</v>
      </c>
      <c r="C4278" s="41" t="s">
        <v>5294</v>
      </c>
      <c r="D4278" s="41" t="s">
        <v>5297</v>
      </c>
      <c r="E4278" s="41" t="s">
        <v>327</v>
      </c>
      <c r="F4278" s="41" t="s">
        <v>310</v>
      </c>
      <c r="G4278" s="41" t="s">
        <v>7895</v>
      </c>
    </row>
    <row r="4279" spans="1:7" ht="30">
      <c r="A4279" s="41" t="s">
        <v>179</v>
      </c>
      <c r="B4279" s="41" t="s">
        <v>324</v>
      </c>
      <c r="C4279" s="41" t="s">
        <v>5294</v>
      </c>
      <c r="D4279" s="41" t="s">
        <v>5299</v>
      </c>
      <c r="E4279" s="41" t="s">
        <v>2242</v>
      </c>
      <c r="F4279" s="41" t="s">
        <v>310</v>
      </c>
      <c r="G4279" s="41" t="s">
        <v>7895</v>
      </c>
    </row>
    <row r="4280" spans="1:7" ht="30">
      <c r="A4280" s="41" t="s">
        <v>179</v>
      </c>
      <c r="B4280" s="41" t="s">
        <v>324</v>
      </c>
      <c r="C4280" s="41" t="s">
        <v>5294</v>
      </c>
      <c r="D4280" s="41" t="s">
        <v>5298</v>
      </c>
      <c r="E4280" s="41" t="s">
        <v>1638</v>
      </c>
      <c r="F4280" s="41" t="s">
        <v>310</v>
      </c>
      <c r="G4280" s="41" t="s">
        <v>7895</v>
      </c>
    </row>
    <row r="4281" spans="1:7" ht="30">
      <c r="A4281" s="41" t="s">
        <v>179</v>
      </c>
      <c r="B4281" s="41" t="s">
        <v>324</v>
      </c>
      <c r="C4281" s="41" t="s">
        <v>5294</v>
      </c>
      <c r="D4281" s="41" t="s">
        <v>5296</v>
      </c>
      <c r="E4281" s="41" t="s">
        <v>159</v>
      </c>
      <c r="F4281" s="41" t="s">
        <v>310</v>
      </c>
      <c r="G4281" s="41" t="s">
        <v>7895</v>
      </c>
    </row>
    <row r="4282" spans="1:7" ht="30">
      <c r="A4282" s="41" t="s">
        <v>179</v>
      </c>
      <c r="B4282" s="41" t="s">
        <v>324</v>
      </c>
      <c r="C4282" s="41" t="s">
        <v>5294</v>
      </c>
      <c r="D4282" s="41" t="s">
        <v>5302</v>
      </c>
      <c r="E4282" s="41" t="s">
        <v>160</v>
      </c>
      <c r="F4282" s="41" t="s">
        <v>310</v>
      </c>
      <c r="G4282" s="41" t="s">
        <v>7895</v>
      </c>
    </row>
    <row r="4283" spans="1:7" ht="30">
      <c r="A4283" s="41" t="s">
        <v>179</v>
      </c>
      <c r="B4283" s="41" t="s">
        <v>324</v>
      </c>
      <c r="C4283" s="41" t="s">
        <v>2955</v>
      </c>
      <c r="D4283" s="41" t="s">
        <v>2337</v>
      </c>
      <c r="E4283" s="41" t="s">
        <v>2956</v>
      </c>
      <c r="F4283" s="41" t="s">
        <v>310</v>
      </c>
      <c r="G4283" s="41" t="s">
        <v>7895</v>
      </c>
    </row>
    <row r="4284" spans="1:7" ht="30">
      <c r="A4284" s="41" t="s">
        <v>179</v>
      </c>
      <c r="B4284" s="41" t="s">
        <v>324</v>
      </c>
      <c r="C4284" s="41" t="s">
        <v>2955</v>
      </c>
      <c r="D4284" s="41" t="s">
        <v>2338</v>
      </c>
      <c r="E4284" s="41" t="s">
        <v>2956</v>
      </c>
      <c r="F4284" s="41" t="s">
        <v>310</v>
      </c>
      <c r="G4284" s="41" t="s">
        <v>7895</v>
      </c>
    </row>
    <row r="4285" spans="1:7" ht="30">
      <c r="A4285" s="41" t="s">
        <v>179</v>
      </c>
      <c r="B4285" s="41" t="s">
        <v>324</v>
      </c>
      <c r="C4285" s="41" t="s">
        <v>2955</v>
      </c>
      <c r="D4285" s="41" t="s">
        <v>2339</v>
      </c>
      <c r="E4285" s="41" t="s">
        <v>327</v>
      </c>
      <c r="F4285" s="41" t="s">
        <v>309</v>
      </c>
      <c r="G4285" s="41" t="s">
        <v>7895</v>
      </c>
    </row>
    <row r="4286" spans="1:7" ht="30">
      <c r="A4286" s="41" t="s">
        <v>179</v>
      </c>
      <c r="B4286" s="41" t="s">
        <v>324</v>
      </c>
      <c r="C4286" s="41" t="s">
        <v>2955</v>
      </c>
      <c r="D4286" s="41" t="s">
        <v>2340</v>
      </c>
      <c r="E4286" s="41" t="s">
        <v>2341</v>
      </c>
      <c r="F4286" s="41" t="s">
        <v>309</v>
      </c>
      <c r="G4286" s="41" t="s">
        <v>7895</v>
      </c>
    </row>
    <row r="4287" spans="1:7" ht="30">
      <c r="A4287" s="41" t="s">
        <v>179</v>
      </c>
      <c r="B4287" s="41" t="s">
        <v>324</v>
      </c>
      <c r="C4287" s="41" t="s">
        <v>2955</v>
      </c>
      <c r="D4287" s="41" t="s">
        <v>2342</v>
      </c>
      <c r="E4287" s="41" t="s">
        <v>2341</v>
      </c>
      <c r="F4287" s="41" t="s">
        <v>309</v>
      </c>
      <c r="G4287" s="41" t="s">
        <v>7895</v>
      </c>
    </row>
    <row r="4288" spans="1:7" ht="30">
      <c r="A4288" s="41" t="s">
        <v>179</v>
      </c>
      <c r="B4288" s="41" t="s">
        <v>324</v>
      </c>
      <c r="C4288" s="41" t="s">
        <v>2955</v>
      </c>
      <c r="D4288" s="41" t="s">
        <v>2343</v>
      </c>
      <c r="E4288" s="41" t="s">
        <v>2341</v>
      </c>
      <c r="F4288" s="41" t="s">
        <v>309</v>
      </c>
      <c r="G4288" s="41" t="s">
        <v>7895</v>
      </c>
    </row>
    <row r="4289" spans="1:7" ht="30">
      <c r="A4289" s="41" t="s">
        <v>179</v>
      </c>
      <c r="B4289" s="41" t="s">
        <v>324</v>
      </c>
      <c r="C4289" s="41" t="s">
        <v>2955</v>
      </c>
      <c r="D4289" s="41" t="s">
        <v>2344</v>
      </c>
      <c r="E4289" s="41" t="s">
        <v>2957</v>
      </c>
      <c r="F4289" s="41" t="s">
        <v>310</v>
      </c>
      <c r="G4289" s="41" t="s">
        <v>7895</v>
      </c>
    </row>
    <row r="4290" spans="1:7" ht="30">
      <c r="A4290" s="41" t="s">
        <v>179</v>
      </c>
      <c r="B4290" s="41" t="s">
        <v>324</v>
      </c>
      <c r="C4290" s="41" t="s">
        <v>2955</v>
      </c>
      <c r="D4290" s="41" t="s">
        <v>2345</v>
      </c>
      <c r="E4290" s="41" t="s">
        <v>2957</v>
      </c>
      <c r="F4290" s="41" t="s">
        <v>310</v>
      </c>
      <c r="G4290" s="41" t="s">
        <v>7895</v>
      </c>
    </row>
    <row r="4291" spans="1:7" ht="30">
      <c r="A4291" s="41" t="s">
        <v>179</v>
      </c>
      <c r="B4291" s="41" t="s">
        <v>324</v>
      </c>
      <c r="C4291" s="41" t="s">
        <v>2955</v>
      </c>
      <c r="D4291" s="41" t="s">
        <v>2346</v>
      </c>
      <c r="E4291" s="41" t="s">
        <v>424</v>
      </c>
      <c r="F4291" s="41" t="s">
        <v>309</v>
      </c>
      <c r="G4291" s="41" t="s">
        <v>7895</v>
      </c>
    </row>
    <row r="4292" spans="1:7" ht="30">
      <c r="A4292" s="41" t="s">
        <v>179</v>
      </c>
      <c r="B4292" s="41" t="s">
        <v>324</v>
      </c>
      <c r="C4292" s="41" t="s">
        <v>2955</v>
      </c>
      <c r="D4292" s="41" t="s">
        <v>2347</v>
      </c>
      <c r="E4292" s="41" t="s">
        <v>2958</v>
      </c>
      <c r="F4292" s="41" t="s">
        <v>309</v>
      </c>
      <c r="G4292" s="41" t="s">
        <v>7895</v>
      </c>
    </row>
    <row r="4293" spans="1:7" ht="30">
      <c r="A4293" s="41" t="s">
        <v>179</v>
      </c>
      <c r="B4293" s="41" t="s">
        <v>324</v>
      </c>
      <c r="C4293" s="41" t="s">
        <v>2955</v>
      </c>
      <c r="D4293" s="41" t="s">
        <v>2959</v>
      </c>
      <c r="E4293" s="41" t="s">
        <v>2958</v>
      </c>
      <c r="F4293" s="41" t="s">
        <v>310</v>
      </c>
      <c r="G4293" s="41" t="s">
        <v>7895</v>
      </c>
    </row>
    <row r="4294" spans="1:7" ht="30">
      <c r="A4294" s="41" t="s">
        <v>179</v>
      </c>
      <c r="B4294" s="41" t="s">
        <v>324</v>
      </c>
      <c r="C4294" s="41" t="s">
        <v>2955</v>
      </c>
      <c r="D4294" s="41" t="s">
        <v>2348</v>
      </c>
      <c r="E4294" s="41" t="s">
        <v>2960</v>
      </c>
      <c r="F4294" s="41" t="s">
        <v>309</v>
      </c>
      <c r="G4294" s="41" t="s">
        <v>7895</v>
      </c>
    </row>
    <row r="4295" spans="1:7" ht="30">
      <c r="A4295" s="41" t="s">
        <v>179</v>
      </c>
      <c r="B4295" s="41" t="s">
        <v>324</v>
      </c>
      <c r="C4295" s="41" t="s">
        <v>2955</v>
      </c>
      <c r="D4295" s="41" t="s">
        <v>2961</v>
      </c>
      <c r="E4295" s="41" t="s">
        <v>2960</v>
      </c>
      <c r="F4295" s="41" t="s">
        <v>310</v>
      </c>
      <c r="G4295" s="41" t="s">
        <v>7895</v>
      </c>
    </row>
    <row r="4296" spans="1:7" ht="30">
      <c r="A4296" s="41" t="s">
        <v>179</v>
      </c>
      <c r="B4296" s="41" t="s">
        <v>324</v>
      </c>
      <c r="C4296" s="41" t="s">
        <v>2955</v>
      </c>
      <c r="D4296" s="41" t="s">
        <v>2349</v>
      </c>
      <c r="E4296" s="41" t="s">
        <v>2958</v>
      </c>
      <c r="F4296" s="41" t="s">
        <v>309</v>
      </c>
      <c r="G4296" s="41" t="s">
        <v>7895</v>
      </c>
    </row>
    <row r="4297" spans="1:7" ht="30">
      <c r="A4297" s="41" t="s">
        <v>179</v>
      </c>
      <c r="B4297" s="41" t="s">
        <v>324</v>
      </c>
      <c r="C4297" s="41" t="s">
        <v>2955</v>
      </c>
      <c r="D4297" s="41" t="s">
        <v>2350</v>
      </c>
      <c r="E4297" s="41" t="s">
        <v>2960</v>
      </c>
      <c r="F4297" s="41" t="s">
        <v>309</v>
      </c>
      <c r="G4297" s="41" t="s">
        <v>7895</v>
      </c>
    </row>
    <row r="4298" spans="1:7" ht="30">
      <c r="A4298" s="41" t="s">
        <v>179</v>
      </c>
      <c r="B4298" s="41" t="s">
        <v>324</v>
      </c>
      <c r="C4298" s="41" t="s">
        <v>2955</v>
      </c>
      <c r="D4298" s="41" t="s">
        <v>2351</v>
      </c>
      <c r="E4298" s="41" t="s">
        <v>2962</v>
      </c>
      <c r="F4298" s="41" t="s">
        <v>310</v>
      </c>
      <c r="G4298" s="41" t="s">
        <v>7895</v>
      </c>
    </row>
    <row r="4299" spans="1:7" ht="45">
      <c r="A4299" s="41" t="s">
        <v>179</v>
      </c>
      <c r="B4299" s="41" t="s">
        <v>324</v>
      </c>
      <c r="C4299" s="41" t="s">
        <v>2955</v>
      </c>
      <c r="D4299" s="41" t="s">
        <v>2352</v>
      </c>
      <c r="E4299" s="41" t="s">
        <v>1624</v>
      </c>
      <c r="F4299" s="41" t="s">
        <v>309</v>
      </c>
      <c r="G4299" s="41" t="s">
        <v>7895</v>
      </c>
    </row>
    <row r="4300" spans="1:7" ht="45">
      <c r="A4300" s="41" t="s">
        <v>179</v>
      </c>
      <c r="B4300" s="41" t="s">
        <v>324</v>
      </c>
      <c r="C4300" s="41" t="s">
        <v>2955</v>
      </c>
      <c r="D4300" s="41" t="s">
        <v>2963</v>
      </c>
      <c r="E4300" s="41" t="s">
        <v>1624</v>
      </c>
      <c r="F4300" s="41" t="s">
        <v>309</v>
      </c>
      <c r="G4300" s="41" t="s">
        <v>7895</v>
      </c>
    </row>
    <row r="4301" spans="1:7" ht="45">
      <c r="A4301" s="41" t="s">
        <v>179</v>
      </c>
      <c r="B4301" s="41" t="s">
        <v>324</v>
      </c>
      <c r="C4301" s="41" t="s">
        <v>2955</v>
      </c>
      <c r="D4301" s="41" t="s">
        <v>2353</v>
      </c>
      <c r="E4301" s="41" t="s">
        <v>419</v>
      </c>
      <c r="F4301" s="41" t="s">
        <v>309</v>
      </c>
      <c r="G4301" s="41" t="s">
        <v>7895</v>
      </c>
    </row>
    <row r="4302" spans="1:7" ht="45">
      <c r="A4302" s="41" t="s">
        <v>179</v>
      </c>
      <c r="B4302" s="41" t="s">
        <v>324</v>
      </c>
      <c r="C4302" s="41" t="s">
        <v>2955</v>
      </c>
      <c r="D4302" s="41" t="s">
        <v>2964</v>
      </c>
      <c r="E4302" s="41" t="s">
        <v>419</v>
      </c>
      <c r="F4302" s="41" t="s">
        <v>309</v>
      </c>
      <c r="G4302" s="41" t="s">
        <v>7895</v>
      </c>
    </row>
    <row r="4303" spans="1:7" ht="30">
      <c r="A4303" s="41" t="s">
        <v>179</v>
      </c>
      <c r="B4303" s="41" t="s">
        <v>324</v>
      </c>
      <c r="C4303" s="41" t="s">
        <v>2955</v>
      </c>
      <c r="D4303" s="41" t="s">
        <v>2354</v>
      </c>
      <c r="E4303" s="41" t="s">
        <v>2965</v>
      </c>
      <c r="F4303" s="41" t="s">
        <v>310</v>
      </c>
      <c r="G4303" s="41" t="s">
        <v>7895</v>
      </c>
    </row>
    <row r="4304" spans="1:7" ht="30">
      <c r="A4304" s="41" t="s">
        <v>179</v>
      </c>
      <c r="B4304" s="41" t="s">
        <v>324</v>
      </c>
      <c r="C4304" s="41" t="s">
        <v>2955</v>
      </c>
      <c r="D4304" s="41" t="s">
        <v>2355</v>
      </c>
      <c r="E4304" s="41" t="s">
        <v>2965</v>
      </c>
      <c r="F4304" s="41" t="s">
        <v>310</v>
      </c>
      <c r="G4304" s="41" t="s">
        <v>7895</v>
      </c>
    </row>
    <row r="4305" spans="1:7" ht="30">
      <c r="A4305" s="41" t="s">
        <v>179</v>
      </c>
      <c r="B4305" s="41" t="s">
        <v>324</v>
      </c>
      <c r="C4305" s="41" t="s">
        <v>2955</v>
      </c>
      <c r="D4305" s="41" t="s">
        <v>2356</v>
      </c>
      <c r="E4305" s="41" t="s">
        <v>2965</v>
      </c>
      <c r="F4305" s="41" t="s">
        <v>310</v>
      </c>
      <c r="G4305" s="41" t="s">
        <v>7895</v>
      </c>
    </row>
    <row r="4306" spans="1:7" ht="30">
      <c r="A4306" s="41" t="s">
        <v>179</v>
      </c>
      <c r="B4306" s="41" t="s">
        <v>324</v>
      </c>
      <c r="C4306" s="41" t="s">
        <v>5303</v>
      </c>
      <c r="D4306" s="41" t="s">
        <v>5305</v>
      </c>
      <c r="E4306" s="41" t="s">
        <v>1559</v>
      </c>
      <c r="F4306" s="41" t="s">
        <v>310</v>
      </c>
      <c r="G4306" s="41" t="s">
        <v>7895</v>
      </c>
    </row>
    <row r="4307" spans="1:7" ht="30">
      <c r="A4307" s="41" t="s">
        <v>179</v>
      </c>
      <c r="B4307" s="41" t="s">
        <v>324</v>
      </c>
      <c r="C4307" s="41" t="s">
        <v>5303</v>
      </c>
      <c r="D4307" s="41" t="s">
        <v>5306</v>
      </c>
      <c r="E4307" s="41" t="s">
        <v>1557</v>
      </c>
      <c r="F4307" s="41" t="s">
        <v>310</v>
      </c>
      <c r="G4307" s="41" t="s">
        <v>7895</v>
      </c>
    </row>
    <row r="4308" spans="1:7" ht="30">
      <c r="A4308" s="41" t="s">
        <v>179</v>
      </c>
      <c r="B4308" s="41" t="s">
        <v>324</v>
      </c>
      <c r="C4308" s="41" t="s">
        <v>5303</v>
      </c>
      <c r="D4308" s="41" t="s">
        <v>5307</v>
      </c>
      <c r="E4308" s="41" t="s">
        <v>327</v>
      </c>
      <c r="F4308" s="41" t="s">
        <v>310</v>
      </c>
      <c r="G4308" s="41" t="s">
        <v>7895</v>
      </c>
    </row>
    <row r="4309" spans="1:7" ht="30">
      <c r="A4309" s="41" t="s">
        <v>179</v>
      </c>
      <c r="B4309" s="41" t="s">
        <v>324</v>
      </c>
      <c r="C4309" s="41" t="s">
        <v>5303</v>
      </c>
      <c r="D4309" s="41" t="s">
        <v>5310</v>
      </c>
      <c r="E4309" s="41" t="s">
        <v>436</v>
      </c>
      <c r="F4309" s="41" t="s">
        <v>310</v>
      </c>
      <c r="G4309" s="41" t="s">
        <v>7895</v>
      </c>
    </row>
    <row r="4310" spans="1:7" ht="30">
      <c r="A4310" s="41" t="s">
        <v>179</v>
      </c>
      <c r="B4310" s="41" t="s">
        <v>324</v>
      </c>
      <c r="C4310" s="41" t="s">
        <v>5303</v>
      </c>
      <c r="D4310" s="41" t="s">
        <v>5304</v>
      </c>
      <c r="E4310" s="41" t="s">
        <v>438</v>
      </c>
      <c r="F4310" s="41" t="s">
        <v>310</v>
      </c>
      <c r="G4310" s="41" t="s">
        <v>7895</v>
      </c>
    </row>
    <row r="4311" spans="1:7" ht="30">
      <c r="A4311" s="41" t="s">
        <v>179</v>
      </c>
      <c r="B4311" s="41" t="s">
        <v>324</v>
      </c>
      <c r="C4311" s="41" t="s">
        <v>5303</v>
      </c>
      <c r="D4311" s="41" t="s">
        <v>5311</v>
      </c>
      <c r="E4311" s="41" t="s">
        <v>424</v>
      </c>
      <c r="F4311" s="41" t="s">
        <v>310</v>
      </c>
      <c r="G4311" s="41" t="s">
        <v>7895</v>
      </c>
    </row>
    <row r="4312" spans="1:7" ht="30">
      <c r="A4312" s="41" t="s">
        <v>179</v>
      </c>
      <c r="B4312" s="41" t="s">
        <v>324</v>
      </c>
      <c r="C4312" s="41" t="s">
        <v>5303</v>
      </c>
      <c r="D4312" s="41" t="s">
        <v>5308</v>
      </c>
      <c r="E4312" s="41" t="s">
        <v>159</v>
      </c>
      <c r="F4312" s="41" t="s">
        <v>310</v>
      </c>
      <c r="G4312" s="41" t="s">
        <v>7895</v>
      </c>
    </row>
    <row r="4313" spans="1:7" ht="30">
      <c r="A4313" s="41" t="s">
        <v>179</v>
      </c>
      <c r="B4313" s="41" t="s">
        <v>324</v>
      </c>
      <c r="C4313" s="41" t="s">
        <v>5303</v>
      </c>
      <c r="D4313" s="41" t="s">
        <v>5309</v>
      </c>
      <c r="E4313" s="41" t="s">
        <v>160</v>
      </c>
      <c r="F4313" s="41" t="s">
        <v>310</v>
      </c>
      <c r="G4313" s="41" t="s">
        <v>7895</v>
      </c>
    </row>
    <row r="4314" spans="1:7" ht="30">
      <c r="A4314" s="41" t="s">
        <v>179</v>
      </c>
      <c r="B4314" s="41" t="s">
        <v>324</v>
      </c>
      <c r="C4314" s="41" t="s">
        <v>5303</v>
      </c>
      <c r="D4314" s="41" t="s">
        <v>5312</v>
      </c>
      <c r="E4314" s="41" t="s">
        <v>160</v>
      </c>
      <c r="F4314" s="41" t="s">
        <v>310</v>
      </c>
      <c r="G4314" s="41" t="s">
        <v>7895</v>
      </c>
    </row>
    <row r="4315" spans="1:7" ht="45">
      <c r="A4315" s="41" t="s">
        <v>179</v>
      </c>
      <c r="B4315" s="41" t="s">
        <v>324</v>
      </c>
      <c r="C4315" s="41" t="s">
        <v>4520</v>
      </c>
      <c r="D4315" s="41" t="s">
        <v>4262</v>
      </c>
      <c r="E4315" s="41" t="s">
        <v>427</v>
      </c>
      <c r="F4315" s="41" t="s">
        <v>310</v>
      </c>
      <c r="G4315" s="41" t="s">
        <v>7895</v>
      </c>
    </row>
    <row r="4316" spans="1:7" ht="45">
      <c r="A4316" s="41" t="s">
        <v>179</v>
      </c>
      <c r="B4316" s="41" t="s">
        <v>324</v>
      </c>
      <c r="C4316" s="41" t="s">
        <v>4520</v>
      </c>
      <c r="D4316" s="41" t="s">
        <v>4263</v>
      </c>
      <c r="E4316" s="41" t="s">
        <v>429</v>
      </c>
      <c r="F4316" s="41" t="s">
        <v>310</v>
      </c>
      <c r="G4316" s="41" t="s">
        <v>7895</v>
      </c>
    </row>
    <row r="4317" spans="1:7" ht="45">
      <c r="A4317" s="41" t="s">
        <v>179</v>
      </c>
      <c r="B4317" s="41" t="s">
        <v>324</v>
      </c>
      <c r="C4317" s="41" t="s">
        <v>4520</v>
      </c>
      <c r="D4317" s="41" t="s">
        <v>4264</v>
      </c>
      <c r="E4317" s="41" t="s">
        <v>1636</v>
      </c>
      <c r="F4317" s="41" t="s">
        <v>310</v>
      </c>
      <c r="G4317" s="41" t="s">
        <v>7895</v>
      </c>
    </row>
    <row r="4318" spans="1:7" ht="30">
      <c r="A4318" s="41" t="s">
        <v>179</v>
      </c>
      <c r="B4318" s="41" t="s">
        <v>324</v>
      </c>
      <c r="C4318" s="41" t="s">
        <v>4520</v>
      </c>
      <c r="D4318" s="41" t="s">
        <v>4268</v>
      </c>
      <c r="E4318" s="41" t="s">
        <v>327</v>
      </c>
      <c r="F4318" s="41" t="s">
        <v>309</v>
      </c>
      <c r="G4318" s="41" t="s">
        <v>7895</v>
      </c>
    </row>
    <row r="4319" spans="1:7" ht="30">
      <c r="A4319" s="41" t="s">
        <v>179</v>
      </c>
      <c r="B4319" s="41" t="s">
        <v>324</v>
      </c>
      <c r="C4319" s="41" t="s">
        <v>4520</v>
      </c>
      <c r="D4319" s="41" t="s">
        <v>4272</v>
      </c>
      <c r="E4319" s="41" t="s">
        <v>2242</v>
      </c>
      <c r="F4319" s="41" t="s">
        <v>310</v>
      </c>
      <c r="G4319" s="41" t="s">
        <v>7895</v>
      </c>
    </row>
    <row r="4320" spans="1:7" ht="30">
      <c r="A4320" s="41" t="s">
        <v>179</v>
      </c>
      <c r="B4320" s="41" t="s">
        <v>324</v>
      </c>
      <c r="C4320" s="41" t="s">
        <v>4520</v>
      </c>
      <c r="D4320" s="41" t="s">
        <v>4273</v>
      </c>
      <c r="E4320" s="41" t="s">
        <v>1638</v>
      </c>
      <c r="F4320" s="41" t="s">
        <v>310</v>
      </c>
      <c r="G4320" s="41" t="s">
        <v>7895</v>
      </c>
    </row>
    <row r="4321" spans="1:7" ht="30">
      <c r="A4321" s="41" t="s">
        <v>179</v>
      </c>
      <c r="B4321" s="41" t="s">
        <v>324</v>
      </c>
      <c r="C4321" s="41" t="s">
        <v>4520</v>
      </c>
      <c r="D4321" s="41" t="s">
        <v>4287</v>
      </c>
      <c r="E4321" s="41" t="s">
        <v>159</v>
      </c>
      <c r="F4321" s="41" t="s">
        <v>309</v>
      </c>
      <c r="G4321" s="41" t="s">
        <v>7895</v>
      </c>
    </row>
    <row r="4322" spans="1:7" ht="30">
      <c r="A4322" s="41" t="s">
        <v>179</v>
      </c>
      <c r="B4322" s="41" t="s">
        <v>324</v>
      </c>
      <c r="C4322" s="41" t="s">
        <v>4520</v>
      </c>
      <c r="D4322" s="41" t="s">
        <v>4288</v>
      </c>
      <c r="E4322" s="41" t="s">
        <v>160</v>
      </c>
      <c r="F4322" s="41" t="s">
        <v>309</v>
      </c>
      <c r="G4322" s="41" t="s">
        <v>7895</v>
      </c>
    </row>
    <row r="4323" spans="1:7" ht="30">
      <c r="A4323" s="41" t="s">
        <v>179</v>
      </c>
      <c r="B4323" s="41" t="s">
        <v>324</v>
      </c>
      <c r="C4323" s="41" t="s">
        <v>2966</v>
      </c>
      <c r="D4323" s="41" t="s">
        <v>2369</v>
      </c>
      <c r="E4323" s="41" t="s">
        <v>2956</v>
      </c>
      <c r="F4323" s="41" t="s">
        <v>309</v>
      </c>
      <c r="G4323" s="41" t="s">
        <v>7895</v>
      </c>
    </row>
    <row r="4324" spans="1:7" ht="30">
      <c r="A4324" s="41" t="s">
        <v>179</v>
      </c>
      <c r="B4324" s="41" t="s">
        <v>324</v>
      </c>
      <c r="C4324" s="41" t="s">
        <v>2966</v>
      </c>
      <c r="D4324" s="41" t="s">
        <v>2370</v>
      </c>
      <c r="E4324" s="41" t="s">
        <v>2956</v>
      </c>
      <c r="F4324" s="41" t="s">
        <v>309</v>
      </c>
      <c r="G4324" s="41" t="s">
        <v>7895</v>
      </c>
    </row>
    <row r="4325" spans="1:7" ht="30">
      <c r="A4325" s="41" t="s">
        <v>179</v>
      </c>
      <c r="B4325" s="41" t="s">
        <v>324</v>
      </c>
      <c r="C4325" s="41" t="s">
        <v>2966</v>
      </c>
      <c r="D4325" s="41" t="s">
        <v>2371</v>
      </c>
      <c r="E4325" s="41" t="s">
        <v>327</v>
      </c>
      <c r="F4325" s="41" t="s">
        <v>309</v>
      </c>
      <c r="G4325" s="41" t="s">
        <v>7895</v>
      </c>
    </row>
    <row r="4326" spans="1:7" ht="30">
      <c r="A4326" s="41" t="s">
        <v>179</v>
      </c>
      <c r="B4326" s="41" t="s">
        <v>324</v>
      </c>
      <c r="C4326" s="41" t="s">
        <v>2966</v>
      </c>
      <c r="D4326" s="41" t="s">
        <v>2372</v>
      </c>
      <c r="E4326" s="41" t="s">
        <v>327</v>
      </c>
      <c r="F4326" s="41" t="s">
        <v>309</v>
      </c>
      <c r="G4326" s="41" t="s">
        <v>7895</v>
      </c>
    </row>
    <row r="4327" spans="1:7" ht="30">
      <c r="A4327" s="41" t="s">
        <v>179</v>
      </c>
      <c r="B4327" s="41" t="s">
        <v>324</v>
      </c>
      <c r="C4327" s="41" t="s">
        <v>2966</v>
      </c>
      <c r="D4327" s="41" t="s">
        <v>2373</v>
      </c>
      <c r="E4327" s="41" t="s">
        <v>2341</v>
      </c>
      <c r="F4327" s="41" t="s">
        <v>309</v>
      </c>
      <c r="G4327" s="41" t="s">
        <v>7895</v>
      </c>
    </row>
    <row r="4328" spans="1:7" ht="30">
      <c r="A4328" s="41" t="s">
        <v>179</v>
      </c>
      <c r="B4328" s="41" t="s">
        <v>324</v>
      </c>
      <c r="C4328" s="41" t="s">
        <v>2966</v>
      </c>
      <c r="D4328" s="41" t="s">
        <v>2374</v>
      </c>
      <c r="E4328" s="41" t="s">
        <v>2341</v>
      </c>
      <c r="F4328" s="41" t="s">
        <v>310</v>
      </c>
      <c r="G4328" s="41" t="s">
        <v>7895</v>
      </c>
    </row>
    <row r="4329" spans="1:7" ht="30">
      <c r="A4329" s="41" t="s">
        <v>179</v>
      </c>
      <c r="B4329" s="41" t="s">
        <v>324</v>
      </c>
      <c r="C4329" s="41" t="s">
        <v>2966</v>
      </c>
      <c r="D4329" s="41" t="s">
        <v>2375</v>
      </c>
      <c r="E4329" s="41" t="s">
        <v>2341</v>
      </c>
      <c r="F4329" s="41" t="s">
        <v>309</v>
      </c>
      <c r="G4329" s="41" t="s">
        <v>7895</v>
      </c>
    </row>
    <row r="4330" spans="1:7" ht="30">
      <c r="A4330" s="41" t="s">
        <v>179</v>
      </c>
      <c r="B4330" s="41" t="s">
        <v>324</v>
      </c>
      <c r="C4330" s="41" t="s">
        <v>2966</v>
      </c>
      <c r="D4330" s="41" t="s">
        <v>2376</v>
      </c>
      <c r="E4330" s="41" t="s">
        <v>2957</v>
      </c>
      <c r="F4330" s="41" t="s">
        <v>309</v>
      </c>
      <c r="G4330" s="41" t="s">
        <v>7895</v>
      </c>
    </row>
    <row r="4331" spans="1:7" ht="30">
      <c r="A4331" s="41" t="s">
        <v>179</v>
      </c>
      <c r="B4331" s="41" t="s">
        <v>324</v>
      </c>
      <c r="C4331" s="41" t="s">
        <v>2966</v>
      </c>
      <c r="D4331" s="41" t="s">
        <v>2377</v>
      </c>
      <c r="E4331" s="41" t="s">
        <v>2957</v>
      </c>
      <c r="F4331" s="41" t="s">
        <v>309</v>
      </c>
      <c r="G4331" s="41" t="s">
        <v>7895</v>
      </c>
    </row>
    <row r="4332" spans="1:7" ht="30">
      <c r="A4332" s="41" t="s">
        <v>179</v>
      </c>
      <c r="B4332" s="41" t="s">
        <v>324</v>
      </c>
      <c r="C4332" s="41" t="s">
        <v>2966</v>
      </c>
      <c r="D4332" s="41" t="s">
        <v>2378</v>
      </c>
      <c r="E4332" s="41" t="s">
        <v>424</v>
      </c>
      <c r="F4332" s="41" t="s">
        <v>309</v>
      </c>
      <c r="G4332" s="41" t="s">
        <v>7895</v>
      </c>
    </row>
    <row r="4333" spans="1:7" ht="30">
      <c r="A4333" s="41" t="s">
        <v>179</v>
      </c>
      <c r="B4333" s="41" t="s">
        <v>324</v>
      </c>
      <c r="C4333" s="41" t="s">
        <v>2966</v>
      </c>
      <c r="D4333" s="41" t="s">
        <v>2379</v>
      </c>
      <c r="E4333" s="41" t="s">
        <v>416</v>
      </c>
      <c r="F4333" s="41" t="s">
        <v>309</v>
      </c>
      <c r="G4333" s="41" t="s">
        <v>7895</v>
      </c>
    </row>
    <row r="4334" spans="1:7" ht="30">
      <c r="A4334" s="41" t="s">
        <v>179</v>
      </c>
      <c r="B4334" s="41" t="s">
        <v>324</v>
      </c>
      <c r="C4334" s="41" t="s">
        <v>2966</v>
      </c>
      <c r="D4334" s="41" t="s">
        <v>2380</v>
      </c>
      <c r="E4334" s="41" t="s">
        <v>417</v>
      </c>
      <c r="F4334" s="41" t="s">
        <v>309</v>
      </c>
      <c r="G4334" s="41" t="s">
        <v>7895</v>
      </c>
    </row>
    <row r="4335" spans="1:7" ht="30">
      <c r="A4335" s="41" t="s">
        <v>179</v>
      </c>
      <c r="B4335" s="41" t="s">
        <v>324</v>
      </c>
      <c r="C4335" s="41" t="s">
        <v>2966</v>
      </c>
      <c r="D4335" s="41" t="s">
        <v>2381</v>
      </c>
      <c r="E4335" s="41" t="s">
        <v>664</v>
      </c>
      <c r="F4335" s="41" t="s">
        <v>309</v>
      </c>
      <c r="G4335" s="41" t="s">
        <v>7895</v>
      </c>
    </row>
    <row r="4336" spans="1:7" ht="30">
      <c r="A4336" s="41" t="s">
        <v>179</v>
      </c>
      <c r="B4336" s="41" t="s">
        <v>324</v>
      </c>
      <c r="C4336" s="41" t="s">
        <v>2966</v>
      </c>
      <c r="D4336" s="41" t="s">
        <v>2382</v>
      </c>
      <c r="E4336" s="41" t="s">
        <v>665</v>
      </c>
      <c r="F4336" s="41" t="s">
        <v>309</v>
      </c>
      <c r="G4336" s="41" t="s">
        <v>7895</v>
      </c>
    </row>
    <row r="4337" spans="1:7" ht="30">
      <c r="A4337" s="41" t="s">
        <v>179</v>
      </c>
      <c r="B4337" s="41" t="s">
        <v>324</v>
      </c>
      <c r="C4337" s="41" t="s">
        <v>2966</v>
      </c>
      <c r="D4337" s="41" t="s">
        <v>2383</v>
      </c>
      <c r="E4337" s="41" t="s">
        <v>666</v>
      </c>
      <c r="F4337" s="41" t="s">
        <v>309</v>
      </c>
      <c r="G4337" s="41" t="s">
        <v>7895</v>
      </c>
    </row>
    <row r="4338" spans="1:7" ht="45">
      <c r="A4338" s="41" t="s">
        <v>179</v>
      </c>
      <c r="B4338" s="41" t="s">
        <v>324</v>
      </c>
      <c r="C4338" s="41" t="s">
        <v>2966</v>
      </c>
      <c r="D4338" s="41" t="s">
        <v>2384</v>
      </c>
      <c r="E4338" s="41" t="s">
        <v>418</v>
      </c>
      <c r="F4338" s="41" t="s">
        <v>309</v>
      </c>
      <c r="G4338" s="41" t="s">
        <v>7895</v>
      </c>
    </row>
    <row r="4339" spans="1:7" ht="45">
      <c r="A4339" s="41" t="s">
        <v>179</v>
      </c>
      <c r="B4339" s="41" t="s">
        <v>324</v>
      </c>
      <c r="C4339" s="41" t="s">
        <v>2966</v>
      </c>
      <c r="D4339" s="41" t="s">
        <v>2385</v>
      </c>
      <c r="E4339" s="41" t="s">
        <v>418</v>
      </c>
      <c r="F4339" s="41" t="s">
        <v>309</v>
      </c>
      <c r="G4339" s="41" t="s">
        <v>7895</v>
      </c>
    </row>
    <row r="4340" spans="1:7" ht="30">
      <c r="A4340" s="41" t="s">
        <v>179</v>
      </c>
      <c r="B4340" s="41" t="s">
        <v>324</v>
      </c>
      <c r="C4340" s="41" t="s">
        <v>2966</v>
      </c>
      <c r="D4340" s="41" t="s">
        <v>2386</v>
      </c>
      <c r="E4340" s="41" t="s">
        <v>160</v>
      </c>
      <c r="F4340" s="41" t="s">
        <v>309</v>
      </c>
      <c r="G4340" s="41" t="s">
        <v>7895</v>
      </c>
    </row>
    <row r="4341" spans="1:7" ht="30">
      <c r="A4341" s="41" t="s">
        <v>179</v>
      </c>
      <c r="B4341" s="41" t="s">
        <v>324</v>
      </c>
      <c r="C4341" s="41" t="s">
        <v>2966</v>
      </c>
      <c r="D4341" s="41" t="s">
        <v>2387</v>
      </c>
      <c r="E4341" s="41" t="s">
        <v>160</v>
      </c>
      <c r="F4341" s="41" t="s">
        <v>309</v>
      </c>
      <c r="G4341" s="41" t="s">
        <v>7895</v>
      </c>
    </row>
    <row r="4342" spans="1:7" ht="30">
      <c r="A4342" s="41" t="s">
        <v>179</v>
      </c>
      <c r="B4342" s="41" t="s">
        <v>324</v>
      </c>
      <c r="C4342" s="41" t="s">
        <v>2966</v>
      </c>
      <c r="D4342" s="41" t="s">
        <v>2388</v>
      </c>
      <c r="E4342" s="41" t="s">
        <v>159</v>
      </c>
      <c r="F4342" s="41" t="s">
        <v>309</v>
      </c>
      <c r="G4342" s="41" t="s">
        <v>7895</v>
      </c>
    </row>
    <row r="4343" spans="1:7" ht="30">
      <c r="A4343" s="41" t="s">
        <v>179</v>
      </c>
      <c r="B4343" s="41" t="s">
        <v>324</v>
      </c>
      <c r="C4343" s="41" t="s">
        <v>2966</v>
      </c>
      <c r="D4343" s="41" t="s">
        <v>2389</v>
      </c>
      <c r="E4343" s="41" t="s">
        <v>159</v>
      </c>
      <c r="F4343" s="41" t="s">
        <v>309</v>
      </c>
      <c r="G4343" s="41" t="s">
        <v>7895</v>
      </c>
    </row>
    <row r="4344" spans="1:7" ht="30">
      <c r="A4344" s="41" t="s">
        <v>179</v>
      </c>
      <c r="B4344" s="41" t="s">
        <v>324</v>
      </c>
      <c r="C4344" s="41" t="s">
        <v>4941</v>
      </c>
      <c r="D4344" s="41" t="s">
        <v>4221</v>
      </c>
      <c r="E4344" s="41" t="s">
        <v>4942</v>
      </c>
      <c r="F4344" s="41" t="s">
        <v>310</v>
      </c>
      <c r="G4344" s="41" t="s">
        <v>7895</v>
      </c>
    </row>
    <row r="4345" spans="1:7" ht="30">
      <c r="A4345" s="41" t="s">
        <v>179</v>
      </c>
      <c r="B4345" s="41" t="s">
        <v>324</v>
      </c>
      <c r="C4345" s="41" t="s">
        <v>4941</v>
      </c>
      <c r="D4345" s="41" t="s">
        <v>4222</v>
      </c>
      <c r="E4345" s="41" t="s">
        <v>1557</v>
      </c>
      <c r="F4345" s="41" t="s">
        <v>310</v>
      </c>
      <c r="G4345" s="41" t="s">
        <v>7895</v>
      </c>
    </row>
    <row r="4346" spans="1:7" ht="30">
      <c r="A4346" s="41" t="s">
        <v>179</v>
      </c>
      <c r="B4346" s="41" t="s">
        <v>324</v>
      </c>
      <c r="C4346" s="41" t="s">
        <v>4941</v>
      </c>
      <c r="D4346" s="41" t="s">
        <v>4223</v>
      </c>
      <c r="E4346" s="41" t="s">
        <v>327</v>
      </c>
      <c r="F4346" s="41" t="s">
        <v>310</v>
      </c>
      <c r="G4346" s="41" t="s">
        <v>7895</v>
      </c>
    </row>
    <row r="4347" spans="1:7" ht="30">
      <c r="A4347" s="41" t="s">
        <v>179</v>
      </c>
      <c r="B4347" s="41" t="s">
        <v>324</v>
      </c>
      <c r="C4347" s="41" t="s">
        <v>4941</v>
      </c>
      <c r="D4347" s="41" t="s">
        <v>4226</v>
      </c>
      <c r="E4347" s="41" t="s">
        <v>436</v>
      </c>
      <c r="F4347" s="41" t="s">
        <v>310</v>
      </c>
      <c r="G4347" s="41" t="s">
        <v>7895</v>
      </c>
    </row>
    <row r="4348" spans="1:7" ht="30">
      <c r="A4348" s="41" t="s">
        <v>179</v>
      </c>
      <c r="B4348" s="41" t="s">
        <v>324</v>
      </c>
      <c r="C4348" s="41" t="s">
        <v>4941</v>
      </c>
      <c r="D4348" s="41" t="s">
        <v>4227</v>
      </c>
      <c r="E4348" s="41" t="s">
        <v>438</v>
      </c>
      <c r="F4348" s="41" t="s">
        <v>310</v>
      </c>
      <c r="G4348" s="41" t="s">
        <v>7895</v>
      </c>
    </row>
    <row r="4349" spans="1:7" ht="30">
      <c r="A4349" s="41" t="s">
        <v>179</v>
      </c>
      <c r="B4349" s="41" t="s">
        <v>324</v>
      </c>
      <c r="C4349" s="41" t="s">
        <v>4941</v>
      </c>
      <c r="D4349" s="41" t="s">
        <v>4239</v>
      </c>
      <c r="E4349" s="41" t="s">
        <v>159</v>
      </c>
      <c r="F4349" s="41" t="s">
        <v>310</v>
      </c>
      <c r="G4349" s="41" t="s">
        <v>7895</v>
      </c>
    </row>
    <row r="4350" spans="1:7" ht="30">
      <c r="A4350" s="41" t="s">
        <v>179</v>
      </c>
      <c r="B4350" s="41" t="s">
        <v>324</v>
      </c>
      <c r="C4350" s="41" t="s">
        <v>4941</v>
      </c>
      <c r="D4350" s="41" t="s">
        <v>4240</v>
      </c>
      <c r="E4350" s="41" t="s">
        <v>160</v>
      </c>
      <c r="F4350" s="41" t="s">
        <v>310</v>
      </c>
      <c r="G4350" s="41" t="s">
        <v>7895</v>
      </c>
    </row>
    <row r="4351" spans="1:7" ht="30">
      <c r="A4351" s="41" t="s">
        <v>179</v>
      </c>
      <c r="B4351" s="41" t="s">
        <v>324</v>
      </c>
      <c r="C4351" s="41" t="s">
        <v>4518</v>
      </c>
      <c r="D4351" s="41" t="s">
        <v>4215</v>
      </c>
      <c r="E4351" s="41" t="s">
        <v>2691</v>
      </c>
      <c r="F4351" s="41" t="s">
        <v>310</v>
      </c>
      <c r="G4351" s="41" t="s">
        <v>7895</v>
      </c>
    </row>
    <row r="4352" spans="1:7" ht="30">
      <c r="A4352" s="41" t="s">
        <v>179</v>
      </c>
      <c r="B4352" s="41" t="s">
        <v>324</v>
      </c>
      <c r="C4352" s="41" t="s">
        <v>4518</v>
      </c>
      <c r="D4352" s="41" t="s">
        <v>4216</v>
      </c>
      <c r="E4352" s="41" t="s">
        <v>2223</v>
      </c>
      <c r="F4352" s="41" t="s">
        <v>310</v>
      </c>
      <c r="G4352" s="41" t="s">
        <v>7895</v>
      </c>
    </row>
    <row r="4353" spans="1:7" ht="30">
      <c r="A4353" s="41" t="s">
        <v>179</v>
      </c>
      <c r="B4353" s="41" t="s">
        <v>324</v>
      </c>
      <c r="C4353" s="41" t="s">
        <v>4518</v>
      </c>
      <c r="D4353" s="41" t="s">
        <v>4217</v>
      </c>
      <c r="E4353" s="41" t="s">
        <v>327</v>
      </c>
      <c r="F4353" s="41" t="s">
        <v>309</v>
      </c>
      <c r="G4353" s="41" t="s">
        <v>7895</v>
      </c>
    </row>
    <row r="4354" spans="1:7" ht="30">
      <c r="A4354" s="41" t="s">
        <v>179</v>
      </c>
      <c r="B4354" s="41" t="s">
        <v>324</v>
      </c>
      <c r="C4354" s="41" t="s">
        <v>4518</v>
      </c>
      <c r="D4354" s="41" t="s">
        <v>4218</v>
      </c>
      <c r="E4354" s="41" t="s">
        <v>421</v>
      </c>
      <c r="F4354" s="41" t="s">
        <v>309</v>
      </c>
      <c r="G4354" s="41" t="s">
        <v>7895</v>
      </c>
    </row>
    <row r="4355" spans="1:7" ht="30">
      <c r="A4355" s="41" t="s">
        <v>179</v>
      </c>
      <c r="B4355" s="41" t="s">
        <v>324</v>
      </c>
      <c r="C4355" s="41" t="s">
        <v>4518</v>
      </c>
      <c r="D4355" s="41" t="s">
        <v>4219</v>
      </c>
      <c r="E4355" s="41" t="s">
        <v>422</v>
      </c>
      <c r="F4355" s="41" t="s">
        <v>309</v>
      </c>
      <c r="G4355" s="41" t="s">
        <v>7895</v>
      </c>
    </row>
    <row r="4356" spans="1:7" ht="30">
      <c r="A4356" s="41" t="s">
        <v>179</v>
      </c>
      <c r="B4356" s="41" t="s">
        <v>324</v>
      </c>
      <c r="C4356" s="41" t="s">
        <v>4518</v>
      </c>
      <c r="D4356" s="41" t="s">
        <v>4220</v>
      </c>
      <c r="E4356" s="41" t="s">
        <v>423</v>
      </c>
      <c r="F4356" s="41" t="s">
        <v>309</v>
      </c>
      <c r="G4356" s="41" t="s">
        <v>7895</v>
      </c>
    </row>
    <row r="4357" spans="1:7" ht="30">
      <c r="A4357" s="41" t="s">
        <v>179</v>
      </c>
      <c r="B4357" s="41" t="s">
        <v>324</v>
      </c>
      <c r="C4357" s="41" t="s">
        <v>4518</v>
      </c>
      <c r="D4357" s="41" t="s">
        <v>4224</v>
      </c>
      <c r="E4357" s="41" t="s">
        <v>436</v>
      </c>
      <c r="F4357" s="41" t="s">
        <v>309</v>
      </c>
      <c r="G4357" s="41" t="s">
        <v>7895</v>
      </c>
    </row>
    <row r="4358" spans="1:7" ht="30">
      <c r="A4358" s="41" t="s">
        <v>179</v>
      </c>
      <c r="B4358" s="41" t="s">
        <v>324</v>
      </c>
      <c r="C4358" s="41" t="s">
        <v>4518</v>
      </c>
      <c r="D4358" s="41" t="s">
        <v>4225</v>
      </c>
      <c r="E4358" s="41" t="s">
        <v>438</v>
      </c>
      <c r="F4358" s="41" t="s">
        <v>310</v>
      </c>
      <c r="G4358" s="41" t="s">
        <v>7895</v>
      </c>
    </row>
    <row r="4359" spans="1:7" ht="30">
      <c r="A4359" s="41" t="s">
        <v>179</v>
      </c>
      <c r="B4359" s="41" t="s">
        <v>324</v>
      </c>
      <c r="C4359" s="41" t="s">
        <v>4518</v>
      </c>
      <c r="D4359" s="41" t="s">
        <v>4228</v>
      </c>
      <c r="E4359" s="41" t="s">
        <v>424</v>
      </c>
      <c r="F4359" s="41" t="s">
        <v>309</v>
      </c>
      <c r="G4359" s="41" t="s">
        <v>7895</v>
      </c>
    </row>
    <row r="4360" spans="1:7" ht="30">
      <c r="A4360" s="41" t="s">
        <v>179</v>
      </c>
      <c r="B4360" s="41" t="s">
        <v>324</v>
      </c>
      <c r="C4360" s="41" t="s">
        <v>4518</v>
      </c>
      <c r="D4360" s="41" t="s">
        <v>4229</v>
      </c>
      <c r="E4360" s="41" t="s">
        <v>416</v>
      </c>
      <c r="F4360" s="41" t="s">
        <v>310</v>
      </c>
      <c r="G4360" s="41" t="s">
        <v>7895</v>
      </c>
    </row>
    <row r="4361" spans="1:7" ht="30">
      <c r="A4361" s="41" t="s">
        <v>179</v>
      </c>
      <c r="B4361" s="41" t="s">
        <v>324</v>
      </c>
      <c r="C4361" s="41" t="s">
        <v>4518</v>
      </c>
      <c r="D4361" s="41" t="s">
        <v>4230</v>
      </c>
      <c r="E4361" s="41" t="s">
        <v>417</v>
      </c>
      <c r="F4361" s="41" t="s">
        <v>309</v>
      </c>
      <c r="G4361" s="41" t="s">
        <v>7895</v>
      </c>
    </row>
    <row r="4362" spans="1:7" ht="30">
      <c r="A4362" s="41" t="s">
        <v>179</v>
      </c>
      <c r="B4362" s="41" t="s">
        <v>324</v>
      </c>
      <c r="C4362" s="41" t="s">
        <v>4518</v>
      </c>
      <c r="D4362" s="41" t="s">
        <v>4231</v>
      </c>
      <c r="E4362" s="41" t="s">
        <v>664</v>
      </c>
      <c r="F4362" s="41" t="s">
        <v>310</v>
      </c>
      <c r="G4362" s="41" t="s">
        <v>7895</v>
      </c>
    </row>
    <row r="4363" spans="1:7" ht="30">
      <c r="A4363" s="41" t="s">
        <v>179</v>
      </c>
      <c r="B4363" s="41" t="s">
        <v>324</v>
      </c>
      <c r="C4363" s="41" t="s">
        <v>4518</v>
      </c>
      <c r="D4363" s="41" t="s">
        <v>4232</v>
      </c>
      <c r="E4363" s="41" t="s">
        <v>665</v>
      </c>
      <c r="F4363" s="41" t="s">
        <v>310</v>
      </c>
      <c r="G4363" s="41" t="s">
        <v>7895</v>
      </c>
    </row>
    <row r="4364" spans="1:7" ht="30">
      <c r="A4364" s="41" t="s">
        <v>179</v>
      </c>
      <c r="B4364" s="41" t="s">
        <v>324</v>
      </c>
      <c r="C4364" s="41" t="s">
        <v>4518</v>
      </c>
      <c r="D4364" s="41" t="s">
        <v>4233</v>
      </c>
      <c r="E4364" s="41" t="s">
        <v>666</v>
      </c>
      <c r="F4364" s="41" t="s">
        <v>309</v>
      </c>
      <c r="G4364" s="41" t="s">
        <v>7895</v>
      </c>
    </row>
    <row r="4365" spans="1:7" ht="45">
      <c r="A4365" s="41" t="s">
        <v>179</v>
      </c>
      <c r="B4365" s="41" t="s">
        <v>324</v>
      </c>
      <c r="C4365" s="41" t="s">
        <v>4518</v>
      </c>
      <c r="D4365" s="41" t="s">
        <v>4234</v>
      </c>
      <c r="E4365" s="41" t="s">
        <v>4502</v>
      </c>
      <c r="F4365" s="41" t="s">
        <v>310</v>
      </c>
      <c r="G4365" s="41" t="s">
        <v>7895</v>
      </c>
    </row>
    <row r="4366" spans="1:7" ht="45">
      <c r="A4366" s="41" t="s">
        <v>179</v>
      </c>
      <c r="B4366" s="41" t="s">
        <v>324</v>
      </c>
      <c r="C4366" s="41" t="s">
        <v>4518</v>
      </c>
      <c r="D4366" s="41" t="s">
        <v>4235</v>
      </c>
      <c r="E4366" s="41" t="s">
        <v>668</v>
      </c>
      <c r="F4366" s="41" t="s">
        <v>309</v>
      </c>
      <c r="G4366" s="41" t="s">
        <v>7895</v>
      </c>
    </row>
    <row r="4367" spans="1:7" ht="30">
      <c r="A4367" s="41" t="s">
        <v>179</v>
      </c>
      <c r="B4367" s="41" t="s">
        <v>324</v>
      </c>
      <c r="C4367" s="41" t="s">
        <v>4518</v>
      </c>
      <c r="D4367" s="41" t="s">
        <v>4236</v>
      </c>
      <c r="E4367" s="41" t="s">
        <v>160</v>
      </c>
      <c r="F4367" s="41" t="s">
        <v>310</v>
      </c>
      <c r="G4367" s="41" t="s">
        <v>7895</v>
      </c>
    </row>
    <row r="4368" spans="1:7" ht="30">
      <c r="A4368" s="41" t="s">
        <v>179</v>
      </c>
      <c r="B4368" s="41" t="s">
        <v>324</v>
      </c>
      <c r="C4368" s="41" t="s">
        <v>4518</v>
      </c>
      <c r="D4368" s="41" t="s">
        <v>4237</v>
      </c>
      <c r="E4368" s="41" t="s">
        <v>160</v>
      </c>
      <c r="F4368" s="41" t="s">
        <v>310</v>
      </c>
      <c r="G4368" s="41" t="s">
        <v>7895</v>
      </c>
    </row>
    <row r="4369" spans="1:7" ht="30">
      <c r="A4369" s="41" t="s">
        <v>179</v>
      </c>
      <c r="B4369" s="41" t="s">
        <v>324</v>
      </c>
      <c r="C4369" s="41" t="s">
        <v>4518</v>
      </c>
      <c r="D4369" s="41" t="s">
        <v>4238</v>
      </c>
      <c r="E4369" s="41" t="s">
        <v>159</v>
      </c>
      <c r="F4369" s="41" t="s">
        <v>309</v>
      </c>
      <c r="G4369" s="41" t="s">
        <v>7895</v>
      </c>
    </row>
    <row r="4370" spans="1:7" ht="60">
      <c r="A4370" s="41" t="s">
        <v>179</v>
      </c>
      <c r="B4370" s="41" t="s">
        <v>324</v>
      </c>
      <c r="C4370" s="41" t="s">
        <v>4506</v>
      </c>
      <c r="D4370" s="41" t="s">
        <v>2967</v>
      </c>
      <c r="E4370" s="41" t="s">
        <v>4504</v>
      </c>
      <c r="F4370" s="41" t="s">
        <v>310</v>
      </c>
      <c r="G4370" s="41" t="s">
        <v>7895</v>
      </c>
    </row>
    <row r="4371" spans="1:7" ht="60">
      <c r="A4371" s="41" t="s">
        <v>179</v>
      </c>
      <c r="B4371" s="41" t="s">
        <v>324</v>
      </c>
      <c r="C4371" s="41" t="s">
        <v>4506</v>
      </c>
      <c r="D4371" s="41" t="s">
        <v>2968</v>
      </c>
      <c r="E4371" s="41" t="s">
        <v>4505</v>
      </c>
      <c r="F4371" s="41" t="s">
        <v>310</v>
      </c>
      <c r="G4371" s="41" t="s">
        <v>7895</v>
      </c>
    </row>
    <row r="4372" spans="1:7" ht="45">
      <c r="A4372" s="41" t="s">
        <v>179</v>
      </c>
      <c r="B4372" s="41" t="s">
        <v>324</v>
      </c>
      <c r="C4372" s="41" t="s">
        <v>2969</v>
      </c>
      <c r="D4372" s="41" t="s">
        <v>4259</v>
      </c>
      <c r="E4372" s="41" t="s">
        <v>4650</v>
      </c>
      <c r="F4372" s="41" t="s">
        <v>310</v>
      </c>
      <c r="G4372" s="41" t="s">
        <v>7895</v>
      </c>
    </row>
    <row r="4373" spans="1:7" ht="45">
      <c r="A4373" s="41" t="s">
        <v>179</v>
      </c>
      <c r="B4373" s="41" t="s">
        <v>324</v>
      </c>
      <c r="C4373" s="41" t="s">
        <v>2969</v>
      </c>
      <c r="D4373" s="41" t="s">
        <v>4260</v>
      </c>
      <c r="E4373" s="41" t="s">
        <v>4651</v>
      </c>
      <c r="F4373" s="41" t="s">
        <v>310</v>
      </c>
      <c r="G4373" s="41" t="s">
        <v>7895</v>
      </c>
    </row>
    <row r="4374" spans="1:7" ht="45">
      <c r="A4374" s="41" t="s">
        <v>179</v>
      </c>
      <c r="B4374" s="41" t="s">
        <v>324</v>
      </c>
      <c r="C4374" s="41" t="s">
        <v>2969</v>
      </c>
      <c r="D4374" s="41" t="s">
        <v>4261</v>
      </c>
      <c r="E4374" s="41" t="s">
        <v>4652</v>
      </c>
      <c r="F4374" s="41" t="s">
        <v>310</v>
      </c>
      <c r="G4374" s="41" t="s">
        <v>7895</v>
      </c>
    </row>
    <row r="4375" spans="1:7" ht="30">
      <c r="A4375" s="41" t="s">
        <v>179</v>
      </c>
      <c r="B4375" s="41" t="s">
        <v>324</v>
      </c>
      <c r="C4375" s="41" t="s">
        <v>2969</v>
      </c>
      <c r="D4375" s="41" t="s">
        <v>2392</v>
      </c>
      <c r="E4375" s="41" t="s">
        <v>327</v>
      </c>
      <c r="F4375" s="41" t="s">
        <v>310</v>
      </c>
      <c r="G4375" s="41" t="s">
        <v>7895</v>
      </c>
    </row>
    <row r="4376" spans="1:7" ht="30">
      <c r="A4376" s="41" t="s">
        <v>179</v>
      </c>
      <c r="B4376" s="41" t="s">
        <v>324</v>
      </c>
      <c r="C4376" s="41" t="s">
        <v>2969</v>
      </c>
      <c r="D4376" s="41" t="s">
        <v>4270</v>
      </c>
      <c r="E4376" s="41" t="s">
        <v>4653</v>
      </c>
      <c r="F4376" s="41" t="s">
        <v>310</v>
      </c>
      <c r="G4376" s="41" t="s">
        <v>7895</v>
      </c>
    </row>
    <row r="4377" spans="1:7" ht="30">
      <c r="A4377" s="41" t="s">
        <v>179</v>
      </c>
      <c r="B4377" s="41" t="s">
        <v>324</v>
      </c>
      <c r="C4377" s="41" t="s">
        <v>2969</v>
      </c>
      <c r="D4377" s="41" t="s">
        <v>4271</v>
      </c>
      <c r="E4377" s="41" t="s">
        <v>4654</v>
      </c>
      <c r="F4377" s="41" t="s">
        <v>310</v>
      </c>
      <c r="G4377" s="41" t="s">
        <v>7895</v>
      </c>
    </row>
    <row r="4378" spans="1:7" ht="30">
      <c r="A4378" s="41" t="s">
        <v>179</v>
      </c>
      <c r="B4378" s="41" t="s">
        <v>324</v>
      </c>
      <c r="C4378" s="41" t="s">
        <v>2969</v>
      </c>
      <c r="D4378" s="41" t="s">
        <v>2393</v>
      </c>
      <c r="E4378" s="41" t="s">
        <v>159</v>
      </c>
      <c r="F4378" s="41" t="s">
        <v>310</v>
      </c>
      <c r="G4378" s="41" t="s">
        <v>7895</v>
      </c>
    </row>
    <row r="4379" spans="1:7" ht="30">
      <c r="A4379" s="41" t="s">
        <v>179</v>
      </c>
      <c r="B4379" s="41" t="s">
        <v>324</v>
      </c>
      <c r="C4379" s="41" t="s">
        <v>2969</v>
      </c>
      <c r="D4379" s="41" t="s">
        <v>2394</v>
      </c>
      <c r="E4379" s="41" t="s">
        <v>160</v>
      </c>
      <c r="F4379" s="41" t="s">
        <v>310</v>
      </c>
      <c r="G4379" s="41" t="s">
        <v>7895</v>
      </c>
    </row>
    <row r="4380" spans="1:7" ht="60">
      <c r="A4380" s="41" t="s">
        <v>311</v>
      </c>
      <c r="B4380" s="41" t="s">
        <v>308</v>
      </c>
      <c r="C4380" s="41" t="s">
        <v>6951</v>
      </c>
      <c r="D4380" s="41" t="s">
        <v>5010</v>
      </c>
      <c r="E4380" s="41" t="s">
        <v>6952</v>
      </c>
      <c r="F4380" s="41" t="s">
        <v>309</v>
      </c>
      <c r="G4380" s="41" t="s">
        <v>8279</v>
      </c>
    </row>
    <row r="4381" spans="1:7" ht="60">
      <c r="A4381" s="41" t="s">
        <v>311</v>
      </c>
      <c r="B4381" s="41" t="s">
        <v>308</v>
      </c>
      <c r="C4381" s="41" t="s">
        <v>6951</v>
      </c>
      <c r="D4381" s="41" t="s">
        <v>5011</v>
      </c>
      <c r="E4381" s="41" t="s">
        <v>6953</v>
      </c>
      <c r="F4381" s="41" t="s">
        <v>309</v>
      </c>
      <c r="G4381" s="41" t="s">
        <v>8279</v>
      </c>
    </row>
    <row r="4382" spans="1:7" ht="60">
      <c r="A4382" s="41" t="s">
        <v>311</v>
      </c>
      <c r="B4382" s="41" t="s">
        <v>308</v>
      </c>
      <c r="C4382" s="41" t="s">
        <v>6951</v>
      </c>
      <c r="D4382" s="41" t="s">
        <v>5536</v>
      </c>
      <c r="E4382" s="41" t="s">
        <v>6954</v>
      </c>
      <c r="F4382" s="41" t="s">
        <v>6955</v>
      </c>
      <c r="G4382" s="41" t="s">
        <v>8279</v>
      </c>
    </row>
    <row r="4383" spans="1:7" ht="60">
      <c r="A4383" s="41" t="s">
        <v>311</v>
      </c>
      <c r="B4383" s="41" t="s">
        <v>308</v>
      </c>
      <c r="C4383" s="41" t="s">
        <v>6951</v>
      </c>
      <c r="D4383" s="41" t="s">
        <v>5537</v>
      </c>
      <c r="E4383" s="41" t="s">
        <v>6956</v>
      </c>
      <c r="F4383" s="41" t="s">
        <v>6955</v>
      </c>
      <c r="G4383" s="41" t="s">
        <v>8279</v>
      </c>
    </row>
    <row r="4384" spans="1:7" ht="90">
      <c r="A4384" s="41" t="s">
        <v>296</v>
      </c>
      <c r="B4384" s="41" t="s">
        <v>308</v>
      </c>
      <c r="C4384" s="41" t="s">
        <v>8595</v>
      </c>
      <c r="D4384" s="41" t="s">
        <v>2395</v>
      </c>
      <c r="E4384" s="41" t="s">
        <v>8596</v>
      </c>
      <c r="F4384" s="41" t="s">
        <v>309</v>
      </c>
      <c r="G4384" s="41" t="s">
        <v>7895</v>
      </c>
    </row>
    <row r="4385" spans="1:7" ht="90">
      <c r="A4385" s="41" t="s">
        <v>296</v>
      </c>
      <c r="B4385" s="41" t="s">
        <v>308</v>
      </c>
      <c r="C4385" s="41" t="s">
        <v>8595</v>
      </c>
      <c r="D4385" s="41" t="s">
        <v>2396</v>
      </c>
      <c r="E4385" s="41" t="s">
        <v>8596</v>
      </c>
      <c r="F4385" s="41" t="s">
        <v>309</v>
      </c>
      <c r="G4385" s="41" t="s">
        <v>7895</v>
      </c>
    </row>
    <row r="4386" spans="1:7" ht="90">
      <c r="A4386" s="41" t="s">
        <v>296</v>
      </c>
      <c r="B4386" s="41" t="s">
        <v>308</v>
      </c>
      <c r="C4386" s="41" t="s">
        <v>8597</v>
      </c>
      <c r="D4386" s="41" t="s">
        <v>2397</v>
      </c>
      <c r="E4386" s="41" t="s">
        <v>8596</v>
      </c>
      <c r="F4386" s="41" t="s">
        <v>309</v>
      </c>
      <c r="G4386" s="41" t="s">
        <v>7895</v>
      </c>
    </row>
    <row r="4387" spans="1:7" ht="90">
      <c r="A4387" s="41" t="s">
        <v>296</v>
      </c>
      <c r="B4387" s="41" t="s">
        <v>308</v>
      </c>
      <c r="C4387" s="41" t="s">
        <v>8597</v>
      </c>
      <c r="D4387" s="41" t="s">
        <v>2398</v>
      </c>
      <c r="E4387" s="41" t="s">
        <v>8596</v>
      </c>
      <c r="F4387" s="41" t="s">
        <v>309</v>
      </c>
      <c r="G4387" s="41" t="s">
        <v>7895</v>
      </c>
    </row>
    <row r="4388" spans="1:7" ht="90">
      <c r="A4388" s="41" t="s">
        <v>296</v>
      </c>
      <c r="B4388" s="41" t="s">
        <v>308</v>
      </c>
      <c r="C4388" s="41" t="s">
        <v>2399</v>
      </c>
      <c r="D4388" s="41" t="s">
        <v>2400</v>
      </c>
      <c r="E4388" s="41" t="s">
        <v>2401</v>
      </c>
      <c r="F4388" s="41" t="s">
        <v>310</v>
      </c>
      <c r="G4388" s="41" t="s">
        <v>8279</v>
      </c>
    </row>
    <row r="4389" spans="1:7" ht="90">
      <c r="A4389" s="41" t="s">
        <v>296</v>
      </c>
      <c r="B4389" s="41" t="s">
        <v>308</v>
      </c>
      <c r="C4389" s="41" t="s">
        <v>2399</v>
      </c>
      <c r="D4389" s="41" t="s">
        <v>2402</v>
      </c>
      <c r="E4389" s="41" t="s">
        <v>2401</v>
      </c>
      <c r="F4389" s="41" t="s">
        <v>310</v>
      </c>
      <c r="G4389" s="41" t="s">
        <v>8279</v>
      </c>
    </row>
    <row r="4390" spans="1:7" ht="90">
      <c r="A4390" s="41" t="s">
        <v>296</v>
      </c>
      <c r="B4390" s="41" t="s">
        <v>308</v>
      </c>
      <c r="C4390" s="41" t="s">
        <v>2399</v>
      </c>
      <c r="D4390" s="41" t="s">
        <v>2403</v>
      </c>
      <c r="E4390" s="41" t="s">
        <v>2401</v>
      </c>
      <c r="F4390" s="41" t="s">
        <v>310</v>
      </c>
      <c r="G4390" s="41" t="s">
        <v>8279</v>
      </c>
    </row>
    <row r="4391" spans="1:7" ht="105">
      <c r="A4391" s="41" t="s">
        <v>296</v>
      </c>
      <c r="B4391" s="41" t="s">
        <v>308</v>
      </c>
      <c r="C4391" s="41" t="s">
        <v>4538</v>
      </c>
      <c r="D4391" s="41" t="s">
        <v>4406</v>
      </c>
      <c r="E4391" s="41" t="s">
        <v>4539</v>
      </c>
      <c r="F4391" s="41" t="s">
        <v>310</v>
      </c>
      <c r="G4391" s="41" t="s">
        <v>8279</v>
      </c>
    </row>
    <row r="4392" spans="1:7" ht="105">
      <c r="A4392" s="41" t="s">
        <v>296</v>
      </c>
      <c r="B4392" s="41" t="s">
        <v>308</v>
      </c>
      <c r="C4392" s="41" t="s">
        <v>4538</v>
      </c>
      <c r="D4392" s="41" t="s">
        <v>4407</v>
      </c>
      <c r="E4392" s="41" t="s">
        <v>4539</v>
      </c>
      <c r="F4392" s="41" t="s">
        <v>310</v>
      </c>
      <c r="G4392" s="41" t="s">
        <v>8279</v>
      </c>
    </row>
    <row r="4393" spans="1:7" ht="105">
      <c r="A4393" s="41" t="s">
        <v>296</v>
      </c>
      <c r="B4393" s="41" t="s">
        <v>308</v>
      </c>
      <c r="C4393" s="41" t="s">
        <v>4538</v>
      </c>
      <c r="D4393" s="41" t="s">
        <v>4408</v>
      </c>
      <c r="E4393" s="41" t="s">
        <v>4539</v>
      </c>
      <c r="F4393" s="41" t="s">
        <v>310</v>
      </c>
      <c r="G4393" s="41" t="s">
        <v>8279</v>
      </c>
    </row>
    <row r="4394" spans="1:7" ht="105">
      <c r="A4394" s="41" t="s">
        <v>296</v>
      </c>
      <c r="B4394" s="41" t="s">
        <v>308</v>
      </c>
      <c r="C4394" s="41" t="s">
        <v>4538</v>
      </c>
      <c r="D4394" s="41" t="s">
        <v>4409</v>
      </c>
      <c r="E4394" s="41" t="s">
        <v>4539</v>
      </c>
      <c r="F4394" s="41" t="s">
        <v>310</v>
      </c>
      <c r="G4394" s="41" t="s">
        <v>8279</v>
      </c>
    </row>
    <row r="4395" spans="1:7" ht="105">
      <c r="A4395" s="41" t="s">
        <v>296</v>
      </c>
      <c r="B4395" s="41" t="s">
        <v>308</v>
      </c>
      <c r="C4395" s="41" t="s">
        <v>4538</v>
      </c>
      <c r="D4395" s="41" t="s">
        <v>4410</v>
      </c>
      <c r="E4395" s="41" t="s">
        <v>4539</v>
      </c>
      <c r="F4395" s="41" t="s">
        <v>310</v>
      </c>
      <c r="G4395" s="41" t="s">
        <v>8279</v>
      </c>
    </row>
    <row r="4396" spans="1:7" ht="105">
      <c r="A4396" s="41" t="s">
        <v>296</v>
      </c>
      <c r="B4396" s="41" t="s">
        <v>308</v>
      </c>
      <c r="C4396" s="41" t="s">
        <v>4538</v>
      </c>
      <c r="D4396" s="41" t="s">
        <v>4411</v>
      </c>
      <c r="E4396" s="41" t="s">
        <v>4539</v>
      </c>
      <c r="F4396" s="41" t="s">
        <v>310</v>
      </c>
      <c r="G4396" s="41" t="s">
        <v>8279</v>
      </c>
    </row>
    <row r="4397" spans="1:7" ht="105">
      <c r="A4397" s="41" t="s">
        <v>296</v>
      </c>
      <c r="B4397" s="41" t="s">
        <v>308</v>
      </c>
      <c r="C4397" s="41" t="s">
        <v>4538</v>
      </c>
      <c r="D4397" s="41" t="s">
        <v>4412</v>
      </c>
      <c r="E4397" s="41" t="s">
        <v>4539</v>
      </c>
      <c r="F4397" s="41" t="s">
        <v>310</v>
      </c>
      <c r="G4397" s="41" t="s">
        <v>8279</v>
      </c>
    </row>
    <row r="4398" spans="1:7" ht="105">
      <c r="A4398" s="41" t="s">
        <v>296</v>
      </c>
      <c r="B4398" s="41" t="s">
        <v>308</v>
      </c>
      <c r="C4398" s="41" t="s">
        <v>4538</v>
      </c>
      <c r="D4398" s="41" t="s">
        <v>4413</v>
      </c>
      <c r="E4398" s="41" t="s">
        <v>4539</v>
      </c>
      <c r="F4398" s="41" t="s">
        <v>310</v>
      </c>
      <c r="G4398" s="41" t="s">
        <v>8279</v>
      </c>
    </row>
    <row r="4399" spans="1:7" ht="105">
      <c r="A4399" s="41" t="s">
        <v>296</v>
      </c>
      <c r="B4399" s="41" t="s">
        <v>308</v>
      </c>
      <c r="C4399" s="41" t="s">
        <v>4538</v>
      </c>
      <c r="D4399" s="41" t="s">
        <v>4414</v>
      </c>
      <c r="E4399" s="41" t="s">
        <v>4539</v>
      </c>
      <c r="F4399" s="41" t="s">
        <v>310</v>
      </c>
      <c r="G4399" s="41" t="s">
        <v>8279</v>
      </c>
    </row>
    <row r="4400" spans="1:7" ht="75">
      <c r="A4400" s="41" t="s">
        <v>296</v>
      </c>
      <c r="B4400" s="41" t="s">
        <v>308</v>
      </c>
      <c r="C4400" s="41" t="s">
        <v>2404</v>
      </c>
      <c r="D4400" s="41" t="s">
        <v>2405</v>
      </c>
      <c r="E4400" s="41" t="s">
        <v>2406</v>
      </c>
      <c r="F4400" s="41" t="s">
        <v>310</v>
      </c>
      <c r="G4400" s="41" t="s">
        <v>8279</v>
      </c>
    </row>
    <row r="4401" spans="1:7" ht="75">
      <c r="A4401" s="41" t="s">
        <v>296</v>
      </c>
      <c r="B4401" s="41" t="s">
        <v>308</v>
      </c>
      <c r="C4401" s="41" t="s">
        <v>2404</v>
      </c>
      <c r="D4401" s="41" t="s">
        <v>2407</v>
      </c>
      <c r="E4401" s="41" t="s">
        <v>2406</v>
      </c>
      <c r="F4401" s="41" t="s">
        <v>310</v>
      </c>
      <c r="G4401" s="41" t="s">
        <v>8279</v>
      </c>
    </row>
    <row r="4402" spans="1:7" ht="105">
      <c r="A4402" s="41" t="s">
        <v>296</v>
      </c>
      <c r="B4402" s="41" t="s">
        <v>308</v>
      </c>
      <c r="C4402" s="41" t="s">
        <v>8598</v>
      </c>
      <c r="D4402" s="41" t="s">
        <v>2408</v>
      </c>
      <c r="E4402" s="41" t="s">
        <v>8599</v>
      </c>
      <c r="F4402" s="41" t="s">
        <v>309</v>
      </c>
      <c r="G4402" s="41" t="s">
        <v>8279</v>
      </c>
    </row>
    <row r="4403" spans="1:7" ht="105">
      <c r="A4403" s="41" t="s">
        <v>296</v>
      </c>
      <c r="B4403" s="41" t="s">
        <v>308</v>
      </c>
      <c r="C4403" s="41" t="s">
        <v>8598</v>
      </c>
      <c r="D4403" s="41" t="s">
        <v>2409</v>
      </c>
      <c r="E4403" s="41" t="s">
        <v>8599</v>
      </c>
      <c r="F4403" s="41" t="s">
        <v>309</v>
      </c>
      <c r="G4403" s="41" t="s">
        <v>8279</v>
      </c>
    </row>
    <row r="4404" spans="1:7" ht="90">
      <c r="A4404" s="41" t="s">
        <v>296</v>
      </c>
      <c r="B4404" s="41" t="s">
        <v>308</v>
      </c>
      <c r="C4404" s="41" t="s">
        <v>2970</v>
      </c>
      <c r="D4404" s="41" t="s">
        <v>2410</v>
      </c>
      <c r="E4404" s="41" t="s">
        <v>8596</v>
      </c>
      <c r="F4404" s="41" t="s">
        <v>309</v>
      </c>
      <c r="G4404" s="41" t="s">
        <v>7895</v>
      </c>
    </row>
    <row r="4405" spans="1:7" ht="90">
      <c r="A4405" s="41" t="s">
        <v>296</v>
      </c>
      <c r="B4405" s="41" t="s">
        <v>308</v>
      </c>
      <c r="C4405" s="41" t="s">
        <v>2970</v>
      </c>
      <c r="D4405" s="41" t="s">
        <v>2411</v>
      </c>
      <c r="E4405" s="41" t="s">
        <v>8596</v>
      </c>
      <c r="F4405" s="41" t="s">
        <v>309</v>
      </c>
      <c r="G4405" s="41" t="s">
        <v>7895</v>
      </c>
    </row>
    <row r="4406" spans="1:7" ht="120">
      <c r="A4406" s="41" t="s">
        <v>296</v>
      </c>
      <c r="B4406" s="41" t="s">
        <v>308</v>
      </c>
      <c r="C4406" s="41" t="s">
        <v>332</v>
      </c>
      <c r="D4406" s="41" t="s">
        <v>759</v>
      </c>
      <c r="E4406" s="41" t="s">
        <v>758</v>
      </c>
      <c r="F4406" s="41" t="s">
        <v>310</v>
      </c>
      <c r="G4406" s="41" t="s">
        <v>7895</v>
      </c>
    </row>
    <row r="4407" spans="1:7" ht="120">
      <c r="A4407" s="41" t="s">
        <v>296</v>
      </c>
      <c r="B4407" s="41" t="s">
        <v>308</v>
      </c>
      <c r="C4407" s="41" t="s">
        <v>332</v>
      </c>
      <c r="D4407" s="41" t="s">
        <v>760</v>
      </c>
      <c r="E4407" s="41" t="s">
        <v>758</v>
      </c>
      <c r="F4407" s="41" t="s">
        <v>310</v>
      </c>
      <c r="G4407" s="41" t="s">
        <v>7895</v>
      </c>
    </row>
    <row r="4408" spans="1:7" ht="105">
      <c r="A4408" s="41" t="s">
        <v>296</v>
      </c>
      <c r="B4408" s="41" t="s">
        <v>308</v>
      </c>
      <c r="C4408" s="41" t="s">
        <v>8600</v>
      </c>
      <c r="D4408" s="41" t="s">
        <v>761</v>
      </c>
      <c r="E4408" s="41" t="s">
        <v>8601</v>
      </c>
      <c r="F4408" s="41" t="s">
        <v>309</v>
      </c>
      <c r="G4408" s="41" t="s">
        <v>7879</v>
      </c>
    </row>
    <row r="4409" spans="1:7" ht="105">
      <c r="A4409" s="41" t="s">
        <v>296</v>
      </c>
      <c r="B4409" s="41" t="s">
        <v>308</v>
      </c>
      <c r="C4409" s="41" t="s">
        <v>8600</v>
      </c>
      <c r="D4409" s="41" t="s">
        <v>762</v>
      </c>
      <c r="E4409" s="41" t="s">
        <v>8601</v>
      </c>
      <c r="F4409" s="41" t="s">
        <v>309</v>
      </c>
      <c r="G4409" s="41" t="s">
        <v>7879</v>
      </c>
    </row>
    <row r="4410" spans="1:7" ht="105">
      <c r="A4410" s="41" t="s">
        <v>296</v>
      </c>
      <c r="B4410" s="41" t="s">
        <v>308</v>
      </c>
      <c r="C4410" s="41" t="s">
        <v>8600</v>
      </c>
      <c r="D4410" s="41" t="s">
        <v>763</v>
      </c>
      <c r="E4410" s="41" t="s">
        <v>8601</v>
      </c>
      <c r="F4410" s="41" t="s">
        <v>309</v>
      </c>
      <c r="G4410" s="41" t="s">
        <v>7879</v>
      </c>
    </row>
    <row r="4411" spans="1:7" ht="105">
      <c r="A4411" s="41" t="s">
        <v>296</v>
      </c>
      <c r="B4411" s="41" t="s">
        <v>308</v>
      </c>
      <c r="C4411" s="41" t="s">
        <v>8600</v>
      </c>
      <c r="D4411" s="41" t="s">
        <v>764</v>
      </c>
      <c r="E4411" s="41" t="s">
        <v>8601</v>
      </c>
      <c r="F4411" s="41" t="s">
        <v>309</v>
      </c>
      <c r="G4411" s="41" t="s">
        <v>7879</v>
      </c>
    </row>
    <row r="4412" spans="1:7" ht="105">
      <c r="A4412" s="41" t="s">
        <v>296</v>
      </c>
      <c r="B4412" s="41" t="s">
        <v>308</v>
      </c>
      <c r="C4412" s="41" t="s">
        <v>8600</v>
      </c>
      <c r="D4412" s="41" t="s">
        <v>765</v>
      </c>
      <c r="E4412" s="41" t="s">
        <v>8601</v>
      </c>
      <c r="F4412" s="41" t="s">
        <v>309</v>
      </c>
      <c r="G4412" s="41" t="s">
        <v>7879</v>
      </c>
    </row>
    <row r="4413" spans="1:7" ht="105">
      <c r="A4413" s="41" t="s">
        <v>296</v>
      </c>
      <c r="B4413" s="41" t="s">
        <v>308</v>
      </c>
      <c r="C4413" s="41" t="s">
        <v>8600</v>
      </c>
      <c r="D4413" s="41" t="s">
        <v>766</v>
      </c>
      <c r="E4413" s="41" t="s">
        <v>8601</v>
      </c>
      <c r="F4413" s="41" t="s">
        <v>309</v>
      </c>
      <c r="G4413" s="41" t="s">
        <v>7879</v>
      </c>
    </row>
    <row r="4414" spans="1:7" ht="105">
      <c r="A4414" s="41" t="s">
        <v>296</v>
      </c>
      <c r="B4414" s="41" t="s">
        <v>308</v>
      </c>
      <c r="C4414" s="41" t="s">
        <v>8600</v>
      </c>
      <c r="D4414" s="41" t="s">
        <v>767</v>
      </c>
      <c r="E4414" s="41" t="s">
        <v>8601</v>
      </c>
      <c r="F4414" s="41" t="s">
        <v>309</v>
      </c>
      <c r="G4414" s="41" t="s">
        <v>7879</v>
      </c>
    </row>
    <row r="4415" spans="1:7" ht="105">
      <c r="A4415" s="41" t="s">
        <v>296</v>
      </c>
      <c r="B4415" s="41" t="s">
        <v>308</v>
      </c>
      <c r="C4415" s="41" t="s">
        <v>8600</v>
      </c>
      <c r="D4415" s="41" t="s">
        <v>768</v>
      </c>
      <c r="E4415" s="41" t="s">
        <v>8601</v>
      </c>
      <c r="F4415" s="41" t="s">
        <v>309</v>
      </c>
      <c r="G4415" s="41" t="s">
        <v>7879</v>
      </c>
    </row>
    <row r="4416" spans="1:7" ht="105">
      <c r="A4416" s="41" t="s">
        <v>296</v>
      </c>
      <c r="B4416" s="41" t="s">
        <v>308</v>
      </c>
      <c r="C4416" s="41" t="s">
        <v>8600</v>
      </c>
      <c r="D4416" s="41" t="s">
        <v>769</v>
      </c>
      <c r="E4416" s="41" t="s">
        <v>8601</v>
      </c>
      <c r="F4416" s="41" t="s">
        <v>309</v>
      </c>
      <c r="G4416" s="41" t="s">
        <v>7879</v>
      </c>
    </row>
    <row r="4417" spans="1:7" ht="105">
      <c r="A4417" s="41" t="s">
        <v>296</v>
      </c>
      <c r="B4417" s="41" t="s">
        <v>308</v>
      </c>
      <c r="C4417" s="41" t="s">
        <v>8600</v>
      </c>
      <c r="D4417" s="41" t="s">
        <v>770</v>
      </c>
      <c r="E4417" s="41" t="s">
        <v>8601</v>
      </c>
      <c r="F4417" s="41" t="s">
        <v>309</v>
      </c>
      <c r="G4417" s="41" t="s">
        <v>7879</v>
      </c>
    </row>
    <row r="4418" spans="1:7" ht="105">
      <c r="A4418" s="41" t="s">
        <v>296</v>
      </c>
      <c r="B4418" s="41" t="s">
        <v>308</v>
      </c>
      <c r="C4418" s="41" t="s">
        <v>8600</v>
      </c>
      <c r="D4418" s="41" t="s">
        <v>771</v>
      </c>
      <c r="E4418" s="41" t="s">
        <v>8601</v>
      </c>
      <c r="F4418" s="41" t="s">
        <v>309</v>
      </c>
      <c r="G4418" s="41" t="s">
        <v>7879</v>
      </c>
    </row>
    <row r="4419" spans="1:7" ht="105">
      <c r="A4419" s="41" t="s">
        <v>296</v>
      </c>
      <c r="B4419" s="41" t="s">
        <v>308</v>
      </c>
      <c r="C4419" s="41" t="s">
        <v>8600</v>
      </c>
      <c r="D4419" s="41" t="s">
        <v>772</v>
      </c>
      <c r="E4419" s="41" t="s">
        <v>8601</v>
      </c>
      <c r="F4419" s="41" t="s">
        <v>309</v>
      </c>
      <c r="G4419" s="41" t="s">
        <v>7879</v>
      </c>
    </row>
    <row r="4420" spans="1:7" ht="105">
      <c r="A4420" s="41" t="s">
        <v>296</v>
      </c>
      <c r="B4420" s="41" t="s">
        <v>308</v>
      </c>
      <c r="C4420" s="41" t="s">
        <v>451</v>
      </c>
      <c r="D4420" s="41" t="s">
        <v>2412</v>
      </c>
      <c r="E4420" s="41" t="s">
        <v>2413</v>
      </c>
      <c r="F4420" s="41" t="s">
        <v>310</v>
      </c>
      <c r="G4420" s="41" t="s">
        <v>7895</v>
      </c>
    </row>
    <row r="4421" spans="1:7" ht="105">
      <c r="A4421" s="41" t="s">
        <v>296</v>
      </c>
      <c r="B4421" s="41" t="s">
        <v>308</v>
      </c>
      <c r="C4421" s="41" t="s">
        <v>451</v>
      </c>
      <c r="D4421" s="41" t="s">
        <v>2414</v>
      </c>
      <c r="E4421" s="41" t="s">
        <v>2413</v>
      </c>
      <c r="F4421" s="41" t="s">
        <v>310</v>
      </c>
      <c r="G4421" s="41" t="s">
        <v>7895</v>
      </c>
    </row>
    <row r="4422" spans="1:7" ht="90">
      <c r="A4422" s="41" t="s">
        <v>296</v>
      </c>
      <c r="B4422" s="41" t="s">
        <v>308</v>
      </c>
      <c r="C4422" s="41" t="s">
        <v>1662</v>
      </c>
      <c r="D4422" s="41" t="s">
        <v>1540</v>
      </c>
      <c r="E4422" s="41" t="s">
        <v>1663</v>
      </c>
      <c r="F4422" s="41" t="s">
        <v>309</v>
      </c>
      <c r="G4422" s="41" t="s">
        <v>7879</v>
      </c>
    </row>
    <row r="4423" spans="1:7" ht="90">
      <c r="A4423" s="41" t="s">
        <v>296</v>
      </c>
      <c r="B4423" s="41" t="s">
        <v>308</v>
      </c>
      <c r="C4423" s="41" t="s">
        <v>1662</v>
      </c>
      <c r="D4423" s="41" t="s">
        <v>1541</v>
      </c>
      <c r="E4423" s="41" t="s">
        <v>1663</v>
      </c>
      <c r="F4423" s="41" t="s">
        <v>309</v>
      </c>
      <c r="G4423" s="41" t="s">
        <v>7879</v>
      </c>
    </row>
    <row r="4424" spans="1:7" ht="90">
      <c r="A4424" s="41" t="s">
        <v>296</v>
      </c>
      <c r="B4424" s="41" t="s">
        <v>308</v>
      </c>
      <c r="C4424" s="41" t="s">
        <v>1662</v>
      </c>
      <c r="D4424" s="41" t="s">
        <v>1542</v>
      </c>
      <c r="E4424" s="41" t="s">
        <v>1663</v>
      </c>
      <c r="F4424" s="41" t="s">
        <v>309</v>
      </c>
      <c r="G4424" s="41" t="s">
        <v>7879</v>
      </c>
    </row>
    <row r="4425" spans="1:7" ht="90">
      <c r="A4425" s="41" t="s">
        <v>296</v>
      </c>
      <c r="B4425" s="41" t="s">
        <v>308</v>
      </c>
      <c r="C4425" s="41" t="s">
        <v>1662</v>
      </c>
      <c r="D4425" s="41" t="s">
        <v>1543</v>
      </c>
      <c r="E4425" s="41" t="s">
        <v>1663</v>
      </c>
      <c r="F4425" s="41" t="s">
        <v>309</v>
      </c>
      <c r="G4425" s="41" t="s">
        <v>7879</v>
      </c>
    </row>
    <row r="4426" spans="1:7" ht="90">
      <c r="A4426" s="41" t="s">
        <v>296</v>
      </c>
      <c r="B4426" s="41" t="s">
        <v>308</v>
      </c>
      <c r="C4426" s="41" t="s">
        <v>1662</v>
      </c>
      <c r="D4426" s="41" t="s">
        <v>1544</v>
      </c>
      <c r="E4426" s="41" t="s">
        <v>1663</v>
      </c>
      <c r="F4426" s="41" t="s">
        <v>309</v>
      </c>
      <c r="G4426" s="41" t="s">
        <v>7879</v>
      </c>
    </row>
    <row r="4427" spans="1:7" ht="90">
      <c r="A4427" s="41" t="s">
        <v>296</v>
      </c>
      <c r="B4427" s="41" t="s">
        <v>308</v>
      </c>
      <c r="C4427" s="41" t="s">
        <v>1662</v>
      </c>
      <c r="D4427" s="41" t="s">
        <v>1545</v>
      </c>
      <c r="E4427" s="41" t="s">
        <v>1663</v>
      </c>
      <c r="F4427" s="41" t="s">
        <v>309</v>
      </c>
      <c r="G4427" s="41" t="s">
        <v>7879</v>
      </c>
    </row>
    <row r="4428" spans="1:7" ht="60">
      <c r="A4428" s="41" t="s">
        <v>296</v>
      </c>
      <c r="B4428" s="41" t="s">
        <v>308</v>
      </c>
      <c r="C4428" s="41" t="s">
        <v>751</v>
      </c>
      <c r="D4428" s="41" t="s">
        <v>752</v>
      </c>
      <c r="E4428" s="41" t="s">
        <v>164</v>
      </c>
      <c r="F4428" s="41" t="s">
        <v>310</v>
      </c>
      <c r="G4428" s="41" t="s">
        <v>8279</v>
      </c>
    </row>
    <row r="4429" spans="1:7" ht="60">
      <c r="A4429" s="41" t="s">
        <v>296</v>
      </c>
      <c r="B4429" s="41" t="s">
        <v>308</v>
      </c>
      <c r="C4429" s="41" t="s">
        <v>751</v>
      </c>
      <c r="D4429" s="41" t="s">
        <v>753</v>
      </c>
      <c r="E4429" s="41" t="s">
        <v>164</v>
      </c>
      <c r="F4429" s="41" t="s">
        <v>310</v>
      </c>
      <c r="G4429" s="41" t="s">
        <v>8279</v>
      </c>
    </row>
    <row r="4430" spans="1:7" ht="60">
      <c r="A4430" s="41" t="s">
        <v>296</v>
      </c>
      <c r="B4430" s="41" t="s">
        <v>308</v>
      </c>
      <c r="C4430" s="41" t="s">
        <v>751</v>
      </c>
      <c r="D4430" s="41" t="s">
        <v>754</v>
      </c>
      <c r="E4430" s="41" t="s">
        <v>164</v>
      </c>
      <c r="F4430" s="41" t="s">
        <v>310</v>
      </c>
      <c r="G4430" s="41" t="s">
        <v>8279</v>
      </c>
    </row>
    <row r="4431" spans="1:7" ht="60">
      <c r="A4431" s="41" t="s">
        <v>296</v>
      </c>
      <c r="B4431" s="41" t="s">
        <v>308</v>
      </c>
      <c r="C4431" s="41" t="s">
        <v>751</v>
      </c>
      <c r="D4431" s="41" t="s">
        <v>755</v>
      </c>
      <c r="E4431" s="41" t="s">
        <v>164</v>
      </c>
      <c r="F4431" s="41" t="s">
        <v>310</v>
      </c>
      <c r="G4431" s="41" t="s">
        <v>8279</v>
      </c>
    </row>
    <row r="4432" spans="1:7" ht="60">
      <c r="A4432" s="41" t="s">
        <v>296</v>
      </c>
      <c r="B4432" s="41" t="s">
        <v>308</v>
      </c>
      <c r="C4432" s="41" t="s">
        <v>751</v>
      </c>
      <c r="D4432" s="41" t="s">
        <v>756</v>
      </c>
      <c r="E4432" s="41" t="s">
        <v>164</v>
      </c>
      <c r="F4432" s="41" t="s">
        <v>310</v>
      </c>
      <c r="G4432" s="41" t="s">
        <v>8279</v>
      </c>
    </row>
    <row r="4433" spans="1:7" ht="90">
      <c r="A4433" s="41" t="s">
        <v>296</v>
      </c>
      <c r="B4433" s="41" t="s">
        <v>308</v>
      </c>
      <c r="C4433" s="41" t="s">
        <v>8602</v>
      </c>
      <c r="D4433" s="41" t="s">
        <v>2415</v>
      </c>
      <c r="E4433" s="41" t="s">
        <v>8596</v>
      </c>
      <c r="F4433" s="41" t="s">
        <v>309</v>
      </c>
      <c r="G4433" s="41" t="s">
        <v>7895</v>
      </c>
    </row>
    <row r="4434" spans="1:7" ht="90">
      <c r="A4434" s="41" t="s">
        <v>296</v>
      </c>
      <c r="B4434" s="41" t="s">
        <v>308</v>
      </c>
      <c r="C4434" s="41" t="s">
        <v>8602</v>
      </c>
      <c r="D4434" s="41" t="s">
        <v>2416</v>
      </c>
      <c r="E4434" s="41" t="s">
        <v>8596</v>
      </c>
      <c r="F4434" s="41" t="s">
        <v>309</v>
      </c>
      <c r="G4434" s="41" t="s">
        <v>7895</v>
      </c>
    </row>
    <row r="4435" spans="1:7" ht="90">
      <c r="A4435" s="41" t="s">
        <v>296</v>
      </c>
      <c r="B4435" s="41" t="s">
        <v>308</v>
      </c>
      <c r="C4435" s="41" t="s">
        <v>2971</v>
      </c>
      <c r="D4435" s="41" t="s">
        <v>2417</v>
      </c>
      <c r="E4435" s="41" t="s">
        <v>241</v>
      </c>
      <c r="F4435" s="41" t="s">
        <v>310</v>
      </c>
      <c r="G4435" s="41" t="s">
        <v>8279</v>
      </c>
    </row>
    <row r="4436" spans="1:7" ht="90">
      <c r="A4436" s="41" t="s">
        <v>296</v>
      </c>
      <c r="B4436" s="41" t="s">
        <v>308</v>
      </c>
      <c r="C4436" s="41" t="s">
        <v>2971</v>
      </c>
      <c r="D4436" s="41" t="s">
        <v>2418</v>
      </c>
      <c r="E4436" s="41" t="s">
        <v>241</v>
      </c>
      <c r="F4436" s="41" t="s">
        <v>310</v>
      </c>
      <c r="G4436" s="41" t="s">
        <v>8279</v>
      </c>
    </row>
    <row r="4437" spans="1:7" ht="90">
      <c r="A4437" s="41" t="s">
        <v>296</v>
      </c>
      <c r="B4437" s="41" t="s">
        <v>308</v>
      </c>
      <c r="C4437" s="41" t="s">
        <v>2971</v>
      </c>
      <c r="D4437" s="41" t="s">
        <v>2419</v>
      </c>
      <c r="E4437" s="41" t="s">
        <v>241</v>
      </c>
      <c r="F4437" s="41" t="s">
        <v>310</v>
      </c>
      <c r="G4437" s="41" t="s">
        <v>8279</v>
      </c>
    </row>
    <row r="4438" spans="1:7" ht="90">
      <c r="A4438" s="41" t="s">
        <v>296</v>
      </c>
      <c r="B4438" s="41" t="s">
        <v>308</v>
      </c>
      <c r="C4438" s="41" t="s">
        <v>2971</v>
      </c>
      <c r="D4438" s="41" t="s">
        <v>2420</v>
      </c>
      <c r="E4438" s="41" t="s">
        <v>241</v>
      </c>
      <c r="F4438" s="41" t="s">
        <v>310</v>
      </c>
      <c r="G4438" s="41" t="s">
        <v>8279</v>
      </c>
    </row>
    <row r="4439" spans="1:7" ht="90">
      <c r="A4439" s="41" t="s">
        <v>296</v>
      </c>
      <c r="B4439" s="41" t="s">
        <v>308</v>
      </c>
      <c r="C4439" s="41" t="s">
        <v>2971</v>
      </c>
      <c r="D4439" s="41" t="s">
        <v>2421</v>
      </c>
      <c r="E4439" s="41" t="s">
        <v>241</v>
      </c>
      <c r="F4439" s="41" t="s">
        <v>310</v>
      </c>
      <c r="G4439" s="41" t="s">
        <v>8279</v>
      </c>
    </row>
    <row r="4440" spans="1:7" ht="90">
      <c r="A4440" s="41" t="s">
        <v>296</v>
      </c>
      <c r="B4440" s="41" t="s">
        <v>308</v>
      </c>
      <c r="C4440" s="41" t="s">
        <v>2971</v>
      </c>
      <c r="D4440" s="41" t="s">
        <v>2422</v>
      </c>
      <c r="E4440" s="41" t="s">
        <v>241</v>
      </c>
      <c r="F4440" s="41" t="s">
        <v>310</v>
      </c>
      <c r="G4440" s="41" t="s">
        <v>8279</v>
      </c>
    </row>
    <row r="4441" spans="1:7" ht="90">
      <c r="A4441" s="41" t="s">
        <v>296</v>
      </c>
      <c r="B4441" s="41" t="s">
        <v>308</v>
      </c>
      <c r="C4441" s="41" t="s">
        <v>2971</v>
      </c>
      <c r="D4441" s="41" t="s">
        <v>4415</v>
      </c>
      <c r="E4441" s="41" t="s">
        <v>241</v>
      </c>
      <c r="F4441" s="41" t="s">
        <v>310</v>
      </c>
      <c r="G4441" s="41" t="s">
        <v>8279</v>
      </c>
    </row>
    <row r="4442" spans="1:7" ht="90">
      <c r="A4442" s="41" t="s">
        <v>296</v>
      </c>
      <c r="B4442" s="41" t="s">
        <v>308</v>
      </c>
      <c r="C4442" s="41" t="s">
        <v>2971</v>
      </c>
      <c r="D4442" s="41" t="s">
        <v>4416</v>
      </c>
      <c r="E4442" s="41" t="s">
        <v>241</v>
      </c>
      <c r="F4442" s="41" t="s">
        <v>310</v>
      </c>
      <c r="G4442" s="41" t="s">
        <v>8279</v>
      </c>
    </row>
    <row r="4443" spans="1:7" ht="90">
      <c r="A4443" s="41" t="s">
        <v>296</v>
      </c>
      <c r="B4443" s="41" t="s">
        <v>308</v>
      </c>
      <c r="C4443" s="41" t="s">
        <v>2971</v>
      </c>
      <c r="D4443" s="41" t="s">
        <v>4417</v>
      </c>
      <c r="E4443" s="41" t="s">
        <v>241</v>
      </c>
      <c r="F4443" s="41" t="s">
        <v>310</v>
      </c>
      <c r="G4443" s="41" t="s">
        <v>8279</v>
      </c>
    </row>
    <row r="4444" spans="1:7" ht="90">
      <c r="A4444" s="41" t="s">
        <v>296</v>
      </c>
      <c r="B4444" s="41" t="s">
        <v>308</v>
      </c>
      <c r="C4444" s="41" t="s">
        <v>2971</v>
      </c>
      <c r="D4444" s="41" t="s">
        <v>4418</v>
      </c>
      <c r="E4444" s="41" t="s">
        <v>241</v>
      </c>
      <c r="F4444" s="41" t="s">
        <v>310</v>
      </c>
      <c r="G4444" s="41" t="s">
        <v>8279</v>
      </c>
    </row>
    <row r="4445" spans="1:7" ht="90">
      <c r="A4445" s="41" t="s">
        <v>296</v>
      </c>
      <c r="B4445" s="41" t="s">
        <v>308</v>
      </c>
      <c r="C4445" s="41" t="s">
        <v>2971</v>
      </c>
      <c r="D4445" s="41" t="s">
        <v>4419</v>
      </c>
      <c r="E4445" s="41" t="s">
        <v>241</v>
      </c>
      <c r="F4445" s="41" t="s">
        <v>310</v>
      </c>
      <c r="G4445" s="41" t="s">
        <v>8279</v>
      </c>
    </row>
    <row r="4446" spans="1:7" ht="90">
      <c r="A4446" s="41" t="s">
        <v>296</v>
      </c>
      <c r="B4446" s="41" t="s">
        <v>308</v>
      </c>
      <c r="C4446" s="41" t="s">
        <v>2971</v>
      </c>
      <c r="D4446" s="41" t="s">
        <v>4420</v>
      </c>
      <c r="E4446" s="41" t="s">
        <v>241</v>
      </c>
      <c r="F4446" s="41" t="s">
        <v>310</v>
      </c>
      <c r="G4446" s="41" t="s">
        <v>8279</v>
      </c>
    </row>
    <row r="4447" spans="1:7" ht="120">
      <c r="A4447" s="41" t="s">
        <v>798</v>
      </c>
      <c r="B4447" s="41" t="s">
        <v>308</v>
      </c>
      <c r="C4447" s="41" t="s">
        <v>308</v>
      </c>
      <c r="D4447" s="41" t="s">
        <v>2484</v>
      </c>
      <c r="E4447" s="41" t="s">
        <v>7771</v>
      </c>
      <c r="F4447" s="41" t="s">
        <v>310</v>
      </c>
      <c r="G4447" s="41" t="s">
        <v>8078</v>
      </c>
    </row>
    <row r="4448" spans="1:7" ht="120">
      <c r="A4448" s="41" t="s">
        <v>798</v>
      </c>
      <c r="B4448" s="41" t="s">
        <v>308</v>
      </c>
      <c r="C4448" s="41" t="s">
        <v>308</v>
      </c>
      <c r="D4448" s="41" t="s">
        <v>2485</v>
      </c>
      <c r="E4448" s="41" t="s">
        <v>7771</v>
      </c>
      <c r="F4448" s="41" t="s">
        <v>310</v>
      </c>
      <c r="G4448" s="41" t="s">
        <v>8078</v>
      </c>
    </row>
    <row r="4449" spans="1:7" ht="120">
      <c r="A4449" s="41" t="s">
        <v>798</v>
      </c>
      <c r="B4449" s="41" t="s">
        <v>308</v>
      </c>
      <c r="C4449" s="41" t="s">
        <v>308</v>
      </c>
      <c r="D4449" s="41" t="s">
        <v>2486</v>
      </c>
      <c r="E4449" s="41" t="s">
        <v>7771</v>
      </c>
      <c r="F4449" s="41" t="s">
        <v>310</v>
      </c>
      <c r="G4449" s="41" t="s">
        <v>8078</v>
      </c>
    </row>
    <row r="4450" spans="1:7" ht="120">
      <c r="A4450" s="41" t="s">
        <v>798</v>
      </c>
      <c r="B4450" s="41" t="s">
        <v>308</v>
      </c>
      <c r="C4450" s="41" t="s">
        <v>308</v>
      </c>
      <c r="D4450" s="41" t="s">
        <v>2487</v>
      </c>
      <c r="E4450" s="41" t="s">
        <v>7771</v>
      </c>
      <c r="F4450" s="41" t="s">
        <v>310</v>
      </c>
      <c r="G4450" s="41" t="s">
        <v>8078</v>
      </c>
    </row>
    <row r="4451" spans="1:7" ht="120">
      <c r="A4451" s="41" t="s">
        <v>798</v>
      </c>
      <c r="B4451" s="41" t="s">
        <v>308</v>
      </c>
      <c r="C4451" s="41" t="s">
        <v>308</v>
      </c>
      <c r="D4451" s="41" t="s">
        <v>2488</v>
      </c>
      <c r="E4451" s="41" t="s">
        <v>7771</v>
      </c>
      <c r="F4451" s="41" t="s">
        <v>310</v>
      </c>
      <c r="G4451" s="41" t="s">
        <v>8078</v>
      </c>
    </row>
    <row r="4452" spans="1:7" ht="120">
      <c r="A4452" s="41" t="s">
        <v>798</v>
      </c>
      <c r="B4452" s="41" t="s">
        <v>308</v>
      </c>
      <c r="C4452" s="41" t="s">
        <v>308</v>
      </c>
      <c r="D4452" s="41" t="s">
        <v>2489</v>
      </c>
      <c r="E4452" s="41" t="s">
        <v>7771</v>
      </c>
      <c r="F4452" s="41" t="s">
        <v>310</v>
      </c>
      <c r="G4452" s="41" t="s">
        <v>8078</v>
      </c>
    </row>
    <row r="4453" spans="1:7" ht="120">
      <c r="A4453" s="41" t="s">
        <v>798</v>
      </c>
      <c r="B4453" s="41" t="s">
        <v>308</v>
      </c>
      <c r="C4453" s="41" t="s">
        <v>308</v>
      </c>
      <c r="D4453" s="41" t="s">
        <v>2490</v>
      </c>
      <c r="E4453" s="41" t="s">
        <v>7771</v>
      </c>
      <c r="F4453" s="41" t="s">
        <v>310</v>
      </c>
      <c r="G4453" s="41" t="s">
        <v>8078</v>
      </c>
    </row>
    <row r="4454" spans="1:7" ht="120">
      <c r="A4454" s="41" t="s">
        <v>798</v>
      </c>
      <c r="B4454" s="41" t="s">
        <v>308</v>
      </c>
      <c r="C4454" s="41" t="s">
        <v>308</v>
      </c>
      <c r="D4454" s="41" t="s">
        <v>2491</v>
      </c>
      <c r="E4454" s="41" t="s">
        <v>7771</v>
      </c>
      <c r="F4454" s="41" t="s">
        <v>310</v>
      </c>
      <c r="G4454" s="41" t="s">
        <v>8078</v>
      </c>
    </row>
    <row r="4455" spans="1:7" ht="120">
      <c r="A4455" s="41" t="s">
        <v>798</v>
      </c>
      <c r="B4455" s="41" t="s">
        <v>308</v>
      </c>
      <c r="C4455" s="41" t="s">
        <v>308</v>
      </c>
      <c r="D4455" s="41" t="s">
        <v>2492</v>
      </c>
      <c r="E4455" s="41" t="s">
        <v>7771</v>
      </c>
      <c r="F4455" s="41" t="s">
        <v>310</v>
      </c>
      <c r="G4455" s="41" t="s">
        <v>8078</v>
      </c>
    </row>
    <row r="4456" spans="1:7" ht="120">
      <c r="A4456" s="41" t="s">
        <v>798</v>
      </c>
      <c r="B4456" s="41" t="s">
        <v>308</v>
      </c>
      <c r="C4456" s="41" t="s">
        <v>308</v>
      </c>
      <c r="D4456" s="41" t="s">
        <v>2493</v>
      </c>
      <c r="E4456" s="41" t="s">
        <v>7771</v>
      </c>
      <c r="F4456" s="41" t="s">
        <v>310</v>
      </c>
      <c r="G4456" s="41" t="s">
        <v>8078</v>
      </c>
    </row>
    <row r="4457" spans="1:7" ht="105">
      <c r="A4457" s="41" t="s">
        <v>798</v>
      </c>
      <c r="B4457" s="41" t="s">
        <v>308</v>
      </c>
      <c r="C4457" s="41" t="s">
        <v>308</v>
      </c>
      <c r="D4457" s="41" t="s">
        <v>2973</v>
      </c>
      <c r="E4457" s="41" t="s">
        <v>7772</v>
      </c>
      <c r="F4457" s="41" t="s">
        <v>310</v>
      </c>
      <c r="G4457" s="41" t="s">
        <v>8078</v>
      </c>
    </row>
    <row r="4458" spans="1:7" ht="105">
      <c r="A4458" s="41" t="s">
        <v>798</v>
      </c>
      <c r="B4458" s="41" t="s">
        <v>308</v>
      </c>
      <c r="C4458" s="41" t="s">
        <v>308</v>
      </c>
      <c r="D4458" s="41" t="s">
        <v>2974</v>
      </c>
      <c r="E4458" s="41" t="s">
        <v>7772</v>
      </c>
      <c r="F4458" s="41" t="s">
        <v>310</v>
      </c>
      <c r="G4458" s="41" t="s">
        <v>8078</v>
      </c>
    </row>
    <row r="4459" spans="1:7" ht="105">
      <c r="A4459" s="41" t="s">
        <v>798</v>
      </c>
      <c r="B4459" s="41" t="s">
        <v>308</v>
      </c>
      <c r="C4459" s="41" t="s">
        <v>308</v>
      </c>
      <c r="D4459" s="41" t="s">
        <v>2975</v>
      </c>
      <c r="E4459" s="41" t="s">
        <v>7772</v>
      </c>
      <c r="F4459" s="41" t="s">
        <v>310</v>
      </c>
      <c r="G4459" s="41" t="s">
        <v>8078</v>
      </c>
    </row>
    <row r="4460" spans="1:7" ht="105">
      <c r="A4460" s="41" t="s">
        <v>798</v>
      </c>
      <c r="B4460" s="41" t="s">
        <v>308</v>
      </c>
      <c r="C4460" s="41" t="s">
        <v>308</v>
      </c>
      <c r="D4460" s="41" t="s">
        <v>2976</v>
      </c>
      <c r="E4460" s="41" t="s">
        <v>7772</v>
      </c>
      <c r="F4460" s="41" t="s">
        <v>310</v>
      </c>
      <c r="G4460" s="41" t="s">
        <v>8078</v>
      </c>
    </row>
    <row r="4461" spans="1:7" ht="105">
      <c r="A4461" s="41" t="s">
        <v>798</v>
      </c>
      <c r="B4461" s="41" t="s">
        <v>308</v>
      </c>
      <c r="C4461" s="41" t="s">
        <v>308</v>
      </c>
      <c r="D4461" s="41" t="s">
        <v>2977</v>
      </c>
      <c r="E4461" s="41" t="s">
        <v>7772</v>
      </c>
      <c r="F4461" s="41" t="s">
        <v>310</v>
      </c>
      <c r="G4461" s="41" t="s">
        <v>8078</v>
      </c>
    </row>
    <row r="4462" spans="1:7" ht="105">
      <c r="A4462" s="41" t="s">
        <v>798</v>
      </c>
      <c r="B4462" s="41" t="s">
        <v>308</v>
      </c>
      <c r="C4462" s="41" t="s">
        <v>308</v>
      </c>
      <c r="D4462" s="41" t="s">
        <v>2978</v>
      </c>
      <c r="E4462" s="41" t="s">
        <v>7772</v>
      </c>
      <c r="F4462" s="41" t="s">
        <v>310</v>
      </c>
      <c r="G4462" s="41" t="s">
        <v>8078</v>
      </c>
    </row>
    <row r="4463" spans="1:7" ht="105">
      <c r="A4463" s="41" t="s">
        <v>798</v>
      </c>
      <c r="B4463" s="41" t="s">
        <v>308</v>
      </c>
      <c r="C4463" s="41" t="s">
        <v>308</v>
      </c>
      <c r="D4463" s="41" t="s">
        <v>2979</v>
      </c>
      <c r="E4463" s="41" t="s">
        <v>7772</v>
      </c>
      <c r="F4463" s="41" t="s">
        <v>310</v>
      </c>
      <c r="G4463" s="41" t="s">
        <v>8078</v>
      </c>
    </row>
    <row r="4464" spans="1:7" ht="105">
      <c r="A4464" s="41" t="s">
        <v>798</v>
      </c>
      <c r="B4464" s="41" t="s">
        <v>308</v>
      </c>
      <c r="C4464" s="41" t="s">
        <v>308</v>
      </c>
      <c r="D4464" s="41" t="s">
        <v>2980</v>
      </c>
      <c r="E4464" s="41" t="s">
        <v>7772</v>
      </c>
      <c r="F4464" s="41" t="s">
        <v>310</v>
      </c>
      <c r="G4464" s="41" t="s">
        <v>8078</v>
      </c>
    </row>
    <row r="4465" spans="1:7" ht="105">
      <c r="A4465" s="41" t="s">
        <v>798</v>
      </c>
      <c r="B4465" s="41" t="s">
        <v>308</v>
      </c>
      <c r="C4465" s="41" t="s">
        <v>308</v>
      </c>
      <c r="D4465" s="41" t="s">
        <v>2981</v>
      </c>
      <c r="E4465" s="41" t="s">
        <v>7772</v>
      </c>
      <c r="F4465" s="41" t="s">
        <v>310</v>
      </c>
      <c r="G4465" s="41" t="s">
        <v>8078</v>
      </c>
    </row>
    <row r="4466" spans="1:7" ht="105">
      <c r="A4466" s="41" t="s">
        <v>798</v>
      </c>
      <c r="B4466" s="41" t="s">
        <v>308</v>
      </c>
      <c r="C4466" s="41" t="s">
        <v>308</v>
      </c>
      <c r="D4466" s="41" t="s">
        <v>2982</v>
      </c>
      <c r="E4466" s="41" t="s">
        <v>7772</v>
      </c>
      <c r="F4466" s="41" t="s">
        <v>310</v>
      </c>
      <c r="G4466" s="41" t="s">
        <v>8078</v>
      </c>
    </row>
    <row r="4467" spans="1:7" ht="105">
      <c r="A4467" s="41" t="s">
        <v>798</v>
      </c>
      <c r="B4467" s="41" t="s">
        <v>308</v>
      </c>
      <c r="C4467" s="41" t="s">
        <v>308</v>
      </c>
      <c r="D4467" s="41" t="s">
        <v>2983</v>
      </c>
      <c r="E4467" s="41" t="s">
        <v>7772</v>
      </c>
      <c r="F4467" s="41" t="s">
        <v>310</v>
      </c>
      <c r="G4467" s="41" t="s">
        <v>8078</v>
      </c>
    </row>
    <row r="4468" spans="1:7" ht="105">
      <c r="A4468" s="41" t="s">
        <v>798</v>
      </c>
      <c r="B4468" s="41" t="s">
        <v>308</v>
      </c>
      <c r="C4468" s="41" t="s">
        <v>308</v>
      </c>
      <c r="D4468" s="41" t="s">
        <v>2984</v>
      </c>
      <c r="E4468" s="41" t="s">
        <v>7772</v>
      </c>
      <c r="F4468" s="41" t="s">
        <v>310</v>
      </c>
      <c r="G4468" s="41" t="s">
        <v>8078</v>
      </c>
    </row>
    <row r="4469" spans="1:7" ht="105">
      <c r="A4469" s="41" t="s">
        <v>798</v>
      </c>
      <c r="B4469" s="41" t="s">
        <v>308</v>
      </c>
      <c r="C4469" s="41" t="s">
        <v>308</v>
      </c>
      <c r="D4469" s="41" t="s">
        <v>2985</v>
      </c>
      <c r="E4469" s="41" t="s">
        <v>7772</v>
      </c>
      <c r="F4469" s="41" t="s">
        <v>310</v>
      </c>
      <c r="G4469" s="41" t="s">
        <v>8078</v>
      </c>
    </row>
    <row r="4470" spans="1:7" ht="105">
      <c r="A4470" s="41" t="s">
        <v>798</v>
      </c>
      <c r="B4470" s="41" t="s">
        <v>308</v>
      </c>
      <c r="C4470" s="41" t="s">
        <v>308</v>
      </c>
      <c r="D4470" s="41" t="s">
        <v>2986</v>
      </c>
      <c r="E4470" s="41" t="s">
        <v>7772</v>
      </c>
      <c r="F4470" s="41" t="s">
        <v>310</v>
      </c>
      <c r="G4470" s="41" t="s">
        <v>8078</v>
      </c>
    </row>
    <row r="4471" spans="1:7" ht="105">
      <c r="A4471" s="41" t="s">
        <v>798</v>
      </c>
      <c r="B4471" s="41" t="s">
        <v>308</v>
      </c>
      <c r="C4471" s="41" t="s">
        <v>308</v>
      </c>
      <c r="D4471" s="41" t="s">
        <v>2987</v>
      </c>
      <c r="E4471" s="41" t="s">
        <v>7772</v>
      </c>
      <c r="F4471" s="41" t="s">
        <v>310</v>
      </c>
      <c r="G4471" s="41" t="s">
        <v>8078</v>
      </c>
    </row>
    <row r="4472" spans="1:7" ht="105">
      <c r="A4472" s="41" t="s">
        <v>798</v>
      </c>
      <c r="B4472" s="41" t="s">
        <v>308</v>
      </c>
      <c r="C4472" s="41" t="s">
        <v>308</v>
      </c>
      <c r="D4472" s="41" t="s">
        <v>2988</v>
      </c>
      <c r="E4472" s="41" t="s">
        <v>7772</v>
      </c>
      <c r="F4472" s="41" t="s">
        <v>310</v>
      </c>
      <c r="G4472" s="41" t="s">
        <v>8078</v>
      </c>
    </row>
    <row r="4473" spans="1:7" ht="105">
      <c r="A4473" s="41" t="s">
        <v>798</v>
      </c>
      <c r="B4473" s="41" t="s">
        <v>308</v>
      </c>
      <c r="C4473" s="41" t="s">
        <v>308</v>
      </c>
      <c r="D4473" s="41" t="s">
        <v>2989</v>
      </c>
      <c r="E4473" s="41" t="s">
        <v>7772</v>
      </c>
      <c r="F4473" s="41" t="s">
        <v>310</v>
      </c>
      <c r="G4473" s="41" t="s">
        <v>8078</v>
      </c>
    </row>
    <row r="4474" spans="1:7" ht="105">
      <c r="A4474" s="41" t="s">
        <v>798</v>
      </c>
      <c r="B4474" s="41" t="s">
        <v>308</v>
      </c>
      <c r="C4474" s="41" t="s">
        <v>308</v>
      </c>
      <c r="D4474" s="41" t="s">
        <v>2990</v>
      </c>
      <c r="E4474" s="41" t="s">
        <v>7772</v>
      </c>
      <c r="F4474" s="41" t="s">
        <v>310</v>
      </c>
      <c r="G4474" s="41" t="s">
        <v>8078</v>
      </c>
    </row>
    <row r="4475" spans="1:7" ht="105">
      <c r="A4475" s="41" t="s">
        <v>798</v>
      </c>
      <c r="B4475" s="41" t="s">
        <v>308</v>
      </c>
      <c r="C4475" s="41" t="s">
        <v>308</v>
      </c>
      <c r="D4475" s="41" t="s">
        <v>2991</v>
      </c>
      <c r="E4475" s="41" t="s">
        <v>7772</v>
      </c>
      <c r="F4475" s="41" t="s">
        <v>310</v>
      </c>
      <c r="G4475" s="41" t="s">
        <v>8078</v>
      </c>
    </row>
    <row r="4476" spans="1:7" ht="105">
      <c r="A4476" s="41" t="s">
        <v>798</v>
      </c>
      <c r="B4476" s="41" t="s">
        <v>308</v>
      </c>
      <c r="C4476" s="41" t="s">
        <v>308</v>
      </c>
      <c r="D4476" s="41" t="s">
        <v>2992</v>
      </c>
      <c r="E4476" s="41" t="s">
        <v>7772</v>
      </c>
      <c r="F4476" s="41" t="s">
        <v>310</v>
      </c>
      <c r="G4476" s="41" t="s">
        <v>8078</v>
      </c>
    </row>
    <row r="4477" spans="1:7" ht="105">
      <c r="A4477" s="41" t="s">
        <v>798</v>
      </c>
      <c r="B4477" s="41" t="s">
        <v>308</v>
      </c>
      <c r="C4477" s="41" t="s">
        <v>308</v>
      </c>
      <c r="D4477" s="41" t="s">
        <v>2993</v>
      </c>
      <c r="E4477" s="41" t="s">
        <v>7772</v>
      </c>
      <c r="F4477" s="41" t="s">
        <v>310</v>
      </c>
      <c r="G4477" s="41" t="s">
        <v>8078</v>
      </c>
    </row>
    <row r="4478" spans="1:7" ht="105">
      <c r="A4478" s="41" t="s">
        <v>798</v>
      </c>
      <c r="B4478" s="41" t="s">
        <v>308</v>
      </c>
      <c r="C4478" s="41" t="s">
        <v>308</v>
      </c>
      <c r="D4478" s="41" t="s">
        <v>2994</v>
      </c>
      <c r="E4478" s="41" t="s">
        <v>7772</v>
      </c>
      <c r="F4478" s="41" t="s">
        <v>310</v>
      </c>
      <c r="G4478" s="41" t="s">
        <v>8078</v>
      </c>
    </row>
    <row r="4479" spans="1:7" ht="105">
      <c r="A4479" s="41" t="s">
        <v>798</v>
      </c>
      <c r="B4479" s="41" t="s">
        <v>308</v>
      </c>
      <c r="C4479" s="41" t="s">
        <v>308</v>
      </c>
      <c r="D4479" s="41" t="s">
        <v>2995</v>
      </c>
      <c r="E4479" s="41" t="s">
        <v>7772</v>
      </c>
      <c r="F4479" s="41" t="s">
        <v>310</v>
      </c>
      <c r="G4479" s="41" t="s">
        <v>8078</v>
      </c>
    </row>
    <row r="4480" spans="1:7" ht="105">
      <c r="A4480" s="41" t="s">
        <v>798</v>
      </c>
      <c r="B4480" s="41" t="s">
        <v>308</v>
      </c>
      <c r="C4480" s="41" t="s">
        <v>308</v>
      </c>
      <c r="D4480" s="41" t="s">
        <v>2996</v>
      </c>
      <c r="E4480" s="41" t="s">
        <v>7772</v>
      </c>
      <c r="F4480" s="41" t="s">
        <v>310</v>
      </c>
      <c r="G4480" s="41" t="s">
        <v>8078</v>
      </c>
    </row>
    <row r="4481" spans="1:7" ht="105">
      <c r="A4481" s="41" t="s">
        <v>798</v>
      </c>
      <c r="B4481" s="41" t="s">
        <v>308</v>
      </c>
      <c r="C4481" s="41" t="s">
        <v>308</v>
      </c>
      <c r="D4481" s="41" t="s">
        <v>4725</v>
      </c>
      <c r="E4481" s="41" t="s">
        <v>4726</v>
      </c>
      <c r="F4481" s="41" t="s">
        <v>310</v>
      </c>
      <c r="G4481" s="41" t="s">
        <v>8078</v>
      </c>
    </row>
    <row r="4482" spans="1:7" ht="105">
      <c r="A4482" s="41" t="s">
        <v>798</v>
      </c>
      <c r="B4482" s="41" t="s">
        <v>308</v>
      </c>
      <c r="C4482" s="41" t="s">
        <v>308</v>
      </c>
      <c r="D4482" s="41" t="s">
        <v>4727</v>
      </c>
      <c r="E4482" s="41" t="s">
        <v>4726</v>
      </c>
      <c r="F4482" s="41" t="s">
        <v>310</v>
      </c>
      <c r="G4482" s="41" t="s">
        <v>8078</v>
      </c>
    </row>
    <row r="4483" spans="1:7" ht="105">
      <c r="A4483" s="41" t="s">
        <v>798</v>
      </c>
      <c r="B4483" s="41" t="s">
        <v>308</v>
      </c>
      <c r="C4483" s="41" t="s">
        <v>308</v>
      </c>
      <c r="D4483" s="41" t="s">
        <v>4728</v>
      </c>
      <c r="E4483" s="41" t="s">
        <v>4726</v>
      </c>
      <c r="F4483" s="41" t="s">
        <v>310</v>
      </c>
      <c r="G4483" s="41" t="s">
        <v>8078</v>
      </c>
    </row>
    <row r="4484" spans="1:7" ht="105">
      <c r="A4484" s="41" t="s">
        <v>798</v>
      </c>
      <c r="B4484" s="41" t="s">
        <v>308</v>
      </c>
      <c r="C4484" s="41" t="s">
        <v>308</v>
      </c>
      <c r="D4484" s="41" t="s">
        <v>4729</v>
      </c>
      <c r="E4484" s="41" t="s">
        <v>4726</v>
      </c>
      <c r="F4484" s="41" t="s">
        <v>310</v>
      </c>
      <c r="G4484" s="41" t="s">
        <v>8078</v>
      </c>
    </row>
    <row r="4485" spans="1:7" ht="105">
      <c r="A4485" s="41" t="s">
        <v>798</v>
      </c>
      <c r="B4485" s="41" t="s">
        <v>308</v>
      </c>
      <c r="C4485" s="41" t="s">
        <v>308</v>
      </c>
      <c r="D4485" s="41" t="s">
        <v>4730</v>
      </c>
      <c r="E4485" s="41" t="s">
        <v>4726</v>
      </c>
      <c r="F4485" s="41" t="s">
        <v>310</v>
      </c>
      <c r="G4485" s="41" t="s">
        <v>8078</v>
      </c>
    </row>
    <row r="4486" spans="1:7" ht="105">
      <c r="A4486" s="41" t="s">
        <v>798</v>
      </c>
      <c r="B4486" s="41" t="s">
        <v>308</v>
      </c>
      <c r="C4486" s="41" t="s">
        <v>308</v>
      </c>
      <c r="D4486" s="41" t="s">
        <v>4731</v>
      </c>
      <c r="E4486" s="41" t="s">
        <v>4726</v>
      </c>
      <c r="F4486" s="41" t="s">
        <v>310</v>
      </c>
      <c r="G4486" s="41" t="s">
        <v>8078</v>
      </c>
    </row>
    <row r="4487" spans="1:7" ht="105">
      <c r="A4487" s="41" t="s">
        <v>798</v>
      </c>
      <c r="B4487" s="41" t="s">
        <v>308</v>
      </c>
      <c r="C4487" s="41" t="s">
        <v>308</v>
      </c>
      <c r="D4487" s="41" t="s">
        <v>4732</v>
      </c>
      <c r="E4487" s="41" t="s">
        <v>4726</v>
      </c>
      <c r="F4487" s="41" t="s">
        <v>310</v>
      </c>
      <c r="G4487" s="41" t="s">
        <v>8078</v>
      </c>
    </row>
    <row r="4488" spans="1:7" ht="105">
      <c r="A4488" s="41" t="s">
        <v>798</v>
      </c>
      <c r="B4488" s="41" t="s">
        <v>308</v>
      </c>
      <c r="C4488" s="41" t="s">
        <v>308</v>
      </c>
      <c r="D4488" s="41" t="s">
        <v>4733</v>
      </c>
      <c r="E4488" s="41" t="s">
        <v>4726</v>
      </c>
      <c r="F4488" s="41" t="s">
        <v>310</v>
      </c>
      <c r="G4488" s="41" t="s">
        <v>8078</v>
      </c>
    </row>
    <row r="4489" spans="1:7" ht="105">
      <c r="A4489" s="41" t="s">
        <v>798</v>
      </c>
      <c r="B4489" s="41" t="s">
        <v>308</v>
      </c>
      <c r="C4489" s="41" t="s">
        <v>308</v>
      </c>
      <c r="D4489" s="41" t="s">
        <v>4734</v>
      </c>
      <c r="E4489" s="41" t="s">
        <v>4726</v>
      </c>
      <c r="F4489" s="41" t="s">
        <v>310</v>
      </c>
      <c r="G4489" s="41" t="s">
        <v>8078</v>
      </c>
    </row>
    <row r="4490" spans="1:7" ht="105">
      <c r="A4490" s="41" t="s">
        <v>798</v>
      </c>
      <c r="B4490" s="41" t="s">
        <v>308</v>
      </c>
      <c r="C4490" s="41" t="s">
        <v>308</v>
      </c>
      <c r="D4490" s="41" t="s">
        <v>4735</v>
      </c>
      <c r="E4490" s="41" t="s">
        <v>4726</v>
      </c>
      <c r="F4490" s="41" t="s">
        <v>310</v>
      </c>
      <c r="G4490" s="41" t="s">
        <v>8078</v>
      </c>
    </row>
    <row r="4491" spans="1:7" ht="105">
      <c r="A4491" s="41" t="s">
        <v>798</v>
      </c>
      <c r="B4491" s="41" t="s">
        <v>308</v>
      </c>
      <c r="C4491" s="41" t="s">
        <v>308</v>
      </c>
      <c r="D4491" s="41" t="s">
        <v>4736</v>
      </c>
      <c r="E4491" s="41" t="s">
        <v>4726</v>
      </c>
      <c r="F4491" s="41" t="s">
        <v>310</v>
      </c>
      <c r="G4491" s="41" t="s">
        <v>8078</v>
      </c>
    </row>
    <row r="4492" spans="1:7" ht="105">
      <c r="A4492" s="41" t="s">
        <v>798</v>
      </c>
      <c r="B4492" s="41" t="s">
        <v>308</v>
      </c>
      <c r="C4492" s="41" t="s">
        <v>308</v>
      </c>
      <c r="D4492" s="41" t="s">
        <v>4737</v>
      </c>
      <c r="E4492" s="41" t="s">
        <v>4726</v>
      </c>
      <c r="F4492" s="41" t="s">
        <v>310</v>
      </c>
      <c r="G4492" s="41" t="s">
        <v>8078</v>
      </c>
    </row>
    <row r="4493" spans="1:7" ht="105">
      <c r="A4493" s="41" t="s">
        <v>798</v>
      </c>
      <c r="B4493" s="41" t="s">
        <v>308</v>
      </c>
      <c r="C4493" s="41" t="s">
        <v>308</v>
      </c>
      <c r="D4493" s="41" t="s">
        <v>4738</v>
      </c>
      <c r="E4493" s="41" t="s">
        <v>4726</v>
      </c>
      <c r="F4493" s="41" t="s">
        <v>310</v>
      </c>
      <c r="G4493" s="41" t="s">
        <v>8078</v>
      </c>
    </row>
    <row r="4494" spans="1:7" ht="105">
      <c r="A4494" s="41" t="s">
        <v>798</v>
      </c>
      <c r="B4494" s="41" t="s">
        <v>308</v>
      </c>
      <c r="C4494" s="41" t="s">
        <v>308</v>
      </c>
      <c r="D4494" s="41" t="s">
        <v>4739</v>
      </c>
      <c r="E4494" s="41" t="s">
        <v>4726</v>
      </c>
      <c r="F4494" s="41" t="s">
        <v>310</v>
      </c>
      <c r="G4494" s="41" t="s">
        <v>8078</v>
      </c>
    </row>
    <row r="4495" spans="1:7" ht="105">
      <c r="A4495" s="41" t="s">
        <v>798</v>
      </c>
      <c r="B4495" s="41" t="s">
        <v>308</v>
      </c>
      <c r="C4495" s="41" t="s">
        <v>308</v>
      </c>
      <c r="D4495" s="41" t="s">
        <v>4740</v>
      </c>
      <c r="E4495" s="41" t="s">
        <v>4726</v>
      </c>
      <c r="F4495" s="41" t="s">
        <v>310</v>
      </c>
      <c r="G4495" s="41" t="s">
        <v>8078</v>
      </c>
    </row>
    <row r="4496" spans="1:7" ht="105">
      <c r="A4496" s="41" t="s">
        <v>798</v>
      </c>
      <c r="B4496" s="41" t="s">
        <v>308</v>
      </c>
      <c r="C4496" s="41" t="s">
        <v>308</v>
      </c>
      <c r="D4496" s="41" t="s">
        <v>4741</v>
      </c>
      <c r="E4496" s="41" t="s">
        <v>4726</v>
      </c>
      <c r="F4496" s="41" t="s">
        <v>310</v>
      </c>
      <c r="G4496" s="41" t="s">
        <v>8078</v>
      </c>
    </row>
    <row r="4497" spans="1:7" ht="105">
      <c r="A4497" s="41" t="s">
        <v>798</v>
      </c>
      <c r="B4497" s="41" t="s">
        <v>308</v>
      </c>
      <c r="C4497" s="41" t="s">
        <v>308</v>
      </c>
      <c r="D4497" s="41" t="s">
        <v>4742</v>
      </c>
      <c r="E4497" s="41" t="s">
        <v>4726</v>
      </c>
      <c r="F4497" s="41" t="s">
        <v>310</v>
      </c>
      <c r="G4497" s="41" t="s">
        <v>8078</v>
      </c>
    </row>
    <row r="4498" spans="1:7" ht="105">
      <c r="A4498" s="41" t="s">
        <v>798</v>
      </c>
      <c r="B4498" s="41" t="s">
        <v>308</v>
      </c>
      <c r="C4498" s="41" t="s">
        <v>308</v>
      </c>
      <c r="D4498" s="41" t="s">
        <v>4743</v>
      </c>
      <c r="E4498" s="41" t="s">
        <v>4726</v>
      </c>
      <c r="F4498" s="41" t="s">
        <v>310</v>
      </c>
      <c r="G4498" s="41" t="s">
        <v>8078</v>
      </c>
    </row>
    <row r="4499" spans="1:7" ht="105">
      <c r="A4499" s="41" t="s">
        <v>798</v>
      </c>
      <c r="B4499" s="41" t="s">
        <v>308</v>
      </c>
      <c r="C4499" s="41" t="s">
        <v>308</v>
      </c>
      <c r="D4499" s="41" t="s">
        <v>4757</v>
      </c>
      <c r="E4499" s="41" t="s">
        <v>7775</v>
      </c>
      <c r="F4499" s="41" t="s">
        <v>310</v>
      </c>
      <c r="G4499" s="41" t="s">
        <v>8078</v>
      </c>
    </row>
    <row r="4500" spans="1:7" ht="105">
      <c r="A4500" s="41" t="s">
        <v>798</v>
      </c>
      <c r="B4500" s="41" t="s">
        <v>308</v>
      </c>
      <c r="C4500" s="41" t="s">
        <v>308</v>
      </c>
      <c r="D4500" s="41" t="s">
        <v>4758</v>
      </c>
      <c r="E4500" s="41" t="s">
        <v>7775</v>
      </c>
      <c r="F4500" s="41" t="s">
        <v>310</v>
      </c>
      <c r="G4500" s="41" t="s">
        <v>8078</v>
      </c>
    </row>
    <row r="4501" spans="1:7" ht="105">
      <c r="A4501" s="41" t="s">
        <v>798</v>
      </c>
      <c r="B4501" s="41" t="s">
        <v>308</v>
      </c>
      <c r="C4501" s="41" t="s">
        <v>308</v>
      </c>
      <c r="D4501" s="41" t="s">
        <v>4759</v>
      </c>
      <c r="E4501" s="41" t="s">
        <v>7775</v>
      </c>
      <c r="F4501" s="41" t="s">
        <v>310</v>
      </c>
      <c r="G4501" s="41" t="s">
        <v>8078</v>
      </c>
    </row>
    <row r="4502" spans="1:7" ht="105">
      <c r="A4502" s="41" t="s">
        <v>798</v>
      </c>
      <c r="B4502" s="41" t="s">
        <v>308</v>
      </c>
      <c r="C4502" s="41" t="s">
        <v>308</v>
      </c>
      <c r="D4502" s="41" t="s">
        <v>4760</v>
      </c>
      <c r="E4502" s="41" t="s">
        <v>7775</v>
      </c>
      <c r="F4502" s="41" t="s">
        <v>310</v>
      </c>
      <c r="G4502" s="41" t="s">
        <v>8078</v>
      </c>
    </row>
    <row r="4503" spans="1:7" ht="105">
      <c r="A4503" s="41" t="s">
        <v>798</v>
      </c>
      <c r="B4503" s="41" t="s">
        <v>308</v>
      </c>
      <c r="C4503" s="41" t="s">
        <v>308</v>
      </c>
      <c r="D4503" s="41" t="s">
        <v>4761</v>
      </c>
      <c r="E4503" s="41" t="s">
        <v>7775</v>
      </c>
      <c r="F4503" s="41" t="s">
        <v>310</v>
      </c>
      <c r="G4503" s="41" t="s">
        <v>8078</v>
      </c>
    </row>
    <row r="4504" spans="1:7" ht="105">
      <c r="A4504" s="41" t="s">
        <v>798</v>
      </c>
      <c r="B4504" s="41" t="s">
        <v>308</v>
      </c>
      <c r="C4504" s="41" t="s">
        <v>308</v>
      </c>
      <c r="D4504" s="41" t="s">
        <v>4762</v>
      </c>
      <c r="E4504" s="41" t="s">
        <v>7775</v>
      </c>
      <c r="F4504" s="41" t="s">
        <v>310</v>
      </c>
      <c r="G4504" s="41" t="s">
        <v>8078</v>
      </c>
    </row>
    <row r="4505" spans="1:7" ht="105">
      <c r="A4505" s="41" t="s">
        <v>798</v>
      </c>
      <c r="B4505" s="41" t="s">
        <v>308</v>
      </c>
      <c r="C4505" s="41" t="s">
        <v>308</v>
      </c>
      <c r="D4505" s="41" t="s">
        <v>4763</v>
      </c>
      <c r="E4505" s="41" t="s">
        <v>7775</v>
      </c>
      <c r="F4505" s="41" t="s">
        <v>310</v>
      </c>
      <c r="G4505" s="41" t="s">
        <v>8078</v>
      </c>
    </row>
    <row r="4506" spans="1:7" ht="105">
      <c r="A4506" s="41" t="s">
        <v>798</v>
      </c>
      <c r="B4506" s="41" t="s">
        <v>308</v>
      </c>
      <c r="C4506" s="41" t="s">
        <v>308</v>
      </c>
      <c r="D4506" s="41" t="s">
        <v>4764</v>
      </c>
      <c r="E4506" s="41" t="s">
        <v>7775</v>
      </c>
      <c r="F4506" s="41" t="s">
        <v>310</v>
      </c>
      <c r="G4506" s="41" t="s">
        <v>8078</v>
      </c>
    </row>
    <row r="4507" spans="1:7" ht="105">
      <c r="A4507" s="41" t="s">
        <v>798</v>
      </c>
      <c r="B4507" s="41" t="s">
        <v>308</v>
      </c>
      <c r="C4507" s="41" t="s">
        <v>308</v>
      </c>
      <c r="D4507" s="41" t="s">
        <v>4765</v>
      </c>
      <c r="E4507" s="41" t="s">
        <v>7775</v>
      </c>
      <c r="F4507" s="41" t="s">
        <v>310</v>
      </c>
      <c r="G4507" s="41" t="s">
        <v>8078</v>
      </c>
    </row>
    <row r="4508" spans="1:7" ht="105">
      <c r="A4508" s="41" t="s">
        <v>798</v>
      </c>
      <c r="B4508" s="41" t="s">
        <v>308</v>
      </c>
      <c r="C4508" s="41" t="s">
        <v>308</v>
      </c>
      <c r="D4508" s="41" t="s">
        <v>4766</v>
      </c>
      <c r="E4508" s="41" t="s">
        <v>7775</v>
      </c>
      <c r="F4508" s="41" t="s">
        <v>310</v>
      </c>
      <c r="G4508" s="41" t="s">
        <v>8078</v>
      </c>
    </row>
    <row r="4509" spans="1:7" ht="105">
      <c r="A4509" s="41" t="s">
        <v>798</v>
      </c>
      <c r="B4509" s="41" t="s">
        <v>308</v>
      </c>
      <c r="C4509" s="41" t="s">
        <v>308</v>
      </c>
      <c r="D4509" s="41" t="s">
        <v>4767</v>
      </c>
      <c r="E4509" s="41" t="s">
        <v>7775</v>
      </c>
      <c r="F4509" s="41" t="s">
        <v>310</v>
      </c>
      <c r="G4509" s="41" t="s">
        <v>8078</v>
      </c>
    </row>
    <row r="4510" spans="1:7" ht="105">
      <c r="A4510" s="41" t="s">
        <v>798</v>
      </c>
      <c r="B4510" s="41" t="s">
        <v>308</v>
      </c>
      <c r="C4510" s="41" t="s">
        <v>308</v>
      </c>
      <c r="D4510" s="41" t="s">
        <v>4768</v>
      </c>
      <c r="E4510" s="41" t="s">
        <v>7775</v>
      </c>
      <c r="F4510" s="41" t="s">
        <v>310</v>
      </c>
      <c r="G4510" s="41" t="s">
        <v>8078</v>
      </c>
    </row>
    <row r="4511" spans="1:7" ht="90">
      <c r="A4511" s="41" t="s">
        <v>798</v>
      </c>
      <c r="B4511" s="41" t="s">
        <v>308</v>
      </c>
      <c r="C4511" s="41" t="s">
        <v>308</v>
      </c>
      <c r="D4511" s="41" t="s">
        <v>4769</v>
      </c>
      <c r="E4511" s="41" t="s">
        <v>8603</v>
      </c>
      <c r="F4511" s="41" t="s">
        <v>310</v>
      </c>
      <c r="G4511" s="41" t="s">
        <v>8078</v>
      </c>
    </row>
    <row r="4512" spans="1:7" ht="90">
      <c r="A4512" s="41" t="s">
        <v>798</v>
      </c>
      <c r="B4512" s="41" t="s">
        <v>308</v>
      </c>
      <c r="C4512" s="41" t="s">
        <v>308</v>
      </c>
      <c r="D4512" s="41" t="s">
        <v>4770</v>
      </c>
      <c r="E4512" s="41" t="s">
        <v>8603</v>
      </c>
      <c r="F4512" s="41" t="s">
        <v>310</v>
      </c>
      <c r="G4512" s="41" t="s">
        <v>8078</v>
      </c>
    </row>
    <row r="4513" spans="1:7" ht="90">
      <c r="A4513" s="41" t="s">
        <v>798</v>
      </c>
      <c r="B4513" s="41" t="s">
        <v>308</v>
      </c>
      <c r="C4513" s="41" t="s">
        <v>308</v>
      </c>
      <c r="D4513" s="41" t="s">
        <v>4771</v>
      </c>
      <c r="E4513" s="41" t="s">
        <v>8603</v>
      </c>
      <c r="F4513" s="41" t="s">
        <v>310</v>
      </c>
      <c r="G4513" s="41" t="s">
        <v>8078</v>
      </c>
    </row>
    <row r="4514" spans="1:7" ht="90">
      <c r="A4514" s="41" t="s">
        <v>798</v>
      </c>
      <c r="B4514" s="41" t="s">
        <v>308</v>
      </c>
      <c r="C4514" s="41" t="s">
        <v>308</v>
      </c>
      <c r="D4514" s="41" t="s">
        <v>4772</v>
      </c>
      <c r="E4514" s="41" t="s">
        <v>8603</v>
      </c>
      <c r="F4514" s="41" t="s">
        <v>310</v>
      </c>
      <c r="G4514" s="41" t="s">
        <v>8078</v>
      </c>
    </row>
    <row r="4515" spans="1:7" ht="90">
      <c r="A4515" s="41" t="s">
        <v>798</v>
      </c>
      <c r="B4515" s="41" t="s">
        <v>308</v>
      </c>
      <c r="C4515" s="41" t="s">
        <v>308</v>
      </c>
      <c r="D4515" s="41" t="s">
        <v>4773</v>
      </c>
      <c r="E4515" s="41" t="s">
        <v>8603</v>
      </c>
      <c r="F4515" s="41" t="s">
        <v>310</v>
      </c>
      <c r="G4515" s="41" t="s">
        <v>8078</v>
      </c>
    </row>
    <row r="4516" spans="1:7" ht="90">
      <c r="A4516" s="41" t="s">
        <v>798</v>
      </c>
      <c r="B4516" s="41" t="s">
        <v>308</v>
      </c>
      <c r="C4516" s="41" t="s">
        <v>308</v>
      </c>
      <c r="D4516" s="41" t="s">
        <v>4774</v>
      </c>
      <c r="E4516" s="41" t="s">
        <v>8603</v>
      </c>
      <c r="F4516" s="41" t="s">
        <v>310</v>
      </c>
      <c r="G4516" s="41" t="s">
        <v>8078</v>
      </c>
    </row>
    <row r="4517" spans="1:7" ht="90">
      <c r="A4517" s="41" t="s">
        <v>798</v>
      </c>
      <c r="B4517" s="41" t="s">
        <v>308</v>
      </c>
      <c r="C4517" s="41" t="s">
        <v>308</v>
      </c>
      <c r="D4517" s="41" t="s">
        <v>4775</v>
      </c>
      <c r="E4517" s="41" t="s">
        <v>8603</v>
      </c>
      <c r="F4517" s="41" t="s">
        <v>310</v>
      </c>
      <c r="G4517" s="41" t="s">
        <v>8078</v>
      </c>
    </row>
    <row r="4518" spans="1:7" ht="90">
      <c r="A4518" s="41" t="s">
        <v>798</v>
      </c>
      <c r="B4518" s="41" t="s">
        <v>308</v>
      </c>
      <c r="C4518" s="41" t="s">
        <v>308</v>
      </c>
      <c r="D4518" s="41" t="s">
        <v>4776</v>
      </c>
      <c r="E4518" s="41" t="s">
        <v>8603</v>
      </c>
      <c r="F4518" s="41" t="s">
        <v>310</v>
      </c>
      <c r="G4518" s="41" t="s">
        <v>8078</v>
      </c>
    </row>
    <row r="4519" spans="1:7" ht="90">
      <c r="A4519" s="41" t="s">
        <v>798</v>
      </c>
      <c r="B4519" s="41" t="s">
        <v>308</v>
      </c>
      <c r="C4519" s="41" t="s">
        <v>308</v>
      </c>
      <c r="D4519" s="41" t="s">
        <v>4777</v>
      </c>
      <c r="E4519" s="41" t="s">
        <v>8603</v>
      </c>
      <c r="F4519" s="41" t="s">
        <v>310</v>
      </c>
      <c r="G4519" s="41" t="s">
        <v>8078</v>
      </c>
    </row>
    <row r="4520" spans="1:7" ht="90">
      <c r="A4520" s="41" t="s">
        <v>798</v>
      </c>
      <c r="B4520" s="41" t="s">
        <v>308</v>
      </c>
      <c r="C4520" s="41" t="s">
        <v>308</v>
      </c>
      <c r="D4520" s="41" t="s">
        <v>4778</v>
      </c>
      <c r="E4520" s="41" t="s">
        <v>8603</v>
      </c>
      <c r="F4520" s="41" t="s">
        <v>310</v>
      </c>
      <c r="G4520" s="41" t="s">
        <v>8078</v>
      </c>
    </row>
    <row r="4521" spans="1:7" ht="90">
      <c r="A4521" s="41" t="s">
        <v>798</v>
      </c>
      <c r="B4521" s="41" t="s">
        <v>308</v>
      </c>
      <c r="C4521" s="41" t="s">
        <v>308</v>
      </c>
      <c r="D4521" s="41" t="s">
        <v>4779</v>
      </c>
      <c r="E4521" s="41" t="s">
        <v>8603</v>
      </c>
      <c r="F4521" s="41" t="s">
        <v>310</v>
      </c>
      <c r="G4521" s="41" t="s">
        <v>8078</v>
      </c>
    </row>
    <row r="4522" spans="1:7" ht="90">
      <c r="A4522" s="41" t="s">
        <v>798</v>
      </c>
      <c r="B4522" s="41" t="s">
        <v>308</v>
      </c>
      <c r="C4522" s="41" t="s">
        <v>308</v>
      </c>
      <c r="D4522" s="41" t="s">
        <v>4780</v>
      </c>
      <c r="E4522" s="41" t="s">
        <v>8603</v>
      </c>
      <c r="F4522" s="41" t="s">
        <v>310</v>
      </c>
      <c r="G4522" s="41" t="s">
        <v>8078</v>
      </c>
    </row>
    <row r="4523" spans="1:7" ht="90">
      <c r="A4523" s="41" t="s">
        <v>798</v>
      </c>
      <c r="B4523" s="41" t="s">
        <v>308</v>
      </c>
      <c r="C4523" s="41" t="s">
        <v>308</v>
      </c>
      <c r="D4523" s="41" t="s">
        <v>4781</v>
      </c>
      <c r="E4523" s="41" t="s">
        <v>8603</v>
      </c>
      <c r="F4523" s="41" t="s">
        <v>310</v>
      </c>
      <c r="G4523" s="41" t="s">
        <v>8078</v>
      </c>
    </row>
    <row r="4524" spans="1:7" ht="90">
      <c r="A4524" s="41" t="s">
        <v>798</v>
      </c>
      <c r="B4524" s="41" t="s">
        <v>308</v>
      </c>
      <c r="C4524" s="41" t="s">
        <v>308</v>
      </c>
      <c r="D4524" s="41" t="s">
        <v>4782</v>
      </c>
      <c r="E4524" s="41" t="s">
        <v>8603</v>
      </c>
      <c r="F4524" s="41" t="s">
        <v>310</v>
      </c>
      <c r="G4524" s="41" t="s">
        <v>8078</v>
      </c>
    </row>
    <row r="4525" spans="1:7" ht="90">
      <c r="A4525" s="41" t="s">
        <v>798</v>
      </c>
      <c r="B4525" s="41" t="s">
        <v>308</v>
      </c>
      <c r="C4525" s="41" t="s">
        <v>308</v>
      </c>
      <c r="D4525" s="41" t="s">
        <v>4783</v>
      </c>
      <c r="E4525" s="41" t="s">
        <v>8603</v>
      </c>
      <c r="F4525" s="41" t="s">
        <v>310</v>
      </c>
      <c r="G4525" s="41" t="s">
        <v>8078</v>
      </c>
    </row>
    <row r="4526" spans="1:7" ht="90">
      <c r="A4526" s="41" t="s">
        <v>798</v>
      </c>
      <c r="B4526" s="41" t="s">
        <v>308</v>
      </c>
      <c r="C4526" s="41" t="s">
        <v>308</v>
      </c>
      <c r="D4526" s="41" t="s">
        <v>4784</v>
      </c>
      <c r="E4526" s="41" t="s">
        <v>8603</v>
      </c>
      <c r="F4526" s="41" t="s">
        <v>310</v>
      </c>
      <c r="G4526" s="41" t="s">
        <v>8078</v>
      </c>
    </row>
    <row r="4527" spans="1:7" ht="90">
      <c r="A4527" s="41" t="s">
        <v>798</v>
      </c>
      <c r="B4527" s="41" t="s">
        <v>308</v>
      </c>
      <c r="C4527" s="41" t="s">
        <v>308</v>
      </c>
      <c r="D4527" s="41" t="s">
        <v>4785</v>
      </c>
      <c r="E4527" s="41" t="s">
        <v>8603</v>
      </c>
      <c r="F4527" s="41" t="s">
        <v>310</v>
      </c>
      <c r="G4527" s="41" t="s">
        <v>8078</v>
      </c>
    </row>
    <row r="4528" spans="1:7" ht="90">
      <c r="A4528" s="41" t="s">
        <v>798</v>
      </c>
      <c r="B4528" s="41" t="s">
        <v>308</v>
      </c>
      <c r="C4528" s="41" t="s">
        <v>308</v>
      </c>
      <c r="D4528" s="41" t="s">
        <v>4786</v>
      </c>
      <c r="E4528" s="41" t="s">
        <v>8603</v>
      </c>
      <c r="F4528" s="41" t="s">
        <v>310</v>
      </c>
      <c r="G4528" s="41" t="s">
        <v>8078</v>
      </c>
    </row>
    <row r="4529" spans="1:7" ht="135">
      <c r="A4529" s="41" t="s">
        <v>798</v>
      </c>
      <c r="B4529" s="41" t="s">
        <v>308</v>
      </c>
      <c r="C4529" s="41" t="s">
        <v>308</v>
      </c>
      <c r="D4529" s="41" t="s">
        <v>2494</v>
      </c>
      <c r="E4529" s="41" t="s">
        <v>7773</v>
      </c>
      <c r="F4529" s="41" t="s">
        <v>310</v>
      </c>
      <c r="G4529" s="41" t="s">
        <v>8078</v>
      </c>
    </row>
    <row r="4530" spans="1:7" ht="135">
      <c r="A4530" s="41" t="s">
        <v>798</v>
      </c>
      <c r="B4530" s="41" t="s">
        <v>308</v>
      </c>
      <c r="C4530" s="41" t="s">
        <v>308</v>
      </c>
      <c r="D4530" s="41" t="s">
        <v>2495</v>
      </c>
      <c r="E4530" s="41" t="s">
        <v>7773</v>
      </c>
      <c r="F4530" s="41" t="s">
        <v>310</v>
      </c>
      <c r="G4530" s="41" t="s">
        <v>8078</v>
      </c>
    </row>
    <row r="4531" spans="1:7" ht="135">
      <c r="A4531" s="41" t="s">
        <v>798</v>
      </c>
      <c r="B4531" s="41" t="s">
        <v>308</v>
      </c>
      <c r="C4531" s="41" t="s">
        <v>308</v>
      </c>
      <c r="D4531" s="41" t="s">
        <v>2496</v>
      </c>
      <c r="E4531" s="41" t="s">
        <v>7773</v>
      </c>
      <c r="F4531" s="41" t="s">
        <v>310</v>
      </c>
      <c r="G4531" s="41" t="s">
        <v>8078</v>
      </c>
    </row>
    <row r="4532" spans="1:7" ht="135">
      <c r="A4532" s="41" t="s">
        <v>798</v>
      </c>
      <c r="B4532" s="41" t="s">
        <v>308</v>
      </c>
      <c r="C4532" s="41" t="s">
        <v>308</v>
      </c>
      <c r="D4532" s="41" t="s">
        <v>2497</v>
      </c>
      <c r="E4532" s="41" t="s">
        <v>7773</v>
      </c>
      <c r="F4532" s="41" t="s">
        <v>310</v>
      </c>
      <c r="G4532" s="41" t="s">
        <v>8078</v>
      </c>
    </row>
    <row r="4533" spans="1:7" ht="135">
      <c r="A4533" s="41" t="s">
        <v>798</v>
      </c>
      <c r="B4533" s="41" t="s">
        <v>308</v>
      </c>
      <c r="C4533" s="41" t="s">
        <v>308</v>
      </c>
      <c r="D4533" s="41" t="s">
        <v>2498</v>
      </c>
      <c r="E4533" s="41" t="s">
        <v>7773</v>
      </c>
      <c r="F4533" s="41" t="s">
        <v>310</v>
      </c>
      <c r="G4533" s="41" t="s">
        <v>8078</v>
      </c>
    </row>
    <row r="4534" spans="1:7" ht="135">
      <c r="A4534" s="41" t="s">
        <v>798</v>
      </c>
      <c r="B4534" s="41" t="s">
        <v>308</v>
      </c>
      <c r="C4534" s="41" t="s">
        <v>308</v>
      </c>
      <c r="D4534" s="41" t="s">
        <v>2499</v>
      </c>
      <c r="E4534" s="41" t="s">
        <v>7773</v>
      </c>
      <c r="F4534" s="41" t="s">
        <v>310</v>
      </c>
      <c r="G4534" s="41" t="s">
        <v>8078</v>
      </c>
    </row>
    <row r="4535" spans="1:7" ht="135">
      <c r="A4535" s="41" t="s">
        <v>798</v>
      </c>
      <c r="B4535" s="41" t="s">
        <v>308</v>
      </c>
      <c r="C4535" s="41" t="s">
        <v>308</v>
      </c>
      <c r="D4535" s="41" t="s">
        <v>2500</v>
      </c>
      <c r="E4535" s="41" t="s">
        <v>7773</v>
      </c>
      <c r="F4535" s="41" t="s">
        <v>310</v>
      </c>
      <c r="G4535" s="41" t="s">
        <v>8078</v>
      </c>
    </row>
    <row r="4536" spans="1:7" ht="135">
      <c r="A4536" s="41" t="s">
        <v>798</v>
      </c>
      <c r="B4536" s="41" t="s">
        <v>308</v>
      </c>
      <c r="C4536" s="41" t="s">
        <v>308</v>
      </c>
      <c r="D4536" s="41" t="s">
        <v>2501</v>
      </c>
      <c r="E4536" s="41" t="s">
        <v>7773</v>
      </c>
      <c r="F4536" s="41" t="s">
        <v>310</v>
      </c>
      <c r="G4536" s="41" t="s">
        <v>8078</v>
      </c>
    </row>
    <row r="4537" spans="1:7" ht="135">
      <c r="A4537" s="41" t="s">
        <v>798</v>
      </c>
      <c r="B4537" s="41" t="s">
        <v>308</v>
      </c>
      <c r="C4537" s="41" t="s">
        <v>308</v>
      </c>
      <c r="D4537" s="41" t="s">
        <v>2502</v>
      </c>
      <c r="E4537" s="41" t="s">
        <v>7773</v>
      </c>
      <c r="F4537" s="41" t="s">
        <v>310</v>
      </c>
      <c r="G4537" s="41" t="s">
        <v>8078</v>
      </c>
    </row>
    <row r="4538" spans="1:7" ht="135">
      <c r="A4538" s="41" t="s">
        <v>798</v>
      </c>
      <c r="B4538" s="41" t="s">
        <v>308</v>
      </c>
      <c r="C4538" s="41" t="s">
        <v>308</v>
      </c>
      <c r="D4538" s="41" t="s">
        <v>2503</v>
      </c>
      <c r="E4538" s="41" t="s">
        <v>7773</v>
      </c>
      <c r="F4538" s="41" t="s">
        <v>310</v>
      </c>
      <c r="G4538" s="41" t="s">
        <v>8078</v>
      </c>
    </row>
    <row r="4539" spans="1:7" ht="120">
      <c r="A4539" s="41" t="s">
        <v>798</v>
      </c>
      <c r="B4539" s="41" t="s">
        <v>308</v>
      </c>
      <c r="C4539" s="41" t="s">
        <v>308</v>
      </c>
      <c r="D4539" s="41" t="s">
        <v>2997</v>
      </c>
      <c r="E4539" s="41" t="s">
        <v>7774</v>
      </c>
      <c r="F4539" s="41" t="s">
        <v>310</v>
      </c>
      <c r="G4539" s="41" t="s">
        <v>8078</v>
      </c>
    </row>
    <row r="4540" spans="1:7" ht="120">
      <c r="A4540" s="41" t="s">
        <v>798</v>
      </c>
      <c r="B4540" s="41" t="s">
        <v>308</v>
      </c>
      <c r="C4540" s="41" t="s">
        <v>308</v>
      </c>
      <c r="D4540" s="41" t="s">
        <v>2998</v>
      </c>
      <c r="E4540" s="41" t="s">
        <v>7774</v>
      </c>
      <c r="F4540" s="41" t="s">
        <v>310</v>
      </c>
      <c r="G4540" s="41" t="s">
        <v>8078</v>
      </c>
    </row>
    <row r="4541" spans="1:7" ht="120">
      <c r="A4541" s="41" t="s">
        <v>798</v>
      </c>
      <c r="B4541" s="41" t="s">
        <v>308</v>
      </c>
      <c r="C4541" s="41" t="s">
        <v>308</v>
      </c>
      <c r="D4541" s="41" t="s">
        <v>2999</v>
      </c>
      <c r="E4541" s="41" t="s">
        <v>7774</v>
      </c>
      <c r="F4541" s="41" t="s">
        <v>310</v>
      </c>
      <c r="G4541" s="41" t="s">
        <v>8078</v>
      </c>
    </row>
    <row r="4542" spans="1:7" ht="120">
      <c r="A4542" s="41" t="s">
        <v>798</v>
      </c>
      <c r="B4542" s="41" t="s">
        <v>308</v>
      </c>
      <c r="C4542" s="41" t="s">
        <v>308</v>
      </c>
      <c r="D4542" s="41" t="s">
        <v>3000</v>
      </c>
      <c r="E4542" s="41" t="s">
        <v>7774</v>
      </c>
      <c r="F4542" s="41" t="s">
        <v>310</v>
      </c>
      <c r="G4542" s="41" t="s">
        <v>8078</v>
      </c>
    </row>
    <row r="4543" spans="1:7" ht="120">
      <c r="A4543" s="41" t="s">
        <v>798</v>
      </c>
      <c r="B4543" s="41" t="s">
        <v>308</v>
      </c>
      <c r="C4543" s="41" t="s">
        <v>308</v>
      </c>
      <c r="D4543" s="41" t="s">
        <v>3001</v>
      </c>
      <c r="E4543" s="41" t="s">
        <v>7774</v>
      </c>
      <c r="F4543" s="41" t="s">
        <v>310</v>
      </c>
      <c r="G4543" s="41" t="s">
        <v>8078</v>
      </c>
    </row>
    <row r="4544" spans="1:7" ht="120">
      <c r="A4544" s="41" t="s">
        <v>798</v>
      </c>
      <c r="B4544" s="41" t="s">
        <v>308</v>
      </c>
      <c r="C4544" s="41" t="s">
        <v>308</v>
      </c>
      <c r="D4544" s="41" t="s">
        <v>3002</v>
      </c>
      <c r="E4544" s="41" t="s">
        <v>7774</v>
      </c>
      <c r="F4544" s="41" t="s">
        <v>310</v>
      </c>
      <c r="G4544" s="41" t="s">
        <v>8078</v>
      </c>
    </row>
    <row r="4545" spans="1:7" ht="120">
      <c r="A4545" s="41" t="s">
        <v>798</v>
      </c>
      <c r="B4545" s="41" t="s">
        <v>308</v>
      </c>
      <c r="C4545" s="41" t="s">
        <v>308</v>
      </c>
      <c r="D4545" s="41" t="s">
        <v>3003</v>
      </c>
      <c r="E4545" s="41" t="s">
        <v>7774</v>
      </c>
      <c r="F4545" s="41" t="s">
        <v>310</v>
      </c>
      <c r="G4545" s="41" t="s">
        <v>8078</v>
      </c>
    </row>
    <row r="4546" spans="1:7" ht="120">
      <c r="A4546" s="41" t="s">
        <v>798</v>
      </c>
      <c r="B4546" s="41" t="s">
        <v>308</v>
      </c>
      <c r="C4546" s="41" t="s">
        <v>308</v>
      </c>
      <c r="D4546" s="41" t="s">
        <v>3004</v>
      </c>
      <c r="E4546" s="41" t="s">
        <v>7774</v>
      </c>
      <c r="F4546" s="41" t="s">
        <v>310</v>
      </c>
      <c r="G4546" s="41" t="s">
        <v>8078</v>
      </c>
    </row>
    <row r="4547" spans="1:7" ht="120">
      <c r="A4547" s="41" t="s">
        <v>798</v>
      </c>
      <c r="B4547" s="41" t="s">
        <v>308</v>
      </c>
      <c r="C4547" s="41" t="s">
        <v>308</v>
      </c>
      <c r="D4547" s="41" t="s">
        <v>3005</v>
      </c>
      <c r="E4547" s="41" t="s">
        <v>7774</v>
      </c>
      <c r="F4547" s="41" t="s">
        <v>310</v>
      </c>
      <c r="G4547" s="41" t="s">
        <v>8078</v>
      </c>
    </row>
    <row r="4548" spans="1:7" ht="120">
      <c r="A4548" s="41" t="s">
        <v>798</v>
      </c>
      <c r="B4548" s="41" t="s">
        <v>308</v>
      </c>
      <c r="C4548" s="41" t="s">
        <v>308</v>
      </c>
      <c r="D4548" s="41" t="s">
        <v>3006</v>
      </c>
      <c r="E4548" s="41" t="s">
        <v>7774</v>
      </c>
      <c r="F4548" s="41" t="s">
        <v>310</v>
      </c>
      <c r="G4548" s="41" t="s">
        <v>8078</v>
      </c>
    </row>
    <row r="4549" spans="1:7" ht="120">
      <c r="A4549" s="41" t="s">
        <v>798</v>
      </c>
      <c r="B4549" s="41" t="s">
        <v>308</v>
      </c>
      <c r="C4549" s="41" t="s">
        <v>308</v>
      </c>
      <c r="D4549" s="41" t="s">
        <v>3007</v>
      </c>
      <c r="E4549" s="41" t="s">
        <v>7774</v>
      </c>
      <c r="F4549" s="41" t="s">
        <v>310</v>
      </c>
      <c r="G4549" s="41" t="s">
        <v>8078</v>
      </c>
    </row>
    <row r="4550" spans="1:7" ht="120">
      <c r="A4550" s="41" t="s">
        <v>798</v>
      </c>
      <c r="B4550" s="41" t="s">
        <v>308</v>
      </c>
      <c r="C4550" s="41" t="s">
        <v>308</v>
      </c>
      <c r="D4550" s="41" t="s">
        <v>3008</v>
      </c>
      <c r="E4550" s="41" t="s">
        <v>7774</v>
      </c>
      <c r="F4550" s="41" t="s">
        <v>310</v>
      </c>
      <c r="G4550" s="41" t="s">
        <v>8078</v>
      </c>
    </row>
    <row r="4551" spans="1:7" ht="120">
      <c r="A4551" s="41" t="s">
        <v>798</v>
      </c>
      <c r="B4551" s="41" t="s">
        <v>308</v>
      </c>
      <c r="C4551" s="41" t="s">
        <v>308</v>
      </c>
      <c r="D4551" s="41" t="s">
        <v>4744</v>
      </c>
      <c r="E4551" s="41" t="s">
        <v>4745</v>
      </c>
      <c r="F4551" s="41" t="s">
        <v>310</v>
      </c>
      <c r="G4551" s="41" t="s">
        <v>8078</v>
      </c>
    </row>
    <row r="4552" spans="1:7" ht="120">
      <c r="A4552" s="41" t="s">
        <v>798</v>
      </c>
      <c r="B4552" s="41" t="s">
        <v>308</v>
      </c>
      <c r="C4552" s="41" t="s">
        <v>308</v>
      </c>
      <c r="D4552" s="41" t="s">
        <v>4746</v>
      </c>
      <c r="E4552" s="41" t="s">
        <v>4745</v>
      </c>
      <c r="F4552" s="41" t="s">
        <v>310</v>
      </c>
      <c r="G4552" s="41" t="s">
        <v>8078</v>
      </c>
    </row>
    <row r="4553" spans="1:7" ht="120">
      <c r="A4553" s="41" t="s">
        <v>798</v>
      </c>
      <c r="B4553" s="41" t="s">
        <v>308</v>
      </c>
      <c r="C4553" s="41" t="s">
        <v>308</v>
      </c>
      <c r="D4553" s="41" t="s">
        <v>4747</v>
      </c>
      <c r="E4553" s="41" t="s">
        <v>4745</v>
      </c>
      <c r="F4553" s="41" t="s">
        <v>310</v>
      </c>
      <c r="G4553" s="41" t="s">
        <v>8078</v>
      </c>
    </row>
    <row r="4554" spans="1:7" ht="120">
      <c r="A4554" s="41" t="s">
        <v>798</v>
      </c>
      <c r="B4554" s="41" t="s">
        <v>308</v>
      </c>
      <c r="C4554" s="41" t="s">
        <v>308</v>
      </c>
      <c r="D4554" s="41" t="s">
        <v>4748</v>
      </c>
      <c r="E4554" s="41" t="s">
        <v>4745</v>
      </c>
      <c r="F4554" s="41" t="s">
        <v>310</v>
      </c>
      <c r="G4554" s="41" t="s">
        <v>8078</v>
      </c>
    </row>
    <row r="4555" spans="1:7" ht="120">
      <c r="A4555" s="41" t="s">
        <v>798</v>
      </c>
      <c r="B4555" s="41" t="s">
        <v>308</v>
      </c>
      <c r="C4555" s="41" t="s">
        <v>308</v>
      </c>
      <c r="D4555" s="41" t="s">
        <v>4749</v>
      </c>
      <c r="E4555" s="41" t="s">
        <v>4745</v>
      </c>
      <c r="F4555" s="41" t="s">
        <v>310</v>
      </c>
      <c r="G4555" s="41" t="s">
        <v>8078</v>
      </c>
    </row>
    <row r="4556" spans="1:7" ht="120">
      <c r="A4556" s="41" t="s">
        <v>798</v>
      </c>
      <c r="B4556" s="41" t="s">
        <v>308</v>
      </c>
      <c r="C4556" s="41" t="s">
        <v>308</v>
      </c>
      <c r="D4556" s="41" t="s">
        <v>4750</v>
      </c>
      <c r="E4556" s="41" t="s">
        <v>4745</v>
      </c>
      <c r="F4556" s="41" t="s">
        <v>310</v>
      </c>
      <c r="G4556" s="41" t="s">
        <v>8078</v>
      </c>
    </row>
    <row r="4557" spans="1:7" ht="120">
      <c r="A4557" s="41" t="s">
        <v>798</v>
      </c>
      <c r="B4557" s="41" t="s">
        <v>308</v>
      </c>
      <c r="C4557" s="41" t="s">
        <v>308</v>
      </c>
      <c r="D4557" s="41" t="s">
        <v>4751</v>
      </c>
      <c r="E4557" s="41" t="s">
        <v>4745</v>
      </c>
      <c r="F4557" s="41" t="s">
        <v>310</v>
      </c>
      <c r="G4557" s="41" t="s">
        <v>8078</v>
      </c>
    </row>
    <row r="4558" spans="1:7" ht="120">
      <c r="A4558" s="41" t="s">
        <v>798</v>
      </c>
      <c r="B4558" s="41" t="s">
        <v>308</v>
      </c>
      <c r="C4558" s="41" t="s">
        <v>308</v>
      </c>
      <c r="D4558" s="41" t="s">
        <v>4752</v>
      </c>
      <c r="E4558" s="41" t="s">
        <v>4745</v>
      </c>
      <c r="F4558" s="41" t="s">
        <v>310</v>
      </c>
      <c r="G4558" s="41" t="s">
        <v>8078</v>
      </c>
    </row>
    <row r="4559" spans="1:7" ht="120">
      <c r="A4559" s="41" t="s">
        <v>798</v>
      </c>
      <c r="B4559" s="41" t="s">
        <v>308</v>
      </c>
      <c r="C4559" s="41" t="s">
        <v>308</v>
      </c>
      <c r="D4559" s="41" t="s">
        <v>4753</v>
      </c>
      <c r="E4559" s="41" t="s">
        <v>4745</v>
      </c>
      <c r="F4559" s="41" t="s">
        <v>310</v>
      </c>
      <c r="G4559" s="41" t="s">
        <v>8078</v>
      </c>
    </row>
    <row r="4560" spans="1:7" ht="120">
      <c r="A4560" s="41" t="s">
        <v>798</v>
      </c>
      <c r="B4560" s="41" t="s">
        <v>308</v>
      </c>
      <c r="C4560" s="41" t="s">
        <v>308</v>
      </c>
      <c r="D4560" s="41" t="s">
        <v>4754</v>
      </c>
      <c r="E4560" s="41" t="s">
        <v>4745</v>
      </c>
      <c r="F4560" s="41" t="s">
        <v>310</v>
      </c>
      <c r="G4560" s="41" t="s">
        <v>8078</v>
      </c>
    </row>
    <row r="4561" spans="1:7" ht="120">
      <c r="A4561" s="41" t="s">
        <v>798</v>
      </c>
      <c r="B4561" s="41" t="s">
        <v>308</v>
      </c>
      <c r="C4561" s="41" t="s">
        <v>308</v>
      </c>
      <c r="D4561" s="41" t="s">
        <v>4755</v>
      </c>
      <c r="E4561" s="41" t="s">
        <v>4745</v>
      </c>
      <c r="F4561" s="41" t="s">
        <v>310</v>
      </c>
      <c r="G4561" s="41" t="s">
        <v>8078</v>
      </c>
    </row>
    <row r="4562" spans="1:7" ht="120">
      <c r="A4562" s="41" t="s">
        <v>798</v>
      </c>
      <c r="B4562" s="41" t="s">
        <v>308</v>
      </c>
      <c r="C4562" s="41" t="s">
        <v>308</v>
      </c>
      <c r="D4562" s="41" t="s">
        <v>4756</v>
      </c>
      <c r="E4562" s="41" t="s">
        <v>4745</v>
      </c>
      <c r="F4562" s="41" t="s">
        <v>310</v>
      </c>
      <c r="G4562" s="41" t="s">
        <v>8078</v>
      </c>
    </row>
    <row r="4563" spans="1:7" ht="105">
      <c r="A4563" s="41" t="s">
        <v>798</v>
      </c>
      <c r="B4563" s="41" t="s">
        <v>308</v>
      </c>
      <c r="C4563" s="41" t="s">
        <v>308</v>
      </c>
      <c r="D4563" s="41" t="s">
        <v>4787</v>
      </c>
      <c r="E4563" s="41" t="s">
        <v>8604</v>
      </c>
      <c r="F4563" s="41" t="s">
        <v>310</v>
      </c>
      <c r="G4563" s="41" t="s">
        <v>8078</v>
      </c>
    </row>
    <row r="4564" spans="1:7" ht="105">
      <c r="A4564" s="41" t="s">
        <v>798</v>
      </c>
      <c r="B4564" s="41" t="s">
        <v>308</v>
      </c>
      <c r="C4564" s="41" t="s">
        <v>308</v>
      </c>
      <c r="D4564" s="41" t="s">
        <v>4788</v>
      </c>
      <c r="E4564" s="41" t="s">
        <v>8604</v>
      </c>
      <c r="F4564" s="41" t="s">
        <v>310</v>
      </c>
      <c r="G4564" s="41" t="s">
        <v>8078</v>
      </c>
    </row>
    <row r="4565" spans="1:7" ht="105">
      <c r="A4565" s="41" t="s">
        <v>798</v>
      </c>
      <c r="B4565" s="41" t="s">
        <v>308</v>
      </c>
      <c r="C4565" s="41" t="s">
        <v>308</v>
      </c>
      <c r="D4565" s="41" t="s">
        <v>4789</v>
      </c>
      <c r="E4565" s="41" t="s">
        <v>8604</v>
      </c>
      <c r="F4565" s="41" t="s">
        <v>310</v>
      </c>
      <c r="G4565" s="41" t="s">
        <v>8078</v>
      </c>
    </row>
    <row r="4566" spans="1:7" ht="105">
      <c r="A4566" s="41" t="s">
        <v>798</v>
      </c>
      <c r="B4566" s="41" t="s">
        <v>308</v>
      </c>
      <c r="C4566" s="41" t="s">
        <v>308</v>
      </c>
      <c r="D4566" s="41" t="s">
        <v>4790</v>
      </c>
      <c r="E4566" s="41" t="s">
        <v>8604</v>
      </c>
      <c r="F4566" s="41" t="s">
        <v>310</v>
      </c>
      <c r="G4566" s="41" t="s">
        <v>8078</v>
      </c>
    </row>
    <row r="4567" spans="1:7" ht="105">
      <c r="A4567" s="41" t="s">
        <v>798</v>
      </c>
      <c r="B4567" s="41" t="s">
        <v>308</v>
      </c>
      <c r="C4567" s="41" t="s">
        <v>308</v>
      </c>
      <c r="D4567" s="41" t="s">
        <v>4791</v>
      </c>
      <c r="E4567" s="41" t="s">
        <v>8604</v>
      </c>
      <c r="F4567" s="41" t="s">
        <v>310</v>
      </c>
      <c r="G4567" s="41" t="s">
        <v>8078</v>
      </c>
    </row>
    <row r="4568" spans="1:7" ht="105">
      <c r="A4568" s="41" t="s">
        <v>798</v>
      </c>
      <c r="B4568" s="41" t="s">
        <v>308</v>
      </c>
      <c r="C4568" s="41" t="s">
        <v>308</v>
      </c>
      <c r="D4568" s="41" t="s">
        <v>4792</v>
      </c>
      <c r="E4568" s="41" t="s">
        <v>8604</v>
      </c>
      <c r="F4568" s="41" t="s">
        <v>310</v>
      </c>
      <c r="G4568" s="41" t="s">
        <v>8078</v>
      </c>
    </row>
    <row r="4569" spans="1:7" ht="105">
      <c r="A4569" s="41" t="s">
        <v>798</v>
      </c>
      <c r="B4569" s="41" t="s">
        <v>308</v>
      </c>
      <c r="C4569" s="41" t="s">
        <v>308</v>
      </c>
      <c r="D4569" s="41" t="s">
        <v>4793</v>
      </c>
      <c r="E4569" s="41" t="s">
        <v>8604</v>
      </c>
      <c r="F4569" s="41" t="s">
        <v>310</v>
      </c>
      <c r="G4569" s="41" t="s">
        <v>8078</v>
      </c>
    </row>
    <row r="4570" spans="1:7" ht="105">
      <c r="A4570" s="41" t="s">
        <v>798</v>
      </c>
      <c r="B4570" s="41" t="s">
        <v>308</v>
      </c>
      <c r="C4570" s="41" t="s">
        <v>308</v>
      </c>
      <c r="D4570" s="41" t="s">
        <v>4794</v>
      </c>
      <c r="E4570" s="41" t="s">
        <v>8604</v>
      </c>
      <c r="F4570" s="41" t="s">
        <v>310</v>
      </c>
      <c r="G4570" s="41" t="s">
        <v>8078</v>
      </c>
    </row>
    <row r="4571" spans="1:7" ht="105">
      <c r="A4571" s="41" t="s">
        <v>798</v>
      </c>
      <c r="B4571" s="41" t="s">
        <v>308</v>
      </c>
      <c r="C4571" s="41" t="s">
        <v>308</v>
      </c>
      <c r="D4571" s="41" t="s">
        <v>4795</v>
      </c>
      <c r="E4571" s="41" t="s">
        <v>8604</v>
      </c>
      <c r="F4571" s="41" t="s">
        <v>310</v>
      </c>
      <c r="G4571" s="41" t="s">
        <v>8078</v>
      </c>
    </row>
    <row r="4572" spans="1:7" ht="105">
      <c r="A4572" s="41" t="s">
        <v>798</v>
      </c>
      <c r="B4572" s="41" t="s">
        <v>308</v>
      </c>
      <c r="C4572" s="41" t="s">
        <v>308</v>
      </c>
      <c r="D4572" s="41" t="s">
        <v>4796</v>
      </c>
      <c r="E4572" s="41" t="s">
        <v>8604</v>
      </c>
      <c r="F4572" s="41" t="s">
        <v>310</v>
      </c>
      <c r="G4572" s="41" t="s">
        <v>8078</v>
      </c>
    </row>
    <row r="4573" spans="1:7" ht="105">
      <c r="A4573" s="41" t="s">
        <v>798</v>
      </c>
      <c r="B4573" s="41" t="s">
        <v>308</v>
      </c>
      <c r="C4573" s="41" t="s">
        <v>308</v>
      </c>
      <c r="D4573" s="41" t="s">
        <v>4797</v>
      </c>
      <c r="E4573" s="41" t="s">
        <v>8604</v>
      </c>
      <c r="F4573" s="41" t="s">
        <v>310</v>
      </c>
      <c r="G4573" s="41" t="s">
        <v>8078</v>
      </c>
    </row>
    <row r="4574" spans="1:7" ht="105">
      <c r="A4574" s="41" t="s">
        <v>798</v>
      </c>
      <c r="B4574" s="41" t="s">
        <v>308</v>
      </c>
      <c r="C4574" s="41" t="s">
        <v>308</v>
      </c>
      <c r="D4574" s="41" t="s">
        <v>4798</v>
      </c>
      <c r="E4574" s="41" t="s">
        <v>8604</v>
      </c>
      <c r="F4574" s="41" t="s">
        <v>310</v>
      </c>
      <c r="G4574" s="41" t="s">
        <v>8078</v>
      </c>
    </row>
    <row r="4575" spans="1:7" ht="105">
      <c r="A4575" s="41" t="s">
        <v>798</v>
      </c>
      <c r="B4575" s="41" t="s">
        <v>308</v>
      </c>
      <c r="C4575" s="41" t="s">
        <v>308</v>
      </c>
      <c r="D4575" s="41" t="s">
        <v>4324</v>
      </c>
      <c r="E4575" s="41" t="s">
        <v>7778</v>
      </c>
      <c r="F4575" s="41" t="s">
        <v>310</v>
      </c>
      <c r="G4575" s="41" t="s">
        <v>8279</v>
      </c>
    </row>
    <row r="4576" spans="1:7" ht="105">
      <c r="A4576" s="41" t="s">
        <v>798</v>
      </c>
      <c r="B4576" s="41" t="s">
        <v>308</v>
      </c>
      <c r="C4576" s="41" t="s">
        <v>308</v>
      </c>
      <c r="D4576" s="41" t="s">
        <v>4325</v>
      </c>
      <c r="E4576" s="41" t="s">
        <v>7778</v>
      </c>
      <c r="F4576" s="41" t="s">
        <v>310</v>
      </c>
      <c r="G4576" s="41" t="s">
        <v>8279</v>
      </c>
    </row>
    <row r="4577" spans="1:7" ht="105">
      <c r="A4577" s="41" t="s">
        <v>798</v>
      </c>
      <c r="B4577" s="41" t="s">
        <v>308</v>
      </c>
      <c r="C4577" s="41" t="s">
        <v>308</v>
      </c>
      <c r="D4577" s="41" t="s">
        <v>4326</v>
      </c>
      <c r="E4577" s="41" t="s">
        <v>7778</v>
      </c>
      <c r="F4577" s="41" t="s">
        <v>310</v>
      </c>
      <c r="G4577" s="41" t="s">
        <v>8279</v>
      </c>
    </row>
    <row r="4578" spans="1:7" ht="120">
      <c r="A4578" s="41" t="s">
        <v>798</v>
      </c>
      <c r="B4578" s="41" t="s">
        <v>308</v>
      </c>
      <c r="C4578" s="41" t="s">
        <v>308</v>
      </c>
      <c r="D4578" s="41" t="s">
        <v>4799</v>
      </c>
      <c r="E4578" s="41" t="s">
        <v>7779</v>
      </c>
      <c r="F4578" s="41" t="s">
        <v>310</v>
      </c>
      <c r="G4578" s="41" t="s">
        <v>8279</v>
      </c>
    </row>
    <row r="4579" spans="1:7" ht="120">
      <c r="A4579" s="41" t="s">
        <v>798</v>
      </c>
      <c r="B4579" s="41" t="s">
        <v>308</v>
      </c>
      <c r="C4579" s="41" t="s">
        <v>308</v>
      </c>
      <c r="D4579" s="41" t="s">
        <v>4800</v>
      </c>
      <c r="E4579" s="41" t="s">
        <v>7779</v>
      </c>
      <c r="F4579" s="41" t="s">
        <v>310</v>
      </c>
      <c r="G4579" s="41" t="s">
        <v>8279</v>
      </c>
    </row>
    <row r="4580" spans="1:7" ht="120">
      <c r="A4580" s="41" t="s">
        <v>798</v>
      </c>
      <c r="B4580" s="41" t="s">
        <v>308</v>
      </c>
      <c r="C4580" s="41" t="s">
        <v>308</v>
      </c>
      <c r="D4580" s="41" t="s">
        <v>4801</v>
      </c>
      <c r="E4580" s="41" t="s">
        <v>7779</v>
      </c>
      <c r="F4580" s="41" t="s">
        <v>310</v>
      </c>
      <c r="G4580" s="41" t="s">
        <v>8279</v>
      </c>
    </row>
    <row r="4581" spans="1:7" ht="120">
      <c r="A4581" s="41" t="s">
        <v>798</v>
      </c>
      <c r="B4581" s="41" t="s">
        <v>308</v>
      </c>
      <c r="C4581" s="41" t="s">
        <v>308</v>
      </c>
      <c r="D4581" s="41" t="s">
        <v>4802</v>
      </c>
      <c r="E4581" s="41" t="s">
        <v>7779</v>
      </c>
      <c r="F4581" s="41" t="s">
        <v>310</v>
      </c>
      <c r="G4581" s="41" t="s">
        <v>8279</v>
      </c>
    </row>
    <row r="4582" spans="1:7" ht="120">
      <c r="A4582" s="41" t="s">
        <v>798</v>
      </c>
      <c r="B4582" s="41" t="s">
        <v>308</v>
      </c>
      <c r="C4582" s="41" t="s">
        <v>308</v>
      </c>
      <c r="D4582" s="41" t="s">
        <v>4803</v>
      </c>
      <c r="E4582" s="41" t="s">
        <v>7779</v>
      </c>
      <c r="F4582" s="41" t="s">
        <v>310</v>
      </c>
      <c r="G4582" s="41" t="s">
        <v>8279</v>
      </c>
    </row>
    <row r="4583" spans="1:7" ht="180">
      <c r="A4583" s="41" t="s">
        <v>798</v>
      </c>
      <c r="B4583" s="41" t="s">
        <v>308</v>
      </c>
      <c r="C4583" s="41" t="s">
        <v>308</v>
      </c>
      <c r="D4583" s="41" t="s">
        <v>2504</v>
      </c>
      <c r="E4583" s="41" t="s">
        <v>7121</v>
      </c>
      <c r="F4583" s="41" t="s">
        <v>309</v>
      </c>
      <c r="G4583" s="41" t="s">
        <v>7879</v>
      </c>
    </row>
    <row r="4584" spans="1:7" ht="180">
      <c r="A4584" s="41" t="s">
        <v>798</v>
      </c>
      <c r="B4584" s="41" t="s">
        <v>308</v>
      </c>
      <c r="C4584" s="41" t="s">
        <v>308</v>
      </c>
      <c r="D4584" s="41" t="s">
        <v>2505</v>
      </c>
      <c r="E4584" s="41" t="s">
        <v>7121</v>
      </c>
      <c r="F4584" s="41" t="s">
        <v>309</v>
      </c>
      <c r="G4584" s="41" t="s">
        <v>7879</v>
      </c>
    </row>
    <row r="4585" spans="1:7" ht="180">
      <c r="A4585" s="41" t="s">
        <v>798</v>
      </c>
      <c r="B4585" s="41" t="s">
        <v>308</v>
      </c>
      <c r="C4585" s="41" t="s">
        <v>308</v>
      </c>
      <c r="D4585" s="41" t="s">
        <v>2506</v>
      </c>
      <c r="E4585" s="41" t="s">
        <v>7121</v>
      </c>
      <c r="F4585" s="41" t="s">
        <v>309</v>
      </c>
      <c r="G4585" s="41" t="s">
        <v>7879</v>
      </c>
    </row>
    <row r="4586" spans="1:7" ht="180">
      <c r="A4586" s="41" t="s">
        <v>798</v>
      </c>
      <c r="B4586" s="41" t="s">
        <v>308</v>
      </c>
      <c r="C4586" s="41" t="s">
        <v>308</v>
      </c>
      <c r="D4586" s="41" t="s">
        <v>2507</v>
      </c>
      <c r="E4586" s="41" t="s">
        <v>7121</v>
      </c>
      <c r="F4586" s="41" t="s">
        <v>309</v>
      </c>
      <c r="G4586" s="41" t="s">
        <v>7879</v>
      </c>
    </row>
    <row r="4587" spans="1:7" ht="180">
      <c r="A4587" s="41" t="s">
        <v>798</v>
      </c>
      <c r="B4587" s="41" t="s">
        <v>308</v>
      </c>
      <c r="C4587" s="41" t="s">
        <v>308</v>
      </c>
      <c r="D4587" s="41" t="s">
        <v>2508</v>
      </c>
      <c r="E4587" s="41" t="s">
        <v>7121</v>
      </c>
      <c r="F4587" s="41" t="s">
        <v>309</v>
      </c>
      <c r="G4587" s="41" t="s">
        <v>7879</v>
      </c>
    </row>
    <row r="4588" spans="1:7" ht="180">
      <c r="A4588" s="41" t="s">
        <v>798</v>
      </c>
      <c r="B4588" s="41" t="s">
        <v>308</v>
      </c>
      <c r="C4588" s="41" t="s">
        <v>308</v>
      </c>
      <c r="D4588" s="41" t="s">
        <v>2509</v>
      </c>
      <c r="E4588" s="41" t="s">
        <v>7121</v>
      </c>
      <c r="F4588" s="41" t="s">
        <v>309</v>
      </c>
      <c r="G4588" s="41" t="s">
        <v>7879</v>
      </c>
    </row>
    <row r="4589" spans="1:7" ht="180">
      <c r="A4589" s="41" t="s">
        <v>798</v>
      </c>
      <c r="B4589" s="41" t="s">
        <v>308</v>
      </c>
      <c r="C4589" s="41" t="s">
        <v>308</v>
      </c>
      <c r="D4589" s="41" t="s">
        <v>2510</v>
      </c>
      <c r="E4589" s="41" t="s">
        <v>7122</v>
      </c>
      <c r="F4589" s="41" t="s">
        <v>309</v>
      </c>
      <c r="G4589" s="41" t="s">
        <v>7879</v>
      </c>
    </row>
    <row r="4590" spans="1:7" ht="180">
      <c r="A4590" s="41" t="s">
        <v>798</v>
      </c>
      <c r="B4590" s="41" t="s">
        <v>308</v>
      </c>
      <c r="C4590" s="41" t="s">
        <v>308</v>
      </c>
      <c r="D4590" s="41" t="s">
        <v>2511</v>
      </c>
      <c r="E4590" s="41" t="s">
        <v>7122</v>
      </c>
      <c r="F4590" s="41" t="s">
        <v>309</v>
      </c>
      <c r="G4590" s="41" t="s">
        <v>7879</v>
      </c>
    </row>
    <row r="4591" spans="1:7" ht="180">
      <c r="A4591" s="41" t="s">
        <v>798</v>
      </c>
      <c r="B4591" s="41" t="s">
        <v>308</v>
      </c>
      <c r="C4591" s="41" t="s">
        <v>308</v>
      </c>
      <c r="D4591" s="41" t="s">
        <v>2512</v>
      </c>
      <c r="E4591" s="41" t="s">
        <v>7122</v>
      </c>
      <c r="F4591" s="41" t="s">
        <v>309</v>
      </c>
      <c r="G4591" s="41" t="s">
        <v>7879</v>
      </c>
    </row>
    <row r="4592" spans="1:7" ht="180">
      <c r="A4592" s="41" t="s">
        <v>798</v>
      </c>
      <c r="B4592" s="41" t="s">
        <v>308</v>
      </c>
      <c r="C4592" s="41" t="s">
        <v>308</v>
      </c>
      <c r="D4592" s="41" t="s">
        <v>2513</v>
      </c>
      <c r="E4592" s="41" t="s">
        <v>7122</v>
      </c>
      <c r="F4592" s="41" t="s">
        <v>309</v>
      </c>
      <c r="G4592" s="41" t="s">
        <v>7879</v>
      </c>
    </row>
    <row r="4593" spans="1:7" ht="180">
      <c r="A4593" s="41" t="s">
        <v>798</v>
      </c>
      <c r="B4593" s="41" t="s">
        <v>308</v>
      </c>
      <c r="C4593" s="41" t="s">
        <v>308</v>
      </c>
      <c r="D4593" s="41" t="s">
        <v>4840</v>
      </c>
      <c r="E4593" s="41" t="s">
        <v>7122</v>
      </c>
      <c r="F4593" s="41" t="s">
        <v>309</v>
      </c>
      <c r="G4593" s="41" t="s">
        <v>7879</v>
      </c>
    </row>
    <row r="4594" spans="1:7" ht="180">
      <c r="A4594" s="41" t="s">
        <v>798</v>
      </c>
      <c r="B4594" s="41" t="s">
        <v>308</v>
      </c>
      <c r="C4594" s="41" t="s">
        <v>308</v>
      </c>
      <c r="D4594" s="41" t="s">
        <v>4841</v>
      </c>
      <c r="E4594" s="41" t="s">
        <v>7122</v>
      </c>
      <c r="F4594" s="41" t="s">
        <v>309</v>
      </c>
      <c r="G4594" s="41" t="s">
        <v>7879</v>
      </c>
    </row>
    <row r="4595" spans="1:7" ht="120">
      <c r="A4595" s="41" t="s">
        <v>798</v>
      </c>
      <c r="B4595" s="41" t="s">
        <v>308</v>
      </c>
      <c r="C4595" s="41" t="s">
        <v>308</v>
      </c>
      <c r="D4595" s="41" t="s">
        <v>2424</v>
      </c>
      <c r="E4595" s="41" t="s">
        <v>7776</v>
      </c>
      <c r="F4595" s="41" t="s">
        <v>310</v>
      </c>
      <c r="G4595" s="41" t="s">
        <v>8279</v>
      </c>
    </row>
    <row r="4596" spans="1:7" ht="120">
      <c r="A4596" s="41" t="s">
        <v>798</v>
      </c>
      <c r="B4596" s="41" t="s">
        <v>308</v>
      </c>
      <c r="C4596" s="41" t="s">
        <v>308</v>
      </c>
      <c r="D4596" s="41" t="s">
        <v>2425</v>
      </c>
      <c r="E4596" s="41" t="s">
        <v>7776</v>
      </c>
      <c r="F4596" s="41" t="s">
        <v>310</v>
      </c>
      <c r="G4596" s="41" t="s">
        <v>8279</v>
      </c>
    </row>
    <row r="4597" spans="1:7" ht="120">
      <c r="A4597" s="41" t="s">
        <v>798</v>
      </c>
      <c r="B4597" s="41" t="s">
        <v>308</v>
      </c>
      <c r="C4597" s="41" t="s">
        <v>308</v>
      </c>
      <c r="D4597" s="41" t="s">
        <v>2426</v>
      </c>
      <c r="E4597" s="41" t="s">
        <v>7776</v>
      </c>
      <c r="F4597" s="41" t="s">
        <v>310</v>
      </c>
      <c r="G4597" s="41" t="s">
        <v>8279</v>
      </c>
    </row>
    <row r="4598" spans="1:7" ht="120">
      <c r="A4598" s="41" t="s">
        <v>798</v>
      </c>
      <c r="B4598" s="41" t="s">
        <v>308</v>
      </c>
      <c r="C4598" s="41" t="s">
        <v>308</v>
      </c>
      <c r="D4598" s="41" t="s">
        <v>2427</v>
      </c>
      <c r="E4598" s="41" t="s">
        <v>7777</v>
      </c>
      <c r="F4598" s="41" t="s">
        <v>310</v>
      </c>
      <c r="G4598" s="41" t="s">
        <v>8279</v>
      </c>
    </row>
    <row r="4599" spans="1:7" ht="120">
      <c r="A4599" s="41" t="s">
        <v>798</v>
      </c>
      <c r="B4599" s="41" t="s">
        <v>308</v>
      </c>
      <c r="C4599" s="41" t="s">
        <v>308</v>
      </c>
      <c r="D4599" s="41" t="s">
        <v>2428</v>
      </c>
      <c r="E4599" s="41" t="s">
        <v>7777</v>
      </c>
      <c r="F4599" s="41" t="s">
        <v>310</v>
      </c>
      <c r="G4599" s="41" t="s">
        <v>8279</v>
      </c>
    </row>
    <row r="4600" spans="1:7" ht="120">
      <c r="A4600" s="41" t="s">
        <v>798</v>
      </c>
      <c r="B4600" s="41" t="s">
        <v>308</v>
      </c>
      <c r="C4600" s="41" t="s">
        <v>308</v>
      </c>
      <c r="D4600" s="41" t="s">
        <v>2429</v>
      </c>
      <c r="E4600" s="41" t="s">
        <v>7777</v>
      </c>
      <c r="F4600" s="41" t="s">
        <v>310</v>
      </c>
      <c r="G4600" s="41" t="s">
        <v>8279</v>
      </c>
    </row>
    <row r="4601" spans="1:7" ht="120">
      <c r="A4601" s="41" t="s">
        <v>798</v>
      </c>
      <c r="B4601" s="41" t="s">
        <v>308</v>
      </c>
      <c r="C4601" s="41" t="s">
        <v>308</v>
      </c>
      <c r="D4601" s="41" t="s">
        <v>3009</v>
      </c>
      <c r="E4601" s="41" t="s">
        <v>7776</v>
      </c>
      <c r="F4601" s="41" t="s">
        <v>310</v>
      </c>
      <c r="G4601" s="41" t="s">
        <v>8279</v>
      </c>
    </row>
    <row r="4602" spans="1:7" ht="120">
      <c r="A4602" s="41" t="s">
        <v>798</v>
      </c>
      <c r="B4602" s="41" t="s">
        <v>308</v>
      </c>
      <c r="C4602" s="41" t="s">
        <v>308</v>
      </c>
      <c r="D4602" s="41" t="s">
        <v>3010</v>
      </c>
      <c r="E4602" s="41" t="s">
        <v>7776</v>
      </c>
      <c r="F4602" s="41" t="s">
        <v>310</v>
      </c>
      <c r="G4602" s="41" t="s">
        <v>8279</v>
      </c>
    </row>
    <row r="4603" spans="1:7" ht="60">
      <c r="A4603" s="41" t="s">
        <v>798</v>
      </c>
      <c r="B4603" s="41" t="s">
        <v>308</v>
      </c>
      <c r="C4603" s="41" t="s">
        <v>8605</v>
      </c>
      <c r="D4603" s="41" t="s">
        <v>4892</v>
      </c>
      <c r="E4603" s="41" t="s">
        <v>4515</v>
      </c>
      <c r="F4603" s="41" t="s">
        <v>310</v>
      </c>
      <c r="G4603" s="41" t="s">
        <v>7881</v>
      </c>
    </row>
    <row r="4604" spans="1:7" ht="60">
      <c r="A4604" s="41" t="s">
        <v>798</v>
      </c>
      <c r="B4604" s="41" t="s">
        <v>308</v>
      </c>
      <c r="C4604" s="41" t="s">
        <v>8605</v>
      </c>
      <c r="D4604" s="41" t="s">
        <v>4893</v>
      </c>
      <c r="E4604" s="41" t="s">
        <v>4516</v>
      </c>
      <c r="F4604" s="41" t="s">
        <v>310</v>
      </c>
      <c r="G4604" s="41" t="s">
        <v>7881</v>
      </c>
    </row>
    <row r="4605" spans="1:7" ht="60">
      <c r="A4605" s="41" t="s">
        <v>798</v>
      </c>
      <c r="B4605" s="41" t="s">
        <v>308</v>
      </c>
      <c r="C4605" s="41" t="s">
        <v>8605</v>
      </c>
      <c r="D4605" s="41" t="s">
        <v>4894</v>
      </c>
      <c r="E4605" s="41" t="s">
        <v>4534</v>
      </c>
      <c r="F4605" s="41" t="s">
        <v>310</v>
      </c>
      <c r="G4605" s="41" t="s">
        <v>7881</v>
      </c>
    </row>
    <row r="4606" spans="1:7" ht="60">
      <c r="A4606" s="41" t="s">
        <v>798</v>
      </c>
      <c r="B4606" s="41" t="s">
        <v>308</v>
      </c>
      <c r="C4606" s="41" t="s">
        <v>8605</v>
      </c>
      <c r="D4606" s="41" t="s">
        <v>4895</v>
      </c>
      <c r="E4606" s="41" t="s">
        <v>4515</v>
      </c>
      <c r="F4606" s="41" t="s">
        <v>310</v>
      </c>
      <c r="G4606" s="41" t="s">
        <v>7881</v>
      </c>
    </row>
    <row r="4607" spans="1:7" ht="60">
      <c r="A4607" s="41" t="s">
        <v>798</v>
      </c>
      <c r="B4607" s="41" t="s">
        <v>308</v>
      </c>
      <c r="C4607" s="41" t="s">
        <v>8605</v>
      </c>
      <c r="D4607" s="41" t="s">
        <v>4896</v>
      </c>
      <c r="E4607" s="41" t="s">
        <v>4516</v>
      </c>
      <c r="F4607" s="41" t="s">
        <v>310</v>
      </c>
      <c r="G4607" s="41" t="s">
        <v>7881</v>
      </c>
    </row>
    <row r="4608" spans="1:7" ht="60">
      <c r="A4608" s="41" t="s">
        <v>798</v>
      </c>
      <c r="B4608" s="41" t="s">
        <v>308</v>
      </c>
      <c r="C4608" s="41" t="s">
        <v>8605</v>
      </c>
      <c r="D4608" s="41" t="s">
        <v>4897</v>
      </c>
      <c r="E4608" s="41" t="s">
        <v>4534</v>
      </c>
      <c r="F4608" s="41" t="s">
        <v>310</v>
      </c>
      <c r="G4608" s="41" t="s">
        <v>7881</v>
      </c>
    </row>
    <row r="4609" spans="1:7" ht="60">
      <c r="A4609" s="41" t="s">
        <v>798</v>
      </c>
      <c r="B4609" s="41" t="s">
        <v>308</v>
      </c>
      <c r="C4609" s="41" t="s">
        <v>8605</v>
      </c>
      <c r="D4609" s="41" t="s">
        <v>4898</v>
      </c>
      <c r="E4609" s="41" t="s">
        <v>4515</v>
      </c>
      <c r="F4609" s="41" t="s">
        <v>310</v>
      </c>
      <c r="G4609" s="41" t="s">
        <v>7881</v>
      </c>
    </row>
    <row r="4610" spans="1:7" ht="60">
      <c r="A4610" s="41" t="s">
        <v>798</v>
      </c>
      <c r="B4610" s="41" t="s">
        <v>308</v>
      </c>
      <c r="C4610" s="41" t="s">
        <v>8605</v>
      </c>
      <c r="D4610" s="41" t="s">
        <v>4899</v>
      </c>
      <c r="E4610" s="41" t="s">
        <v>4516</v>
      </c>
      <c r="F4610" s="41" t="s">
        <v>310</v>
      </c>
      <c r="G4610" s="41" t="s">
        <v>7881</v>
      </c>
    </row>
    <row r="4611" spans="1:7" ht="60">
      <c r="A4611" s="41" t="s">
        <v>798</v>
      </c>
      <c r="B4611" s="41" t="s">
        <v>308</v>
      </c>
      <c r="C4611" s="41" t="s">
        <v>8605</v>
      </c>
      <c r="D4611" s="41" t="s">
        <v>4900</v>
      </c>
      <c r="E4611" s="41" t="s">
        <v>4534</v>
      </c>
      <c r="F4611" s="41" t="s">
        <v>310</v>
      </c>
      <c r="G4611" s="41" t="s">
        <v>7881</v>
      </c>
    </row>
    <row r="4612" spans="1:7" ht="60">
      <c r="A4612" s="41" t="s">
        <v>798</v>
      </c>
      <c r="B4612" s="41" t="s">
        <v>308</v>
      </c>
      <c r="C4612" s="41" t="s">
        <v>8605</v>
      </c>
      <c r="D4612" s="41" t="s">
        <v>4901</v>
      </c>
      <c r="E4612" s="41" t="s">
        <v>4515</v>
      </c>
      <c r="F4612" s="41" t="s">
        <v>310</v>
      </c>
      <c r="G4612" s="41" t="s">
        <v>7881</v>
      </c>
    </row>
    <row r="4613" spans="1:7" ht="60">
      <c r="A4613" s="41" t="s">
        <v>798</v>
      </c>
      <c r="B4613" s="41" t="s">
        <v>308</v>
      </c>
      <c r="C4613" s="41" t="s">
        <v>8605</v>
      </c>
      <c r="D4613" s="41" t="s">
        <v>4902</v>
      </c>
      <c r="E4613" s="41" t="s">
        <v>4516</v>
      </c>
      <c r="F4613" s="41" t="s">
        <v>310</v>
      </c>
      <c r="G4613" s="41" t="s">
        <v>7881</v>
      </c>
    </row>
    <row r="4614" spans="1:7" ht="60">
      <c r="A4614" s="41" t="s">
        <v>798</v>
      </c>
      <c r="B4614" s="41" t="s">
        <v>308</v>
      </c>
      <c r="C4614" s="41" t="s">
        <v>8605</v>
      </c>
      <c r="D4614" s="41" t="s">
        <v>4903</v>
      </c>
      <c r="E4614" s="41" t="s">
        <v>4534</v>
      </c>
      <c r="F4614" s="41" t="s">
        <v>310</v>
      </c>
      <c r="G4614" s="41" t="s">
        <v>7881</v>
      </c>
    </row>
    <row r="4615" spans="1:7" ht="60">
      <c r="A4615" s="41" t="s">
        <v>798</v>
      </c>
      <c r="B4615" s="41" t="s">
        <v>308</v>
      </c>
      <c r="C4615" s="41" t="s">
        <v>8605</v>
      </c>
      <c r="D4615" s="41" t="s">
        <v>4904</v>
      </c>
      <c r="E4615" s="41" t="s">
        <v>4515</v>
      </c>
      <c r="F4615" s="41" t="s">
        <v>310</v>
      </c>
      <c r="G4615" s="41" t="s">
        <v>7881</v>
      </c>
    </row>
    <row r="4616" spans="1:7" ht="60">
      <c r="A4616" s="41" t="s">
        <v>798</v>
      </c>
      <c r="B4616" s="41" t="s">
        <v>308</v>
      </c>
      <c r="C4616" s="41" t="s">
        <v>8605</v>
      </c>
      <c r="D4616" s="41" t="s">
        <v>4905</v>
      </c>
      <c r="E4616" s="41" t="s">
        <v>4516</v>
      </c>
      <c r="F4616" s="41" t="s">
        <v>310</v>
      </c>
      <c r="G4616" s="41" t="s">
        <v>7881</v>
      </c>
    </row>
    <row r="4617" spans="1:7" ht="60">
      <c r="A4617" s="41" t="s">
        <v>798</v>
      </c>
      <c r="B4617" s="41" t="s">
        <v>308</v>
      </c>
      <c r="C4617" s="41" t="s">
        <v>8605</v>
      </c>
      <c r="D4617" s="41" t="s">
        <v>4906</v>
      </c>
      <c r="E4617" s="41" t="s">
        <v>4534</v>
      </c>
      <c r="F4617" s="41" t="s">
        <v>310</v>
      </c>
      <c r="G4617" s="41" t="s">
        <v>7881</v>
      </c>
    </row>
    <row r="4618" spans="1:7" ht="60">
      <c r="A4618" s="41" t="s">
        <v>798</v>
      </c>
      <c r="B4618" s="41" t="s">
        <v>308</v>
      </c>
      <c r="C4618" s="41" t="s">
        <v>8605</v>
      </c>
      <c r="D4618" s="41" t="s">
        <v>4907</v>
      </c>
      <c r="E4618" s="41" t="s">
        <v>4515</v>
      </c>
      <c r="F4618" s="41" t="s">
        <v>310</v>
      </c>
      <c r="G4618" s="41" t="s">
        <v>7881</v>
      </c>
    </row>
    <row r="4619" spans="1:7" ht="60">
      <c r="A4619" s="41" t="s">
        <v>798</v>
      </c>
      <c r="B4619" s="41" t="s">
        <v>308</v>
      </c>
      <c r="C4619" s="41" t="s">
        <v>8605</v>
      </c>
      <c r="D4619" s="41" t="s">
        <v>4908</v>
      </c>
      <c r="E4619" s="41" t="s">
        <v>4516</v>
      </c>
      <c r="F4619" s="41" t="s">
        <v>310</v>
      </c>
      <c r="G4619" s="41" t="s">
        <v>7881</v>
      </c>
    </row>
    <row r="4620" spans="1:7" ht="60">
      <c r="A4620" s="41" t="s">
        <v>798</v>
      </c>
      <c r="B4620" s="41" t="s">
        <v>308</v>
      </c>
      <c r="C4620" s="41" t="s">
        <v>8605</v>
      </c>
      <c r="D4620" s="41" t="s">
        <v>4909</v>
      </c>
      <c r="E4620" s="41" t="s">
        <v>4534</v>
      </c>
      <c r="F4620" s="41" t="s">
        <v>310</v>
      </c>
      <c r="G4620" s="41" t="s">
        <v>7881</v>
      </c>
    </row>
    <row r="4621" spans="1:7" ht="60">
      <c r="A4621" s="41" t="s">
        <v>798</v>
      </c>
      <c r="B4621" s="41" t="s">
        <v>308</v>
      </c>
      <c r="C4621" s="41" t="s">
        <v>8605</v>
      </c>
      <c r="D4621" s="41" t="s">
        <v>4910</v>
      </c>
      <c r="E4621" s="41" t="s">
        <v>4515</v>
      </c>
      <c r="F4621" s="41" t="s">
        <v>310</v>
      </c>
      <c r="G4621" s="41" t="s">
        <v>7881</v>
      </c>
    </row>
    <row r="4622" spans="1:7" ht="60">
      <c r="A4622" s="41" t="s">
        <v>798</v>
      </c>
      <c r="B4622" s="41" t="s">
        <v>308</v>
      </c>
      <c r="C4622" s="41" t="s">
        <v>8605</v>
      </c>
      <c r="D4622" s="41" t="s">
        <v>4911</v>
      </c>
      <c r="E4622" s="41" t="s">
        <v>4516</v>
      </c>
      <c r="F4622" s="41" t="s">
        <v>310</v>
      </c>
      <c r="G4622" s="41" t="s">
        <v>7881</v>
      </c>
    </row>
    <row r="4623" spans="1:7" ht="60">
      <c r="A4623" s="41" t="s">
        <v>798</v>
      </c>
      <c r="B4623" s="41" t="s">
        <v>308</v>
      </c>
      <c r="C4623" s="41" t="s">
        <v>8605</v>
      </c>
      <c r="D4623" s="41" t="s">
        <v>4912</v>
      </c>
      <c r="E4623" s="41" t="s">
        <v>4534</v>
      </c>
      <c r="F4623" s="41" t="s">
        <v>310</v>
      </c>
      <c r="G4623" s="41" t="s">
        <v>7881</v>
      </c>
    </row>
    <row r="4624" spans="1:7" ht="60">
      <c r="A4624" s="41" t="s">
        <v>798</v>
      </c>
      <c r="B4624" s="41" t="s">
        <v>308</v>
      </c>
      <c r="C4624" s="41" t="s">
        <v>8605</v>
      </c>
      <c r="D4624" s="41" t="s">
        <v>4913</v>
      </c>
      <c r="E4624" s="41" t="s">
        <v>4515</v>
      </c>
      <c r="F4624" s="41" t="s">
        <v>310</v>
      </c>
      <c r="G4624" s="41" t="s">
        <v>7881</v>
      </c>
    </row>
    <row r="4625" spans="1:7" ht="60">
      <c r="A4625" s="41" t="s">
        <v>798</v>
      </c>
      <c r="B4625" s="41" t="s">
        <v>308</v>
      </c>
      <c r="C4625" s="41" t="s">
        <v>8605</v>
      </c>
      <c r="D4625" s="41" t="s">
        <v>4914</v>
      </c>
      <c r="E4625" s="41" t="s">
        <v>4516</v>
      </c>
      <c r="F4625" s="41" t="s">
        <v>310</v>
      </c>
      <c r="G4625" s="41" t="s">
        <v>7881</v>
      </c>
    </row>
    <row r="4626" spans="1:7" ht="60">
      <c r="A4626" s="41" t="s">
        <v>798</v>
      </c>
      <c r="B4626" s="41" t="s">
        <v>308</v>
      </c>
      <c r="C4626" s="41" t="s">
        <v>8605</v>
      </c>
      <c r="D4626" s="41" t="s">
        <v>4915</v>
      </c>
      <c r="E4626" s="41" t="s">
        <v>4534</v>
      </c>
      <c r="F4626" s="41" t="s">
        <v>310</v>
      </c>
      <c r="G4626" s="41" t="s">
        <v>7881</v>
      </c>
    </row>
    <row r="4627" spans="1:7" ht="60">
      <c r="A4627" s="41" t="s">
        <v>798</v>
      </c>
      <c r="B4627" s="41" t="s">
        <v>308</v>
      </c>
      <c r="C4627" s="41" t="s">
        <v>8605</v>
      </c>
      <c r="D4627" s="41" t="s">
        <v>4916</v>
      </c>
      <c r="E4627" s="41" t="s">
        <v>4515</v>
      </c>
      <c r="F4627" s="41" t="s">
        <v>310</v>
      </c>
      <c r="G4627" s="41" t="s">
        <v>7881</v>
      </c>
    </row>
    <row r="4628" spans="1:7" ht="60">
      <c r="A4628" s="41" t="s">
        <v>798</v>
      </c>
      <c r="B4628" s="41" t="s">
        <v>308</v>
      </c>
      <c r="C4628" s="41" t="s">
        <v>8605</v>
      </c>
      <c r="D4628" s="41" t="s">
        <v>4917</v>
      </c>
      <c r="E4628" s="41" t="s">
        <v>4516</v>
      </c>
      <c r="F4628" s="41" t="s">
        <v>310</v>
      </c>
      <c r="G4628" s="41" t="s">
        <v>7881</v>
      </c>
    </row>
    <row r="4629" spans="1:7" ht="60">
      <c r="A4629" s="41" t="s">
        <v>798</v>
      </c>
      <c r="B4629" s="41" t="s">
        <v>308</v>
      </c>
      <c r="C4629" s="41" t="s">
        <v>8605</v>
      </c>
      <c r="D4629" s="41" t="s">
        <v>4918</v>
      </c>
      <c r="E4629" s="41" t="s">
        <v>4534</v>
      </c>
      <c r="F4629" s="41" t="s">
        <v>310</v>
      </c>
      <c r="G4629" s="41" t="s">
        <v>7881</v>
      </c>
    </row>
    <row r="4630" spans="1:7" ht="60">
      <c r="A4630" s="41" t="s">
        <v>798</v>
      </c>
      <c r="B4630" s="41" t="s">
        <v>308</v>
      </c>
      <c r="C4630" s="41" t="s">
        <v>8605</v>
      </c>
      <c r="D4630" s="41" t="s">
        <v>4919</v>
      </c>
      <c r="E4630" s="41" t="s">
        <v>4515</v>
      </c>
      <c r="F4630" s="41" t="s">
        <v>310</v>
      </c>
      <c r="G4630" s="41" t="s">
        <v>7881</v>
      </c>
    </row>
    <row r="4631" spans="1:7" ht="60">
      <c r="A4631" s="41" t="s">
        <v>798</v>
      </c>
      <c r="B4631" s="41" t="s">
        <v>308</v>
      </c>
      <c r="C4631" s="41" t="s">
        <v>8605</v>
      </c>
      <c r="D4631" s="41" t="s">
        <v>4920</v>
      </c>
      <c r="E4631" s="41" t="s">
        <v>4516</v>
      </c>
      <c r="F4631" s="41" t="s">
        <v>310</v>
      </c>
      <c r="G4631" s="41" t="s">
        <v>7881</v>
      </c>
    </row>
    <row r="4632" spans="1:7" ht="60">
      <c r="A4632" s="41" t="s">
        <v>798</v>
      </c>
      <c r="B4632" s="41" t="s">
        <v>308</v>
      </c>
      <c r="C4632" s="41" t="s">
        <v>8605</v>
      </c>
      <c r="D4632" s="41" t="s">
        <v>4921</v>
      </c>
      <c r="E4632" s="41" t="s">
        <v>4534</v>
      </c>
      <c r="F4632" s="41" t="s">
        <v>310</v>
      </c>
      <c r="G4632" s="41" t="s">
        <v>7881</v>
      </c>
    </row>
    <row r="4633" spans="1:7" ht="60">
      <c r="A4633" s="41" t="s">
        <v>798</v>
      </c>
      <c r="B4633" s="41" t="s">
        <v>308</v>
      </c>
      <c r="C4633" s="41" t="s">
        <v>8605</v>
      </c>
      <c r="D4633" s="41" t="s">
        <v>4922</v>
      </c>
      <c r="E4633" s="41" t="s">
        <v>4515</v>
      </c>
      <c r="F4633" s="41" t="s">
        <v>310</v>
      </c>
      <c r="G4633" s="41" t="s">
        <v>7881</v>
      </c>
    </row>
    <row r="4634" spans="1:7" ht="60">
      <c r="A4634" s="41" t="s">
        <v>798</v>
      </c>
      <c r="B4634" s="41" t="s">
        <v>308</v>
      </c>
      <c r="C4634" s="41" t="s">
        <v>8605</v>
      </c>
      <c r="D4634" s="41" t="s">
        <v>4923</v>
      </c>
      <c r="E4634" s="41" t="s">
        <v>4516</v>
      </c>
      <c r="F4634" s="41" t="s">
        <v>310</v>
      </c>
      <c r="G4634" s="41" t="s">
        <v>7881</v>
      </c>
    </row>
    <row r="4635" spans="1:7" ht="60">
      <c r="A4635" s="41" t="s">
        <v>798</v>
      </c>
      <c r="B4635" s="41" t="s">
        <v>308</v>
      </c>
      <c r="C4635" s="41" t="s">
        <v>8605</v>
      </c>
      <c r="D4635" s="41" t="s">
        <v>4924</v>
      </c>
      <c r="E4635" s="41" t="s">
        <v>4534</v>
      </c>
      <c r="F4635" s="41" t="s">
        <v>310</v>
      </c>
      <c r="G4635" s="41" t="s">
        <v>7881</v>
      </c>
    </row>
    <row r="4636" spans="1:7" ht="60">
      <c r="A4636" s="41" t="s">
        <v>798</v>
      </c>
      <c r="B4636" s="41" t="s">
        <v>308</v>
      </c>
      <c r="C4636" s="41" t="s">
        <v>8605</v>
      </c>
      <c r="D4636" s="41" t="s">
        <v>4925</v>
      </c>
      <c r="E4636" s="41" t="s">
        <v>4515</v>
      </c>
      <c r="F4636" s="41" t="s">
        <v>310</v>
      </c>
      <c r="G4636" s="41" t="s">
        <v>7881</v>
      </c>
    </row>
    <row r="4637" spans="1:7" ht="60">
      <c r="A4637" s="41" t="s">
        <v>798</v>
      </c>
      <c r="B4637" s="41" t="s">
        <v>308</v>
      </c>
      <c r="C4637" s="41" t="s">
        <v>8605</v>
      </c>
      <c r="D4637" s="41" t="s">
        <v>4926</v>
      </c>
      <c r="E4637" s="41" t="s">
        <v>4516</v>
      </c>
      <c r="F4637" s="41" t="s">
        <v>310</v>
      </c>
      <c r="G4637" s="41" t="s">
        <v>7881</v>
      </c>
    </row>
    <row r="4638" spans="1:7" ht="60">
      <c r="A4638" s="41" t="s">
        <v>798</v>
      </c>
      <c r="B4638" s="41" t="s">
        <v>308</v>
      </c>
      <c r="C4638" s="41" t="s">
        <v>8605</v>
      </c>
      <c r="D4638" s="41" t="s">
        <v>4927</v>
      </c>
      <c r="E4638" s="41" t="s">
        <v>4534</v>
      </c>
      <c r="F4638" s="41" t="s">
        <v>310</v>
      </c>
      <c r="G4638" s="41" t="s">
        <v>7881</v>
      </c>
    </row>
    <row r="4639" spans="1:7" ht="60">
      <c r="A4639" s="41" t="s">
        <v>798</v>
      </c>
      <c r="B4639" s="41" t="s">
        <v>308</v>
      </c>
      <c r="C4639" s="41" t="s">
        <v>8605</v>
      </c>
      <c r="D4639" s="41" t="s">
        <v>4928</v>
      </c>
      <c r="E4639" s="41" t="s">
        <v>4515</v>
      </c>
      <c r="F4639" s="41" t="s">
        <v>310</v>
      </c>
      <c r="G4639" s="41" t="s">
        <v>7881</v>
      </c>
    </row>
    <row r="4640" spans="1:7" ht="60">
      <c r="A4640" s="41" t="s">
        <v>798</v>
      </c>
      <c r="B4640" s="41" t="s">
        <v>308</v>
      </c>
      <c r="C4640" s="41" t="s">
        <v>8605</v>
      </c>
      <c r="D4640" s="41" t="s">
        <v>4929</v>
      </c>
      <c r="E4640" s="41" t="s">
        <v>4516</v>
      </c>
      <c r="F4640" s="41" t="s">
        <v>310</v>
      </c>
      <c r="G4640" s="41" t="s">
        <v>7881</v>
      </c>
    </row>
    <row r="4641" spans="1:7" ht="60">
      <c r="A4641" s="41" t="s">
        <v>798</v>
      </c>
      <c r="B4641" s="41" t="s">
        <v>308</v>
      </c>
      <c r="C4641" s="41" t="s">
        <v>8605</v>
      </c>
      <c r="D4641" s="41" t="s">
        <v>4930</v>
      </c>
      <c r="E4641" s="41" t="s">
        <v>4534</v>
      </c>
      <c r="F4641" s="41" t="s">
        <v>310</v>
      </c>
      <c r="G4641" s="41" t="s">
        <v>7881</v>
      </c>
    </row>
    <row r="4642" spans="1:7" ht="135">
      <c r="A4642" s="41" t="s">
        <v>798</v>
      </c>
      <c r="B4642" s="41" t="s">
        <v>308</v>
      </c>
      <c r="C4642" s="41" t="s">
        <v>7057</v>
      </c>
      <c r="D4642" s="41" t="s">
        <v>2430</v>
      </c>
      <c r="E4642" s="41" t="s">
        <v>7136</v>
      </c>
      <c r="F4642" s="41" t="s">
        <v>309</v>
      </c>
      <c r="G4642" s="41" t="s">
        <v>7895</v>
      </c>
    </row>
    <row r="4643" spans="1:7" ht="150">
      <c r="A4643" s="41" t="s">
        <v>798</v>
      </c>
      <c r="B4643" s="41" t="s">
        <v>308</v>
      </c>
      <c r="C4643" s="41" t="s">
        <v>7057</v>
      </c>
      <c r="D4643" s="41" t="s">
        <v>2431</v>
      </c>
      <c r="E4643" s="41" t="s">
        <v>7137</v>
      </c>
      <c r="F4643" s="41" t="s">
        <v>309</v>
      </c>
      <c r="G4643" s="41" t="s">
        <v>7895</v>
      </c>
    </row>
    <row r="4644" spans="1:7" ht="150">
      <c r="A4644" s="41" t="s">
        <v>798</v>
      </c>
      <c r="B4644" s="41" t="s">
        <v>308</v>
      </c>
      <c r="C4644" s="41" t="s">
        <v>7057</v>
      </c>
      <c r="D4644" s="41" t="s">
        <v>2432</v>
      </c>
      <c r="E4644" s="41" t="s">
        <v>7137</v>
      </c>
      <c r="F4644" s="41" t="s">
        <v>309</v>
      </c>
      <c r="G4644" s="41" t="s">
        <v>7895</v>
      </c>
    </row>
    <row r="4645" spans="1:7" ht="45">
      <c r="A4645" s="41" t="s">
        <v>798</v>
      </c>
      <c r="B4645" s="41" t="s">
        <v>308</v>
      </c>
      <c r="C4645" s="41" t="s">
        <v>7156</v>
      </c>
      <c r="D4645" s="41" t="s">
        <v>4880</v>
      </c>
      <c r="E4645" s="41" t="s">
        <v>7157</v>
      </c>
      <c r="F4645" s="41" t="s">
        <v>310</v>
      </c>
      <c r="G4645" s="41" t="s">
        <v>7881</v>
      </c>
    </row>
    <row r="4646" spans="1:7" ht="60">
      <c r="A4646" s="41" t="s">
        <v>798</v>
      </c>
      <c r="B4646" s="41" t="s">
        <v>308</v>
      </c>
      <c r="C4646" s="41" t="s">
        <v>7158</v>
      </c>
      <c r="D4646" s="41" t="s">
        <v>4881</v>
      </c>
      <c r="E4646" s="41" t="s">
        <v>7159</v>
      </c>
      <c r="F4646" s="41" t="s">
        <v>310</v>
      </c>
      <c r="G4646" s="41" t="s">
        <v>7881</v>
      </c>
    </row>
    <row r="4647" spans="1:7" ht="90">
      <c r="A4647" s="41" t="s">
        <v>798</v>
      </c>
      <c r="B4647" s="41" t="s">
        <v>308</v>
      </c>
      <c r="C4647" s="41" t="s">
        <v>7082</v>
      </c>
      <c r="D4647" s="41" t="s">
        <v>805</v>
      </c>
      <c r="E4647" s="41" t="s">
        <v>7083</v>
      </c>
      <c r="F4647" s="41" t="s">
        <v>310</v>
      </c>
      <c r="G4647" s="41" t="s">
        <v>7895</v>
      </c>
    </row>
    <row r="4648" spans="1:7" ht="90">
      <c r="A4648" s="41" t="s">
        <v>798</v>
      </c>
      <c r="B4648" s="41" t="s">
        <v>308</v>
      </c>
      <c r="C4648" s="41" t="s">
        <v>7082</v>
      </c>
      <c r="D4648" s="41" t="s">
        <v>806</v>
      </c>
      <c r="E4648" s="41" t="s">
        <v>7083</v>
      </c>
      <c r="F4648" s="41" t="s">
        <v>310</v>
      </c>
      <c r="G4648" s="41" t="s">
        <v>7895</v>
      </c>
    </row>
    <row r="4649" spans="1:7" ht="90">
      <c r="A4649" s="41" t="s">
        <v>798</v>
      </c>
      <c r="B4649" s="41" t="s">
        <v>308</v>
      </c>
      <c r="C4649" s="41" t="s">
        <v>7082</v>
      </c>
      <c r="D4649" s="41" t="s">
        <v>4705</v>
      </c>
      <c r="E4649" s="41" t="s">
        <v>7083</v>
      </c>
      <c r="F4649" s="41" t="s">
        <v>310</v>
      </c>
      <c r="G4649" s="41" t="s">
        <v>7895</v>
      </c>
    </row>
    <row r="4650" spans="1:7" ht="90">
      <c r="A4650" s="41" t="s">
        <v>798</v>
      </c>
      <c r="B4650" s="41" t="s">
        <v>308</v>
      </c>
      <c r="C4650" s="41" t="s">
        <v>7082</v>
      </c>
      <c r="D4650" s="41" t="s">
        <v>4706</v>
      </c>
      <c r="E4650" s="41" t="s">
        <v>7083</v>
      </c>
      <c r="F4650" s="41" t="s">
        <v>310</v>
      </c>
      <c r="G4650" s="41" t="s">
        <v>7895</v>
      </c>
    </row>
    <row r="4651" spans="1:7" ht="75">
      <c r="A4651" s="41" t="s">
        <v>798</v>
      </c>
      <c r="B4651" s="41" t="s">
        <v>308</v>
      </c>
      <c r="C4651" s="41" t="s">
        <v>7151</v>
      </c>
      <c r="D4651" s="41" t="s">
        <v>4875</v>
      </c>
      <c r="E4651" s="41" t="s">
        <v>7152</v>
      </c>
      <c r="F4651" s="41" t="s">
        <v>310</v>
      </c>
      <c r="G4651" s="41" t="s">
        <v>7881</v>
      </c>
    </row>
    <row r="4652" spans="1:7" ht="30">
      <c r="A4652" s="41" t="s">
        <v>798</v>
      </c>
      <c r="B4652" s="41" t="s">
        <v>308</v>
      </c>
      <c r="C4652" s="41" t="s">
        <v>7151</v>
      </c>
      <c r="D4652" s="41" t="s">
        <v>4876</v>
      </c>
      <c r="E4652" s="41" t="s">
        <v>7153</v>
      </c>
      <c r="F4652" s="41" t="s">
        <v>310</v>
      </c>
      <c r="G4652" s="41" t="s">
        <v>7881</v>
      </c>
    </row>
    <row r="4653" spans="1:7" ht="105">
      <c r="A4653" s="41" t="s">
        <v>798</v>
      </c>
      <c r="B4653" s="41" t="s">
        <v>308</v>
      </c>
      <c r="C4653" s="41" t="s">
        <v>7770</v>
      </c>
      <c r="D4653" s="41" t="s">
        <v>799</v>
      </c>
      <c r="E4653" s="41" t="s">
        <v>7079</v>
      </c>
      <c r="F4653" s="41" t="s">
        <v>309</v>
      </c>
      <c r="G4653" s="41" t="s">
        <v>7895</v>
      </c>
    </row>
    <row r="4654" spans="1:7" ht="105">
      <c r="A4654" s="41" t="s">
        <v>798</v>
      </c>
      <c r="B4654" s="41" t="s">
        <v>308</v>
      </c>
      <c r="C4654" s="41" t="s">
        <v>7770</v>
      </c>
      <c r="D4654" s="41" t="s">
        <v>800</v>
      </c>
      <c r="E4654" s="41" t="s">
        <v>7079</v>
      </c>
      <c r="F4654" s="41" t="s">
        <v>309</v>
      </c>
      <c r="G4654" s="41" t="s">
        <v>7895</v>
      </c>
    </row>
    <row r="4655" spans="1:7" ht="120">
      <c r="A4655" s="41" t="s">
        <v>798</v>
      </c>
      <c r="B4655" s="41" t="s">
        <v>308</v>
      </c>
      <c r="C4655" s="41" t="s">
        <v>7770</v>
      </c>
      <c r="D4655" s="41" t="s">
        <v>2433</v>
      </c>
      <c r="E4655" s="41" t="s">
        <v>7086</v>
      </c>
      <c r="F4655" s="41" t="s">
        <v>309</v>
      </c>
      <c r="G4655" s="41" t="s">
        <v>7895</v>
      </c>
    </row>
    <row r="4656" spans="1:7" ht="120">
      <c r="A4656" s="41" t="s">
        <v>798</v>
      </c>
      <c r="B4656" s="41" t="s">
        <v>308</v>
      </c>
      <c r="C4656" s="41" t="s">
        <v>7108</v>
      </c>
      <c r="D4656" s="41" t="s">
        <v>4316</v>
      </c>
      <c r="E4656" s="41" t="s">
        <v>7109</v>
      </c>
      <c r="F4656" s="41" t="s">
        <v>310</v>
      </c>
      <c r="G4656" s="41" t="s">
        <v>7895</v>
      </c>
    </row>
    <row r="4657" spans="1:7" ht="120">
      <c r="A4657" s="41" t="s">
        <v>798</v>
      </c>
      <c r="B4657" s="41" t="s">
        <v>308</v>
      </c>
      <c r="C4657" s="41" t="s">
        <v>7108</v>
      </c>
      <c r="D4657" s="41" t="s">
        <v>4317</v>
      </c>
      <c r="E4657" s="41" t="s">
        <v>7109</v>
      </c>
      <c r="F4657" s="41" t="s">
        <v>310</v>
      </c>
      <c r="G4657" s="41" t="s">
        <v>7895</v>
      </c>
    </row>
    <row r="4658" spans="1:7" ht="135">
      <c r="A4658" s="41" t="s">
        <v>798</v>
      </c>
      <c r="B4658" s="41" t="s">
        <v>308</v>
      </c>
      <c r="C4658" s="41" t="s">
        <v>7794</v>
      </c>
      <c r="D4658" s="41" t="s">
        <v>4344</v>
      </c>
      <c r="E4658" s="41" t="s">
        <v>7795</v>
      </c>
      <c r="F4658" s="41" t="s">
        <v>309</v>
      </c>
      <c r="G4658" s="41" t="s">
        <v>7882</v>
      </c>
    </row>
    <row r="4659" spans="1:7" ht="135">
      <c r="A4659" s="41" t="s">
        <v>798</v>
      </c>
      <c r="B4659" s="41" t="s">
        <v>308</v>
      </c>
      <c r="C4659" s="41" t="s">
        <v>7794</v>
      </c>
      <c r="D4659" s="41" t="s">
        <v>4345</v>
      </c>
      <c r="E4659" s="41" t="s">
        <v>7795</v>
      </c>
      <c r="F4659" s="41" t="s">
        <v>309</v>
      </c>
      <c r="G4659" s="41" t="s">
        <v>7882</v>
      </c>
    </row>
    <row r="4660" spans="1:7" ht="120">
      <c r="A4660" s="41" t="s">
        <v>798</v>
      </c>
      <c r="B4660" s="41" t="s">
        <v>308</v>
      </c>
      <c r="C4660" s="41" t="s">
        <v>8606</v>
      </c>
      <c r="D4660" s="41" t="s">
        <v>2434</v>
      </c>
      <c r="E4660" s="41" t="s">
        <v>7086</v>
      </c>
      <c r="F4660" s="41" t="s">
        <v>309</v>
      </c>
      <c r="G4660" s="41" t="s">
        <v>7895</v>
      </c>
    </row>
    <row r="4661" spans="1:7" ht="105">
      <c r="A4661" s="41" t="s">
        <v>798</v>
      </c>
      <c r="B4661" s="41" t="s">
        <v>308</v>
      </c>
      <c r="C4661" s="41" t="s">
        <v>7103</v>
      </c>
      <c r="D4661" s="41" t="s">
        <v>4308</v>
      </c>
      <c r="E4661" s="41" t="s">
        <v>6991</v>
      </c>
      <c r="F4661" s="41" t="s">
        <v>310</v>
      </c>
      <c r="G4661" s="41" t="s">
        <v>7895</v>
      </c>
    </row>
    <row r="4662" spans="1:7" ht="120">
      <c r="A4662" s="41" t="s">
        <v>798</v>
      </c>
      <c r="B4662" s="41" t="s">
        <v>308</v>
      </c>
      <c r="C4662" s="41" t="s">
        <v>7103</v>
      </c>
      <c r="D4662" s="41" t="s">
        <v>4309</v>
      </c>
      <c r="E4662" s="41" t="s">
        <v>758</v>
      </c>
      <c r="F4662" s="41" t="s">
        <v>310</v>
      </c>
      <c r="G4662" s="41" t="s">
        <v>7895</v>
      </c>
    </row>
    <row r="4663" spans="1:7" ht="120">
      <c r="A4663" s="41" t="s">
        <v>798</v>
      </c>
      <c r="B4663" s="41" t="s">
        <v>308</v>
      </c>
      <c r="C4663" s="41" t="s">
        <v>7103</v>
      </c>
      <c r="D4663" s="41" t="s">
        <v>4310</v>
      </c>
      <c r="E4663" s="41" t="s">
        <v>758</v>
      </c>
      <c r="F4663" s="41" t="s">
        <v>310</v>
      </c>
      <c r="G4663" s="41" t="s">
        <v>7895</v>
      </c>
    </row>
    <row r="4664" spans="1:7" ht="75">
      <c r="A4664" s="41" t="s">
        <v>798</v>
      </c>
      <c r="B4664" s="41" t="s">
        <v>308</v>
      </c>
      <c r="C4664" s="41" t="s">
        <v>7201</v>
      </c>
      <c r="D4664" s="41" t="s">
        <v>4350</v>
      </c>
      <c r="E4664" s="41" t="s">
        <v>250</v>
      </c>
      <c r="F4664" s="41" t="s">
        <v>310</v>
      </c>
      <c r="G4664" s="41" t="s">
        <v>7881</v>
      </c>
    </row>
    <row r="4665" spans="1:7" ht="105">
      <c r="A4665" s="41" t="s">
        <v>798</v>
      </c>
      <c r="B4665" s="41" t="s">
        <v>308</v>
      </c>
      <c r="C4665" s="41" t="s">
        <v>7201</v>
      </c>
      <c r="D4665" s="41" t="s">
        <v>4367</v>
      </c>
      <c r="E4665" s="41" t="s">
        <v>7149</v>
      </c>
      <c r="F4665" s="41" t="s">
        <v>310</v>
      </c>
      <c r="G4665" s="41" t="s">
        <v>7881</v>
      </c>
    </row>
    <row r="4666" spans="1:7" ht="120">
      <c r="A4666" s="41" t="s">
        <v>798</v>
      </c>
      <c r="B4666" s="41" t="s">
        <v>308</v>
      </c>
      <c r="C4666" s="41" t="s">
        <v>7162</v>
      </c>
      <c r="D4666" s="41" t="s">
        <v>4346</v>
      </c>
      <c r="E4666" s="41" t="s">
        <v>7163</v>
      </c>
      <c r="F4666" s="41" t="s">
        <v>310</v>
      </c>
      <c r="G4666" s="41" t="s">
        <v>7881</v>
      </c>
    </row>
    <row r="4667" spans="1:7" ht="300">
      <c r="A4667" s="41" t="s">
        <v>798</v>
      </c>
      <c r="B4667" s="41" t="s">
        <v>308</v>
      </c>
      <c r="C4667" s="41" t="s">
        <v>7098</v>
      </c>
      <c r="D4667" s="41" t="s">
        <v>2437</v>
      </c>
      <c r="E4667" s="41" t="s">
        <v>7099</v>
      </c>
      <c r="F4667" s="41" t="s">
        <v>309</v>
      </c>
      <c r="G4667" s="41" t="s">
        <v>7895</v>
      </c>
    </row>
    <row r="4668" spans="1:7" ht="120">
      <c r="A4668" s="41" t="s">
        <v>798</v>
      </c>
      <c r="B4668" s="41" t="s">
        <v>308</v>
      </c>
      <c r="C4668" s="41" t="s">
        <v>7098</v>
      </c>
      <c r="D4668" s="41" t="s">
        <v>2438</v>
      </c>
      <c r="E4668" s="41" t="s">
        <v>758</v>
      </c>
      <c r="F4668" s="41" t="s">
        <v>309</v>
      </c>
      <c r="G4668" s="41" t="s">
        <v>7895</v>
      </c>
    </row>
    <row r="4669" spans="1:7" ht="120">
      <c r="A4669" s="41" t="s">
        <v>798</v>
      </c>
      <c r="B4669" s="41" t="s">
        <v>308</v>
      </c>
      <c r="C4669" s="41" t="s">
        <v>7098</v>
      </c>
      <c r="D4669" s="41" t="s">
        <v>2439</v>
      </c>
      <c r="E4669" s="41" t="s">
        <v>758</v>
      </c>
      <c r="F4669" s="41" t="s">
        <v>309</v>
      </c>
      <c r="G4669" s="41" t="s">
        <v>7895</v>
      </c>
    </row>
    <row r="4670" spans="1:7" ht="120">
      <c r="A4670" s="41" t="s">
        <v>798</v>
      </c>
      <c r="B4670" s="41" t="s">
        <v>308</v>
      </c>
      <c r="C4670" s="41" t="s">
        <v>7117</v>
      </c>
      <c r="D4670" s="41" t="s">
        <v>4711</v>
      </c>
      <c r="E4670" s="41" t="s">
        <v>758</v>
      </c>
      <c r="F4670" s="41" t="s">
        <v>310</v>
      </c>
      <c r="G4670" s="41" t="s">
        <v>7895</v>
      </c>
    </row>
    <row r="4671" spans="1:7" ht="120">
      <c r="A4671" s="41" t="s">
        <v>798</v>
      </c>
      <c r="B4671" s="41" t="s">
        <v>308</v>
      </c>
      <c r="C4671" s="41" t="s">
        <v>7117</v>
      </c>
      <c r="D4671" s="41" t="s">
        <v>4712</v>
      </c>
      <c r="E4671" s="41" t="s">
        <v>758</v>
      </c>
      <c r="F4671" s="41" t="s">
        <v>310</v>
      </c>
      <c r="G4671" s="41" t="s">
        <v>7895</v>
      </c>
    </row>
    <row r="4672" spans="1:7" ht="30">
      <c r="A4672" s="41" t="s">
        <v>798</v>
      </c>
      <c r="B4672" s="41" t="s">
        <v>308</v>
      </c>
      <c r="C4672" s="41" t="s">
        <v>7160</v>
      </c>
      <c r="D4672" s="41" t="s">
        <v>4882</v>
      </c>
      <c r="E4672" s="41" t="s">
        <v>7157</v>
      </c>
      <c r="F4672" s="41" t="s">
        <v>310</v>
      </c>
      <c r="G4672" s="41" t="s">
        <v>7881</v>
      </c>
    </row>
    <row r="4673" spans="1:7" ht="60">
      <c r="A4673" s="41" t="s">
        <v>798</v>
      </c>
      <c r="B4673" s="41" t="s">
        <v>308</v>
      </c>
      <c r="C4673" s="41" t="s">
        <v>7161</v>
      </c>
      <c r="D4673" s="41" t="s">
        <v>4883</v>
      </c>
      <c r="E4673" s="41" t="s">
        <v>7159</v>
      </c>
      <c r="F4673" s="41" t="s">
        <v>310</v>
      </c>
      <c r="G4673" s="41" t="s">
        <v>7881</v>
      </c>
    </row>
    <row r="4674" spans="1:7" ht="105">
      <c r="A4674" s="41" t="s">
        <v>798</v>
      </c>
      <c r="B4674" s="41" t="s">
        <v>308</v>
      </c>
      <c r="C4674" s="41" t="s">
        <v>452</v>
      </c>
      <c r="D4674" s="41" t="s">
        <v>1510</v>
      </c>
      <c r="E4674" s="41" t="s">
        <v>7780</v>
      </c>
      <c r="F4674" s="41" t="s">
        <v>309</v>
      </c>
      <c r="G4674" s="41" t="s">
        <v>7882</v>
      </c>
    </row>
    <row r="4675" spans="1:7" ht="105">
      <c r="A4675" s="41" t="s">
        <v>798</v>
      </c>
      <c r="B4675" s="41" t="s">
        <v>308</v>
      </c>
      <c r="C4675" s="41" t="s">
        <v>452</v>
      </c>
      <c r="D4675" s="41" t="s">
        <v>1511</v>
      </c>
      <c r="E4675" s="41" t="s">
        <v>7780</v>
      </c>
      <c r="F4675" s="41" t="s">
        <v>309</v>
      </c>
      <c r="G4675" s="41" t="s">
        <v>7882</v>
      </c>
    </row>
    <row r="4676" spans="1:7" ht="105">
      <c r="A4676" s="41" t="s">
        <v>798</v>
      </c>
      <c r="B4676" s="41" t="s">
        <v>308</v>
      </c>
      <c r="C4676" s="41" t="s">
        <v>452</v>
      </c>
      <c r="D4676" s="41" t="s">
        <v>1512</v>
      </c>
      <c r="E4676" s="41" t="s">
        <v>7780</v>
      </c>
      <c r="F4676" s="41" t="s">
        <v>309</v>
      </c>
      <c r="G4676" s="41" t="s">
        <v>7882</v>
      </c>
    </row>
    <row r="4677" spans="1:7" ht="105">
      <c r="A4677" s="41" t="s">
        <v>798</v>
      </c>
      <c r="B4677" s="41" t="s">
        <v>308</v>
      </c>
      <c r="C4677" s="41" t="s">
        <v>452</v>
      </c>
      <c r="D4677" s="41" t="s">
        <v>1513</v>
      </c>
      <c r="E4677" s="41" t="s">
        <v>7780</v>
      </c>
      <c r="F4677" s="41" t="s">
        <v>309</v>
      </c>
      <c r="G4677" s="41" t="s">
        <v>7882</v>
      </c>
    </row>
    <row r="4678" spans="1:7" ht="105">
      <c r="A4678" s="41" t="s">
        <v>798</v>
      </c>
      <c r="B4678" s="41" t="s">
        <v>308</v>
      </c>
      <c r="C4678" s="41" t="s">
        <v>452</v>
      </c>
      <c r="D4678" s="41" t="s">
        <v>2440</v>
      </c>
      <c r="E4678" s="41" t="s">
        <v>7780</v>
      </c>
      <c r="F4678" s="41" t="s">
        <v>309</v>
      </c>
      <c r="G4678" s="41" t="s">
        <v>7882</v>
      </c>
    </row>
    <row r="4679" spans="1:7" ht="75">
      <c r="A4679" s="41" t="s">
        <v>798</v>
      </c>
      <c r="B4679" s="41" t="s">
        <v>308</v>
      </c>
      <c r="C4679" s="41" t="s">
        <v>7140</v>
      </c>
      <c r="D4679" s="41" t="s">
        <v>4856</v>
      </c>
      <c r="E4679" s="41" t="s">
        <v>7141</v>
      </c>
      <c r="F4679" s="41" t="s">
        <v>310</v>
      </c>
      <c r="G4679" s="41" t="s">
        <v>7881</v>
      </c>
    </row>
    <row r="4680" spans="1:7" ht="75">
      <c r="A4680" s="41" t="s">
        <v>798</v>
      </c>
      <c r="B4680" s="41" t="s">
        <v>308</v>
      </c>
      <c r="C4680" s="41" t="s">
        <v>7140</v>
      </c>
      <c r="D4680" s="41" t="s">
        <v>4857</v>
      </c>
      <c r="E4680" s="41" t="s">
        <v>7141</v>
      </c>
      <c r="F4680" s="41" t="s">
        <v>310</v>
      </c>
      <c r="G4680" s="41" t="s">
        <v>7881</v>
      </c>
    </row>
    <row r="4681" spans="1:7" ht="75">
      <c r="A4681" s="41" t="s">
        <v>798</v>
      </c>
      <c r="B4681" s="41" t="s">
        <v>308</v>
      </c>
      <c r="C4681" s="41" t="s">
        <v>7140</v>
      </c>
      <c r="D4681" s="41" t="s">
        <v>4858</v>
      </c>
      <c r="E4681" s="41" t="s">
        <v>7141</v>
      </c>
      <c r="F4681" s="41" t="s">
        <v>310</v>
      </c>
      <c r="G4681" s="41" t="s">
        <v>7881</v>
      </c>
    </row>
    <row r="4682" spans="1:7" ht="75">
      <c r="A4682" s="41" t="s">
        <v>798</v>
      </c>
      <c r="B4682" s="41" t="s">
        <v>308</v>
      </c>
      <c r="C4682" s="41" t="s">
        <v>7140</v>
      </c>
      <c r="D4682" s="41" t="s">
        <v>4859</v>
      </c>
      <c r="E4682" s="41" t="s">
        <v>7141</v>
      </c>
      <c r="F4682" s="41" t="s">
        <v>310</v>
      </c>
      <c r="G4682" s="41" t="s">
        <v>7881</v>
      </c>
    </row>
    <row r="4683" spans="1:7" ht="75">
      <c r="A4683" s="41" t="s">
        <v>798</v>
      </c>
      <c r="B4683" s="41" t="s">
        <v>308</v>
      </c>
      <c r="C4683" s="41" t="s">
        <v>7140</v>
      </c>
      <c r="D4683" s="41" t="s">
        <v>4860</v>
      </c>
      <c r="E4683" s="41" t="s">
        <v>7141</v>
      </c>
      <c r="F4683" s="41" t="s">
        <v>310</v>
      </c>
      <c r="G4683" s="41" t="s">
        <v>7881</v>
      </c>
    </row>
    <row r="4684" spans="1:7" ht="75">
      <c r="A4684" s="41" t="s">
        <v>798</v>
      </c>
      <c r="B4684" s="41" t="s">
        <v>308</v>
      </c>
      <c r="C4684" s="41" t="s">
        <v>7140</v>
      </c>
      <c r="D4684" s="41" t="s">
        <v>4861</v>
      </c>
      <c r="E4684" s="41" t="s">
        <v>7141</v>
      </c>
      <c r="F4684" s="41" t="s">
        <v>310</v>
      </c>
      <c r="G4684" s="41" t="s">
        <v>7881</v>
      </c>
    </row>
    <row r="4685" spans="1:7" ht="75">
      <c r="A4685" s="41" t="s">
        <v>798</v>
      </c>
      <c r="B4685" s="41" t="s">
        <v>308</v>
      </c>
      <c r="C4685" s="41" t="s">
        <v>7140</v>
      </c>
      <c r="D4685" s="41" t="s">
        <v>4862</v>
      </c>
      <c r="E4685" s="41" t="s">
        <v>7141</v>
      </c>
      <c r="F4685" s="41" t="s">
        <v>310</v>
      </c>
      <c r="G4685" s="41" t="s">
        <v>7881</v>
      </c>
    </row>
    <row r="4686" spans="1:7" ht="75">
      <c r="A4686" s="41" t="s">
        <v>798</v>
      </c>
      <c r="B4686" s="41" t="s">
        <v>308</v>
      </c>
      <c r="C4686" s="41" t="s">
        <v>7140</v>
      </c>
      <c r="D4686" s="41" t="s">
        <v>4863</v>
      </c>
      <c r="E4686" s="41" t="s">
        <v>7141</v>
      </c>
      <c r="F4686" s="41" t="s">
        <v>310</v>
      </c>
      <c r="G4686" s="41" t="s">
        <v>7881</v>
      </c>
    </row>
    <row r="4687" spans="1:7" ht="105">
      <c r="A4687" s="41" t="s">
        <v>798</v>
      </c>
      <c r="B4687" s="41" t="s">
        <v>308</v>
      </c>
      <c r="C4687" s="41" t="s">
        <v>8607</v>
      </c>
      <c r="D4687" s="41" t="s">
        <v>2441</v>
      </c>
      <c r="E4687" s="41" t="s">
        <v>6991</v>
      </c>
      <c r="F4687" s="41" t="s">
        <v>309</v>
      </c>
      <c r="G4687" s="41" t="s">
        <v>7895</v>
      </c>
    </row>
    <row r="4688" spans="1:7" ht="120">
      <c r="A4688" s="41" t="s">
        <v>798</v>
      </c>
      <c r="B4688" s="41" t="s">
        <v>308</v>
      </c>
      <c r="C4688" s="41" t="s">
        <v>8607</v>
      </c>
      <c r="D4688" s="41" t="s">
        <v>2442</v>
      </c>
      <c r="E4688" s="41" t="s">
        <v>758</v>
      </c>
      <c r="F4688" s="41" t="s">
        <v>309</v>
      </c>
      <c r="G4688" s="41" t="s">
        <v>7895</v>
      </c>
    </row>
    <row r="4689" spans="1:7" ht="75">
      <c r="A4689" s="41" t="s">
        <v>798</v>
      </c>
      <c r="B4689" s="41" t="s">
        <v>308</v>
      </c>
      <c r="C4689" s="41" t="s">
        <v>7132</v>
      </c>
      <c r="D4689" s="41" t="s">
        <v>4348</v>
      </c>
      <c r="E4689" s="41" t="s">
        <v>250</v>
      </c>
      <c r="F4689" s="41" t="s">
        <v>310</v>
      </c>
      <c r="G4689" s="41" t="s">
        <v>7881</v>
      </c>
    </row>
    <row r="4690" spans="1:7" ht="60">
      <c r="A4690" s="41" t="s">
        <v>798</v>
      </c>
      <c r="B4690" s="41" t="s">
        <v>308</v>
      </c>
      <c r="C4690" s="41" t="s">
        <v>7132</v>
      </c>
      <c r="D4690" s="41" t="s">
        <v>4845</v>
      </c>
      <c r="E4690" s="41" t="s">
        <v>7129</v>
      </c>
      <c r="F4690" s="41" t="s">
        <v>310</v>
      </c>
      <c r="G4690" s="41" t="s">
        <v>7881</v>
      </c>
    </row>
    <row r="4691" spans="1:7" ht="105">
      <c r="A4691" s="41" t="s">
        <v>798</v>
      </c>
      <c r="B4691" s="41" t="s">
        <v>308</v>
      </c>
      <c r="C4691" s="41" t="s">
        <v>7132</v>
      </c>
      <c r="D4691" s="41" t="s">
        <v>4365</v>
      </c>
      <c r="E4691" s="41" t="s">
        <v>7149</v>
      </c>
      <c r="F4691" s="41" t="s">
        <v>310</v>
      </c>
      <c r="G4691" s="41" t="s">
        <v>7881</v>
      </c>
    </row>
    <row r="4692" spans="1:7" ht="105">
      <c r="A4692" s="41" t="s">
        <v>798</v>
      </c>
      <c r="B4692" s="41" t="s">
        <v>308</v>
      </c>
      <c r="C4692" s="41" t="s">
        <v>7132</v>
      </c>
      <c r="D4692" s="41" t="s">
        <v>4874</v>
      </c>
      <c r="E4692" s="41" t="s">
        <v>7149</v>
      </c>
      <c r="F4692" s="41" t="s">
        <v>310</v>
      </c>
      <c r="G4692" s="41" t="s">
        <v>7881</v>
      </c>
    </row>
    <row r="4693" spans="1:7" ht="105">
      <c r="A4693" s="41" t="s">
        <v>798</v>
      </c>
      <c r="B4693" s="41" t="s">
        <v>308</v>
      </c>
      <c r="C4693" s="41" t="s">
        <v>8608</v>
      </c>
      <c r="D4693" s="41" t="s">
        <v>4830</v>
      </c>
      <c r="E4693" s="41" t="s">
        <v>8609</v>
      </c>
      <c r="F4693" s="41" t="s">
        <v>310</v>
      </c>
      <c r="G4693" s="41" t="s">
        <v>7882</v>
      </c>
    </row>
    <row r="4694" spans="1:7" ht="105">
      <c r="A4694" s="41" t="s">
        <v>798</v>
      </c>
      <c r="B4694" s="41" t="s">
        <v>308</v>
      </c>
      <c r="C4694" s="41" t="s">
        <v>8608</v>
      </c>
      <c r="D4694" s="41" t="s">
        <v>4831</v>
      </c>
      <c r="E4694" s="41" t="s">
        <v>8609</v>
      </c>
      <c r="F4694" s="41" t="s">
        <v>310</v>
      </c>
      <c r="G4694" s="41" t="s">
        <v>7882</v>
      </c>
    </row>
    <row r="4695" spans="1:7" ht="180">
      <c r="A4695" s="41" t="s">
        <v>798</v>
      </c>
      <c r="B4695" s="41" t="s">
        <v>308</v>
      </c>
      <c r="C4695" s="41" t="s">
        <v>7792</v>
      </c>
      <c r="D4695" s="41" t="s">
        <v>4342</v>
      </c>
      <c r="E4695" s="41" t="s">
        <v>7793</v>
      </c>
      <c r="F4695" s="41" t="s">
        <v>309</v>
      </c>
      <c r="G4695" s="41" t="s">
        <v>7882</v>
      </c>
    </row>
    <row r="4696" spans="1:7" ht="180">
      <c r="A4696" s="41" t="s">
        <v>798</v>
      </c>
      <c r="B4696" s="41" t="s">
        <v>308</v>
      </c>
      <c r="C4696" s="41" t="s">
        <v>7792</v>
      </c>
      <c r="D4696" s="41" t="s">
        <v>4343</v>
      </c>
      <c r="E4696" s="41" t="s">
        <v>7793</v>
      </c>
      <c r="F4696" s="41" t="s">
        <v>309</v>
      </c>
      <c r="G4696" s="41" t="s">
        <v>7882</v>
      </c>
    </row>
    <row r="4697" spans="1:7" ht="105">
      <c r="A4697" s="41" t="s">
        <v>798</v>
      </c>
      <c r="B4697" s="41" t="s">
        <v>308</v>
      </c>
      <c r="C4697" s="41" t="s">
        <v>8610</v>
      </c>
      <c r="D4697" s="41" t="s">
        <v>4826</v>
      </c>
      <c r="E4697" s="41" t="s">
        <v>8609</v>
      </c>
      <c r="F4697" s="41" t="s">
        <v>310</v>
      </c>
      <c r="G4697" s="41" t="s">
        <v>7882</v>
      </c>
    </row>
    <row r="4698" spans="1:7" ht="105">
      <c r="A4698" s="41" t="s">
        <v>798</v>
      </c>
      <c r="B4698" s="41" t="s">
        <v>308</v>
      </c>
      <c r="C4698" s="41" t="s">
        <v>8610</v>
      </c>
      <c r="D4698" s="41" t="s">
        <v>4827</v>
      </c>
      <c r="E4698" s="41" t="s">
        <v>8609</v>
      </c>
      <c r="F4698" s="41" t="s">
        <v>310</v>
      </c>
      <c r="G4698" s="41" t="s">
        <v>7882</v>
      </c>
    </row>
    <row r="4699" spans="1:7" ht="165">
      <c r="A4699" s="41" t="s">
        <v>798</v>
      </c>
      <c r="B4699" s="41" t="s">
        <v>308</v>
      </c>
      <c r="C4699" s="41" t="s">
        <v>8611</v>
      </c>
      <c r="D4699" s="41" t="s">
        <v>1500</v>
      </c>
      <c r="E4699" s="41" t="s">
        <v>8612</v>
      </c>
      <c r="F4699" s="41" t="s">
        <v>309</v>
      </c>
      <c r="G4699" s="41" t="s">
        <v>7895</v>
      </c>
    </row>
    <row r="4700" spans="1:7" ht="165">
      <c r="A4700" s="41" t="s">
        <v>798</v>
      </c>
      <c r="B4700" s="41" t="s">
        <v>308</v>
      </c>
      <c r="C4700" s="41" t="s">
        <v>8611</v>
      </c>
      <c r="D4700" s="41" t="s">
        <v>1501</v>
      </c>
      <c r="E4700" s="41" t="s">
        <v>8612</v>
      </c>
      <c r="F4700" s="41" t="s">
        <v>309</v>
      </c>
      <c r="G4700" s="41" t="s">
        <v>7895</v>
      </c>
    </row>
    <row r="4701" spans="1:7" ht="90">
      <c r="A4701" s="41" t="s">
        <v>798</v>
      </c>
      <c r="B4701" s="41" t="s">
        <v>308</v>
      </c>
      <c r="C4701" s="41" t="s">
        <v>8613</v>
      </c>
      <c r="D4701" s="41" t="s">
        <v>4832</v>
      </c>
      <c r="E4701" s="41" t="s">
        <v>8614</v>
      </c>
      <c r="F4701" s="41" t="s">
        <v>310</v>
      </c>
      <c r="G4701" s="41" t="s">
        <v>7882</v>
      </c>
    </row>
    <row r="4702" spans="1:7" ht="90">
      <c r="A4702" s="41" t="s">
        <v>798</v>
      </c>
      <c r="B4702" s="41" t="s">
        <v>308</v>
      </c>
      <c r="C4702" s="41" t="s">
        <v>8613</v>
      </c>
      <c r="D4702" s="41" t="s">
        <v>4833</v>
      </c>
      <c r="E4702" s="41" t="s">
        <v>8614</v>
      </c>
      <c r="F4702" s="41" t="s">
        <v>310</v>
      </c>
      <c r="G4702" s="41" t="s">
        <v>7882</v>
      </c>
    </row>
    <row r="4703" spans="1:7" ht="90">
      <c r="A4703" s="41" t="s">
        <v>798</v>
      </c>
      <c r="B4703" s="41" t="s">
        <v>308</v>
      </c>
      <c r="C4703" s="41" t="s">
        <v>8613</v>
      </c>
      <c r="D4703" s="41" t="s">
        <v>4834</v>
      </c>
      <c r="E4703" s="41" t="s">
        <v>8614</v>
      </c>
      <c r="F4703" s="41" t="s">
        <v>310</v>
      </c>
      <c r="G4703" s="41" t="s">
        <v>7882</v>
      </c>
    </row>
    <row r="4704" spans="1:7" ht="90">
      <c r="A4704" s="41" t="s">
        <v>798</v>
      </c>
      <c r="B4704" s="41" t="s">
        <v>308</v>
      </c>
      <c r="C4704" s="41" t="s">
        <v>8613</v>
      </c>
      <c r="D4704" s="41" t="s">
        <v>4835</v>
      </c>
      <c r="E4704" s="41" t="s">
        <v>8614</v>
      </c>
      <c r="F4704" s="41" t="s">
        <v>310</v>
      </c>
      <c r="G4704" s="41" t="s">
        <v>7882</v>
      </c>
    </row>
    <row r="4705" spans="1:7" ht="90">
      <c r="A4705" s="41" t="s">
        <v>798</v>
      </c>
      <c r="B4705" s="41" t="s">
        <v>308</v>
      </c>
      <c r="C4705" s="41" t="s">
        <v>8613</v>
      </c>
      <c r="D4705" s="41" t="s">
        <v>4836</v>
      </c>
      <c r="E4705" s="41" t="s">
        <v>8614</v>
      </c>
      <c r="F4705" s="41" t="s">
        <v>310</v>
      </c>
      <c r="G4705" s="41" t="s">
        <v>7882</v>
      </c>
    </row>
    <row r="4706" spans="1:7" ht="90">
      <c r="A4706" s="41" t="s">
        <v>798</v>
      </c>
      <c r="B4706" s="41" t="s">
        <v>308</v>
      </c>
      <c r="C4706" s="41" t="s">
        <v>8613</v>
      </c>
      <c r="D4706" s="41" t="s">
        <v>4837</v>
      </c>
      <c r="E4706" s="41" t="s">
        <v>8614</v>
      </c>
      <c r="F4706" s="41" t="s">
        <v>310</v>
      </c>
      <c r="G4706" s="41" t="s">
        <v>7882</v>
      </c>
    </row>
    <row r="4707" spans="1:7" ht="90">
      <c r="A4707" s="41" t="s">
        <v>798</v>
      </c>
      <c r="B4707" s="41" t="s">
        <v>308</v>
      </c>
      <c r="C4707" s="41" t="s">
        <v>8613</v>
      </c>
      <c r="D4707" s="41" t="s">
        <v>4838</v>
      </c>
      <c r="E4707" s="41" t="s">
        <v>8614</v>
      </c>
      <c r="F4707" s="41" t="s">
        <v>310</v>
      </c>
      <c r="G4707" s="41" t="s">
        <v>7882</v>
      </c>
    </row>
    <row r="4708" spans="1:7" ht="90">
      <c r="A4708" s="41" t="s">
        <v>798</v>
      </c>
      <c r="B4708" s="41" t="s">
        <v>308</v>
      </c>
      <c r="C4708" s="41" t="s">
        <v>8613</v>
      </c>
      <c r="D4708" s="41" t="s">
        <v>4839</v>
      </c>
      <c r="E4708" s="41" t="s">
        <v>8614</v>
      </c>
      <c r="F4708" s="41" t="s">
        <v>310</v>
      </c>
      <c r="G4708" s="41" t="s">
        <v>7882</v>
      </c>
    </row>
    <row r="4709" spans="1:7" ht="105">
      <c r="A4709" s="41" t="s">
        <v>798</v>
      </c>
      <c r="B4709" s="41" t="s">
        <v>308</v>
      </c>
      <c r="C4709" s="41" t="s">
        <v>8615</v>
      </c>
      <c r="D4709" s="41" t="s">
        <v>4820</v>
      </c>
      <c r="E4709" s="41" t="s">
        <v>8609</v>
      </c>
      <c r="F4709" s="41" t="s">
        <v>310</v>
      </c>
      <c r="G4709" s="41" t="s">
        <v>7882</v>
      </c>
    </row>
    <row r="4710" spans="1:7" ht="105">
      <c r="A4710" s="41" t="s">
        <v>798</v>
      </c>
      <c r="B4710" s="41" t="s">
        <v>308</v>
      </c>
      <c r="C4710" s="41" t="s">
        <v>8615</v>
      </c>
      <c r="D4710" s="41" t="s">
        <v>4821</v>
      </c>
      <c r="E4710" s="41" t="s">
        <v>8609</v>
      </c>
      <c r="F4710" s="41" t="s">
        <v>310</v>
      </c>
      <c r="G4710" s="41" t="s">
        <v>7882</v>
      </c>
    </row>
    <row r="4711" spans="1:7" ht="105">
      <c r="A4711" s="41" t="s">
        <v>798</v>
      </c>
      <c r="B4711" s="41" t="s">
        <v>308</v>
      </c>
      <c r="C4711" s="41" t="s">
        <v>8615</v>
      </c>
      <c r="D4711" s="41" t="s">
        <v>4822</v>
      </c>
      <c r="E4711" s="41" t="s">
        <v>8609</v>
      </c>
      <c r="F4711" s="41" t="s">
        <v>310</v>
      </c>
      <c r="G4711" s="41" t="s">
        <v>7882</v>
      </c>
    </row>
    <row r="4712" spans="1:7" ht="105">
      <c r="A4712" s="41" t="s">
        <v>798</v>
      </c>
      <c r="B4712" s="41" t="s">
        <v>308</v>
      </c>
      <c r="C4712" s="41" t="s">
        <v>8615</v>
      </c>
      <c r="D4712" s="41" t="s">
        <v>4823</v>
      </c>
      <c r="E4712" s="41" t="s">
        <v>8609</v>
      </c>
      <c r="F4712" s="41" t="s">
        <v>310</v>
      </c>
      <c r="G4712" s="41" t="s">
        <v>7882</v>
      </c>
    </row>
    <row r="4713" spans="1:7" ht="105">
      <c r="A4713" s="41" t="s">
        <v>798</v>
      </c>
      <c r="B4713" s="41" t="s">
        <v>308</v>
      </c>
      <c r="C4713" s="41" t="s">
        <v>8616</v>
      </c>
      <c r="D4713" s="41" t="s">
        <v>2443</v>
      </c>
      <c r="E4713" s="41" t="s">
        <v>7135</v>
      </c>
      <c r="F4713" s="41" t="s">
        <v>309</v>
      </c>
      <c r="G4713" s="41" t="s">
        <v>7895</v>
      </c>
    </row>
    <row r="4714" spans="1:7" ht="105">
      <c r="A4714" s="41" t="s">
        <v>798</v>
      </c>
      <c r="B4714" s="41" t="s">
        <v>308</v>
      </c>
      <c r="C4714" s="41" t="s">
        <v>8616</v>
      </c>
      <c r="D4714" s="41" t="s">
        <v>2444</v>
      </c>
      <c r="E4714" s="41" t="s">
        <v>7135</v>
      </c>
      <c r="F4714" s="41" t="s">
        <v>309</v>
      </c>
      <c r="G4714" s="41" t="s">
        <v>7895</v>
      </c>
    </row>
    <row r="4715" spans="1:7" ht="105">
      <c r="A4715" s="41" t="s">
        <v>798</v>
      </c>
      <c r="B4715" s="41" t="s">
        <v>308</v>
      </c>
      <c r="C4715" s="41" t="s">
        <v>8616</v>
      </c>
      <c r="D4715" s="41" t="s">
        <v>2445</v>
      </c>
      <c r="E4715" s="41" t="s">
        <v>7135</v>
      </c>
      <c r="F4715" s="41" t="s">
        <v>309</v>
      </c>
      <c r="G4715" s="41" t="s">
        <v>7895</v>
      </c>
    </row>
    <row r="4716" spans="1:7" ht="120">
      <c r="A4716" s="41" t="s">
        <v>798</v>
      </c>
      <c r="B4716" s="41" t="s">
        <v>308</v>
      </c>
      <c r="C4716" s="41" t="s">
        <v>7788</v>
      </c>
      <c r="D4716" s="41" t="s">
        <v>4335</v>
      </c>
      <c r="E4716" s="41" t="s">
        <v>7789</v>
      </c>
      <c r="F4716" s="41" t="s">
        <v>309</v>
      </c>
      <c r="G4716" s="41" t="s">
        <v>7882</v>
      </c>
    </row>
    <row r="4717" spans="1:7" ht="120">
      <c r="A4717" s="41" t="s">
        <v>798</v>
      </c>
      <c r="B4717" s="41" t="s">
        <v>308</v>
      </c>
      <c r="C4717" s="41" t="s">
        <v>7788</v>
      </c>
      <c r="D4717" s="41" t="s">
        <v>4336</v>
      </c>
      <c r="E4717" s="41" t="s">
        <v>7789</v>
      </c>
      <c r="F4717" s="41" t="s">
        <v>309</v>
      </c>
      <c r="G4717" s="41" t="s">
        <v>7882</v>
      </c>
    </row>
    <row r="4718" spans="1:7" ht="120">
      <c r="A4718" s="41" t="s">
        <v>798</v>
      </c>
      <c r="B4718" s="41" t="s">
        <v>308</v>
      </c>
      <c r="C4718" s="41" t="s">
        <v>7788</v>
      </c>
      <c r="D4718" s="41" t="s">
        <v>4337</v>
      </c>
      <c r="E4718" s="41" t="s">
        <v>7789</v>
      </c>
      <c r="F4718" s="41" t="s">
        <v>309</v>
      </c>
      <c r="G4718" s="41" t="s">
        <v>7882</v>
      </c>
    </row>
    <row r="4719" spans="1:7" ht="135">
      <c r="A4719" s="41" t="s">
        <v>798</v>
      </c>
      <c r="B4719" s="41" t="s">
        <v>308</v>
      </c>
      <c r="C4719" s="41" t="s">
        <v>8617</v>
      </c>
      <c r="D4719" s="41" t="s">
        <v>4721</v>
      </c>
      <c r="E4719" s="41" t="s">
        <v>8618</v>
      </c>
      <c r="F4719" s="41" t="s">
        <v>310</v>
      </c>
      <c r="G4719" s="41" t="s">
        <v>7895</v>
      </c>
    </row>
    <row r="4720" spans="1:7" ht="135">
      <c r="A4720" s="41" t="s">
        <v>798</v>
      </c>
      <c r="B4720" s="41" t="s">
        <v>308</v>
      </c>
      <c r="C4720" s="41" t="s">
        <v>8617</v>
      </c>
      <c r="D4720" s="41" t="s">
        <v>4722</v>
      </c>
      <c r="E4720" s="41" t="s">
        <v>8618</v>
      </c>
      <c r="F4720" s="41" t="s">
        <v>310</v>
      </c>
      <c r="G4720" s="41" t="s">
        <v>7895</v>
      </c>
    </row>
    <row r="4721" spans="1:7" ht="135">
      <c r="A4721" s="41" t="s">
        <v>798</v>
      </c>
      <c r="B4721" s="41" t="s">
        <v>308</v>
      </c>
      <c r="C4721" s="41" t="s">
        <v>8617</v>
      </c>
      <c r="D4721" s="41" t="s">
        <v>4723</v>
      </c>
      <c r="E4721" s="41" t="s">
        <v>8618</v>
      </c>
      <c r="F4721" s="41" t="s">
        <v>310</v>
      </c>
      <c r="G4721" s="41" t="s">
        <v>7895</v>
      </c>
    </row>
    <row r="4722" spans="1:7" ht="135">
      <c r="A4722" s="41" t="s">
        <v>798</v>
      </c>
      <c r="B4722" s="41" t="s">
        <v>308</v>
      </c>
      <c r="C4722" s="41" t="s">
        <v>8617</v>
      </c>
      <c r="D4722" s="41" t="s">
        <v>4724</v>
      </c>
      <c r="E4722" s="41" t="s">
        <v>8618</v>
      </c>
      <c r="F4722" s="41" t="s">
        <v>310</v>
      </c>
      <c r="G4722" s="41" t="s">
        <v>7895</v>
      </c>
    </row>
    <row r="4723" spans="1:7" ht="105">
      <c r="A4723" s="41" t="s">
        <v>798</v>
      </c>
      <c r="B4723" s="41" t="s">
        <v>308</v>
      </c>
      <c r="C4723" s="41" t="s">
        <v>7786</v>
      </c>
      <c r="D4723" s="41" t="s">
        <v>4327</v>
      </c>
      <c r="E4723" s="41" t="s">
        <v>7787</v>
      </c>
      <c r="F4723" s="41" t="s">
        <v>309</v>
      </c>
      <c r="G4723" s="41" t="s">
        <v>7882</v>
      </c>
    </row>
    <row r="4724" spans="1:7" ht="105">
      <c r="A4724" s="41" t="s">
        <v>798</v>
      </c>
      <c r="B4724" s="41" t="s">
        <v>308</v>
      </c>
      <c r="C4724" s="41" t="s">
        <v>7786</v>
      </c>
      <c r="D4724" s="41" t="s">
        <v>4328</v>
      </c>
      <c r="E4724" s="41" t="s">
        <v>7787</v>
      </c>
      <c r="F4724" s="41" t="s">
        <v>309</v>
      </c>
      <c r="G4724" s="41" t="s">
        <v>7882</v>
      </c>
    </row>
    <row r="4725" spans="1:7" ht="105">
      <c r="A4725" s="41" t="s">
        <v>798</v>
      </c>
      <c r="B4725" s="41" t="s">
        <v>308</v>
      </c>
      <c r="C4725" s="41" t="s">
        <v>7786</v>
      </c>
      <c r="D4725" s="41" t="s">
        <v>4329</v>
      </c>
      <c r="E4725" s="41" t="s">
        <v>7787</v>
      </c>
      <c r="F4725" s="41" t="s">
        <v>309</v>
      </c>
      <c r="G4725" s="41" t="s">
        <v>7882</v>
      </c>
    </row>
    <row r="4726" spans="1:7" ht="105">
      <c r="A4726" s="41" t="s">
        <v>798</v>
      </c>
      <c r="B4726" s="41" t="s">
        <v>308</v>
      </c>
      <c r="C4726" s="41" t="s">
        <v>7786</v>
      </c>
      <c r="D4726" s="41" t="s">
        <v>4330</v>
      </c>
      <c r="E4726" s="41" t="s">
        <v>7787</v>
      </c>
      <c r="F4726" s="41" t="s">
        <v>309</v>
      </c>
      <c r="G4726" s="41" t="s">
        <v>7882</v>
      </c>
    </row>
    <row r="4727" spans="1:7" ht="105">
      <c r="A4727" s="41" t="s">
        <v>798</v>
      </c>
      <c r="B4727" s="41" t="s">
        <v>308</v>
      </c>
      <c r="C4727" s="41" t="s">
        <v>7786</v>
      </c>
      <c r="D4727" s="41" t="s">
        <v>4331</v>
      </c>
      <c r="E4727" s="41" t="s">
        <v>7787</v>
      </c>
      <c r="F4727" s="41" t="s">
        <v>309</v>
      </c>
      <c r="G4727" s="41" t="s">
        <v>7882</v>
      </c>
    </row>
    <row r="4728" spans="1:7" ht="105">
      <c r="A4728" s="41" t="s">
        <v>798</v>
      </c>
      <c r="B4728" s="41" t="s">
        <v>308</v>
      </c>
      <c r="C4728" s="41" t="s">
        <v>7786</v>
      </c>
      <c r="D4728" s="41" t="s">
        <v>4332</v>
      </c>
      <c r="E4728" s="41" t="s">
        <v>7787</v>
      </c>
      <c r="F4728" s="41" t="s">
        <v>309</v>
      </c>
      <c r="G4728" s="41" t="s">
        <v>7882</v>
      </c>
    </row>
    <row r="4729" spans="1:7" ht="105">
      <c r="A4729" s="41" t="s">
        <v>798</v>
      </c>
      <c r="B4729" s="41" t="s">
        <v>308</v>
      </c>
      <c r="C4729" s="41" t="s">
        <v>7786</v>
      </c>
      <c r="D4729" s="41" t="s">
        <v>4333</v>
      </c>
      <c r="E4729" s="41" t="s">
        <v>7787</v>
      </c>
      <c r="F4729" s="41" t="s">
        <v>309</v>
      </c>
      <c r="G4729" s="41" t="s">
        <v>7882</v>
      </c>
    </row>
    <row r="4730" spans="1:7" ht="105">
      <c r="A4730" s="41" t="s">
        <v>798</v>
      </c>
      <c r="B4730" s="41" t="s">
        <v>308</v>
      </c>
      <c r="C4730" s="41" t="s">
        <v>7786</v>
      </c>
      <c r="D4730" s="41" t="s">
        <v>4334</v>
      </c>
      <c r="E4730" s="41" t="s">
        <v>7787</v>
      </c>
      <c r="F4730" s="41" t="s">
        <v>309</v>
      </c>
      <c r="G4730" s="41" t="s">
        <v>7882</v>
      </c>
    </row>
    <row r="4731" spans="1:7" ht="75">
      <c r="A4731" s="41" t="s">
        <v>798</v>
      </c>
      <c r="B4731" s="41" t="s">
        <v>308</v>
      </c>
      <c r="C4731" s="41" t="s">
        <v>7154</v>
      </c>
      <c r="D4731" s="41" t="s">
        <v>4877</v>
      </c>
      <c r="E4731" s="41" t="s">
        <v>7152</v>
      </c>
      <c r="F4731" s="41" t="s">
        <v>310</v>
      </c>
      <c r="G4731" s="41" t="s">
        <v>7881</v>
      </c>
    </row>
    <row r="4732" spans="1:7" ht="30">
      <c r="A4732" s="41" t="s">
        <v>798</v>
      </c>
      <c r="B4732" s="41" t="s">
        <v>308</v>
      </c>
      <c r="C4732" s="41" t="s">
        <v>7154</v>
      </c>
      <c r="D4732" s="41" t="s">
        <v>4878</v>
      </c>
      <c r="E4732" s="41" t="s">
        <v>7153</v>
      </c>
      <c r="F4732" s="41" t="s">
        <v>310</v>
      </c>
      <c r="G4732" s="41" t="s">
        <v>7881</v>
      </c>
    </row>
    <row r="4733" spans="1:7" ht="105">
      <c r="A4733" s="41" t="s">
        <v>798</v>
      </c>
      <c r="B4733" s="41" t="s">
        <v>308</v>
      </c>
      <c r="C4733" s="41" t="s">
        <v>8619</v>
      </c>
      <c r="D4733" s="41" t="s">
        <v>3011</v>
      </c>
      <c r="E4733" s="41" t="s">
        <v>7780</v>
      </c>
      <c r="F4733" s="41" t="s">
        <v>309</v>
      </c>
      <c r="G4733" s="41" t="s">
        <v>7882</v>
      </c>
    </row>
    <row r="4734" spans="1:7" ht="105">
      <c r="A4734" s="41" t="s">
        <v>798</v>
      </c>
      <c r="B4734" s="41" t="s">
        <v>308</v>
      </c>
      <c r="C4734" s="41" t="s">
        <v>8619</v>
      </c>
      <c r="D4734" s="41" t="s">
        <v>3012</v>
      </c>
      <c r="E4734" s="41" t="s">
        <v>7780</v>
      </c>
      <c r="F4734" s="41" t="s">
        <v>309</v>
      </c>
      <c r="G4734" s="41" t="s">
        <v>7882</v>
      </c>
    </row>
    <row r="4735" spans="1:7" ht="105">
      <c r="A4735" s="41" t="s">
        <v>798</v>
      </c>
      <c r="B4735" s="41" t="s">
        <v>308</v>
      </c>
      <c r="C4735" s="41" t="s">
        <v>8620</v>
      </c>
      <c r="D4735" s="41" t="s">
        <v>1518</v>
      </c>
      <c r="E4735" s="41" t="s">
        <v>7780</v>
      </c>
      <c r="F4735" s="41" t="s">
        <v>309</v>
      </c>
      <c r="G4735" s="41" t="s">
        <v>7882</v>
      </c>
    </row>
    <row r="4736" spans="1:7" ht="105">
      <c r="A4736" s="41" t="s">
        <v>798</v>
      </c>
      <c r="B4736" s="41" t="s">
        <v>308</v>
      </c>
      <c r="C4736" s="41" t="s">
        <v>8620</v>
      </c>
      <c r="D4736" s="41" t="s">
        <v>1519</v>
      </c>
      <c r="E4736" s="41" t="s">
        <v>7780</v>
      </c>
      <c r="F4736" s="41" t="s">
        <v>309</v>
      </c>
      <c r="G4736" s="41" t="s">
        <v>7882</v>
      </c>
    </row>
    <row r="4737" spans="1:7" ht="105">
      <c r="A4737" s="41" t="s">
        <v>798</v>
      </c>
      <c r="B4737" s="41" t="s">
        <v>308</v>
      </c>
      <c r="C4737" s="41" t="s">
        <v>8620</v>
      </c>
      <c r="D4737" s="41" t="s">
        <v>1520</v>
      </c>
      <c r="E4737" s="41" t="s">
        <v>7780</v>
      </c>
      <c r="F4737" s="41" t="s">
        <v>309</v>
      </c>
      <c r="G4737" s="41" t="s">
        <v>7882</v>
      </c>
    </row>
    <row r="4738" spans="1:7" ht="105">
      <c r="A4738" s="41" t="s">
        <v>798</v>
      </c>
      <c r="B4738" s="41" t="s">
        <v>308</v>
      </c>
      <c r="C4738" s="41" t="s">
        <v>8620</v>
      </c>
      <c r="D4738" s="41" t="s">
        <v>1521</v>
      </c>
      <c r="E4738" s="41" t="s">
        <v>7780</v>
      </c>
      <c r="F4738" s="41" t="s">
        <v>309</v>
      </c>
      <c r="G4738" s="41" t="s">
        <v>7882</v>
      </c>
    </row>
    <row r="4739" spans="1:7" ht="120">
      <c r="A4739" s="41" t="s">
        <v>798</v>
      </c>
      <c r="B4739" s="41" t="s">
        <v>308</v>
      </c>
      <c r="C4739" s="41" t="s">
        <v>7726</v>
      </c>
      <c r="D4739" s="41" t="s">
        <v>1502</v>
      </c>
      <c r="E4739" s="41" t="s">
        <v>8621</v>
      </c>
      <c r="F4739" s="41" t="s">
        <v>309</v>
      </c>
      <c r="G4739" s="41" t="s">
        <v>7895</v>
      </c>
    </row>
    <row r="4740" spans="1:7" ht="120">
      <c r="A4740" s="41" t="s">
        <v>798</v>
      </c>
      <c r="B4740" s="41" t="s">
        <v>308</v>
      </c>
      <c r="C4740" s="41" t="s">
        <v>7726</v>
      </c>
      <c r="D4740" s="41" t="s">
        <v>1503</v>
      </c>
      <c r="E4740" s="41" t="s">
        <v>8621</v>
      </c>
      <c r="F4740" s="41" t="s">
        <v>309</v>
      </c>
      <c r="G4740" s="41" t="s">
        <v>7895</v>
      </c>
    </row>
    <row r="4741" spans="1:7" ht="120">
      <c r="A4741" s="41" t="s">
        <v>798</v>
      </c>
      <c r="B4741" s="41" t="s">
        <v>308</v>
      </c>
      <c r="C4741" s="41" t="s">
        <v>7118</v>
      </c>
      <c r="D4741" s="41" t="s">
        <v>4713</v>
      </c>
      <c r="E4741" s="41" t="s">
        <v>758</v>
      </c>
      <c r="F4741" s="41" t="s">
        <v>310</v>
      </c>
      <c r="G4741" s="41" t="s">
        <v>7895</v>
      </c>
    </row>
    <row r="4742" spans="1:7" ht="120">
      <c r="A4742" s="41" t="s">
        <v>798</v>
      </c>
      <c r="B4742" s="41" t="s">
        <v>308</v>
      </c>
      <c r="C4742" s="41" t="s">
        <v>7118</v>
      </c>
      <c r="D4742" s="41" t="s">
        <v>4714</v>
      </c>
      <c r="E4742" s="41" t="s">
        <v>758</v>
      </c>
      <c r="F4742" s="41" t="s">
        <v>310</v>
      </c>
      <c r="G4742" s="41" t="s">
        <v>7895</v>
      </c>
    </row>
    <row r="4743" spans="1:7" ht="120">
      <c r="A4743" s="41" t="s">
        <v>798</v>
      </c>
      <c r="B4743" s="41" t="s">
        <v>308</v>
      </c>
      <c r="C4743" s="41" t="s">
        <v>7118</v>
      </c>
      <c r="D4743" s="41" t="s">
        <v>4715</v>
      </c>
      <c r="E4743" s="41" t="s">
        <v>758</v>
      </c>
      <c r="F4743" s="41" t="s">
        <v>310</v>
      </c>
      <c r="G4743" s="41" t="s">
        <v>7895</v>
      </c>
    </row>
    <row r="4744" spans="1:7" ht="120">
      <c r="A4744" s="41" t="s">
        <v>798</v>
      </c>
      <c r="B4744" s="41" t="s">
        <v>308</v>
      </c>
      <c r="C4744" s="41" t="s">
        <v>7118</v>
      </c>
      <c r="D4744" s="41" t="s">
        <v>4716</v>
      </c>
      <c r="E4744" s="41" t="s">
        <v>758</v>
      </c>
      <c r="F4744" s="41" t="s">
        <v>310</v>
      </c>
      <c r="G4744" s="41" t="s">
        <v>7895</v>
      </c>
    </row>
    <row r="4745" spans="1:7" ht="75">
      <c r="A4745" s="41" t="s">
        <v>798</v>
      </c>
      <c r="B4745" s="41" t="s">
        <v>308</v>
      </c>
      <c r="C4745" s="41" t="s">
        <v>7143</v>
      </c>
      <c r="D4745" s="41" t="s">
        <v>4866</v>
      </c>
      <c r="E4745" s="41" t="s">
        <v>250</v>
      </c>
      <c r="F4745" s="41" t="s">
        <v>310</v>
      </c>
      <c r="G4745" s="41" t="s">
        <v>7881</v>
      </c>
    </row>
    <row r="4746" spans="1:7" ht="105">
      <c r="A4746" s="41" t="s">
        <v>798</v>
      </c>
      <c r="B4746" s="41" t="s">
        <v>308</v>
      </c>
      <c r="C4746" s="41" t="s">
        <v>7148</v>
      </c>
      <c r="D4746" s="41" t="s">
        <v>4870</v>
      </c>
      <c r="E4746" s="41" t="s">
        <v>7149</v>
      </c>
      <c r="F4746" s="41" t="s">
        <v>310</v>
      </c>
      <c r="G4746" s="41" t="s">
        <v>7881</v>
      </c>
    </row>
    <row r="4747" spans="1:7" ht="75">
      <c r="A4747" s="41" t="s">
        <v>798</v>
      </c>
      <c r="B4747" s="41" t="s">
        <v>308</v>
      </c>
      <c r="C4747" s="41" t="s">
        <v>7144</v>
      </c>
      <c r="D4747" s="41" t="s">
        <v>4867</v>
      </c>
      <c r="E4747" s="41" t="s">
        <v>250</v>
      </c>
      <c r="F4747" s="41" t="s">
        <v>310</v>
      </c>
      <c r="G4747" s="41" t="s">
        <v>7881</v>
      </c>
    </row>
    <row r="4748" spans="1:7" ht="105">
      <c r="A4748" s="41" t="s">
        <v>798</v>
      </c>
      <c r="B4748" s="41" t="s">
        <v>308</v>
      </c>
      <c r="C4748" s="41" t="s">
        <v>7144</v>
      </c>
      <c r="D4748" s="41" t="s">
        <v>4871</v>
      </c>
      <c r="E4748" s="41" t="s">
        <v>7149</v>
      </c>
      <c r="F4748" s="41" t="s">
        <v>310</v>
      </c>
      <c r="G4748" s="41" t="s">
        <v>7881</v>
      </c>
    </row>
    <row r="4749" spans="1:7" ht="150">
      <c r="A4749" s="41" t="s">
        <v>798</v>
      </c>
      <c r="B4749" s="41" t="s">
        <v>308</v>
      </c>
      <c r="C4749" s="41" t="s">
        <v>8622</v>
      </c>
      <c r="D4749" s="41" t="s">
        <v>1522</v>
      </c>
      <c r="E4749" s="41" t="s">
        <v>7123</v>
      </c>
      <c r="F4749" s="41" t="s">
        <v>309</v>
      </c>
      <c r="G4749" s="41" t="s">
        <v>7881</v>
      </c>
    </row>
    <row r="4750" spans="1:7" ht="120">
      <c r="A4750" s="41" t="s">
        <v>798</v>
      </c>
      <c r="B4750" s="41" t="s">
        <v>308</v>
      </c>
      <c r="C4750" s="41" t="s">
        <v>7119</v>
      </c>
      <c r="D4750" s="41" t="s">
        <v>4717</v>
      </c>
      <c r="E4750" s="41" t="s">
        <v>758</v>
      </c>
      <c r="F4750" s="41" t="s">
        <v>310</v>
      </c>
      <c r="G4750" s="41" t="s">
        <v>7895</v>
      </c>
    </row>
    <row r="4751" spans="1:7" ht="120">
      <c r="A4751" s="41" t="s">
        <v>798</v>
      </c>
      <c r="B4751" s="41" t="s">
        <v>308</v>
      </c>
      <c r="C4751" s="41" t="s">
        <v>7119</v>
      </c>
      <c r="D4751" s="41" t="s">
        <v>4718</v>
      </c>
      <c r="E4751" s="41" t="s">
        <v>758</v>
      </c>
      <c r="F4751" s="41" t="s">
        <v>310</v>
      </c>
      <c r="G4751" s="41" t="s">
        <v>7895</v>
      </c>
    </row>
    <row r="4752" spans="1:7" ht="105">
      <c r="A4752" s="41" t="s">
        <v>798</v>
      </c>
      <c r="B4752" s="41" t="s">
        <v>308</v>
      </c>
      <c r="C4752" s="41" t="s">
        <v>8623</v>
      </c>
      <c r="D4752" s="41" t="s">
        <v>4828</v>
      </c>
      <c r="E4752" s="41" t="s">
        <v>8609</v>
      </c>
      <c r="F4752" s="41" t="s">
        <v>310</v>
      </c>
      <c r="G4752" s="41" t="s">
        <v>7882</v>
      </c>
    </row>
    <row r="4753" spans="1:7" ht="105">
      <c r="A4753" s="41" t="s">
        <v>798</v>
      </c>
      <c r="B4753" s="41" t="s">
        <v>308</v>
      </c>
      <c r="C4753" s="41" t="s">
        <v>8623</v>
      </c>
      <c r="D4753" s="41" t="s">
        <v>4829</v>
      </c>
      <c r="E4753" s="41" t="s">
        <v>8609</v>
      </c>
      <c r="F4753" s="41" t="s">
        <v>310</v>
      </c>
      <c r="G4753" s="41" t="s">
        <v>7882</v>
      </c>
    </row>
    <row r="4754" spans="1:7" ht="105">
      <c r="A4754" s="41" t="s">
        <v>798</v>
      </c>
      <c r="B4754" s="41" t="s">
        <v>308</v>
      </c>
      <c r="C4754" s="41" t="s">
        <v>1628</v>
      </c>
      <c r="D4754" s="41" t="s">
        <v>1497</v>
      </c>
      <c r="E4754" s="41" t="s">
        <v>7079</v>
      </c>
      <c r="F4754" s="41" t="s">
        <v>310</v>
      </c>
      <c r="G4754" s="41" t="s">
        <v>7895</v>
      </c>
    </row>
    <row r="4755" spans="1:7" ht="120">
      <c r="A4755" s="41" t="s">
        <v>798</v>
      </c>
      <c r="B4755" s="41" t="s">
        <v>308</v>
      </c>
      <c r="C4755" s="41" t="s">
        <v>1628</v>
      </c>
      <c r="D4755" s="41" t="s">
        <v>4704</v>
      </c>
      <c r="E4755" s="41" t="s">
        <v>7086</v>
      </c>
      <c r="F4755" s="41" t="s">
        <v>310</v>
      </c>
      <c r="G4755" s="41" t="s">
        <v>7895</v>
      </c>
    </row>
    <row r="4756" spans="1:7" ht="105">
      <c r="A4756" s="41" t="s">
        <v>798</v>
      </c>
      <c r="B4756" s="41" t="s">
        <v>308</v>
      </c>
      <c r="C4756" s="41" t="s">
        <v>1628</v>
      </c>
      <c r="D4756" s="41" t="s">
        <v>2446</v>
      </c>
      <c r="E4756" s="41" t="s">
        <v>7096</v>
      </c>
      <c r="F4756" s="41" t="s">
        <v>310</v>
      </c>
      <c r="G4756" s="41" t="s">
        <v>7895</v>
      </c>
    </row>
    <row r="4757" spans="1:7" ht="105">
      <c r="A4757" s="41" t="s">
        <v>798</v>
      </c>
      <c r="B4757" s="41" t="s">
        <v>308</v>
      </c>
      <c r="C4757" s="41" t="s">
        <v>8624</v>
      </c>
      <c r="D4757" s="41" t="s">
        <v>4824</v>
      </c>
      <c r="E4757" s="41" t="s">
        <v>8609</v>
      </c>
      <c r="F4757" s="41" t="s">
        <v>310</v>
      </c>
      <c r="G4757" s="41" t="s">
        <v>7882</v>
      </c>
    </row>
    <row r="4758" spans="1:7" ht="105">
      <c r="A4758" s="41" t="s">
        <v>798</v>
      </c>
      <c r="B4758" s="41" t="s">
        <v>308</v>
      </c>
      <c r="C4758" s="41" t="s">
        <v>8624</v>
      </c>
      <c r="D4758" s="41" t="s">
        <v>4825</v>
      </c>
      <c r="E4758" s="41" t="s">
        <v>8609</v>
      </c>
      <c r="F4758" s="41" t="s">
        <v>310</v>
      </c>
      <c r="G4758" s="41" t="s">
        <v>7882</v>
      </c>
    </row>
    <row r="4759" spans="1:7" ht="105">
      <c r="A4759" s="41" t="s">
        <v>798</v>
      </c>
      <c r="B4759" s="41" t="s">
        <v>308</v>
      </c>
      <c r="C4759" s="41" t="s">
        <v>7102</v>
      </c>
      <c r="D4759" s="41" t="s">
        <v>3013</v>
      </c>
      <c r="E4759" s="41" t="s">
        <v>6991</v>
      </c>
      <c r="F4759" s="41" t="s">
        <v>309</v>
      </c>
      <c r="G4759" s="41" t="s">
        <v>7895</v>
      </c>
    </row>
    <row r="4760" spans="1:7" ht="120">
      <c r="A4760" s="41" t="s">
        <v>798</v>
      </c>
      <c r="B4760" s="41" t="s">
        <v>308</v>
      </c>
      <c r="C4760" s="41" t="s">
        <v>7102</v>
      </c>
      <c r="D4760" s="41" t="s">
        <v>3014</v>
      </c>
      <c r="E4760" s="41" t="s">
        <v>758</v>
      </c>
      <c r="F4760" s="41" t="s">
        <v>309</v>
      </c>
      <c r="G4760" s="41" t="s">
        <v>7895</v>
      </c>
    </row>
    <row r="4761" spans="1:7" ht="120">
      <c r="A4761" s="41" t="s">
        <v>798</v>
      </c>
      <c r="B4761" s="41" t="s">
        <v>308</v>
      </c>
      <c r="C4761" s="41" t="s">
        <v>7102</v>
      </c>
      <c r="D4761" s="41" t="s">
        <v>3015</v>
      </c>
      <c r="E4761" s="41" t="s">
        <v>758</v>
      </c>
      <c r="F4761" s="41" t="s">
        <v>309</v>
      </c>
      <c r="G4761" s="41" t="s">
        <v>7895</v>
      </c>
    </row>
    <row r="4762" spans="1:7" ht="105">
      <c r="A4762" s="41" t="s">
        <v>798</v>
      </c>
      <c r="B4762" s="41" t="s">
        <v>308</v>
      </c>
      <c r="C4762" s="41" t="s">
        <v>7089</v>
      </c>
      <c r="D4762" s="41" t="s">
        <v>2447</v>
      </c>
      <c r="E4762" s="41" t="s">
        <v>7090</v>
      </c>
      <c r="F4762" s="41" t="s">
        <v>309</v>
      </c>
      <c r="G4762" s="41" t="s">
        <v>7895</v>
      </c>
    </row>
    <row r="4763" spans="1:7" ht="105">
      <c r="A4763" s="41" t="s">
        <v>798</v>
      </c>
      <c r="B4763" s="41" t="s">
        <v>308</v>
      </c>
      <c r="C4763" s="41" t="s">
        <v>7089</v>
      </c>
      <c r="D4763" s="41" t="s">
        <v>2448</v>
      </c>
      <c r="E4763" s="41" t="s">
        <v>7091</v>
      </c>
      <c r="F4763" s="41" t="s">
        <v>309</v>
      </c>
      <c r="G4763" s="41" t="s">
        <v>7895</v>
      </c>
    </row>
    <row r="4764" spans="1:7" ht="105">
      <c r="A4764" s="41" t="s">
        <v>798</v>
      </c>
      <c r="B4764" s="41" t="s">
        <v>308</v>
      </c>
      <c r="C4764" s="41" t="s">
        <v>7089</v>
      </c>
      <c r="D4764" s="41" t="s">
        <v>2449</v>
      </c>
      <c r="E4764" s="41" t="s">
        <v>7091</v>
      </c>
      <c r="F4764" s="41" t="s">
        <v>309</v>
      </c>
      <c r="G4764" s="41" t="s">
        <v>7895</v>
      </c>
    </row>
    <row r="4765" spans="1:7" ht="60">
      <c r="A4765" s="41" t="s">
        <v>798</v>
      </c>
      <c r="B4765" s="41" t="s">
        <v>308</v>
      </c>
      <c r="C4765" s="41" t="s">
        <v>7783</v>
      </c>
      <c r="D4765" s="41" t="s">
        <v>2450</v>
      </c>
      <c r="E4765" s="41" t="s">
        <v>2423</v>
      </c>
      <c r="F4765" s="41" t="s">
        <v>309</v>
      </c>
      <c r="G4765" s="41" t="s">
        <v>7882</v>
      </c>
    </row>
    <row r="4766" spans="1:7" ht="60">
      <c r="A4766" s="41" t="s">
        <v>798</v>
      </c>
      <c r="B4766" s="41" t="s">
        <v>308</v>
      </c>
      <c r="C4766" s="41" t="s">
        <v>7783</v>
      </c>
      <c r="D4766" s="41" t="s">
        <v>2451</v>
      </c>
      <c r="E4766" s="41" t="s">
        <v>2423</v>
      </c>
      <c r="F4766" s="41" t="s">
        <v>309</v>
      </c>
      <c r="G4766" s="41" t="s">
        <v>7882</v>
      </c>
    </row>
    <row r="4767" spans="1:7" ht="60">
      <c r="A4767" s="41" t="s">
        <v>798</v>
      </c>
      <c r="B4767" s="41" t="s">
        <v>308</v>
      </c>
      <c r="C4767" s="41" t="s">
        <v>7783</v>
      </c>
      <c r="D4767" s="41" t="s">
        <v>2452</v>
      </c>
      <c r="E4767" s="41" t="s">
        <v>2423</v>
      </c>
      <c r="F4767" s="41" t="s">
        <v>309</v>
      </c>
      <c r="G4767" s="41" t="s">
        <v>7882</v>
      </c>
    </row>
    <row r="4768" spans="1:7" ht="60">
      <c r="A4768" s="41" t="s">
        <v>798</v>
      </c>
      <c r="B4768" s="41" t="s">
        <v>308</v>
      </c>
      <c r="C4768" s="41" t="s">
        <v>7783</v>
      </c>
      <c r="D4768" s="41" t="s">
        <v>2453</v>
      </c>
      <c r="E4768" s="41" t="s">
        <v>2423</v>
      </c>
      <c r="F4768" s="41" t="s">
        <v>309</v>
      </c>
      <c r="G4768" s="41" t="s">
        <v>7882</v>
      </c>
    </row>
    <row r="4769" spans="1:7" ht="105">
      <c r="A4769" s="41" t="s">
        <v>798</v>
      </c>
      <c r="B4769" s="41" t="s">
        <v>308</v>
      </c>
      <c r="C4769" s="41" t="s">
        <v>8625</v>
      </c>
      <c r="D4769" s="41" t="s">
        <v>2454</v>
      </c>
      <c r="E4769" s="41" t="s">
        <v>7780</v>
      </c>
      <c r="F4769" s="41" t="s">
        <v>309</v>
      </c>
      <c r="G4769" s="41" t="s">
        <v>7882</v>
      </c>
    </row>
    <row r="4770" spans="1:7" ht="105">
      <c r="A4770" s="41" t="s">
        <v>798</v>
      </c>
      <c r="B4770" s="41" t="s">
        <v>308</v>
      </c>
      <c r="C4770" s="41" t="s">
        <v>8625</v>
      </c>
      <c r="D4770" s="41" t="s">
        <v>2455</v>
      </c>
      <c r="E4770" s="41" t="s">
        <v>7780</v>
      </c>
      <c r="F4770" s="41" t="s">
        <v>309</v>
      </c>
      <c r="G4770" s="41" t="s">
        <v>7882</v>
      </c>
    </row>
    <row r="4771" spans="1:7" ht="105">
      <c r="A4771" s="41" t="s">
        <v>798</v>
      </c>
      <c r="B4771" s="41" t="s">
        <v>308</v>
      </c>
      <c r="C4771" s="41" t="s">
        <v>8625</v>
      </c>
      <c r="D4771" s="41" t="s">
        <v>2456</v>
      </c>
      <c r="E4771" s="41" t="s">
        <v>7780</v>
      </c>
      <c r="F4771" s="41" t="s">
        <v>309</v>
      </c>
      <c r="G4771" s="41" t="s">
        <v>7882</v>
      </c>
    </row>
    <row r="4772" spans="1:7" ht="105">
      <c r="A4772" s="41" t="s">
        <v>798</v>
      </c>
      <c r="B4772" s="41" t="s">
        <v>308</v>
      </c>
      <c r="C4772" s="41" t="s">
        <v>8625</v>
      </c>
      <c r="D4772" s="41" t="s">
        <v>2457</v>
      </c>
      <c r="E4772" s="41" t="s">
        <v>7780</v>
      </c>
      <c r="F4772" s="41" t="s">
        <v>309</v>
      </c>
      <c r="G4772" s="41" t="s">
        <v>7882</v>
      </c>
    </row>
    <row r="4773" spans="1:7" ht="90">
      <c r="A4773" s="41" t="s">
        <v>798</v>
      </c>
      <c r="B4773" s="41" t="s">
        <v>308</v>
      </c>
      <c r="C4773" s="41" t="s">
        <v>8626</v>
      </c>
      <c r="D4773" s="41" t="s">
        <v>4804</v>
      </c>
      <c r="E4773" s="41" t="s">
        <v>8614</v>
      </c>
      <c r="F4773" s="41" t="s">
        <v>310</v>
      </c>
      <c r="G4773" s="41" t="s">
        <v>7882</v>
      </c>
    </row>
    <row r="4774" spans="1:7" ht="90">
      <c r="A4774" s="41" t="s">
        <v>798</v>
      </c>
      <c r="B4774" s="41" t="s">
        <v>308</v>
      </c>
      <c r="C4774" s="41" t="s">
        <v>8626</v>
      </c>
      <c r="D4774" s="41" t="s">
        <v>4805</v>
      </c>
      <c r="E4774" s="41" t="s">
        <v>8614</v>
      </c>
      <c r="F4774" s="41" t="s">
        <v>310</v>
      </c>
      <c r="G4774" s="41" t="s">
        <v>7882</v>
      </c>
    </row>
    <row r="4775" spans="1:7" ht="90">
      <c r="A4775" s="41" t="s">
        <v>798</v>
      </c>
      <c r="B4775" s="41" t="s">
        <v>308</v>
      </c>
      <c r="C4775" s="41" t="s">
        <v>8626</v>
      </c>
      <c r="D4775" s="41" t="s">
        <v>4806</v>
      </c>
      <c r="E4775" s="41" t="s">
        <v>8614</v>
      </c>
      <c r="F4775" s="41" t="s">
        <v>310</v>
      </c>
      <c r="G4775" s="41" t="s">
        <v>7882</v>
      </c>
    </row>
    <row r="4776" spans="1:7" ht="90">
      <c r="A4776" s="41" t="s">
        <v>798</v>
      </c>
      <c r="B4776" s="41" t="s">
        <v>308</v>
      </c>
      <c r="C4776" s="41" t="s">
        <v>8626</v>
      </c>
      <c r="D4776" s="41" t="s">
        <v>4807</v>
      </c>
      <c r="E4776" s="41" t="s">
        <v>8614</v>
      </c>
      <c r="F4776" s="41" t="s">
        <v>310</v>
      </c>
      <c r="G4776" s="41" t="s">
        <v>7882</v>
      </c>
    </row>
    <row r="4777" spans="1:7" ht="90">
      <c r="A4777" s="41" t="s">
        <v>798</v>
      </c>
      <c r="B4777" s="41" t="s">
        <v>308</v>
      </c>
      <c r="C4777" s="41" t="s">
        <v>8626</v>
      </c>
      <c r="D4777" s="41" t="s">
        <v>4808</v>
      </c>
      <c r="E4777" s="41" t="s">
        <v>8614</v>
      </c>
      <c r="F4777" s="41" t="s">
        <v>310</v>
      </c>
      <c r="G4777" s="41" t="s">
        <v>7882</v>
      </c>
    </row>
    <row r="4778" spans="1:7" ht="90">
      <c r="A4778" s="41" t="s">
        <v>798</v>
      </c>
      <c r="B4778" s="41" t="s">
        <v>308</v>
      </c>
      <c r="C4778" s="41" t="s">
        <v>8626</v>
      </c>
      <c r="D4778" s="41" t="s">
        <v>4809</v>
      </c>
      <c r="E4778" s="41" t="s">
        <v>8614</v>
      </c>
      <c r="F4778" s="41" t="s">
        <v>310</v>
      </c>
      <c r="G4778" s="41" t="s">
        <v>7882</v>
      </c>
    </row>
    <row r="4779" spans="1:7" ht="90">
      <c r="A4779" s="41" t="s">
        <v>798</v>
      </c>
      <c r="B4779" s="41" t="s">
        <v>308</v>
      </c>
      <c r="C4779" s="41" t="s">
        <v>8626</v>
      </c>
      <c r="D4779" s="41" t="s">
        <v>4810</v>
      </c>
      <c r="E4779" s="41" t="s">
        <v>8614</v>
      </c>
      <c r="F4779" s="41" t="s">
        <v>310</v>
      </c>
      <c r="G4779" s="41" t="s">
        <v>7882</v>
      </c>
    </row>
    <row r="4780" spans="1:7" ht="90">
      <c r="A4780" s="41" t="s">
        <v>798</v>
      </c>
      <c r="B4780" s="41" t="s">
        <v>308</v>
      </c>
      <c r="C4780" s="41" t="s">
        <v>8626</v>
      </c>
      <c r="D4780" s="41" t="s">
        <v>4811</v>
      </c>
      <c r="E4780" s="41" t="s">
        <v>8614</v>
      </c>
      <c r="F4780" s="41" t="s">
        <v>310</v>
      </c>
      <c r="G4780" s="41" t="s">
        <v>7882</v>
      </c>
    </row>
    <row r="4781" spans="1:7" ht="90">
      <c r="A4781" s="41" t="s">
        <v>798</v>
      </c>
      <c r="B4781" s="41" t="s">
        <v>308</v>
      </c>
      <c r="C4781" s="41" t="s">
        <v>8626</v>
      </c>
      <c r="D4781" s="41" t="s">
        <v>4812</v>
      </c>
      <c r="E4781" s="41" t="s">
        <v>8614</v>
      </c>
      <c r="F4781" s="41" t="s">
        <v>310</v>
      </c>
      <c r="G4781" s="41" t="s">
        <v>7882</v>
      </c>
    </row>
    <row r="4782" spans="1:7" ht="90">
      <c r="A4782" s="41" t="s">
        <v>798</v>
      </c>
      <c r="B4782" s="41" t="s">
        <v>308</v>
      </c>
      <c r="C4782" s="41" t="s">
        <v>8626</v>
      </c>
      <c r="D4782" s="41" t="s">
        <v>4813</v>
      </c>
      <c r="E4782" s="41" t="s">
        <v>8614</v>
      </c>
      <c r="F4782" s="41" t="s">
        <v>310</v>
      </c>
      <c r="G4782" s="41" t="s">
        <v>7882</v>
      </c>
    </row>
    <row r="4783" spans="1:7" ht="90">
      <c r="A4783" s="41" t="s">
        <v>798</v>
      </c>
      <c r="B4783" s="41" t="s">
        <v>308</v>
      </c>
      <c r="C4783" s="41" t="s">
        <v>8626</v>
      </c>
      <c r="D4783" s="41" t="s">
        <v>4814</v>
      </c>
      <c r="E4783" s="41" t="s">
        <v>8614</v>
      </c>
      <c r="F4783" s="41" t="s">
        <v>310</v>
      </c>
      <c r="G4783" s="41" t="s">
        <v>7882</v>
      </c>
    </row>
    <row r="4784" spans="1:7" ht="90">
      <c r="A4784" s="41" t="s">
        <v>798</v>
      </c>
      <c r="B4784" s="41" t="s">
        <v>308</v>
      </c>
      <c r="C4784" s="41" t="s">
        <v>8626</v>
      </c>
      <c r="D4784" s="41" t="s">
        <v>4815</v>
      </c>
      <c r="E4784" s="41" t="s">
        <v>8614</v>
      </c>
      <c r="F4784" s="41" t="s">
        <v>310</v>
      </c>
      <c r="G4784" s="41" t="s">
        <v>7882</v>
      </c>
    </row>
    <row r="4785" spans="1:7" ht="60">
      <c r="A4785" s="41" t="s">
        <v>798</v>
      </c>
      <c r="B4785" s="41" t="s">
        <v>308</v>
      </c>
      <c r="C4785" s="41" t="s">
        <v>7200</v>
      </c>
      <c r="D4785" s="41" t="s">
        <v>4361</v>
      </c>
      <c r="E4785" s="41" t="s">
        <v>7129</v>
      </c>
      <c r="F4785" s="41" t="s">
        <v>310</v>
      </c>
      <c r="G4785" s="41" t="s">
        <v>7881</v>
      </c>
    </row>
    <row r="4786" spans="1:7" ht="60">
      <c r="A4786" s="41" t="s">
        <v>798</v>
      </c>
      <c r="B4786" s="41" t="s">
        <v>308</v>
      </c>
      <c r="C4786" s="41" t="s">
        <v>7200</v>
      </c>
      <c r="D4786" s="41" t="s">
        <v>4362</v>
      </c>
      <c r="E4786" s="41" t="s">
        <v>7129</v>
      </c>
      <c r="F4786" s="41" t="s">
        <v>310</v>
      </c>
      <c r="G4786" s="41" t="s">
        <v>7881</v>
      </c>
    </row>
    <row r="4787" spans="1:7" ht="90">
      <c r="A4787" s="41" t="s">
        <v>798</v>
      </c>
      <c r="B4787" s="41" t="s">
        <v>308</v>
      </c>
      <c r="C4787" s="41" t="s">
        <v>8627</v>
      </c>
      <c r="D4787" s="41" t="s">
        <v>4818</v>
      </c>
      <c r="E4787" s="41" t="s">
        <v>8614</v>
      </c>
      <c r="F4787" s="41" t="s">
        <v>310</v>
      </c>
      <c r="G4787" s="41" t="s">
        <v>7882</v>
      </c>
    </row>
    <row r="4788" spans="1:7" ht="90">
      <c r="A4788" s="41" t="s">
        <v>798</v>
      </c>
      <c r="B4788" s="41" t="s">
        <v>308</v>
      </c>
      <c r="C4788" s="41" t="s">
        <v>8627</v>
      </c>
      <c r="D4788" s="41" t="s">
        <v>4819</v>
      </c>
      <c r="E4788" s="41" t="s">
        <v>8614</v>
      </c>
      <c r="F4788" s="41" t="s">
        <v>310</v>
      </c>
      <c r="G4788" s="41" t="s">
        <v>7882</v>
      </c>
    </row>
    <row r="4789" spans="1:7" ht="60">
      <c r="A4789" s="41" t="s">
        <v>798</v>
      </c>
      <c r="B4789" s="41" t="s">
        <v>308</v>
      </c>
      <c r="C4789" s="41" t="s">
        <v>8628</v>
      </c>
      <c r="D4789" s="41" t="s">
        <v>2458</v>
      </c>
      <c r="E4789" s="41" t="s">
        <v>2423</v>
      </c>
      <c r="F4789" s="41" t="s">
        <v>309</v>
      </c>
      <c r="G4789" s="41" t="s">
        <v>7882</v>
      </c>
    </row>
    <row r="4790" spans="1:7" ht="60">
      <c r="A4790" s="41" t="s">
        <v>798</v>
      </c>
      <c r="B4790" s="41" t="s">
        <v>308</v>
      </c>
      <c r="C4790" s="41" t="s">
        <v>8628</v>
      </c>
      <c r="D4790" s="41" t="s">
        <v>2459</v>
      </c>
      <c r="E4790" s="41" t="s">
        <v>2423</v>
      </c>
      <c r="F4790" s="41" t="s">
        <v>309</v>
      </c>
      <c r="G4790" s="41" t="s">
        <v>7882</v>
      </c>
    </row>
    <row r="4791" spans="1:7" ht="75">
      <c r="A4791" s="41" t="s">
        <v>798</v>
      </c>
      <c r="B4791" s="41" t="s">
        <v>308</v>
      </c>
      <c r="C4791" s="41" t="s">
        <v>7145</v>
      </c>
      <c r="D4791" s="41" t="s">
        <v>4868</v>
      </c>
      <c r="E4791" s="41" t="s">
        <v>250</v>
      </c>
      <c r="F4791" s="41" t="s">
        <v>310</v>
      </c>
      <c r="G4791" s="41" t="s">
        <v>7881</v>
      </c>
    </row>
    <row r="4792" spans="1:7" ht="105">
      <c r="A4792" s="41" t="s">
        <v>798</v>
      </c>
      <c r="B4792" s="41" t="s">
        <v>308</v>
      </c>
      <c r="C4792" s="41" t="s">
        <v>7145</v>
      </c>
      <c r="D4792" s="41" t="s">
        <v>4872</v>
      </c>
      <c r="E4792" s="41" t="s">
        <v>7149</v>
      </c>
      <c r="F4792" s="41" t="s">
        <v>310</v>
      </c>
      <c r="G4792" s="41" t="s">
        <v>7881</v>
      </c>
    </row>
    <row r="4793" spans="1:7" ht="120">
      <c r="A4793" s="41" t="s">
        <v>798</v>
      </c>
      <c r="B4793" s="41" t="s">
        <v>308</v>
      </c>
      <c r="C4793" s="41" t="s">
        <v>7110</v>
      </c>
      <c r="D4793" s="41" t="s">
        <v>4320</v>
      </c>
      <c r="E4793" s="41" t="s">
        <v>7111</v>
      </c>
      <c r="F4793" s="41" t="s">
        <v>310</v>
      </c>
      <c r="G4793" s="41" t="s">
        <v>7895</v>
      </c>
    </row>
    <row r="4794" spans="1:7" ht="120">
      <c r="A4794" s="41" t="s">
        <v>798</v>
      </c>
      <c r="B4794" s="41" t="s">
        <v>308</v>
      </c>
      <c r="C4794" s="41" t="s">
        <v>7110</v>
      </c>
      <c r="D4794" s="41" t="s">
        <v>4321</v>
      </c>
      <c r="E4794" s="41" t="s">
        <v>7111</v>
      </c>
      <c r="F4794" s="41" t="s">
        <v>310</v>
      </c>
      <c r="G4794" s="41" t="s">
        <v>7895</v>
      </c>
    </row>
    <row r="4795" spans="1:7" ht="105">
      <c r="A4795" s="41" t="s">
        <v>798</v>
      </c>
      <c r="B4795" s="41" t="s">
        <v>308</v>
      </c>
      <c r="C4795" s="41" t="s">
        <v>7092</v>
      </c>
      <c r="D4795" s="41" t="s">
        <v>2460</v>
      </c>
      <c r="E4795" s="41" t="s">
        <v>7090</v>
      </c>
      <c r="F4795" s="41" t="s">
        <v>309</v>
      </c>
      <c r="G4795" s="41" t="s">
        <v>7895</v>
      </c>
    </row>
    <row r="4796" spans="1:7" ht="105">
      <c r="A4796" s="41" t="s">
        <v>798</v>
      </c>
      <c r="B4796" s="41" t="s">
        <v>308</v>
      </c>
      <c r="C4796" s="41" t="s">
        <v>7092</v>
      </c>
      <c r="D4796" s="41" t="s">
        <v>2461</v>
      </c>
      <c r="E4796" s="41" t="s">
        <v>7091</v>
      </c>
      <c r="F4796" s="41" t="s">
        <v>309</v>
      </c>
      <c r="G4796" s="41" t="s">
        <v>7895</v>
      </c>
    </row>
    <row r="4797" spans="1:7" ht="105">
      <c r="A4797" s="41" t="s">
        <v>798</v>
      </c>
      <c r="B4797" s="41" t="s">
        <v>308</v>
      </c>
      <c r="C4797" s="41" t="s">
        <v>7092</v>
      </c>
      <c r="D4797" s="41" t="s">
        <v>2462</v>
      </c>
      <c r="E4797" s="41" t="s">
        <v>7091</v>
      </c>
      <c r="F4797" s="41" t="s">
        <v>309</v>
      </c>
      <c r="G4797" s="41" t="s">
        <v>7895</v>
      </c>
    </row>
    <row r="4798" spans="1:7" ht="120">
      <c r="A4798" s="41" t="s">
        <v>798</v>
      </c>
      <c r="B4798" s="41" t="s">
        <v>308</v>
      </c>
      <c r="C4798" s="41" t="s">
        <v>7179</v>
      </c>
      <c r="D4798" s="41" t="s">
        <v>4375</v>
      </c>
      <c r="E4798" s="41" t="s">
        <v>8629</v>
      </c>
      <c r="F4798" s="41" t="s">
        <v>309</v>
      </c>
      <c r="G4798" s="41" t="s">
        <v>7911</v>
      </c>
    </row>
    <row r="4799" spans="1:7" ht="60">
      <c r="A4799" s="41" t="s">
        <v>798</v>
      </c>
      <c r="B4799" s="41" t="s">
        <v>308</v>
      </c>
      <c r="C4799" s="41" t="s">
        <v>7179</v>
      </c>
      <c r="D4799" s="41" t="s">
        <v>4396</v>
      </c>
      <c r="E4799" s="41" t="s">
        <v>8630</v>
      </c>
      <c r="F4799" s="41" t="s">
        <v>309</v>
      </c>
      <c r="G4799" s="41" t="s">
        <v>7911</v>
      </c>
    </row>
    <row r="4800" spans="1:7" ht="45">
      <c r="A4800" s="41" t="s">
        <v>798</v>
      </c>
      <c r="B4800" s="41" t="s">
        <v>308</v>
      </c>
      <c r="C4800" s="41" t="s">
        <v>7179</v>
      </c>
      <c r="D4800" s="41" t="s">
        <v>4397</v>
      </c>
      <c r="E4800" s="41" t="s">
        <v>8631</v>
      </c>
      <c r="F4800" s="41" t="s">
        <v>309</v>
      </c>
      <c r="G4800" s="41" t="s">
        <v>7911</v>
      </c>
    </row>
    <row r="4801" spans="1:7" ht="105">
      <c r="A4801" s="41" t="s">
        <v>798</v>
      </c>
      <c r="B4801" s="41" t="s">
        <v>308</v>
      </c>
      <c r="C4801" s="41" t="s">
        <v>7179</v>
      </c>
      <c r="D4801" s="41" t="s">
        <v>4398</v>
      </c>
      <c r="E4801" s="41" t="s">
        <v>7181</v>
      </c>
      <c r="F4801" s="41" t="s">
        <v>309</v>
      </c>
      <c r="G4801" s="41" t="s">
        <v>7911</v>
      </c>
    </row>
    <row r="4802" spans="1:7" ht="105">
      <c r="A4802" s="41" t="s">
        <v>798</v>
      </c>
      <c r="B4802" s="41" t="s">
        <v>308</v>
      </c>
      <c r="C4802" s="41" t="s">
        <v>8632</v>
      </c>
      <c r="D4802" s="41" t="s">
        <v>801</v>
      </c>
      <c r="E4802" s="41" t="s">
        <v>7079</v>
      </c>
      <c r="F4802" s="41" t="s">
        <v>309</v>
      </c>
      <c r="G4802" s="41" t="s">
        <v>7895</v>
      </c>
    </row>
    <row r="4803" spans="1:7" ht="105">
      <c r="A4803" s="41" t="s">
        <v>798</v>
      </c>
      <c r="B4803" s="41" t="s">
        <v>308</v>
      </c>
      <c r="C4803" s="41" t="s">
        <v>8632</v>
      </c>
      <c r="D4803" s="41" t="s">
        <v>802</v>
      </c>
      <c r="E4803" s="41" t="s">
        <v>7079</v>
      </c>
      <c r="F4803" s="41" t="s">
        <v>309</v>
      </c>
      <c r="G4803" s="41" t="s">
        <v>7895</v>
      </c>
    </row>
    <row r="4804" spans="1:7" ht="75">
      <c r="A4804" s="41" t="s">
        <v>798</v>
      </c>
      <c r="B4804" s="41" t="s">
        <v>308</v>
      </c>
      <c r="C4804" s="41" t="s">
        <v>7133</v>
      </c>
      <c r="D4804" s="41" t="s">
        <v>4351</v>
      </c>
      <c r="E4804" s="41" t="s">
        <v>250</v>
      </c>
      <c r="F4804" s="41" t="s">
        <v>310</v>
      </c>
      <c r="G4804" s="41" t="s">
        <v>7881</v>
      </c>
    </row>
    <row r="4805" spans="1:7" ht="60">
      <c r="A4805" s="41" t="s">
        <v>798</v>
      </c>
      <c r="B4805" s="41" t="s">
        <v>308</v>
      </c>
      <c r="C4805" s="41" t="s">
        <v>7133</v>
      </c>
      <c r="D4805" s="41" t="s">
        <v>4846</v>
      </c>
      <c r="E4805" s="41" t="s">
        <v>7129</v>
      </c>
      <c r="F4805" s="41" t="s">
        <v>310</v>
      </c>
      <c r="G4805" s="41" t="s">
        <v>7881</v>
      </c>
    </row>
    <row r="4806" spans="1:7" ht="105">
      <c r="A4806" s="41" t="s">
        <v>798</v>
      </c>
      <c r="B4806" s="41" t="s">
        <v>308</v>
      </c>
      <c r="C4806" s="41" t="s">
        <v>7133</v>
      </c>
      <c r="D4806" s="41" t="s">
        <v>4368</v>
      </c>
      <c r="E4806" s="41" t="s">
        <v>7149</v>
      </c>
      <c r="F4806" s="41" t="s">
        <v>310</v>
      </c>
      <c r="G4806" s="41" t="s">
        <v>7881</v>
      </c>
    </row>
    <row r="4807" spans="1:7" ht="90">
      <c r="A4807" s="41" t="s">
        <v>798</v>
      </c>
      <c r="B4807" s="41" t="s">
        <v>308</v>
      </c>
      <c r="C4807" s="41" t="s">
        <v>8633</v>
      </c>
      <c r="D4807" s="41" t="s">
        <v>4816</v>
      </c>
      <c r="E4807" s="41" t="s">
        <v>8614</v>
      </c>
      <c r="F4807" s="41" t="s">
        <v>310</v>
      </c>
      <c r="G4807" s="41" t="s">
        <v>7882</v>
      </c>
    </row>
    <row r="4808" spans="1:7" ht="90">
      <c r="A4808" s="41" t="s">
        <v>798</v>
      </c>
      <c r="B4808" s="41" t="s">
        <v>308</v>
      </c>
      <c r="C4808" s="41" t="s">
        <v>8633</v>
      </c>
      <c r="D4808" s="41" t="s">
        <v>4817</v>
      </c>
      <c r="E4808" s="41" t="s">
        <v>8614</v>
      </c>
      <c r="F4808" s="41" t="s">
        <v>310</v>
      </c>
      <c r="G4808" s="41" t="s">
        <v>7882</v>
      </c>
    </row>
    <row r="4809" spans="1:7" ht="105">
      <c r="A4809" s="41" t="s">
        <v>798</v>
      </c>
      <c r="B4809" s="41" t="s">
        <v>308</v>
      </c>
      <c r="C4809" s="41" t="s">
        <v>7781</v>
      </c>
      <c r="D4809" s="41" t="s">
        <v>1514</v>
      </c>
      <c r="E4809" s="41" t="s">
        <v>7780</v>
      </c>
      <c r="F4809" s="41" t="s">
        <v>309</v>
      </c>
      <c r="G4809" s="41" t="s">
        <v>7882</v>
      </c>
    </row>
    <row r="4810" spans="1:7" ht="105">
      <c r="A4810" s="41" t="s">
        <v>798</v>
      </c>
      <c r="B4810" s="41" t="s">
        <v>308</v>
      </c>
      <c r="C4810" s="41" t="s">
        <v>7781</v>
      </c>
      <c r="D4810" s="41" t="s">
        <v>1515</v>
      </c>
      <c r="E4810" s="41" t="s">
        <v>7780</v>
      </c>
      <c r="F4810" s="41" t="s">
        <v>309</v>
      </c>
      <c r="G4810" s="41" t="s">
        <v>7882</v>
      </c>
    </row>
    <row r="4811" spans="1:7" ht="105">
      <c r="A4811" s="41" t="s">
        <v>798</v>
      </c>
      <c r="B4811" s="41" t="s">
        <v>308</v>
      </c>
      <c r="C4811" s="41" t="s">
        <v>7781</v>
      </c>
      <c r="D4811" s="41" t="s">
        <v>1516</v>
      </c>
      <c r="E4811" s="41" t="s">
        <v>7780</v>
      </c>
      <c r="F4811" s="41" t="s">
        <v>309</v>
      </c>
      <c r="G4811" s="41" t="s">
        <v>7882</v>
      </c>
    </row>
    <row r="4812" spans="1:7" ht="105">
      <c r="A4812" s="41" t="s">
        <v>798</v>
      </c>
      <c r="B4812" s="41" t="s">
        <v>308</v>
      </c>
      <c r="C4812" s="41" t="s">
        <v>7781</v>
      </c>
      <c r="D4812" s="41" t="s">
        <v>1517</v>
      </c>
      <c r="E4812" s="41" t="s">
        <v>7780</v>
      </c>
      <c r="F4812" s="41" t="s">
        <v>309</v>
      </c>
      <c r="G4812" s="41" t="s">
        <v>7882</v>
      </c>
    </row>
    <row r="4813" spans="1:7" ht="105">
      <c r="A4813" s="41" t="s">
        <v>798</v>
      </c>
      <c r="B4813" s="41" t="s">
        <v>308</v>
      </c>
      <c r="C4813" s="41" t="s">
        <v>7781</v>
      </c>
      <c r="D4813" s="41" t="s">
        <v>2463</v>
      </c>
      <c r="E4813" s="41" t="s">
        <v>7780</v>
      </c>
      <c r="F4813" s="41" t="s">
        <v>309</v>
      </c>
      <c r="G4813" s="41" t="s">
        <v>7882</v>
      </c>
    </row>
    <row r="4814" spans="1:7" ht="105">
      <c r="A4814" s="41" t="s">
        <v>798</v>
      </c>
      <c r="B4814" s="41" t="s">
        <v>308</v>
      </c>
      <c r="C4814" s="41" t="s">
        <v>7781</v>
      </c>
      <c r="D4814" s="41" t="s">
        <v>3016</v>
      </c>
      <c r="E4814" s="41" t="s">
        <v>7780</v>
      </c>
      <c r="F4814" s="41" t="s">
        <v>309</v>
      </c>
      <c r="G4814" s="41" t="s">
        <v>7882</v>
      </c>
    </row>
    <row r="4815" spans="1:7" ht="75">
      <c r="A4815" s="41" t="s">
        <v>798</v>
      </c>
      <c r="B4815" s="41" t="s">
        <v>308</v>
      </c>
      <c r="C4815" s="41" t="s">
        <v>7130</v>
      </c>
      <c r="D4815" s="41" t="s">
        <v>4349</v>
      </c>
      <c r="E4815" s="41" t="s">
        <v>250</v>
      </c>
      <c r="F4815" s="41" t="s">
        <v>310</v>
      </c>
      <c r="G4815" s="41" t="s">
        <v>7881</v>
      </c>
    </row>
    <row r="4816" spans="1:7" ht="75">
      <c r="A4816" s="41" t="s">
        <v>798</v>
      </c>
      <c r="B4816" s="41" t="s">
        <v>308</v>
      </c>
      <c r="C4816" s="41" t="s">
        <v>7130</v>
      </c>
      <c r="D4816" s="41" t="s">
        <v>4879</v>
      </c>
      <c r="E4816" s="41" t="s">
        <v>7155</v>
      </c>
      <c r="F4816" s="41" t="s">
        <v>310</v>
      </c>
      <c r="G4816" s="41" t="s">
        <v>7881</v>
      </c>
    </row>
    <row r="4817" spans="1:7" ht="60">
      <c r="A4817" s="41" t="s">
        <v>798</v>
      </c>
      <c r="B4817" s="41" t="s">
        <v>308</v>
      </c>
      <c r="C4817" s="41" t="s">
        <v>7130</v>
      </c>
      <c r="D4817" s="41" t="s">
        <v>4843</v>
      </c>
      <c r="E4817" s="41" t="s">
        <v>7129</v>
      </c>
      <c r="F4817" s="41" t="s">
        <v>310</v>
      </c>
      <c r="G4817" s="41" t="s">
        <v>7881</v>
      </c>
    </row>
    <row r="4818" spans="1:7" ht="105">
      <c r="A4818" s="41" t="s">
        <v>798</v>
      </c>
      <c r="B4818" s="41" t="s">
        <v>308</v>
      </c>
      <c r="C4818" s="41" t="s">
        <v>7130</v>
      </c>
      <c r="D4818" s="41" t="s">
        <v>4366</v>
      </c>
      <c r="E4818" s="41" t="s">
        <v>7149</v>
      </c>
      <c r="F4818" s="41" t="s">
        <v>310</v>
      </c>
      <c r="G4818" s="41" t="s">
        <v>7881</v>
      </c>
    </row>
    <row r="4819" spans="1:7" ht="120">
      <c r="A4819" s="41" t="s">
        <v>798</v>
      </c>
      <c r="B4819" s="41" t="s">
        <v>308</v>
      </c>
      <c r="C4819" s="41" t="s">
        <v>7146</v>
      </c>
      <c r="D4819" s="41" t="s">
        <v>4869</v>
      </c>
      <c r="E4819" s="41" t="s">
        <v>7147</v>
      </c>
      <c r="F4819" s="41" t="s">
        <v>310</v>
      </c>
      <c r="G4819" s="41" t="s">
        <v>7881</v>
      </c>
    </row>
    <row r="4820" spans="1:7" ht="105">
      <c r="A4820" s="41" t="s">
        <v>798</v>
      </c>
      <c r="B4820" s="41" t="s">
        <v>308</v>
      </c>
      <c r="C4820" s="41" t="s">
        <v>7150</v>
      </c>
      <c r="D4820" s="41" t="s">
        <v>4873</v>
      </c>
      <c r="E4820" s="41" t="s">
        <v>7149</v>
      </c>
      <c r="F4820" s="41" t="s">
        <v>310</v>
      </c>
      <c r="G4820" s="41" t="s">
        <v>7881</v>
      </c>
    </row>
    <row r="4821" spans="1:7" ht="120">
      <c r="A4821" s="41" t="s">
        <v>798</v>
      </c>
      <c r="B4821" s="41" t="s">
        <v>308</v>
      </c>
      <c r="C4821" s="41" t="s">
        <v>7106</v>
      </c>
      <c r="D4821" s="41" t="s">
        <v>4314</v>
      </c>
      <c r="E4821" s="41" t="s">
        <v>7107</v>
      </c>
      <c r="F4821" s="41" t="s">
        <v>310</v>
      </c>
      <c r="G4821" s="41" t="s">
        <v>7895</v>
      </c>
    </row>
    <row r="4822" spans="1:7" ht="120">
      <c r="A4822" s="41" t="s">
        <v>798</v>
      </c>
      <c r="B4822" s="41" t="s">
        <v>308</v>
      </c>
      <c r="C4822" s="41" t="s">
        <v>7106</v>
      </c>
      <c r="D4822" s="41" t="s">
        <v>4315</v>
      </c>
      <c r="E4822" s="41" t="s">
        <v>7107</v>
      </c>
      <c r="F4822" s="41" t="s">
        <v>310</v>
      </c>
      <c r="G4822" s="41" t="s">
        <v>7895</v>
      </c>
    </row>
    <row r="4823" spans="1:7" ht="60">
      <c r="A4823" s="41" t="s">
        <v>798</v>
      </c>
      <c r="B4823" s="41" t="s">
        <v>308</v>
      </c>
      <c r="C4823" s="41" t="s">
        <v>7199</v>
      </c>
      <c r="D4823" s="41" t="s">
        <v>2464</v>
      </c>
      <c r="E4823" s="41" t="s">
        <v>2423</v>
      </c>
      <c r="F4823" s="41" t="s">
        <v>309</v>
      </c>
      <c r="G4823" s="41" t="s">
        <v>7882</v>
      </c>
    </row>
    <row r="4824" spans="1:7" ht="60">
      <c r="A4824" s="41" t="s">
        <v>798</v>
      </c>
      <c r="B4824" s="41" t="s">
        <v>308</v>
      </c>
      <c r="C4824" s="41" t="s">
        <v>7199</v>
      </c>
      <c r="D4824" s="41" t="s">
        <v>2465</v>
      </c>
      <c r="E4824" s="41" t="s">
        <v>2423</v>
      </c>
      <c r="F4824" s="41" t="s">
        <v>309</v>
      </c>
      <c r="G4824" s="41" t="s">
        <v>7882</v>
      </c>
    </row>
    <row r="4825" spans="1:7" ht="60">
      <c r="A4825" s="41" t="s">
        <v>798</v>
      </c>
      <c r="B4825" s="41" t="s">
        <v>308</v>
      </c>
      <c r="C4825" s="41" t="s">
        <v>7199</v>
      </c>
      <c r="D4825" s="41" t="s">
        <v>3017</v>
      </c>
      <c r="E4825" s="41" t="s">
        <v>2423</v>
      </c>
      <c r="F4825" s="41" t="s">
        <v>309</v>
      </c>
      <c r="G4825" s="41" t="s">
        <v>7882</v>
      </c>
    </row>
    <row r="4826" spans="1:7" ht="60">
      <c r="A4826" s="41" t="s">
        <v>798</v>
      </c>
      <c r="B4826" s="41" t="s">
        <v>308</v>
      </c>
      <c r="C4826" s="41" t="s">
        <v>7199</v>
      </c>
      <c r="D4826" s="41" t="s">
        <v>4360</v>
      </c>
      <c r="E4826" s="41" t="s">
        <v>7129</v>
      </c>
      <c r="F4826" s="41" t="s">
        <v>310</v>
      </c>
      <c r="G4826" s="41" t="s">
        <v>7881</v>
      </c>
    </row>
    <row r="4827" spans="1:7" ht="120">
      <c r="A4827" s="41" t="s">
        <v>798</v>
      </c>
      <c r="B4827" s="41" t="s">
        <v>308</v>
      </c>
      <c r="C4827" s="41" t="s">
        <v>7115</v>
      </c>
      <c r="D4827" s="41" t="s">
        <v>4707</v>
      </c>
      <c r="E4827" s="41" t="s">
        <v>7116</v>
      </c>
      <c r="F4827" s="41" t="s">
        <v>310</v>
      </c>
      <c r="G4827" s="41" t="s">
        <v>7895</v>
      </c>
    </row>
    <row r="4828" spans="1:7" ht="120">
      <c r="A4828" s="41" t="s">
        <v>798</v>
      </c>
      <c r="B4828" s="41" t="s">
        <v>308</v>
      </c>
      <c r="C4828" s="41" t="s">
        <v>7115</v>
      </c>
      <c r="D4828" s="41" t="s">
        <v>4708</v>
      </c>
      <c r="E4828" s="41" t="s">
        <v>7116</v>
      </c>
      <c r="F4828" s="41" t="s">
        <v>310</v>
      </c>
      <c r="G4828" s="41" t="s">
        <v>7895</v>
      </c>
    </row>
    <row r="4829" spans="1:7" ht="120">
      <c r="A4829" s="41" t="s">
        <v>798</v>
      </c>
      <c r="B4829" s="41" t="s">
        <v>308</v>
      </c>
      <c r="C4829" s="41" t="s">
        <v>7115</v>
      </c>
      <c r="D4829" s="41" t="s">
        <v>4709</v>
      </c>
      <c r="E4829" s="41" t="s">
        <v>7116</v>
      </c>
      <c r="F4829" s="41" t="s">
        <v>310</v>
      </c>
      <c r="G4829" s="41" t="s">
        <v>7895</v>
      </c>
    </row>
    <row r="4830" spans="1:7" ht="120">
      <c r="A4830" s="41" t="s">
        <v>798</v>
      </c>
      <c r="B4830" s="41" t="s">
        <v>308</v>
      </c>
      <c r="C4830" s="41" t="s">
        <v>7115</v>
      </c>
      <c r="D4830" s="41" t="s">
        <v>4710</v>
      </c>
      <c r="E4830" s="41" t="s">
        <v>7116</v>
      </c>
      <c r="F4830" s="41" t="s">
        <v>310</v>
      </c>
      <c r="G4830" s="41" t="s">
        <v>7895</v>
      </c>
    </row>
    <row r="4831" spans="1:7" ht="105">
      <c r="A4831" s="41" t="s">
        <v>798</v>
      </c>
      <c r="B4831" s="41" t="s">
        <v>308</v>
      </c>
      <c r="C4831" s="41" t="s">
        <v>7080</v>
      </c>
      <c r="D4831" s="41" t="s">
        <v>807</v>
      </c>
      <c r="E4831" s="41" t="s">
        <v>7081</v>
      </c>
      <c r="F4831" s="41" t="s">
        <v>310</v>
      </c>
      <c r="G4831" s="41" t="s">
        <v>7895</v>
      </c>
    </row>
    <row r="4832" spans="1:7" ht="105">
      <c r="A4832" s="41" t="s">
        <v>798</v>
      </c>
      <c r="B4832" s="41" t="s">
        <v>308</v>
      </c>
      <c r="C4832" s="41" t="s">
        <v>7080</v>
      </c>
      <c r="D4832" s="41" t="s">
        <v>808</v>
      </c>
      <c r="E4832" s="41" t="s">
        <v>7081</v>
      </c>
      <c r="F4832" s="41" t="s">
        <v>310</v>
      </c>
      <c r="G4832" s="41" t="s">
        <v>7895</v>
      </c>
    </row>
    <row r="4833" spans="1:7" ht="60">
      <c r="A4833" s="41" t="s">
        <v>798</v>
      </c>
      <c r="B4833" s="41" t="s">
        <v>308</v>
      </c>
      <c r="C4833" s="41" t="s">
        <v>7198</v>
      </c>
      <c r="D4833" s="41" t="s">
        <v>4359</v>
      </c>
      <c r="E4833" s="41" t="s">
        <v>7129</v>
      </c>
      <c r="F4833" s="41" t="s">
        <v>310</v>
      </c>
      <c r="G4833" s="41" t="s">
        <v>7881</v>
      </c>
    </row>
    <row r="4834" spans="1:7" ht="75">
      <c r="A4834" s="41" t="s">
        <v>798</v>
      </c>
      <c r="B4834" s="41" t="s">
        <v>308</v>
      </c>
      <c r="C4834" s="41" t="s">
        <v>7131</v>
      </c>
      <c r="D4834" s="41" t="s">
        <v>4353</v>
      </c>
      <c r="E4834" s="41" t="s">
        <v>250</v>
      </c>
      <c r="F4834" s="41" t="s">
        <v>310</v>
      </c>
      <c r="G4834" s="41" t="s">
        <v>7881</v>
      </c>
    </row>
    <row r="4835" spans="1:7" ht="60">
      <c r="A4835" s="41" t="s">
        <v>798</v>
      </c>
      <c r="B4835" s="41" t="s">
        <v>308</v>
      </c>
      <c r="C4835" s="41" t="s">
        <v>7131</v>
      </c>
      <c r="D4835" s="41" t="s">
        <v>4844</v>
      </c>
      <c r="E4835" s="41" t="s">
        <v>7129</v>
      </c>
      <c r="F4835" s="41" t="s">
        <v>310</v>
      </c>
      <c r="G4835" s="41" t="s">
        <v>7881</v>
      </c>
    </row>
    <row r="4836" spans="1:7" ht="105">
      <c r="A4836" s="41" t="s">
        <v>798</v>
      </c>
      <c r="B4836" s="41" t="s">
        <v>308</v>
      </c>
      <c r="C4836" s="41" t="s">
        <v>7131</v>
      </c>
      <c r="D4836" s="41" t="s">
        <v>4370</v>
      </c>
      <c r="E4836" s="41" t="s">
        <v>7149</v>
      </c>
      <c r="F4836" s="41" t="s">
        <v>310</v>
      </c>
      <c r="G4836" s="41" t="s">
        <v>7881</v>
      </c>
    </row>
    <row r="4837" spans="1:7" ht="75">
      <c r="A4837" s="41" t="s">
        <v>798</v>
      </c>
      <c r="B4837" s="41" t="s">
        <v>308</v>
      </c>
      <c r="C4837" s="41" t="s">
        <v>341</v>
      </c>
      <c r="D4837" s="41" t="s">
        <v>4352</v>
      </c>
      <c r="E4837" s="41" t="s">
        <v>250</v>
      </c>
      <c r="F4837" s="41" t="s">
        <v>310</v>
      </c>
      <c r="G4837" s="41" t="s">
        <v>7881</v>
      </c>
    </row>
    <row r="4838" spans="1:7" ht="105">
      <c r="A4838" s="41" t="s">
        <v>798</v>
      </c>
      <c r="B4838" s="41" t="s">
        <v>308</v>
      </c>
      <c r="C4838" s="41" t="s">
        <v>341</v>
      </c>
      <c r="D4838" s="41" t="s">
        <v>4369</v>
      </c>
      <c r="E4838" s="41" t="s">
        <v>7149</v>
      </c>
      <c r="F4838" s="41" t="s">
        <v>310</v>
      </c>
      <c r="G4838" s="41" t="s">
        <v>7881</v>
      </c>
    </row>
    <row r="4839" spans="1:7" ht="105">
      <c r="A4839" s="41" t="s">
        <v>798</v>
      </c>
      <c r="B4839" s="41" t="s">
        <v>308</v>
      </c>
      <c r="C4839" s="41" t="s">
        <v>44</v>
      </c>
      <c r="D4839" s="41" t="s">
        <v>4864</v>
      </c>
      <c r="E4839" s="41" t="s">
        <v>7142</v>
      </c>
      <c r="F4839" s="41" t="s">
        <v>310</v>
      </c>
      <c r="G4839" s="41" t="s">
        <v>7881</v>
      </c>
    </row>
    <row r="4840" spans="1:7" ht="105">
      <c r="A4840" s="41" t="s">
        <v>798</v>
      </c>
      <c r="B4840" s="41" t="s">
        <v>308</v>
      </c>
      <c r="C4840" s="41" t="s">
        <v>44</v>
      </c>
      <c r="D4840" s="41" t="s">
        <v>4865</v>
      </c>
      <c r="E4840" s="41" t="s">
        <v>7142</v>
      </c>
      <c r="F4840" s="41" t="s">
        <v>310</v>
      </c>
      <c r="G4840" s="41" t="s">
        <v>7881</v>
      </c>
    </row>
    <row r="4841" spans="1:7" ht="135">
      <c r="A4841" s="41" t="s">
        <v>798</v>
      </c>
      <c r="B4841" s="41" t="s">
        <v>308</v>
      </c>
      <c r="C4841" s="41" t="s">
        <v>7084</v>
      </c>
      <c r="D4841" s="41" t="s">
        <v>809</v>
      </c>
      <c r="E4841" s="41" t="s">
        <v>7085</v>
      </c>
      <c r="F4841" s="41" t="s">
        <v>310</v>
      </c>
      <c r="G4841" s="41" t="s">
        <v>7895</v>
      </c>
    </row>
    <row r="4842" spans="1:7" ht="135">
      <c r="A4842" s="41" t="s">
        <v>798</v>
      </c>
      <c r="B4842" s="41" t="s">
        <v>308</v>
      </c>
      <c r="C4842" s="41" t="s">
        <v>7084</v>
      </c>
      <c r="D4842" s="41" t="s">
        <v>810</v>
      </c>
      <c r="E4842" s="41" t="s">
        <v>7085</v>
      </c>
      <c r="F4842" s="41" t="s">
        <v>310</v>
      </c>
      <c r="G4842" s="41" t="s">
        <v>7895</v>
      </c>
    </row>
    <row r="4843" spans="1:7" ht="90">
      <c r="A4843" s="41" t="s">
        <v>798</v>
      </c>
      <c r="B4843" s="41" t="s">
        <v>308</v>
      </c>
      <c r="C4843" s="41" t="s">
        <v>7084</v>
      </c>
      <c r="D4843" s="41" t="s">
        <v>4354</v>
      </c>
      <c r="E4843" s="41" t="s">
        <v>7178</v>
      </c>
      <c r="F4843" s="41" t="s">
        <v>310</v>
      </c>
      <c r="G4843" s="41" t="s">
        <v>7881</v>
      </c>
    </row>
    <row r="4844" spans="1:7" ht="150">
      <c r="A4844" s="41" t="s">
        <v>798</v>
      </c>
      <c r="B4844" s="41" t="s">
        <v>308</v>
      </c>
      <c r="C4844" s="41" t="s">
        <v>1630</v>
      </c>
      <c r="D4844" s="41" t="s">
        <v>4322</v>
      </c>
      <c r="E4844" s="41" t="s">
        <v>7114</v>
      </c>
      <c r="F4844" s="41" t="s">
        <v>310</v>
      </c>
      <c r="G4844" s="41" t="s">
        <v>7895</v>
      </c>
    </row>
    <row r="4845" spans="1:7" ht="150">
      <c r="A4845" s="41" t="s">
        <v>798</v>
      </c>
      <c r="B4845" s="41" t="s">
        <v>308</v>
      </c>
      <c r="C4845" s="41" t="s">
        <v>1630</v>
      </c>
      <c r="D4845" s="41" t="s">
        <v>4323</v>
      </c>
      <c r="E4845" s="41" t="s">
        <v>7114</v>
      </c>
      <c r="F4845" s="41" t="s">
        <v>310</v>
      </c>
      <c r="G4845" s="41" t="s">
        <v>7895</v>
      </c>
    </row>
    <row r="4846" spans="1:7" ht="105">
      <c r="A4846" s="41" t="s">
        <v>798</v>
      </c>
      <c r="B4846" s="41" t="s">
        <v>308</v>
      </c>
      <c r="C4846" s="41" t="s">
        <v>8634</v>
      </c>
      <c r="D4846" s="41" t="s">
        <v>1498</v>
      </c>
      <c r="E4846" s="41" t="s">
        <v>7079</v>
      </c>
      <c r="F4846" s="41" t="s">
        <v>309</v>
      </c>
      <c r="G4846" s="41" t="s">
        <v>7895</v>
      </c>
    </row>
    <row r="4847" spans="1:7" ht="120">
      <c r="A4847" s="41" t="s">
        <v>798</v>
      </c>
      <c r="B4847" s="41" t="s">
        <v>308</v>
      </c>
      <c r="C4847" s="41" t="s">
        <v>8634</v>
      </c>
      <c r="D4847" s="41" t="s">
        <v>1499</v>
      </c>
      <c r="E4847" s="41" t="s">
        <v>7086</v>
      </c>
      <c r="F4847" s="41" t="s">
        <v>309</v>
      </c>
      <c r="G4847" s="41" t="s">
        <v>7895</v>
      </c>
    </row>
    <row r="4848" spans="1:7" ht="90">
      <c r="A4848" s="41" t="s">
        <v>798</v>
      </c>
      <c r="B4848" s="41" t="s">
        <v>308</v>
      </c>
      <c r="C4848" s="41" t="s">
        <v>7104</v>
      </c>
      <c r="D4848" s="41" t="s">
        <v>4311</v>
      </c>
      <c r="E4848" s="41" t="s">
        <v>7105</v>
      </c>
      <c r="F4848" s="41" t="s">
        <v>310</v>
      </c>
      <c r="G4848" s="41" t="s">
        <v>7895</v>
      </c>
    </row>
    <row r="4849" spans="1:7" ht="105">
      <c r="A4849" s="41" t="s">
        <v>798</v>
      </c>
      <c r="B4849" s="41" t="s">
        <v>308</v>
      </c>
      <c r="C4849" s="41" t="s">
        <v>7104</v>
      </c>
      <c r="D4849" s="41" t="s">
        <v>4312</v>
      </c>
      <c r="E4849" s="41" t="s">
        <v>2413</v>
      </c>
      <c r="F4849" s="41" t="s">
        <v>310</v>
      </c>
      <c r="G4849" s="41" t="s">
        <v>7895</v>
      </c>
    </row>
    <row r="4850" spans="1:7" ht="105">
      <c r="A4850" s="41" t="s">
        <v>798</v>
      </c>
      <c r="B4850" s="41" t="s">
        <v>308</v>
      </c>
      <c r="C4850" s="41" t="s">
        <v>7104</v>
      </c>
      <c r="D4850" s="41" t="s">
        <v>4313</v>
      </c>
      <c r="E4850" s="41" t="s">
        <v>2413</v>
      </c>
      <c r="F4850" s="41" t="s">
        <v>310</v>
      </c>
      <c r="G4850" s="41" t="s">
        <v>7895</v>
      </c>
    </row>
    <row r="4851" spans="1:7" ht="105">
      <c r="A4851" s="41" t="s">
        <v>798</v>
      </c>
      <c r="B4851" s="41" t="s">
        <v>308</v>
      </c>
      <c r="C4851" s="41" t="s">
        <v>7078</v>
      </c>
      <c r="D4851" s="41" t="s">
        <v>803</v>
      </c>
      <c r="E4851" s="41" t="s">
        <v>7079</v>
      </c>
      <c r="F4851" s="41" t="s">
        <v>310</v>
      </c>
      <c r="G4851" s="41" t="s">
        <v>7895</v>
      </c>
    </row>
    <row r="4852" spans="1:7" ht="105">
      <c r="A4852" s="41" t="s">
        <v>798</v>
      </c>
      <c r="B4852" s="41" t="s">
        <v>308</v>
      </c>
      <c r="C4852" s="41" t="s">
        <v>7078</v>
      </c>
      <c r="D4852" s="41" t="s">
        <v>804</v>
      </c>
      <c r="E4852" s="41" t="s">
        <v>7079</v>
      </c>
      <c r="F4852" s="41" t="s">
        <v>310</v>
      </c>
      <c r="G4852" s="41" t="s">
        <v>7895</v>
      </c>
    </row>
    <row r="4853" spans="1:7" ht="135">
      <c r="A4853" s="41" t="s">
        <v>798</v>
      </c>
      <c r="B4853" s="41" t="s">
        <v>308</v>
      </c>
      <c r="C4853" s="41" t="s">
        <v>7078</v>
      </c>
      <c r="D4853" s="41" t="s">
        <v>2466</v>
      </c>
      <c r="E4853" s="41" t="s">
        <v>7097</v>
      </c>
      <c r="F4853" s="41" t="s">
        <v>310</v>
      </c>
      <c r="G4853" s="41" t="s">
        <v>7895</v>
      </c>
    </row>
    <row r="4854" spans="1:7" ht="90">
      <c r="A4854" s="41" t="s">
        <v>798</v>
      </c>
      <c r="B4854" s="41" t="s">
        <v>308</v>
      </c>
      <c r="C4854" s="41" t="s">
        <v>7093</v>
      </c>
      <c r="D4854" s="41" t="s">
        <v>2467</v>
      </c>
      <c r="E4854" s="41" t="s">
        <v>7094</v>
      </c>
      <c r="F4854" s="41" t="s">
        <v>310</v>
      </c>
      <c r="G4854" s="41" t="s">
        <v>7895</v>
      </c>
    </row>
    <row r="4855" spans="1:7" ht="90">
      <c r="A4855" s="41" t="s">
        <v>798</v>
      </c>
      <c r="B4855" s="41" t="s">
        <v>308</v>
      </c>
      <c r="C4855" s="41" t="s">
        <v>7093</v>
      </c>
      <c r="D4855" s="41" t="s">
        <v>2468</v>
      </c>
      <c r="E4855" s="41" t="s">
        <v>7095</v>
      </c>
      <c r="F4855" s="41" t="s">
        <v>310</v>
      </c>
      <c r="G4855" s="41" t="s">
        <v>7895</v>
      </c>
    </row>
    <row r="4856" spans="1:7" ht="90">
      <c r="A4856" s="41" t="s">
        <v>798</v>
      </c>
      <c r="B4856" s="41" t="s">
        <v>308</v>
      </c>
      <c r="C4856" s="41" t="s">
        <v>7093</v>
      </c>
      <c r="D4856" s="41" t="s">
        <v>2469</v>
      </c>
      <c r="E4856" s="41" t="s">
        <v>7095</v>
      </c>
      <c r="F4856" s="41" t="s">
        <v>310</v>
      </c>
      <c r="G4856" s="41" t="s">
        <v>7895</v>
      </c>
    </row>
    <row r="4857" spans="1:7" ht="120">
      <c r="A4857" s="41" t="s">
        <v>798</v>
      </c>
      <c r="B4857" s="41" t="s">
        <v>308</v>
      </c>
      <c r="C4857" s="41" t="s">
        <v>7112</v>
      </c>
      <c r="D4857" s="41" t="s">
        <v>4318</v>
      </c>
      <c r="E4857" s="41" t="s">
        <v>7113</v>
      </c>
      <c r="F4857" s="41" t="s">
        <v>310</v>
      </c>
      <c r="G4857" s="41" t="s">
        <v>7895</v>
      </c>
    </row>
    <row r="4858" spans="1:7" ht="120">
      <c r="A4858" s="41" t="s">
        <v>798</v>
      </c>
      <c r="B4858" s="41" t="s">
        <v>308</v>
      </c>
      <c r="C4858" s="41" t="s">
        <v>7112</v>
      </c>
      <c r="D4858" s="41" t="s">
        <v>4319</v>
      </c>
      <c r="E4858" s="41" t="s">
        <v>7113</v>
      </c>
      <c r="F4858" s="41" t="s">
        <v>310</v>
      </c>
      <c r="G4858" s="41" t="s">
        <v>7895</v>
      </c>
    </row>
    <row r="4859" spans="1:7" ht="150">
      <c r="A4859" s="41" t="s">
        <v>798</v>
      </c>
      <c r="B4859" s="41" t="s">
        <v>308</v>
      </c>
      <c r="C4859" s="41" t="s">
        <v>7100</v>
      </c>
      <c r="D4859" s="41" t="s">
        <v>2470</v>
      </c>
      <c r="E4859" s="41" t="s">
        <v>7101</v>
      </c>
      <c r="F4859" s="41" t="s">
        <v>310</v>
      </c>
      <c r="G4859" s="41" t="s">
        <v>7895</v>
      </c>
    </row>
    <row r="4860" spans="1:7" ht="150">
      <c r="A4860" s="41" t="s">
        <v>798</v>
      </c>
      <c r="B4860" s="41" t="s">
        <v>308</v>
      </c>
      <c r="C4860" s="41" t="s">
        <v>7100</v>
      </c>
      <c r="D4860" s="41" t="s">
        <v>2471</v>
      </c>
      <c r="E4860" s="41" t="s">
        <v>7101</v>
      </c>
      <c r="F4860" s="41" t="s">
        <v>310</v>
      </c>
      <c r="G4860" s="41" t="s">
        <v>7895</v>
      </c>
    </row>
    <row r="4861" spans="1:7" ht="105">
      <c r="A4861" s="41" t="s">
        <v>798</v>
      </c>
      <c r="B4861" s="41" t="s">
        <v>308</v>
      </c>
      <c r="C4861" s="41" t="s">
        <v>7134</v>
      </c>
      <c r="D4861" s="41" t="s">
        <v>2472</v>
      </c>
      <c r="E4861" s="41" t="s">
        <v>7135</v>
      </c>
      <c r="F4861" s="41" t="s">
        <v>310</v>
      </c>
      <c r="G4861" s="41" t="s">
        <v>7895</v>
      </c>
    </row>
    <row r="4862" spans="1:7" ht="105">
      <c r="A4862" s="41" t="s">
        <v>798</v>
      </c>
      <c r="B4862" s="41" t="s">
        <v>308</v>
      </c>
      <c r="C4862" s="41" t="s">
        <v>7134</v>
      </c>
      <c r="D4862" s="41" t="s">
        <v>2473</v>
      </c>
      <c r="E4862" s="41" t="s">
        <v>7135</v>
      </c>
      <c r="F4862" s="41" t="s">
        <v>310</v>
      </c>
      <c r="G4862" s="41" t="s">
        <v>7895</v>
      </c>
    </row>
    <row r="4863" spans="1:7" ht="105">
      <c r="A4863" s="41" t="s">
        <v>798</v>
      </c>
      <c r="B4863" s="41" t="s">
        <v>308</v>
      </c>
      <c r="C4863" s="41" t="s">
        <v>7134</v>
      </c>
      <c r="D4863" s="41" t="s">
        <v>2474</v>
      </c>
      <c r="E4863" s="41" t="s">
        <v>7135</v>
      </c>
      <c r="F4863" s="41" t="s">
        <v>310</v>
      </c>
      <c r="G4863" s="41" t="s">
        <v>7895</v>
      </c>
    </row>
    <row r="4864" spans="1:7" ht="90">
      <c r="A4864" s="41" t="s">
        <v>798</v>
      </c>
      <c r="B4864" s="41" t="s">
        <v>308</v>
      </c>
      <c r="C4864" s="41" t="s">
        <v>7120</v>
      </c>
      <c r="D4864" s="41" t="s">
        <v>4719</v>
      </c>
      <c r="E4864" s="41" t="s">
        <v>7083</v>
      </c>
      <c r="F4864" s="41" t="s">
        <v>310</v>
      </c>
      <c r="G4864" s="41" t="s">
        <v>7895</v>
      </c>
    </row>
    <row r="4865" spans="1:7" ht="90">
      <c r="A4865" s="41" t="s">
        <v>798</v>
      </c>
      <c r="B4865" s="41" t="s">
        <v>308</v>
      </c>
      <c r="C4865" s="41" t="s">
        <v>7120</v>
      </c>
      <c r="D4865" s="41" t="s">
        <v>4720</v>
      </c>
      <c r="E4865" s="41" t="s">
        <v>7083</v>
      </c>
      <c r="F4865" s="41" t="s">
        <v>310</v>
      </c>
      <c r="G4865" s="41" t="s">
        <v>7895</v>
      </c>
    </row>
    <row r="4866" spans="1:7" ht="150">
      <c r="A4866" s="41" t="s">
        <v>798</v>
      </c>
      <c r="B4866" s="41" t="s">
        <v>308</v>
      </c>
      <c r="C4866" s="41" t="s">
        <v>7125</v>
      </c>
      <c r="D4866" s="41" t="s">
        <v>1524</v>
      </c>
      <c r="E4866" s="41" t="s">
        <v>7123</v>
      </c>
      <c r="F4866" s="41" t="s">
        <v>310</v>
      </c>
      <c r="G4866" s="41" t="s">
        <v>7881</v>
      </c>
    </row>
    <row r="4867" spans="1:7" ht="150">
      <c r="A4867" s="41" t="s">
        <v>798</v>
      </c>
      <c r="B4867" s="41" t="s">
        <v>308</v>
      </c>
      <c r="C4867" s="41" t="s">
        <v>7790</v>
      </c>
      <c r="D4867" s="41" t="s">
        <v>4338</v>
      </c>
      <c r="E4867" s="41" t="s">
        <v>7791</v>
      </c>
      <c r="F4867" s="41" t="s">
        <v>309</v>
      </c>
      <c r="G4867" s="41" t="s">
        <v>7882</v>
      </c>
    </row>
    <row r="4868" spans="1:7" ht="150">
      <c r="A4868" s="41" t="s">
        <v>798</v>
      </c>
      <c r="B4868" s="41" t="s">
        <v>308</v>
      </c>
      <c r="C4868" s="41" t="s">
        <v>7790</v>
      </c>
      <c r="D4868" s="41" t="s">
        <v>4339</v>
      </c>
      <c r="E4868" s="41" t="s">
        <v>7791</v>
      </c>
      <c r="F4868" s="41" t="s">
        <v>309</v>
      </c>
      <c r="G4868" s="41" t="s">
        <v>7882</v>
      </c>
    </row>
    <row r="4869" spans="1:7" ht="150">
      <c r="A4869" s="41" t="s">
        <v>798</v>
      </c>
      <c r="B4869" s="41" t="s">
        <v>308</v>
      </c>
      <c r="C4869" s="41" t="s">
        <v>7790</v>
      </c>
      <c r="D4869" s="41" t="s">
        <v>4340</v>
      </c>
      <c r="E4869" s="41" t="s">
        <v>7791</v>
      </c>
      <c r="F4869" s="41" t="s">
        <v>309</v>
      </c>
      <c r="G4869" s="41" t="s">
        <v>7882</v>
      </c>
    </row>
    <row r="4870" spans="1:7" ht="150">
      <c r="A4870" s="41" t="s">
        <v>798</v>
      </c>
      <c r="B4870" s="41" t="s">
        <v>308</v>
      </c>
      <c r="C4870" s="41" t="s">
        <v>7790</v>
      </c>
      <c r="D4870" s="41" t="s">
        <v>4341</v>
      </c>
      <c r="E4870" s="41" t="s">
        <v>7791</v>
      </c>
      <c r="F4870" s="41" t="s">
        <v>309</v>
      </c>
      <c r="G4870" s="41" t="s">
        <v>7882</v>
      </c>
    </row>
    <row r="4871" spans="1:7" ht="135">
      <c r="A4871" s="41" t="s">
        <v>798</v>
      </c>
      <c r="B4871" s="41" t="s">
        <v>308</v>
      </c>
      <c r="C4871" s="41" t="s">
        <v>7087</v>
      </c>
      <c r="D4871" s="41" t="s">
        <v>1504</v>
      </c>
      <c r="E4871" s="41" t="s">
        <v>7088</v>
      </c>
      <c r="F4871" s="41" t="s">
        <v>310</v>
      </c>
      <c r="G4871" s="41" t="s">
        <v>7895</v>
      </c>
    </row>
    <row r="4872" spans="1:7" ht="135">
      <c r="A4872" s="41" t="s">
        <v>798</v>
      </c>
      <c r="B4872" s="41" t="s">
        <v>308</v>
      </c>
      <c r="C4872" s="41" t="s">
        <v>7087</v>
      </c>
      <c r="D4872" s="41" t="s">
        <v>1505</v>
      </c>
      <c r="E4872" s="41" t="s">
        <v>7088</v>
      </c>
      <c r="F4872" s="41" t="s">
        <v>310</v>
      </c>
      <c r="G4872" s="41" t="s">
        <v>7895</v>
      </c>
    </row>
    <row r="4873" spans="1:7" ht="60">
      <c r="A4873" s="41" t="s">
        <v>798</v>
      </c>
      <c r="B4873" s="41" t="s">
        <v>308</v>
      </c>
      <c r="C4873" s="41" t="s">
        <v>7087</v>
      </c>
      <c r="D4873" s="41" t="s">
        <v>2475</v>
      </c>
      <c r="E4873" s="41" t="s">
        <v>2423</v>
      </c>
      <c r="F4873" s="41" t="s">
        <v>309</v>
      </c>
      <c r="G4873" s="41" t="s">
        <v>7882</v>
      </c>
    </row>
    <row r="4874" spans="1:7" ht="60">
      <c r="A4874" s="41" t="s">
        <v>798</v>
      </c>
      <c r="B4874" s="41" t="s">
        <v>308</v>
      </c>
      <c r="C4874" s="41" t="s">
        <v>7087</v>
      </c>
      <c r="D4874" s="41" t="s">
        <v>2476</v>
      </c>
      <c r="E4874" s="41" t="s">
        <v>2423</v>
      </c>
      <c r="F4874" s="41" t="s">
        <v>309</v>
      </c>
      <c r="G4874" s="41" t="s">
        <v>7882</v>
      </c>
    </row>
    <row r="4875" spans="1:7" ht="120">
      <c r="A4875" s="41" t="s">
        <v>798</v>
      </c>
      <c r="B4875" s="41" t="s">
        <v>308</v>
      </c>
      <c r="C4875" s="41" t="s">
        <v>7087</v>
      </c>
      <c r="D4875" s="41" t="s">
        <v>1523</v>
      </c>
      <c r="E4875" s="41" t="s">
        <v>7124</v>
      </c>
      <c r="F4875" s="41" t="s">
        <v>310</v>
      </c>
      <c r="G4875" s="41" t="s">
        <v>7881</v>
      </c>
    </row>
    <row r="4876" spans="1:7" ht="120">
      <c r="A4876" s="41" t="s">
        <v>798</v>
      </c>
      <c r="B4876" s="41" t="s">
        <v>308</v>
      </c>
      <c r="C4876" s="41" t="s">
        <v>7087</v>
      </c>
      <c r="D4876" s="41" t="s">
        <v>1525</v>
      </c>
      <c r="E4876" s="41" t="s">
        <v>7124</v>
      </c>
      <c r="F4876" s="41" t="s">
        <v>310</v>
      </c>
      <c r="G4876" s="41" t="s">
        <v>7881</v>
      </c>
    </row>
    <row r="4877" spans="1:7" ht="45">
      <c r="A4877" s="41" t="s">
        <v>798</v>
      </c>
      <c r="B4877" s="41" t="s">
        <v>308</v>
      </c>
      <c r="C4877" s="41" t="s">
        <v>7087</v>
      </c>
      <c r="D4877" s="41" t="s">
        <v>2477</v>
      </c>
      <c r="E4877" s="41" t="s">
        <v>7126</v>
      </c>
      <c r="F4877" s="41" t="s">
        <v>310</v>
      </c>
      <c r="G4877" s="41" t="s">
        <v>7881</v>
      </c>
    </row>
    <row r="4878" spans="1:7" ht="105">
      <c r="A4878" s="41" t="s">
        <v>798</v>
      </c>
      <c r="B4878" s="41" t="s">
        <v>308</v>
      </c>
      <c r="C4878" s="41" t="s">
        <v>7087</v>
      </c>
      <c r="D4878" s="41" t="s">
        <v>4347</v>
      </c>
      <c r="E4878" s="41" t="s">
        <v>7164</v>
      </c>
      <c r="F4878" s="41" t="s">
        <v>310</v>
      </c>
      <c r="G4878" s="41" t="s">
        <v>7881</v>
      </c>
    </row>
    <row r="4879" spans="1:7" ht="75">
      <c r="A4879" s="41" t="s">
        <v>798</v>
      </c>
      <c r="B4879" s="41" t="s">
        <v>308</v>
      </c>
      <c r="C4879" s="41" t="s">
        <v>7087</v>
      </c>
      <c r="D4879" s="41" t="s">
        <v>4842</v>
      </c>
      <c r="E4879" s="41" t="s">
        <v>250</v>
      </c>
      <c r="F4879" s="41" t="s">
        <v>310</v>
      </c>
      <c r="G4879" s="41" t="s">
        <v>7881</v>
      </c>
    </row>
    <row r="4880" spans="1:7" ht="45">
      <c r="A4880" s="41" t="s">
        <v>798</v>
      </c>
      <c r="B4880" s="41" t="s">
        <v>308</v>
      </c>
      <c r="C4880" s="41" t="s">
        <v>7087</v>
      </c>
      <c r="D4880" s="41" t="s">
        <v>1526</v>
      </c>
      <c r="E4880" s="41" t="s">
        <v>811</v>
      </c>
      <c r="F4880" s="41" t="s">
        <v>310</v>
      </c>
      <c r="G4880" s="41" t="s">
        <v>7881</v>
      </c>
    </row>
    <row r="4881" spans="1:7" ht="45">
      <c r="A4881" s="41" t="s">
        <v>798</v>
      </c>
      <c r="B4881" s="41" t="s">
        <v>308</v>
      </c>
      <c r="C4881" s="41" t="s">
        <v>7087</v>
      </c>
      <c r="D4881" s="41" t="s">
        <v>1527</v>
      </c>
      <c r="E4881" s="41" t="s">
        <v>1629</v>
      </c>
      <c r="F4881" s="41" t="s">
        <v>310</v>
      </c>
      <c r="G4881" s="41" t="s">
        <v>7881</v>
      </c>
    </row>
    <row r="4882" spans="1:7" ht="60">
      <c r="A4882" s="41" t="s">
        <v>798</v>
      </c>
      <c r="B4882" s="41" t="s">
        <v>308</v>
      </c>
      <c r="C4882" s="41" t="s">
        <v>7087</v>
      </c>
      <c r="D4882" s="41" t="s">
        <v>1528</v>
      </c>
      <c r="E4882" s="41" t="s">
        <v>7127</v>
      </c>
      <c r="F4882" s="41" t="s">
        <v>309</v>
      </c>
      <c r="G4882" s="41" t="s">
        <v>7881</v>
      </c>
    </row>
    <row r="4883" spans="1:7" ht="45">
      <c r="A4883" s="41" t="s">
        <v>798</v>
      </c>
      <c r="B4883" s="41" t="s">
        <v>308</v>
      </c>
      <c r="C4883" s="41" t="s">
        <v>7087</v>
      </c>
      <c r="D4883" s="41" t="s">
        <v>1529</v>
      </c>
      <c r="E4883" s="41" t="s">
        <v>811</v>
      </c>
      <c r="F4883" s="41" t="s">
        <v>310</v>
      </c>
      <c r="G4883" s="41" t="s">
        <v>7881</v>
      </c>
    </row>
    <row r="4884" spans="1:7" ht="45">
      <c r="A4884" s="41" t="s">
        <v>798</v>
      </c>
      <c r="B4884" s="41" t="s">
        <v>308</v>
      </c>
      <c r="C4884" s="41" t="s">
        <v>7087</v>
      </c>
      <c r="D4884" s="41" t="s">
        <v>1530</v>
      </c>
      <c r="E4884" s="41" t="s">
        <v>1629</v>
      </c>
      <c r="F4884" s="41" t="s">
        <v>310</v>
      </c>
      <c r="G4884" s="41" t="s">
        <v>7881</v>
      </c>
    </row>
    <row r="4885" spans="1:7" ht="60">
      <c r="A4885" s="41" t="s">
        <v>798</v>
      </c>
      <c r="B4885" s="41" t="s">
        <v>308</v>
      </c>
      <c r="C4885" s="41" t="s">
        <v>7087</v>
      </c>
      <c r="D4885" s="41" t="s">
        <v>1531</v>
      </c>
      <c r="E4885" s="41" t="s">
        <v>7127</v>
      </c>
      <c r="F4885" s="41" t="s">
        <v>309</v>
      </c>
      <c r="G4885" s="41" t="s">
        <v>7881</v>
      </c>
    </row>
    <row r="4886" spans="1:7" ht="45">
      <c r="A4886" s="41" t="s">
        <v>798</v>
      </c>
      <c r="B4886" s="41" t="s">
        <v>308</v>
      </c>
      <c r="C4886" s="41" t="s">
        <v>7087</v>
      </c>
      <c r="D4886" s="41" t="s">
        <v>1532</v>
      </c>
      <c r="E4886" s="41" t="s">
        <v>7128</v>
      </c>
      <c r="F4886" s="41" t="s">
        <v>310</v>
      </c>
      <c r="G4886" s="41" t="s">
        <v>7881</v>
      </c>
    </row>
    <row r="4887" spans="1:7" ht="45">
      <c r="A4887" s="41" t="s">
        <v>798</v>
      </c>
      <c r="B4887" s="41" t="s">
        <v>308</v>
      </c>
      <c r="C4887" s="41" t="s">
        <v>7087</v>
      </c>
      <c r="D4887" s="41" t="s">
        <v>1533</v>
      </c>
      <c r="E4887" s="41" t="s">
        <v>7128</v>
      </c>
      <c r="F4887" s="41" t="s">
        <v>310</v>
      </c>
      <c r="G4887" s="41" t="s">
        <v>7881</v>
      </c>
    </row>
    <row r="4888" spans="1:7" ht="30">
      <c r="A4888" s="41" t="s">
        <v>798</v>
      </c>
      <c r="B4888" s="41" t="s">
        <v>308</v>
      </c>
      <c r="C4888" s="41" t="s">
        <v>7087</v>
      </c>
      <c r="D4888" s="41" t="s">
        <v>4355</v>
      </c>
      <c r="E4888" s="41" t="s">
        <v>4517</v>
      </c>
      <c r="F4888" s="41" t="s">
        <v>310</v>
      </c>
      <c r="G4888" s="41" t="s">
        <v>7881</v>
      </c>
    </row>
    <row r="4889" spans="1:7" ht="15">
      <c r="A4889" s="41" t="s">
        <v>798</v>
      </c>
      <c r="B4889" s="41" t="s">
        <v>308</v>
      </c>
      <c r="C4889" s="41" t="s">
        <v>7087</v>
      </c>
      <c r="D4889" s="41" t="s">
        <v>4356</v>
      </c>
      <c r="E4889" s="41" t="s">
        <v>7153</v>
      </c>
      <c r="F4889" s="41" t="s">
        <v>310</v>
      </c>
      <c r="G4889" s="41" t="s">
        <v>7881</v>
      </c>
    </row>
    <row r="4890" spans="1:7" ht="30">
      <c r="A4890" s="41" t="s">
        <v>798</v>
      </c>
      <c r="B4890" s="41" t="s">
        <v>308</v>
      </c>
      <c r="C4890" s="41" t="s">
        <v>7087</v>
      </c>
      <c r="D4890" s="41" t="s">
        <v>4357</v>
      </c>
      <c r="E4890" s="41" t="s">
        <v>7166</v>
      </c>
      <c r="F4890" s="41" t="s">
        <v>310</v>
      </c>
      <c r="G4890" s="41" t="s">
        <v>7881</v>
      </c>
    </row>
    <row r="4891" spans="1:7" ht="60">
      <c r="A4891" s="41" t="s">
        <v>798</v>
      </c>
      <c r="B4891" s="41" t="s">
        <v>308</v>
      </c>
      <c r="C4891" s="41" t="s">
        <v>7087</v>
      </c>
      <c r="D4891" s="41" t="s">
        <v>4847</v>
      </c>
      <c r="E4891" s="41" t="s">
        <v>7129</v>
      </c>
      <c r="F4891" s="41" t="s">
        <v>310</v>
      </c>
      <c r="G4891" s="41" t="s">
        <v>7881</v>
      </c>
    </row>
    <row r="4892" spans="1:7" ht="60">
      <c r="A4892" s="41" t="s">
        <v>798</v>
      </c>
      <c r="B4892" s="41" t="s">
        <v>308</v>
      </c>
      <c r="C4892" s="41" t="s">
        <v>7087</v>
      </c>
      <c r="D4892" s="41" t="s">
        <v>4848</v>
      </c>
      <c r="E4892" s="41" t="s">
        <v>7129</v>
      </c>
      <c r="F4892" s="41" t="s">
        <v>310</v>
      </c>
      <c r="G4892" s="41" t="s">
        <v>7881</v>
      </c>
    </row>
    <row r="4893" spans="1:7" ht="60">
      <c r="A4893" s="41" t="s">
        <v>798</v>
      </c>
      <c r="B4893" s="41" t="s">
        <v>308</v>
      </c>
      <c r="C4893" s="41" t="s">
        <v>7087</v>
      </c>
      <c r="D4893" s="41" t="s">
        <v>4849</v>
      </c>
      <c r="E4893" s="41" t="s">
        <v>7129</v>
      </c>
      <c r="F4893" s="41" t="s">
        <v>310</v>
      </c>
      <c r="G4893" s="41" t="s">
        <v>7881</v>
      </c>
    </row>
    <row r="4894" spans="1:7" ht="60">
      <c r="A4894" s="41" t="s">
        <v>798</v>
      </c>
      <c r="B4894" s="41" t="s">
        <v>308</v>
      </c>
      <c r="C4894" s="41" t="s">
        <v>7087</v>
      </c>
      <c r="D4894" s="41" t="s">
        <v>4850</v>
      </c>
      <c r="E4894" s="41" t="s">
        <v>7129</v>
      </c>
      <c r="F4894" s="41" t="s">
        <v>310</v>
      </c>
      <c r="G4894" s="41" t="s">
        <v>7881</v>
      </c>
    </row>
    <row r="4895" spans="1:7" ht="60">
      <c r="A4895" s="41" t="s">
        <v>798</v>
      </c>
      <c r="B4895" s="41" t="s">
        <v>308</v>
      </c>
      <c r="C4895" s="41" t="s">
        <v>7087</v>
      </c>
      <c r="D4895" s="41" t="s">
        <v>1534</v>
      </c>
      <c r="E4895" s="41" t="s">
        <v>7129</v>
      </c>
      <c r="F4895" s="41" t="s">
        <v>310</v>
      </c>
      <c r="G4895" s="41" t="s">
        <v>7881</v>
      </c>
    </row>
    <row r="4896" spans="1:7" ht="60">
      <c r="A4896" s="41" t="s">
        <v>798</v>
      </c>
      <c r="B4896" s="41" t="s">
        <v>308</v>
      </c>
      <c r="C4896" s="41" t="s">
        <v>7087</v>
      </c>
      <c r="D4896" s="41" t="s">
        <v>1535</v>
      </c>
      <c r="E4896" s="41" t="s">
        <v>7129</v>
      </c>
      <c r="F4896" s="41" t="s">
        <v>310</v>
      </c>
      <c r="G4896" s="41" t="s">
        <v>7881</v>
      </c>
    </row>
    <row r="4897" spans="1:7" ht="45">
      <c r="A4897" s="41" t="s">
        <v>798</v>
      </c>
      <c r="B4897" s="41" t="s">
        <v>308</v>
      </c>
      <c r="C4897" s="41" t="s">
        <v>7087</v>
      </c>
      <c r="D4897" s="41" t="s">
        <v>4358</v>
      </c>
      <c r="E4897" s="41" t="s">
        <v>7165</v>
      </c>
      <c r="F4897" s="41" t="s">
        <v>310</v>
      </c>
      <c r="G4897" s="41" t="s">
        <v>7881</v>
      </c>
    </row>
    <row r="4898" spans="1:7" ht="60">
      <c r="A4898" s="41" t="s">
        <v>798</v>
      </c>
      <c r="B4898" s="41" t="s">
        <v>308</v>
      </c>
      <c r="C4898" s="41" t="s">
        <v>7087</v>
      </c>
      <c r="D4898" s="41" t="s">
        <v>4853</v>
      </c>
      <c r="E4898" s="41" t="s">
        <v>7129</v>
      </c>
      <c r="F4898" s="41" t="s">
        <v>310</v>
      </c>
      <c r="G4898" s="41" t="s">
        <v>7881</v>
      </c>
    </row>
    <row r="4899" spans="1:7" ht="60">
      <c r="A4899" s="41" t="s">
        <v>798</v>
      </c>
      <c r="B4899" s="41" t="s">
        <v>308</v>
      </c>
      <c r="C4899" s="41" t="s">
        <v>7087</v>
      </c>
      <c r="D4899" s="41" t="s">
        <v>4854</v>
      </c>
      <c r="E4899" s="41" t="s">
        <v>7129</v>
      </c>
      <c r="F4899" s="41" t="s">
        <v>310</v>
      </c>
      <c r="G4899" s="41" t="s">
        <v>7881</v>
      </c>
    </row>
    <row r="4900" spans="1:7" ht="60">
      <c r="A4900" s="41" t="s">
        <v>798</v>
      </c>
      <c r="B4900" s="41" t="s">
        <v>308</v>
      </c>
      <c r="C4900" s="41" t="s">
        <v>7087</v>
      </c>
      <c r="D4900" s="41" t="s">
        <v>4855</v>
      </c>
      <c r="E4900" s="41" t="s">
        <v>7129</v>
      </c>
      <c r="F4900" s="41" t="s">
        <v>310</v>
      </c>
      <c r="G4900" s="41" t="s">
        <v>7881</v>
      </c>
    </row>
    <row r="4901" spans="1:7" ht="60">
      <c r="A4901" s="41" t="s">
        <v>798</v>
      </c>
      <c r="B4901" s="41" t="s">
        <v>308</v>
      </c>
      <c r="C4901" s="41" t="s">
        <v>7087</v>
      </c>
      <c r="D4901" s="41" t="s">
        <v>4851</v>
      </c>
      <c r="E4901" s="41" t="s">
        <v>7129</v>
      </c>
      <c r="F4901" s="41" t="s">
        <v>310</v>
      </c>
      <c r="G4901" s="41" t="s">
        <v>7881</v>
      </c>
    </row>
    <row r="4902" spans="1:7" ht="60">
      <c r="A4902" s="41" t="s">
        <v>798</v>
      </c>
      <c r="B4902" s="41" t="s">
        <v>308</v>
      </c>
      <c r="C4902" s="41" t="s">
        <v>7087</v>
      </c>
      <c r="D4902" s="41" t="s">
        <v>4852</v>
      </c>
      <c r="E4902" s="41" t="s">
        <v>7129</v>
      </c>
      <c r="F4902" s="41" t="s">
        <v>310</v>
      </c>
      <c r="G4902" s="41" t="s">
        <v>7881</v>
      </c>
    </row>
    <row r="4903" spans="1:7" ht="60">
      <c r="A4903" s="41" t="s">
        <v>798</v>
      </c>
      <c r="B4903" s="41" t="s">
        <v>308</v>
      </c>
      <c r="C4903" s="41" t="s">
        <v>7087</v>
      </c>
      <c r="D4903" s="41" t="s">
        <v>4363</v>
      </c>
      <c r="E4903" s="41" t="s">
        <v>4515</v>
      </c>
      <c r="F4903" s="41" t="s">
        <v>310</v>
      </c>
      <c r="G4903" s="41" t="s">
        <v>7881</v>
      </c>
    </row>
    <row r="4904" spans="1:7" ht="60">
      <c r="A4904" s="41" t="s">
        <v>798</v>
      </c>
      <c r="B4904" s="41" t="s">
        <v>308</v>
      </c>
      <c r="C4904" s="41" t="s">
        <v>7087</v>
      </c>
      <c r="D4904" s="41" t="s">
        <v>4364</v>
      </c>
      <c r="E4904" s="41" t="s">
        <v>4516</v>
      </c>
      <c r="F4904" s="41" t="s">
        <v>310</v>
      </c>
      <c r="G4904" s="41" t="s">
        <v>7881</v>
      </c>
    </row>
    <row r="4905" spans="1:7" ht="75">
      <c r="A4905" s="41" t="s">
        <v>798</v>
      </c>
      <c r="B4905" s="41" t="s">
        <v>308</v>
      </c>
      <c r="C4905" s="41" t="s">
        <v>7087</v>
      </c>
      <c r="D4905" s="41" t="s">
        <v>1536</v>
      </c>
      <c r="E4905" s="41" t="s">
        <v>7138</v>
      </c>
      <c r="F4905" s="41" t="s">
        <v>310</v>
      </c>
      <c r="G4905" s="41" t="s">
        <v>7881</v>
      </c>
    </row>
    <row r="4906" spans="1:7" ht="75">
      <c r="A4906" s="41" t="s">
        <v>798</v>
      </c>
      <c r="B4906" s="41" t="s">
        <v>308</v>
      </c>
      <c r="C4906" s="41" t="s">
        <v>7087</v>
      </c>
      <c r="D4906" s="41" t="s">
        <v>1537</v>
      </c>
      <c r="E4906" s="41" t="s">
        <v>7139</v>
      </c>
      <c r="F4906" s="41" t="s">
        <v>310</v>
      </c>
      <c r="G4906" s="41" t="s">
        <v>7881</v>
      </c>
    </row>
    <row r="4907" spans="1:7" ht="75">
      <c r="A4907" s="41" t="s">
        <v>798</v>
      </c>
      <c r="B4907" s="41" t="s">
        <v>308</v>
      </c>
      <c r="C4907" s="41" t="s">
        <v>7087</v>
      </c>
      <c r="D4907" s="41" t="s">
        <v>1538</v>
      </c>
      <c r="E4907" s="41" t="s">
        <v>7138</v>
      </c>
      <c r="F4907" s="41" t="s">
        <v>310</v>
      </c>
      <c r="G4907" s="41" t="s">
        <v>7881</v>
      </c>
    </row>
    <row r="4908" spans="1:7" ht="75">
      <c r="A4908" s="41" t="s">
        <v>798</v>
      </c>
      <c r="B4908" s="41" t="s">
        <v>308</v>
      </c>
      <c r="C4908" s="41" t="s">
        <v>7087</v>
      </c>
      <c r="D4908" s="41" t="s">
        <v>1539</v>
      </c>
      <c r="E4908" s="41" t="s">
        <v>7139</v>
      </c>
      <c r="F4908" s="41" t="s">
        <v>310</v>
      </c>
      <c r="G4908" s="41" t="s">
        <v>7881</v>
      </c>
    </row>
    <row r="4909" spans="1:7" ht="60">
      <c r="A4909" s="41" t="s">
        <v>798</v>
      </c>
      <c r="B4909" s="41" t="s">
        <v>308</v>
      </c>
      <c r="C4909" s="41" t="s">
        <v>7785</v>
      </c>
      <c r="D4909" s="41" t="s">
        <v>2435</v>
      </c>
      <c r="E4909" s="41" t="s">
        <v>2423</v>
      </c>
      <c r="F4909" s="41" t="s">
        <v>309</v>
      </c>
      <c r="G4909" s="41" t="s">
        <v>7882</v>
      </c>
    </row>
    <row r="4910" spans="1:7" ht="60">
      <c r="A4910" s="41" t="s">
        <v>798</v>
      </c>
      <c r="B4910" s="41" t="s">
        <v>308</v>
      </c>
      <c r="C4910" s="41" t="s">
        <v>7785</v>
      </c>
      <c r="D4910" s="41" t="s">
        <v>2436</v>
      </c>
      <c r="E4910" s="41" t="s">
        <v>2423</v>
      </c>
      <c r="F4910" s="41" t="s">
        <v>309</v>
      </c>
      <c r="G4910" s="41" t="s">
        <v>7882</v>
      </c>
    </row>
    <row r="4911" spans="1:7" ht="120">
      <c r="A4911" s="41" t="s">
        <v>798</v>
      </c>
      <c r="B4911" s="41" t="s">
        <v>308</v>
      </c>
      <c r="C4911" s="41" t="s">
        <v>8635</v>
      </c>
      <c r="D4911" s="41" t="s">
        <v>2478</v>
      </c>
      <c r="E4911" s="41" t="s">
        <v>8636</v>
      </c>
      <c r="F4911" s="41" t="s">
        <v>310</v>
      </c>
      <c r="G4911" s="41" t="s">
        <v>7895</v>
      </c>
    </row>
    <row r="4912" spans="1:7" ht="120">
      <c r="A4912" s="41" t="s">
        <v>798</v>
      </c>
      <c r="B4912" s="41" t="s">
        <v>308</v>
      </c>
      <c r="C4912" s="41" t="s">
        <v>8635</v>
      </c>
      <c r="D4912" s="41" t="s">
        <v>2479</v>
      </c>
      <c r="E4912" s="41" t="s">
        <v>8636</v>
      </c>
      <c r="F4912" s="41" t="s">
        <v>310</v>
      </c>
      <c r="G4912" s="41" t="s">
        <v>7895</v>
      </c>
    </row>
    <row r="4913" spans="1:7" ht="90">
      <c r="A4913" s="41" t="s">
        <v>798</v>
      </c>
      <c r="B4913" s="41" t="s">
        <v>308</v>
      </c>
      <c r="C4913" s="41" t="s">
        <v>7782</v>
      </c>
      <c r="D4913" s="41" t="s">
        <v>1506</v>
      </c>
      <c r="E4913" s="41" t="s">
        <v>8637</v>
      </c>
      <c r="F4913" s="41" t="s">
        <v>309</v>
      </c>
      <c r="G4913" s="41" t="s">
        <v>7882</v>
      </c>
    </row>
    <row r="4914" spans="1:7" ht="105">
      <c r="A4914" s="41" t="s">
        <v>798</v>
      </c>
      <c r="B4914" s="41" t="s">
        <v>308</v>
      </c>
      <c r="C4914" s="41" t="s">
        <v>7782</v>
      </c>
      <c r="D4914" s="41" t="s">
        <v>1507</v>
      </c>
      <c r="E4914" s="41" t="s">
        <v>7780</v>
      </c>
      <c r="F4914" s="41" t="s">
        <v>309</v>
      </c>
      <c r="G4914" s="41" t="s">
        <v>7882</v>
      </c>
    </row>
    <row r="4915" spans="1:7" ht="105">
      <c r="A4915" s="41" t="s">
        <v>798</v>
      </c>
      <c r="B4915" s="41" t="s">
        <v>308</v>
      </c>
      <c r="C4915" s="41" t="s">
        <v>7782</v>
      </c>
      <c r="D4915" s="41" t="s">
        <v>1508</v>
      </c>
      <c r="E4915" s="41" t="s">
        <v>7780</v>
      </c>
      <c r="F4915" s="41" t="s">
        <v>309</v>
      </c>
      <c r="G4915" s="41" t="s">
        <v>7882</v>
      </c>
    </row>
    <row r="4916" spans="1:7" ht="105">
      <c r="A4916" s="41" t="s">
        <v>798</v>
      </c>
      <c r="B4916" s="41" t="s">
        <v>308</v>
      </c>
      <c r="C4916" s="41" t="s">
        <v>7782</v>
      </c>
      <c r="D4916" s="41" t="s">
        <v>1509</v>
      </c>
      <c r="E4916" s="41" t="s">
        <v>7780</v>
      </c>
      <c r="F4916" s="41" t="s">
        <v>309</v>
      </c>
      <c r="G4916" s="41" t="s">
        <v>7882</v>
      </c>
    </row>
    <row r="4917" spans="1:7" ht="105">
      <c r="A4917" s="41" t="s">
        <v>798</v>
      </c>
      <c r="B4917" s="41" t="s">
        <v>308</v>
      </c>
      <c r="C4917" s="41" t="s">
        <v>7782</v>
      </c>
      <c r="D4917" s="41" t="s">
        <v>2480</v>
      </c>
      <c r="E4917" s="41" t="s">
        <v>7780</v>
      </c>
      <c r="F4917" s="41" t="s">
        <v>309</v>
      </c>
      <c r="G4917" s="41" t="s">
        <v>7882</v>
      </c>
    </row>
    <row r="4918" spans="1:7" ht="45">
      <c r="A4918" s="41" t="s">
        <v>798</v>
      </c>
      <c r="B4918" s="41" t="s">
        <v>308</v>
      </c>
      <c r="C4918" s="41" t="s">
        <v>4677</v>
      </c>
      <c r="D4918" s="41" t="s">
        <v>8638</v>
      </c>
      <c r="E4918" s="41" t="s">
        <v>7075</v>
      </c>
      <c r="F4918" s="41" t="s">
        <v>310</v>
      </c>
      <c r="G4918" s="41" t="s">
        <v>7911</v>
      </c>
    </row>
    <row r="4919" spans="1:7" ht="90">
      <c r="A4919" s="41" t="s">
        <v>798</v>
      </c>
      <c r="B4919" s="41" t="s">
        <v>308</v>
      </c>
      <c r="C4919" s="41" t="s">
        <v>7167</v>
      </c>
      <c r="D4919" s="41" t="s">
        <v>4933</v>
      </c>
      <c r="E4919" s="41" t="s">
        <v>7195</v>
      </c>
      <c r="F4919" s="41" t="s">
        <v>310</v>
      </c>
      <c r="G4919" s="41" t="s">
        <v>7911</v>
      </c>
    </row>
    <row r="4920" spans="1:7" ht="105">
      <c r="A4920" s="41" t="s">
        <v>798</v>
      </c>
      <c r="B4920" s="41" t="s">
        <v>308</v>
      </c>
      <c r="C4920" s="41" t="s">
        <v>4677</v>
      </c>
      <c r="D4920" s="41" t="s">
        <v>4371</v>
      </c>
      <c r="E4920" s="41" t="s">
        <v>7070</v>
      </c>
      <c r="F4920" s="41" t="s">
        <v>310</v>
      </c>
      <c r="G4920" s="41" t="s">
        <v>7911</v>
      </c>
    </row>
    <row r="4921" spans="1:7" ht="45">
      <c r="A4921" s="41" t="s">
        <v>798</v>
      </c>
      <c r="B4921" s="41" t="s">
        <v>308</v>
      </c>
      <c r="C4921" s="41" t="s">
        <v>4677</v>
      </c>
      <c r="D4921" s="41" t="s">
        <v>4372</v>
      </c>
      <c r="E4921" s="41" t="s">
        <v>7072</v>
      </c>
      <c r="F4921" s="41" t="s">
        <v>309</v>
      </c>
      <c r="G4921" s="41" t="s">
        <v>7911</v>
      </c>
    </row>
    <row r="4922" spans="1:7" ht="120">
      <c r="A4922" s="41" t="s">
        <v>798</v>
      </c>
      <c r="B4922" s="41" t="s">
        <v>308</v>
      </c>
      <c r="C4922" s="41" t="s">
        <v>7167</v>
      </c>
      <c r="D4922" s="41" t="s">
        <v>4373</v>
      </c>
      <c r="E4922" s="41" t="s">
        <v>8629</v>
      </c>
      <c r="F4922" s="41" t="s">
        <v>309</v>
      </c>
      <c r="G4922" s="41" t="s">
        <v>7911</v>
      </c>
    </row>
    <row r="4923" spans="1:7" ht="90">
      <c r="A4923" s="41" t="s">
        <v>798</v>
      </c>
      <c r="B4923" s="41" t="s">
        <v>308</v>
      </c>
      <c r="C4923" s="41" t="s">
        <v>7167</v>
      </c>
      <c r="D4923" s="41" t="s">
        <v>4374</v>
      </c>
      <c r="E4923" s="41" t="s">
        <v>7170</v>
      </c>
      <c r="F4923" s="41" t="s">
        <v>309</v>
      </c>
      <c r="G4923" s="41" t="s">
        <v>7911</v>
      </c>
    </row>
    <row r="4924" spans="1:7" ht="60">
      <c r="A4924" s="41" t="s">
        <v>798</v>
      </c>
      <c r="B4924" s="41" t="s">
        <v>308</v>
      </c>
      <c r="C4924" s="41" t="s">
        <v>7167</v>
      </c>
      <c r="D4924" s="41" t="s">
        <v>4376</v>
      </c>
      <c r="E4924" s="41" t="s">
        <v>7190</v>
      </c>
      <c r="F4924" s="41" t="s">
        <v>310</v>
      </c>
      <c r="G4924" s="41" t="s">
        <v>7911</v>
      </c>
    </row>
    <row r="4925" spans="1:7" ht="75">
      <c r="A4925" s="41" t="s">
        <v>798</v>
      </c>
      <c r="B4925" s="41" t="s">
        <v>308</v>
      </c>
      <c r="C4925" s="41" t="s">
        <v>7167</v>
      </c>
      <c r="D4925" s="41" t="s">
        <v>4934</v>
      </c>
      <c r="E4925" s="41" t="s">
        <v>7196</v>
      </c>
      <c r="F4925" s="41" t="s">
        <v>310</v>
      </c>
      <c r="G4925" s="41" t="s">
        <v>7911</v>
      </c>
    </row>
    <row r="4926" spans="1:7" ht="45">
      <c r="A4926" s="41" t="s">
        <v>798</v>
      </c>
      <c r="B4926" s="41" t="s">
        <v>308</v>
      </c>
      <c r="C4926" s="41" t="s">
        <v>4677</v>
      </c>
      <c r="D4926" s="41" t="s">
        <v>2972</v>
      </c>
      <c r="E4926" s="41" t="s">
        <v>7077</v>
      </c>
      <c r="F4926" s="41" t="s">
        <v>310</v>
      </c>
      <c r="G4926" s="41" t="s">
        <v>7911</v>
      </c>
    </row>
    <row r="4927" spans="1:7" ht="75">
      <c r="A4927" s="41" t="s">
        <v>798</v>
      </c>
      <c r="B4927" s="41" t="s">
        <v>308</v>
      </c>
      <c r="C4927" s="41" t="s">
        <v>4677</v>
      </c>
      <c r="D4927" s="41" t="s">
        <v>4377</v>
      </c>
      <c r="E4927" s="41" t="s">
        <v>8639</v>
      </c>
      <c r="F4927" s="41" t="s">
        <v>310</v>
      </c>
      <c r="G4927" s="41" t="s">
        <v>7911</v>
      </c>
    </row>
    <row r="4928" spans="1:7" ht="90">
      <c r="A4928" s="41" t="s">
        <v>798</v>
      </c>
      <c r="B4928" s="41" t="s">
        <v>308</v>
      </c>
      <c r="C4928" s="41" t="s">
        <v>7167</v>
      </c>
      <c r="D4928" s="41" t="s">
        <v>4378</v>
      </c>
      <c r="E4928" s="41" t="s">
        <v>8640</v>
      </c>
      <c r="F4928" s="41" t="s">
        <v>309</v>
      </c>
      <c r="G4928" s="41" t="s">
        <v>7911</v>
      </c>
    </row>
    <row r="4929" spans="1:7" ht="105">
      <c r="A4929" s="41" t="s">
        <v>798</v>
      </c>
      <c r="B4929" s="41" t="s">
        <v>308</v>
      </c>
      <c r="C4929" s="41" t="s">
        <v>7167</v>
      </c>
      <c r="D4929" s="41" t="s">
        <v>4379</v>
      </c>
      <c r="E4929" s="41" t="s">
        <v>7183</v>
      </c>
      <c r="F4929" s="41" t="s">
        <v>310</v>
      </c>
      <c r="G4929" s="41" t="s">
        <v>7911</v>
      </c>
    </row>
    <row r="4930" spans="1:7" ht="75">
      <c r="A4930" s="41" t="s">
        <v>798</v>
      </c>
      <c r="B4930" s="41" t="s">
        <v>308</v>
      </c>
      <c r="C4930" s="41" t="s">
        <v>7167</v>
      </c>
      <c r="D4930" s="41" t="s">
        <v>4380</v>
      </c>
      <c r="E4930" s="41" t="s">
        <v>7187</v>
      </c>
      <c r="F4930" s="41" t="s">
        <v>310</v>
      </c>
      <c r="G4930" s="41" t="s">
        <v>7911</v>
      </c>
    </row>
    <row r="4931" spans="1:7" ht="60">
      <c r="A4931" s="41" t="s">
        <v>798</v>
      </c>
      <c r="B4931" s="41" t="s">
        <v>308</v>
      </c>
      <c r="C4931" s="41" t="s">
        <v>7167</v>
      </c>
      <c r="D4931" s="41" t="s">
        <v>4381</v>
      </c>
      <c r="E4931" s="41" t="s">
        <v>7188</v>
      </c>
      <c r="F4931" s="41" t="s">
        <v>310</v>
      </c>
      <c r="G4931" s="41" t="s">
        <v>7911</v>
      </c>
    </row>
    <row r="4932" spans="1:7" ht="60">
      <c r="A4932" s="41" t="s">
        <v>798</v>
      </c>
      <c r="B4932" s="41" t="s">
        <v>308</v>
      </c>
      <c r="C4932" s="41" t="s">
        <v>7167</v>
      </c>
      <c r="D4932" s="41" t="s">
        <v>4932</v>
      </c>
      <c r="E4932" s="41" t="s">
        <v>7194</v>
      </c>
      <c r="F4932" s="41" t="s">
        <v>310</v>
      </c>
      <c r="G4932" s="41" t="s">
        <v>7911</v>
      </c>
    </row>
    <row r="4933" spans="1:7" ht="90">
      <c r="A4933" s="41" t="s">
        <v>798</v>
      </c>
      <c r="B4933" s="41" t="s">
        <v>308</v>
      </c>
      <c r="C4933" s="41" t="s">
        <v>7167</v>
      </c>
      <c r="D4933" s="41" t="s">
        <v>4935</v>
      </c>
      <c r="E4933" s="41" t="s">
        <v>7197</v>
      </c>
      <c r="F4933" s="41" t="s">
        <v>310</v>
      </c>
      <c r="G4933" s="41" t="s">
        <v>7911</v>
      </c>
    </row>
    <row r="4934" spans="1:7" ht="75">
      <c r="A4934" s="41" t="s">
        <v>798</v>
      </c>
      <c r="B4934" s="41" t="s">
        <v>308</v>
      </c>
      <c r="C4934" s="41" t="s">
        <v>4677</v>
      </c>
      <c r="D4934" s="41" t="s">
        <v>4382</v>
      </c>
      <c r="E4934" s="41" t="s">
        <v>7076</v>
      </c>
      <c r="F4934" s="41" t="s">
        <v>309</v>
      </c>
      <c r="G4934" s="41" t="s">
        <v>7911</v>
      </c>
    </row>
    <row r="4935" spans="1:7" ht="30">
      <c r="A4935" s="41" t="s">
        <v>798</v>
      </c>
      <c r="B4935" s="41" t="s">
        <v>308</v>
      </c>
      <c r="C4935" s="41" t="s">
        <v>4677</v>
      </c>
      <c r="D4935" s="41" t="s">
        <v>4383</v>
      </c>
      <c r="E4935" s="41" t="s">
        <v>7071</v>
      </c>
      <c r="F4935" s="41" t="s">
        <v>309</v>
      </c>
      <c r="G4935" s="41" t="s">
        <v>7911</v>
      </c>
    </row>
    <row r="4936" spans="1:7" ht="30">
      <c r="A4936" s="41" t="s">
        <v>798</v>
      </c>
      <c r="B4936" s="41" t="s">
        <v>308</v>
      </c>
      <c r="C4936" s="41" t="s">
        <v>4677</v>
      </c>
      <c r="D4936" s="41" t="s">
        <v>4384</v>
      </c>
      <c r="E4936" s="41" t="s">
        <v>7074</v>
      </c>
      <c r="F4936" s="41" t="s">
        <v>310</v>
      </c>
      <c r="G4936" s="41" t="s">
        <v>7911</v>
      </c>
    </row>
    <row r="4937" spans="1:7" ht="45">
      <c r="A4937" s="41" t="s">
        <v>798</v>
      </c>
      <c r="B4937" s="41" t="s">
        <v>308</v>
      </c>
      <c r="C4937" s="41" t="s">
        <v>4677</v>
      </c>
      <c r="D4937" s="41" t="s">
        <v>4385</v>
      </c>
      <c r="E4937" s="41" t="s">
        <v>7069</v>
      </c>
      <c r="F4937" s="41" t="s">
        <v>309</v>
      </c>
      <c r="G4937" s="41" t="s">
        <v>7911</v>
      </c>
    </row>
    <row r="4938" spans="1:7" ht="45">
      <c r="A4938" s="41" t="s">
        <v>798</v>
      </c>
      <c r="B4938" s="41" t="s">
        <v>308</v>
      </c>
      <c r="C4938" s="41" t="s">
        <v>4677</v>
      </c>
      <c r="D4938" s="41" t="s">
        <v>4386</v>
      </c>
      <c r="E4938" s="41" t="s">
        <v>7068</v>
      </c>
      <c r="F4938" s="41" t="s">
        <v>310</v>
      </c>
      <c r="G4938" s="41" t="s">
        <v>7911</v>
      </c>
    </row>
    <row r="4939" spans="1:7" ht="45">
      <c r="A4939" s="41" t="s">
        <v>798</v>
      </c>
      <c r="B4939" s="41" t="s">
        <v>308</v>
      </c>
      <c r="C4939" s="41" t="s">
        <v>4677</v>
      </c>
      <c r="D4939" s="41" t="s">
        <v>4387</v>
      </c>
      <c r="E4939" s="41" t="s">
        <v>7073</v>
      </c>
      <c r="F4939" s="41" t="s">
        <v>309</v>
      </c>
      <c r="G4939" s="41" t="s">
        <v>7911</v>
      </c>
    </row>
    <row r="4940" spans="1:7" ht="30">
      <c r="A4940" s="41" t="s">
        <v>798</v>
      </c>
      <c r="B4940" s="41" t="s">
        <v>308</v>
      </c>
      <c r="C4940" s="41" t="s">
        <v>7167</v>
      </c>
      <c r="D4940" s="41" t="s">
        <v>4388</v>
      </c>
      <c r="E4940" s="41" t="s">
        <v>7174</v>
      </c>
      <c r="F4940" s="41" t="s">
        <v>309</v>
      </c>
      <c r="G4940" s="41" t="s">
        <v>7911</v>
      </c>
    </row>
    <row r="4941" spans="1:7" ht="60">
      <c r="A4941" s="41" t="s">
        <v>798</v>
      </c>
      <c r="B4941" s="41" t="s">
        <v>308</v>
      </c>
      <c r="C4941" s="41" t="s">
        <v>7167</v>
      </c>
      <c r="D4941" s="41" t="s">
        <v>4389</v>
      </c>
      <c r="E4941" s="41" t="s">
        <v>7169</v>
      </c>
      <c r="F4941" s="41" t="s">
        <v>310</v>
      </c>
      <c r="G4941" s="41" t="s">
        <v>7911</v>
      </c>
    </row>
    <row r="4942" spans="1:7" ht="45">
      <c r="A4942" s="41" t="s">
        <v>798</v>
      </c>
      <c r="B4942" s="41" t="s">
        <v>308</v>
      </c>
      <c r="C4942" s="41" t="s">
        <v>7167</v>
      </c>
      <c r="D4942" s="41" t="s">
        <v>4390</v>
      </c>
      <c r="E4942" s="41" t="s">
        <v>7173</v>
      </c>
      <c r="F4942" s="41" t="s">
        <v>310</v>
      </c>
      <c r="G4942" s="41" t="s">
        <v>7911</v>
      </c>
    </row>
    <row r="4943" spans="1:7" ht="45">
      <c r="A4943" s="41" t="s">
        <v>798</v>
      </c>
      <c r="B4943" s="41" t="s">
        <v>308</v>
      </c>
      <c r="C4943" s="41" t="s">
        <v>7167</v>
      </c>
      <c r="D4943" s="41" t="s">
        <v>4391</v>
      </c>
      <c r="E4943" s="41" t="s">
        <v>8641</v>
      </c>
      <c r="F4943" s="41" t="s">
        <v>309</v>
      </c>
      <c r="G4943" s="41" t="s">
        <v>7911</v>
      </c>
    </row>
    <row r="4944" spans="1:7" ht="30">
      <c r="A4944" s="41" t="s">
        <v>798</v>
      </c>
      <c r="B4944" s="41" t="s">
        <v>308</v>
      </c>
      <c r="C4944" s="41" t="s">
        <v>7167</v>
      </c>
      <c r="D4944" s="41" t="s">
        <v>4392</v>
      </c>
      <c r="E4944" s="41" t="s">
        <v>7168</v>
      </c>
      <c r="F4944" s="41" t="s">
        <v>310</v>
      </c>
      <c r="G4944" s="41" t="s">
        <v>7911</v>
      </c>
    </row>
    <row r="4945" spans="1:7" ht="30">
      <c r="A4945" s="41" t="s">
        <v>798</v>
      </c>
      <c r="B4945" s="41" t="s">
        <v>308</v>
      </c>
      <c r="C4945" s="41" t="s">
        <v>7167</v>
      </c>
      <c r="D4945" s="41" t="s">
        <v>4393</v>
      </c>
      <c r="E4945" s="41" t="s">
        <v>7171</v>
      </c>
      <c r="F4945" s="41" t="s">
        <v>310</v>
      </c>
      <c r="G4945" s="41" t="s">
        <v>7911</v>
      </c>
    </row>
    <row r="4946" spans="1:7" ht="45">
      <c r="A4946" s="41" t="s">
        <v>798</v>
      </c>
      <c r="B4946" s="41" t="s">
        <v>308</v>
      </c>
      <c r="C4946" s="41" t="s">
        <v>7167</v>
      </c>
      <c r="D4946" s="41" t="s">
        <v>4394</v>
      </c>
      <c r="E4946" s="41" t="s">
        <v>7172</v>
      </c>
      <c r="F4946" s="41" t="s">
        <v>309</v>
      </c>
      <c r="G4946" s="41" t="s">
        <v>7911</v>
      </c>
    </row>
    <row r="4947" spans="1:7" ht="75">
      <c r="A4947" s="41" t="s">
        <v>798</v>
      </c>
      <c r="B4947" s="41" t="s">
        <v>308</v>
      </c>
      <c r="C4947" s="41" t="s">
        <v>7167</v>
      </c>
      <c r="D4947" s="41" t="s">
        <v>4395</v>
      </c>
      <c r="E4947" s="41" t="s">
        <v>7180</v>
      </c>
      <c r="F4947" s="41" t="s">
        <v>309</v>
      </c>
      <c r="G4947" s="41" t="s">
        <v>7911</v>
      </c>
    </row>
    <row r="4948" spans="1:7" ht="30">
      <c r="A4948" s="41" t="s">
        <v>798</v>
      </c>
      <c r="B4948" s="41" t="s">
        <v>308</v>
      </c>
      <c r="C4948" s="41" t="s">
        <v>7167</v>
      </c>
      <c r="D4948" s="41" t="s">
        <v>4399</v>
      </c>
      <c r="E4948" s="41" t="s">
        <v>7182</v>
      </c>
      <c r="F4948" s="41" t="s">
        <v>310</v>
      </c>
      <c r="G4948" s="41" t="s">
        <v>7911</v>
      </c>
    </row>
    <row r="4949" spans="1:7" ht="60">
      <c r="A4949" s="41" t="s">
        <v>798</v>
      </c>
      <c r="B4949" s="41" t="s">
        <v>308</v>
      </c>
      <c r="C4949" s="41" t="s">
        <v>7167</v>
      </c>
      <c r="D4949" s="41" t="s">
        <v>4400</v>
      </c>
      <c r="E4949" s="41" t="s">
        <v>7184</v>
      </c>
      <c r="F4949" s="41" t="s">
        <v>310</v>
      </c>
      <c r="G4949" s="41" t="s">
        <v>7911</v>
      </c>
    </row>
    <row r="4950" spans="1:7" ht="75">
      <c r="A4950" s="41" t="s">
        <v>798</v>
      </c>
      <c r="B4950" s="41" t="s">
        <v>308</v>
      </c>
      <c r="C4950" s="41" t="s">
        <v>7167</v>
      </c>
      <c r="D4950" s="41" t="s">
        <v>4401</v>
      </c>
      <c r="E4950" s="41" t="s">
        <v>7185</v>
      </c>
      <c r="F4950" s="41" t="s">
        <v>310</v>
      </c>
      <c r="G4950" s="41" t="s">
        <v>7911</v>
      </c>
    </row>
    <row r="4951" spans="1:7" ht="60">
      <c r="A4951" s="41" t="s">
        <v>798</v>
      </c>
      <c r="B4951" s="41" t="s">
        <v>308</v>
      </c>
      <c r="C4951" s="41" t="s">
        <v>7167</v>
      </c>
      <c r="D4951" s="41" t="s">
        <v>4402</v>
      </c>
      <c r="E4951" s="41" t="s">
        <v>7186</v>
      </c>
      <c r="F4951" s="41" t="s">
        <v>310</v>
      </c>
      <c r="G4951" s="41" t="s">
        <v>7911</v>
      </c>
    </row>
    <row r="4952" spans="1:7" ht="75">
      <c r="A4952" s="41" t="s">
        <v>798</v>
      </c>
      <c r="B4952" s="41" t="s">
        <v>308</v>
      </c>
      <c r="C4952" s="41" t="s">
        <v>7167</v>
      </c>
      <c r="D4952" s="41" t="s">
        <v>4403</v>
      </c>
      <c r="E4952" s="41" t="s">
        <v>7189</v>
      </c>
      <c r="F4952" s="41" t="s">
        <v>310</v>
      </c>
      <c r="G4952" s="41" t="s">
        <v>7911</v>
      </c>
    </row>
    <row r="4953" spans="1:7" ht="60">
      <c r="A4953" s="41" t="s">
        <v>798</v>
      </c>
      <c r="B4953" s="41" t="s">
        <v>308</v>
      </c>
      <c r="C4953" s="41" t="s">
        <v>7167</v>
      </c>
      <c r="D4953" s="41" t="s">
        <v>4404</v>
      </c>
      <c r="E4953" s="41" t="s">
        <v>7191</v>
      </c>
      <c r="F4953" s="41" t="s">
        <v>310</v>
      </c>
      <c r="G4953" s="41" t="s">
        <v>7911</v>
      </c>
    </row>
    <row r="4954" spans="1:7" ht="90">
      <c r="A4954" s="41" t="s">
        <v>798</v>
      </c>
      <c r="B4954" s="41" t="s">
        <v>308</v>
      </c>
      <c r="C4954" s="41" t="s">
        <v>7167</v>
      </c>
      <c r="D4954" s="41" t="s">
        <v>4405</v>
      </c>
      <c r="E4954" s="41" t="s">
        <v>7192</v>
      </c>
      <c r="F4954" s="41" t="s">
        <v>310</v>
      </c>
      <c r="G4954" s="41" t="s">
        <v>7911</v>
      </c>
    </row>
    <row r="4955" spans="1:7" ht="45">
      <c r="A4955" s="41" t="s">
        <v>798</v>
      </c>
      <c r="B4955" s="41" t="s">
        <v>308</v>
      </c>
      <c r="C4955" s="41" t="s">
        <v>7167</v>
      </c>
      <c r="D4955" s="41" t="s">
        <v>4931</v>
      </c>
      <c r="E4955" s="41" t="s">
        <v>7193</v>
      </c>
      <c r="F4955" s="41" t="s">
        <v>310</v>
      </c>
      <c r="G4955" s="41" t="s">
        <v>7911</v>
      </c>
    </row>
    <row r="4956" spans="1:7" ht="60">
      <c r="A4956" s="41" t="s">
        <v>798</v>
      </c>
      <c r="B4956" s="41" t="s">
        <v>308</v>
      </c>
      <c r="C4956" s="41" t="s">
        <v>7784</v>
      </c>
      <c r="D4956" s="41" t="s">
        <v>2481</v>
      </c>
      <c r="E4956" s="41" t="s">
        <v>2423</v>
      </c>
      <c r="F4956" s="41" t="s">
        <v>309</v>
      </c>
      <c r="G4956" s="41" t="s">
        <v>7882</v>
      </c>
    </row>
    <row r="4957" spans="1:7" ht="60">
      <c r="A4957" s="41" t="s">
        <v>798</v>
      </c>
      <c r="B4957" s="41" t="s">
        <v>308</v>
      </c>
      <c r="C4957" s="41" t="s">
        <v>7784</v>
      </c>
      <c r="D4957" s="41" t="s">
        <v>2482</v>
      </c>
      <c r="E4957" s="41" t="s">
        <v>2423</v>
      </c>
      <c r="F4957" s="41" t="s">
        <v>309</v>
      </c>
      <c r="G4957" s="41" t="s">
        <v>7882</v>
      </c>
    </row>
    <row r="4958" spans="1:7" ht="60">
      <c r="A4958" s="41" t="s">
        <v>798</v>
      </c>
      <c r="B4958" s="41" t="s">
        <v>308</v>
      </c>
      <c r="C4958" s="41" t="s">
        <v>7784</v>
      </c>
      <c r="D4958" s="41" t="s">
        <v>2483</v>
      </c>
      <c r="E4958" s="41" t="s">
        <v>2423</v>
      </c>
      <c r="F4958" s="41" t="s">
        <v>309</v>
      </c>
      <c r="G4958" s="41" t="s">
        <v>7882</v>
      </c>
    </row>
    <row r="4959" spans="1:7" ht="105">
      <c r="A4959" s="41" t="s">
        <v>4672</v>
      </c>
      <c r="B4959" s="41" t="s">
        <v>308</v>
      </c>
      <c r="C4959" s="41" t="s">
        <v>308</v>
      </c>
      <c r="D4959" s="41" t="s">
        <v>4421</v>
      </c>
      <c r="E4959" s="41" t="s">
        <v>8642</v>
      </c>
      <c r="F4959" s="41" t="s">
        <v>310</v>
      </c>
      <c r="G4959" s="41" t="s">
        <v>7879</v>
      </c>
    </row>
    <row r="4960" spans="1:7" ht="105">
      <c r="A4960" s="41" t="s">
        <v>4672</v>
      </c>
      <c r="B4960" s="41" t="s">
        <v>308</v>
      </c>
      <c r="C4960" s="41" t="s">
        <v>308</v>
      </c>
      <c r="D4960" s="41" t="s">
        <v>4422</v>
      </c>
      <c r="E4960" s="41" t="s">
        <v>8642</v>
      </c>
      <c r="F4960" s="41" t="s">
        <v>310</v>
      </c>
      <c r="G4960" s="41" t="s">
        <v>7879</v>
      </c>
    </row>
    <row r="4961" spans="1:7" ht="105">
      <c r="A4961" s="41" t="s">
        <v>4672</v>
      </c>
      <c r="B4961" s="41" t="s">
        <v>308</v>
      </c>
      <c r="C4961" s="41" t="s">
        <v>308</v>
      </c>
      <c r="D4961" s="41" t="s">
        <v>4423</v>
      </c>
      <c r="E4961" s="41" t="s">
        <v>8642</v>
      </c>
      <c r="F4961" s="41" t="s">
        <v>310</v>
      </c>
      <c r="G4961" s="41" t="s">
        <v>7879</v>
      </c>
    </row>
    <row r="4962" spans="1:7" ht="105">
      <c r="A4962" s="41" t="s">
        <v>4672</v>
      </c>
      <c r="B4962" s="41" t="s">
        <v>308</v>
      </c>
      <c r="C4962" s="41" t="s">
        <v>308</v>
      </c>
      <c r="D4962" s="41" t="s">
        <v>4424</v>
      </c>
      <c r="E4962" s="41" t="s">
        <v>8642</v>
      </c>
      <c r="F4962" s="41" t="s">
        <v>310</v>
      </c>
      <c r="G4962" s="41" t="s">
        <v>7879</v>
      </c>
    </row>
    <row r="4963" spans="1:7" ht="105">
      <c r="A4963" s="41" t="s">
        <v>4672</v>
      </c>
      <c r="B4963" s="41" t="s">
        <v>308</v>
      </c>
      <c r="C4963" s="41" t="s">
        <v>308</v>
      </c>
      <c r="D4963" s="41" t="s">
        <v>4425</v>
      </c>
      <c r="E4963" s="41" t="s">
        <v>8642</v>
      </c>
      <c r="F4963" s="41" t="s">
        <v>310</v>
      </c>
      <c r="G4963" s="41" t="s">
        <v>7879</v>
      </c>
    </row>
    <row r="4964" spans="1:7" ht="105">
      <c r="A4964" s="41" t="s">
        <v>4672</v>
      </c>
      <c r="B4964" s="41" t="s">
        <v>308</v>
      </c>
      <c r="C4964" s="41" t="s">
        <v>308</v>
      </c>
      <c r="D4964" s="41" t="s">
        <v>4426</v>
      </c>
      <c r="E4964" s="41" t="s">
        <v>8642</v>
      </c>
      <c r="F4964" s="41" t="s">
        <v>310</v>
      </c>
      <c r="G4964" s="41" t="s">
        <v>7879</v>
      </c>
    </row>
    <row r="4965" spans="1:7" ht="105">
      <c r="A4965" s="41" t="s">
        <v>4672</v>
      </c>
      <c r="B4965" s="41" t="s">
        <v>308</v>
      </c>
      <c r="C4965" s="41" t="s">
        <v>308</v>
      </c>
      <c r="D4965" s="41" t="s">
        <v>4427</v>
      </c>
      <c r="E4965" s="41" t="s">
        <v>8642</v>
      </c>
      <c r="F4965" s="41" t="s">
        <v>310</v>
      </c>
      <c r="G4965" s="41" t="s">
        <v>7879</v>
      </c>
    </row>
    <row r="4966" spans="1:7" ht="105">
      <c r="A4966" s="41" t="s">
        <v>4672</v>
      </c>
      <c r="B4966" s="41" t="s">
        <v>308</v>
      </c>
      <c r="C4966" s="41" t="s">
        <v>308</v>
      </c>
      <c r="D4966" s="41" t="s">
        <v>4428</v>
      </c>
      <c r="E4966" s="41" t="s">
        <v>8642</v>
      </c>
      <c r="F4966" s="41" t="s">
        <v>310</v>
      </c>
      <c r="G4966" s="41" t="s">
        <v>7879</v>
      </c>
    </row>
    <row r="4967" spans="1:7" ht="105">
      <c r="A4967" s="41" t="s">
        <v>4672</v>
      </c>
      <c r="B4967" s="41" t="s">
        <v>308</v>
      </c>
      <c r="C4967" s="41" t="s">
        <v>308</v>
      </c>
      <c r="D4967" s="41" t="s">
        <v>4429</v>
      </c>
      <c r="E4967" s="41" t="s">
        <v>8642</v>
      </c>
      <c r="F4967" s="41" t="s">
        <v>310</v>
      </c>
      <c r="G4967" s="41" t="s">
        <v>7879</v>
      </c>
    </row>
    <row r="4968" spans="1:7" ht="105">
      <c r="A4968" s="41" t="s">
        <v>4672</v>
      </c>
      <c r="B4968" s="41" t="s">
        <v>308</v>
      </c>
      <c r="C4968" s="41" t="s">
        <v>308</v>
      </c>
      <c r="D4968" s="41" t="s">
        <v>4430</v>
      </c>
      <c r="E4968" s="41" t="s">
        <v>8642</v>
      </c>
      <c r="F4968" s="41" t="s">
        <v>310</v>
      </c>
      <c r="G4968" s="41" t="s">
        <v>7879</v>
      </c>
    </row>
    <row r="4969" spans="1:7" ht="105">
      <c r="A4969" s="41" t="s">
        <v>4672</v>
      </c>
      <c r="B4969" s="41" t="s">
        <v>308</v>
      </c>
      <c r="C4969" s="41" t="s">
        <v>308</v>
      </c>
      <c r="D4969" s="41" t="s">
        <v>4431</v>
      </c>
      <c r="E4969" s="41" t="s">
        <v>8642</v>
      </c>
      <c r="F4969" s="41" t="s">
        <v>310</v>
      </c>
      <c r="G4969" s="41" t="s">
        <v>7879</v>
      </c>
    </row>
    <row r="4970" spans="1:7" ht="105">
      <c r="A4970" s="41" t="s">
        <v>4672</v>
      </c>
      <c r="B4970" s="41" t="s">
        <v>308</v>
      </c>
      <c r="C4970" s="41" t="s">
        <v>308</v>
      </c>
      <c r="D4970" s="41" t="s">
        <v>4432</v>
      </c>
      <c r="E4970" s="41" t="s">
        <v>8642</v>
      </c>
      <c r="F4970" s="41" t="s">
        <v>310</v>
      </c>
      <c r="G4970" s="41" t="s">
        <v>7879</v>
      </c>
    </row>
    <row r="4971" spans="1:7" ht="60">
      <c r="A4971" s="41" t="s">
        <v>314</v>
      </c>
      <c r="B4971" s="41" t="s">
        <v>308</v>
      </c>
      <c r="C4971" s="41" t="s">
        <v>1610</v>
      </c>
      <c r="D4971" s="41" t="s">
        <v>3732</v>
      </c>
      <c r="E4971" s="41" t="s">
        <v>4515</v>
      </c>
      <c r="F4971" s="41" t="s">
        <v>310</v>
      </c>
      <c r="G4971" s="41" t="s">
        <v>7881</v>
      </c>
    </row>
    <row r="4972" spans="1:7" ht="60">
      <c r="A4972" s="41" t="s">
        <v>314</v>
      </c>
      <c r="B4972" s="41" t="s">
        <v>308</v>
      </c>
      <c r="C4972" s="41" t="s">
        <v>1610</v>
      </c>
      <c r="D4972" s="41" t="s">
        <v>3733</v>
      </c>
      <c r="E4972" s="41" t="s">
        <v>4516</v>
      </c>
      <c r="F4972" s="41" t="s">
        <v>310</v>
      </c>
      <c r="G4972" s="41" t="s">
        <v>7881</v>
      </c>
    </row>
    <row r="4973" spans="1:7" ht="60">
      <c r="A4973" s="41" t="s">
        <v>314</v>
      </c>
      <c r="B4973" s="41" t="s">
        <v>308</v>
      </c>
      <c r="C4973" s="41" t="s">
        <v>1610</v>
      </c>
      <c r="D4973" s="41" t="s">
        <v>3734</v>
      </c>
      <c r="E4973" s="41" t="s">
        <v>4534</v>
      </c>
      <c r="F4973" s="41" t="s">
        <v>310</v>
      </c>
      <c r="G4973" s="41" t="s">
        <v>7881</v>
      </c>
    </row>
    <row r="4974" spans="1:7" ht="60">
      <c r="A4974" s="41" t="s">
        <v>314</v>
      </c>
      <c r="B4974" s="41" t="s">
        <v>308</v>
      </c>
      <c r="C4974" s="41" t="s">
        <v>1610</v>
      </c>
      <c r="D4974" s="41" t="s">
        <v>3735</v>
      </c>
      <c r="E4974" s="41" t="s">
        <v>4515</v>
      </c>
      <c r="F4974" s="41" t="s">
        <v>310</v>
      </c>
      <c r="G4974" s="41" t="s">
        <v>7881</v>
      </c>
    </row>
    <row r="4975" spans="1:7" ht="60">
      <c r="A4975" s="41" t="s">
        <v>314</v>
      </c>
      <c r="B4975" s="41" t="s">
        <v>308</v>
      </c>
      <c r="C4975" s="41" t="s">
        <v>1610</v>
      </c>
      <c r="D4975" s="41" t="s">
        <v>3736</v>
      </c>
      <c r="E4975" s="41" t="s">
        <v>4516</v>
      </c>
      <c r="F4975" s="41" t="s">
        <v>310</v>
      </c>
      <c r="G4975" s="41" t="s">
        <v>7881</v>
      </c>
    </row>
    <row r="4976" spans="1:7" ht="60">
      <c r="A4976" s="41" t="s">
        <v>314</v>
      </c>
      <c r="B4976" s="41" t="s">
        <v>308</v>
      </c>
      <c r="C4976" s="41" t="s">
        <v>1610</v>
      </c>
      <c r="D4976" s="41" t="s">
        <v>3737</v>
      </c>
      <c r="E4976" s="41" t="s">
        <v>4534</v>
      </c>
      <c r="F4976" s="41" t="s">
        <v>310</v>
      </c>
      <c r="G4976" s="41" t="s">
        <v>7881</v>
      </c>
    </row>
    <row r="4977" spans="1:7" ht="60">
      <c r="A4977" s="41" t="s">
        <v>314</v>
      </c>
      <c r="B4977" s="41" t="s">
        <v>308</v>
      </c>
      <c r="C4977" s="41" t="s">
        <v>1610</v>
      </c>
      <c r="D4977" s="41" t="s">
        <v>3738</v>
      </c>
      <c r="E4977" s="41" t="s">
        <v>4515</v>
      </c>
      <c r="F4977" s="41" t="s">
        <v>310</v>
      </c>
      <c r="G4977" s="41" t="s">
        <v>7881</v>
      </c>
    </row>
    <row r="4978" spans="1:7" ht="60">
      <c r="A4978" s="41" t="s">
        <v>314</v>
      </c>
      <c r="B4978" s="41" t="s">
        <v>308</v>
      </c>
      <c r="C4978" s="41" t="s">
        <v>1610</v>
      </c>
      <c r="D4978" s="41" t="s">
        <v>3739</v>
      </c>
      <c r="E4978" s="41" t="s">
        <v>4516</v>
      </c>
      <c r="F4978" s="41" t="s">
        <v>310</v>
      </c>
      <c r="G4978" s="41" t="s">
        <v>7881</v>
      </c>
    </row>
    <row r="4979" spans="1:7" ht="60">
      <c r="A4979" s="41" t="s">
        <v>314</v>
      </c>
      <c r="B4979" s="41" t="s">
        <v>308</v>
      </c>
      <c r="C4979" s="41" t="s">
        <v>1610</v>
      </c>
      <c r="D4979" s="41" t="s">
        <v>3740</v>
      </c>
      <c r="E4979" s="41" t="s">
        <v>4534</v>
      </c>
      <c r="F4979" s="41" t="s">
        <v>310</v>
      </c>
      <c r="G4979" s="41" t="s">
        <v>7881</v>
      </c>
    </row>
    <row r="4980" spans="1:7" ht="60">
      <c r="A4980" s="41" t="s">
        <v>314</v>
      </c>
      <c r="B4980" s="41" t="s">
        <v>308</v>
      </c>
      <c r="C4980" s="41" t="s">
        <v>1610</v>
      </c>
      <c r="D4980" s="41" t="s">
        <v>3741</v>
      </c>
      <c r="E4980" s="41" t="s">
        <v>4515</v>
      </c>
      <c r="F4980" s="41" t="s">
        <v>310</v>
      </c>
      <c r="G4980" s="41" t="s">
        <v>7881</v>
      </c>
    </row>
    <row r="4981" spans="1:7" ht="60">
      <c r="A4981" s="41" t="s">
        <v>314</v>
      </c>
      <c r="B4981" s="41" t="s">
        <v>308</v>
      </c>
      <c r="C4981" s="41" t="s">
        <v>1610</v>
      </c>
      <c r="D4981" s="41" t="s">
        <v>3742</v>
      </c>
      <c r="E4981" s="41" t="s">
        <v>4516</v>
      </c>
      <c r="F4981" s="41" t="s">
        <v>310</v>
      </c>
      <c r="G4981" s="41" t="s">
        <v>7881</v>
      </c>
    </row>
    <row r="4982" spans="1:7" ht="60">
      <c r="A4982" s="41" t="s">
        <v>314</v>
      </c>
      <c r="B4982" s="41" t="s">
        <v>308</v>
      </c>
      <c r="C4982" s="41" t="s">
        <v>1610</v>
      </c>
      <c r="D4982" s="41" t="s">
        <v>3743</v>
      </c>
      <c r="E4982" s="41" t="s">
        <v>4534</v>
      </c>
      <c r="F4982" s="41" t="s">
        <v>310</v>
      </c>
      <c r="G4982" s="41" t="s">
        <v>7881</v>
      </c>
    </row>
    <row r="4983" spans="1:7" ht="90">
      <c r="A4983" s="41" t="s">
        <v>314</v>
      </c>
      <c r="B4983" s="41" t="s">
        <v>308</v>
      </c>
      <c r="C4983" s="41" t="s">
        <v>8643</v>
      </c>
      <c r="D4983" s="41" t="s">
        <v>315</v>
      </c>
      <c r="E4983" s="41" t="s">
        <v>8644</v>
      </c>
      <c r="F4983" s="41" t="s">
        <v>309</v>
      </c>
      <c r="G4983" s="41" t="s">
        <v>7881</v>
      </c>
    </row>
    <row r="4984" spans="1:7" ht="90">
      <c r="A4984" s="41" t="s">
        <v>314</v>
      </c>
      <c r="B4984" s="41" t="s">
        <v>308</v>
      </c>
      <c r="C4984" s="41" t="s">
        <v>8643</v>
      </c>
      <c r="D4984" s="41" t="s">
        <v>316</v>
      </c>
      <c r="E4984" s="41" t="s">
        <v>8644</v>
      </c>
      <c r="F4984" s="41" t="s">
        <v>309</v>
      </c>
      <c r="G4984" s="41" t="s">
        <v>7881</v>
      </c>
    </row>
    <row r="4985" spans="1:7" ht="90">
      <c r="A4985" s="41" t="s">
        <v>314</v>
      </c>
      <c r="B4985" s="41" t="s">
        <v>308</v>
      </c>
      <c r="C4985" s="41" t="s">
        <v>8643</v>
      </c>
      <c r="D4985" s="41" t="s">
        <v>317</v>
      </c>
      <c r="E4985" s="41" t="s">
        <v>8645</v>
      </c>
      <c r="F4985" s="41" t="s">
        <v>309</v>
      </c>
      <c r="G4985" s="41" t="s">
        <v>7881</v>
      </c>
    </row>
    <row r="4986" spans="1:7" ht="90">
      <c r="A4986" s="41" t="s">
        <v>314</v>
      </c>
      <c r="B4986" s="41" t="s">
        <v>308</v>
      </c>
      <c r="C4986" s="41" t="s">
        <v>8643</v>
      </c>
      <c r="D4986" s="41" t="s">
        <v>300</v>
      </c>
      <c r="E4986" s="41" t="s">
        <v>8645</v>
      </c>
      <c r="F4986" s="41" t="s">
        <v>309</v>
      </c>
      <c r="G4986" s="41" t="s">
        <v>7881</v>
      </c>
    </row>
    <row r="4987" spans="1:7" ht="150">
      <c r="A4987" s="41" t="s">
        <v>314</v>
      </c>
      <c r="B4987" s="41" t="s">
        <v>308</v>
      </c>
      <c r="C4987" s="41" t="s">
        <v>4535</v>
      </c>
      <c r="D4987" s="41" t="s">
        <v>4276</v>
      </c>
      <c r="E4987" s="41" t="s">
        <v>4537</v>
      </c>
      <c r="F4987" s="41" t="s">
        <v>310</v>
      </c>
      <c r="G4987" s="41" t="s">
        <v>8279</v>
      </c>
    </row>
    <row r="4988" spans="1:7" ht="150">
      <c r="A4988" s="41" t="s">
        <v>314</v>
      </c>
      <c r="B4988" s="41" t="s">
        <v>308</v>
      </c>
      <c r="C4988" s="41" t="s">
        <v>4535</v>
      </c>
      <c r="D4988" s="41" t="s">
        <v>4277</v>
      </c>
      <c r="E4988" s="41" t="s">
        <v>4537</v>
      </c>
      <c r="F4988" s="41" t="s">
        <v>310</v>
      </c>
      <c r="G4988" s="41" t="s">
        <v>8279</v>
      </c>
    </row>
    <row r="4989" spans="1:7" ht="150">
      <c r="A4989" s="41" t="s">
        <v>314</v>
      </c>
      <c r="B4989" s="41" t="s">
        <v>308</v>
      </c>
      <c r="C4989" s="41" t="s">
        <v>4535</v>
      </c>
      <c r="D4989" s="41" t="s">
        <v>4278</v>
      </c>
      <c r="E4989" s="41" t="s">
        <v>4537</v>
      </c>
      <c r="F4989" s="41" t="s">
        <v>310</v>
      </c>
      <c r="G4989" s="41" t="s">
        <v>8279</v>
      </c>
    </row>
    <row r="4990" spans="1:7" ht="150">
      <c r="A4990" s="41" t="s">
        <v>314</v>
      </c>
      <c r="B4990" s="41" t="s">
        <v>308</v>
      </c>
      <c r="C4990" s="41" t="s">
        <v>4535</v>
      </c>
      <c r="D4990" s="41" t="s">
        <v>4279</v>
      </c>
      <c r="E4990" s="41" t="s">
        <v>4537</v>
      </c>
      <c r="F4990" s="41" t="s">
        <v>310</v>
      </c>
      <c r="G4990" s="41" t="s">
        <v>8279</v>
      </c>
    </row>
    <row r="4991" spans="1:7" ht="75">
      <c r="A4991" s="41" t="s">
        <v>314</v>
      </c>
      <c r="B4991" s="41" t="s">
        <v>308</v>
      </c>
      <c r="C4991" s="41" t="s">
        <v>4535</v>
      </c>
      <c r="D4991" s="41" t="s">
        <v>4285</v>
      </c>
      <c r="E4991" s="41" t="s">
        <v>4536</v>
      </c>
      <c r="F4991" s="41" t="s">
        <v>310</v>
      </c>
      <c r="G4991" s="41" t="s">
        <v>8279</v>
      </c>
    </row>
    <row r="4992" spans="1:7" ht="75">
      <c r="A4992" s="41" t="s">
        <v>314</v>
      </c>
      <c r="B4992" s="41" t="s">
        <v>308</v>
      </c>
      <c r="C4992" s="41" t="s">
        <v>4535</v>
      </c>
      <c r="D4992" s="41" t="s">
        <v>4286</v>
      </c>
      <c r="E4992" s="41" t="s">
        <v>4536</v>
      </c>
      <c r="F4992" s="41" t="s">
        <v>310</v>
      </c>
      <c r="G4992" s="41" t="s">
        <v>8279</v>
      </c>
    </row>
    <row r="4993" spans="1:7" ht="60">
      <c r="A4993" s="41" t="s">
        <v>314</v>
      </c>
      <c r="B4993" s="41" t="s">
        <v>308</v>
      </c>
      <c r="C4993" s="41" t="s">
        <v>5522</v>
      </c>
      <c r="D4993" s="41" t="s">
        <v>5523</v>
      </c>
      <c r="E4993" s="41" t="s">
        <v>5524</v>
      </c>
      <c r="F4993" s="41" t="s">
        <v>310</v>
      </c>
      <c r="G4993" s="41" t="s">
        <v>7879</v>
      </c>
    </row>
    <row r="4994" spans="1:7" ht="60">
      <c r="A4994" s="41" t="s">
        <v>314</v>
      </c>
      <c r="B4994" s="41" t="s">
        <v>308</v>
      </c>
      <c r="C4994" s="41" t="s">
        <v>5522</v>
      </c>
      <c r="D4994" s="41" t="s">
        <v>5525</v>
      </c>
      <c r="E4994" s="41" t="s">
        <v>5524</v>
      </c>
      <c r="F4994" s="41" t="s">
        <v>310</v>
      </c>
      <c r="G4994" s="41" t="s">
        <v>7879</v>
      </c>
    </row>
    <row r="4995" spans="1:7" ht="45">
      <c r="A4995" s="41" t="s">
        <v>314</v>
      </c>
      <c r="B4995" s="41" t="s">
        <v>308</v>
      </c>
      <c r="C4995" s="41" t="s">
        <v>3018</v>
      </c>
      <c r="D4995" s="41" t="s">
        <v>3019</v>
      </c>
      <c r="E4995" s="41" t="s">
        <v>177</v>
      </c>
      <c r="F4995" s="41" t="s">
        <v>310</v>
      </c>
      <c r="G4995" s="41" t="s">
        <v>8078</v>
      </c>
    </row>
    <row r="4996" spans="1:7" ht="45">
      <c r="A4996" s="41" t="s">
        <v>314</v>
      </c>
      <c r="B4996" s="41" t="s">
        <v>308</v>
      </c>
      <c r="C4996" s="41" t="s">
        <v>3018</v>
      </c>
      <c r="D4996" s="41" t="s">
        <v>3020</v>
      </c>
      <c r="E4996" s="41" t="s">
        <v>177</v>
      </c>
      <c r="F4996" s="41" t="s">
        <v>310</v>
      </c>
      <c r="G4996" s="41" t="s">
        <v>8078</v>
      </c>
    </row>
    <row r="4997" spans="1:7" ht="45">
      <c r="A4997" s="41" t="s">
        <v>314</v>
      </c>
      <c r="B4997" s="41" t="s">
        <v>308</v>
      </c>
      <c r="C4997" s="41" t="s">
        <v>3018</v>
      </c>
      <c r="D4997" s="41" t="s">
        <v>3021</v>
      </c>
      <c r="E4997" s="41" t="s">
        <v>177</v>
      </c>
      <c r="F4997" s="41" t="s">
        <v>310</v>
      </c>
      <c r="G4997" s="41" t="s">
        <v>8078</v>
      </c>
    </row>
    <row r="4998" spans="1:7" ht="45">
      <c r="A4998" s="41" t="s">
        <v>314</v>
      </c>
      <c r="B4998" s="41" t="s">
        <v>308</v>
      </c>
      <c r="C4998" s="41" t="s">
        <v>3018</v>
      </c>
      <c r="D4998" s="41" t="s">
        <v>3022</v>
      </c>
      <c r="E4998" s="41" t="s">
        <v>177</v>
      </c>
      <c r="F4998" s="41" t="s">
        <v>310</v>
      </c>
      <c r="G4998" s="41" t="s">
        <v>8078</v>
      </c>
    </row>
    <row r="4999" spans="1:7" ht="45">
      <c r="A4999" s="41" t="s">
        <v>314</v>
      </c>
      <c r="B4999" s="41" t="s">
        <v>308</v>
      </c>
      <c r="C4999" s="41" t="s">
        <v>3018</v>
      </c>
      <c r="D4999" s="41" t="s">
        <v>3023</v>
      </c>
      <c r="E4999" s="41" t="s">
        <v>177</v>
      </c>
      <c r="F4999" s="41" t="s">
        <v>310</v>
      </c>
      <c r="G4999" s="41" t="s">
        <v>8078</v>
      </c>
    </row>
    <row r="5000" spans="1:7" ht="45">
      <c r="A5000" s="41" t="s">
        <v>314</v>
      </c>
      <c r="B5000" s="41" t="s">
        <v>308</v>
      </c>
      <c r="C5000" s="41" t="s">
        <v>3018</v>
      </c>
      <c r="D5000" s="41" t="s">
        <v>3024</v>
      </c>
      <c r="E5000" s="41" t="s">
        <v>177</v>
      </c>
      <c r="F5000" s="41" t="s">
        <v>310</v>
      </c>
      <c r="G5000" s="41" t="s">
        <v>8078</v>
      </c>
    </row>
    <row r="5001" spans="1:7" ht="45">
      <c r="A5001" s="41" t="s">
        <v>314</v>
      </c>
      <c r="B5001" s="41" t="s">
        <v>308</v>
      </c>
      <c r="C5001" s="41" t="s">
        <v>3018</v>
      </c>
      <c r="D5001" s="41" t="s">
        <v>3025</v>
      </c>
      <c r="E5001" s="41" t="s">
        <v>177</v>
      </c>
      <c r="F5001" s="41" t="s">
        <v>310</v>
      </c>
      <c r="G5001" s="41" t="s">
        <v>8078</v>
      </c>
    </row>
    <row r="5002" spans="1:7" ht="45">
      <c r="A5002" s="41" t="s">
        <v>314</v>
      </c>
      <c r="B5002" s="41" t="s">
        <v>308</v>
      </c>
      <c r="C5002" s="41" t="s">
        <v>3018</v>
      </c>
      <c r="D5002" s="41" t="s">
        <v>3026</v>
      </c>
      <c r="E5002" s="41" t="s">
        <v>177</v>
      </c>
      <c r="F5002" s="41" t="s">
        <v>310</v>
      </c>
      <c r="G5002" s="41" t="s">
        <v>8078</v>
      </c>
    </row>
    <row r="5003" spans="1:7" ht="45">
      <c r="A5003" s="41" t="s">
        <v>314</v>
      </c>
      <c r="B5003" s="41" t="s">
        <v>308</v>
      </c>
      <c r="C5003" s="41" t="s">
        <v>3018</v>
      </c>
      <c r="D5003" s="41" t="s">
        <v>3027</v>
      </c>
      <c r="E5003" s="41" t="s">
        <v>177</v>
      </c>
      <c r="F5003" s="41" t="s">
        <v>310</v>
      </c>
      <c r="G5003" s="41" t="s">
        <v>8078</v>
      </c>
    </row>
    <row r="5004" spans="1:7" ht="45">
      <c r="A5004" s="41" t="s">
        <v>314</v>
      </c>
      <c r="B5004" s="41" t="s">
        <v>308</v>
      </c>
      <c r="C5004" s="41" t="s">
        <v>3018</v>
      </c>
      <c r="D5004" s="41" t="s">
        <v>3028</v>
      </c>
      <c r="E5004" s="41" t="s">
        <v>177</v>
      </c>
      <c r="F5004" s="41" t="s">
        <v>310</v>
      </c>
      <c r="G5004" s="41" t="s">
        <v>8078</v>
      </c>
    </row>
    <row r="5005" spans="1:7" ht="45">
      <c r="A5005" s="41" t="s">
        <v>314</v>
      </c>
      <c r="B5005" s="41" t="s">
        <v>308</v>
      </c>
      <c r="C5005" s="41" t="s">
        <v>3018</v>
      </c>
      <c r="D5005" s="41" t="s">
        <v>3029</v>
      </c>
      <c r="E5005" s="41" t="s">
        <v>177</v>
      </c>
      <c r="F5005" s="41" t="s">
        <v>310</v>
      </c>
      <c r="G5005" s="41" t="s">
        <v>8078</v>
      </c>
    </row>
    <row r="5006" spans="1:7" ht="45">
      <c r="A5006" s="41" t="s">
        <v>314</v>
      </c>
      <c r="B5006" s="41" t="s">
        <v>308</v>
      </c>
      <c r="C5006" s="41" t="s">
        <v>3018</v>
      </c>
      <c r="D5006" s="41" t="s">
        <v>3030</v>
      </c>
      <c r="E5006" s="41" t="s">
        <v>177</v>
      </c>
      <c r="F5006" s="41" t="s">
        <v>310</v>
      </c>
      <c r="G5006" s="41" t="s">
        <v>8078</v>
      </c>
    </row>
    <row r="5007" spans="1:7" ht="45">
      <c r="A5007" s="41" t="s">
        <v>314</v>
      </c>
      <c r="B5007" s="41" t="s">
        <v>308</v>
      </c>
      <c r="C5007" s="41" t="s">
        <v>3018</v>
      </c>
      <c r="D5007" s="41" t="s">
        <v>4280</v>
      </c>
      <c r="E5007" s="41" t="s">
        <v>177</v>
      </c>
      <c r="F5007" s="41" t="s">
        <v>310</v>
      </c>
      <c r="G5007" s="41" t="s">
        <v>8078</v>
      </c>
    </row>
    <row r="5008" spans="1:7" ht="45">
      <c r="A5008" s="41" t="s">
        <v>314</v>
      </c>
      <c r="B5008" s="41" t="s">
        <v>308</v>
      </c>
      <c r="C5008" s="41" t="s">
        <v>3018</v>
      </c>
      <c r="D5008" s="41" t="s">
        <v>4281</v>
      </c>
      <c r="E5008" s="41" t="s">
        <v>177</v>
      </c>
      <c r="F5008" s="41" t="s">
        <v>310</v>
      </c>
      <c r="G5008" s="41" t="s">
        <v>8078</v>
      </c>
    </row>
    <row r="5009" spans="1:7" ht="45">
      <c r="A5009" s="41" t="s">
        <v>314</v>
      </c>
      <c r="B5009" s="41" t="s">
        <v>308</v>
      </c>
      <c r="C5009" s="41" t="s">
        <v>3018</v>
      </c>
      <c r="D5009" s="41" t="s">
        <v>4282</v>
      </c>
      <c r="E5009" s="41" t="s">
        <v>177</v>
      </c>
      <c r="F5009" s="41" t="s">
        <v>310</v>
      </c>
      <c r="G5009" s="41" t="s">
        <v>8078</v>
      </c>
    </row>
    <row r="5010" spans="1:7" ht="45">
      <c r="A5010" s="41" t="s">
        <v>314</v>
      </c>
      <c r="B5010" s="41" t="s">
        <v>308</v>
      </c>
      <c r="C5010" s="41" t="s">
        <v>3018</v>
      </c>
      <c r="D5010" s="41" t="s">
        <v>5038</v>
      </c>
      <c r="E5010" s="41" t="s">
        <v>177</v>
      </c>
      <c r="F5010" s="41" t="s">
        <v>310</v>
      </c>
      <c r="G5010" s="41" t="s">
        <v>8078</v>
      </c>
    </row>
    <row r="5011" spans="1:7" ht="45">
      <c r="A5011" s="41" t="s">
        <v>314</v>
      </c>
      <c r="B5011" s="41" t="s">
        <v>308</v>
      </c>
      <c r="C5011" s="41" t="s">
        <v>3018</v>
      </c>
      <c r="D5011" s="41" t="s">
        <v>5039</v>
      </c>
      <c r="E5011" s="41" t="s">
        <v>177</v>
      </c>
      <c r="F5011" s="41" t="s">
        <v>310</v>
      </c>
      <c r="G5011" s="41" t="s">
        <v>8078</v>
      </c>
    </row>
    <row r="5012" spans="1:7" ht="45">
      <c r="A5012" s="41" t="s">
        <v>314</v>
      </c>
      <c r="B5012" s="41" t="s">
        <v>308</v>
      </c>
      <c r="C5012" s="41" t="s">
        <v>3018</v>
      </c>
      <c r="D5012" s="41" t="s">
        <v>5040</v>
      </c>
      <c r="E5012" s="41" t="s">
        <v>177</v>
      </c>
      <c r="F5012" s="41" t="s">
        <v>310</v>
      </c>
      <c r="G5012" s="41" t="s">
        <v>8078</v>
      </c>
    </row>
    <row r="5013" spans="1:7" ht="60">
      <c r="A5013" s="41" t="s">
        <v>314</v>
      </c>
      <c r="B5013" s="41" t="s">
        <v>308</v>
      </c>
      <c r="C5013" s="41" t="s">
        <v>3018</v>
      </c>
      <c r="D5013" s="41" t="s">
        <v>5041</v>
      </c>
      <c r="E5013" s="41" t="s">
        <v>178</v>
      </c>
      <c r="F5013" s="41" t="s">
        <v>310</v>
      </c>
      <c r="G5013" s="41" t="s">
        <v>8078</v>
      </c>
    </row>
    <row r="5014" spans="1:7" ht="60">
      <c r="A5014" s="41" t="s">
        <v>314</v>
      </c>
      <c r="B5014" s="41" t="s">
        <v>308</v>
      </c>
      <c r="C5014" s="41" t="s">
        <v>3018</v>
      </c>
      <c r="D5014" s="41" t="s">
        <v>5042</v>
      </c>
      <c r="E5014" s="41" t="s">
        <v>178</v>
      </c>
      <c r="F5014" s="41" t="s">
        <v>310</v>
      </c>
      <c r="G5014" s="41" t="s">
        <v>8078</v>
      </c>
    </row>
    <row r="5015" spans="1:7" ht="60">
      <c r="A5015" s="41" t="s">
        <v>314</v>
      </c>
      <c r="B5015" s="41" t="s">
        <v>308</v>
      </c>
      <c r="C5015" s="41" t="s">
        <v>3018</v>
      </c>
      <c r="D5015" s="41" t="s">
        <v>3031</v>
      </c>
      <c r="E5015" s="41" t="s">
        <v>178</v>
      </c>
      <c r="F5015" s="41" t="s">
        <v>310</v>
      </c>
      <c r="G5015" s="41" t="s">
        <v>8078</v>
      </c>
    </row>
    <row r="5016" spans="1:7" ht="60">
      <c r="A5016" s="41" t="s">
        <v>314</v>
      </c>
      <c r="B5016" s="41" t="s">
        <v>308</v>
      </c>
      <c r="C5016" s="41" t="s">
        <v>3018</v>
      </c>
      <c r="D5016" s="41" t="s">
        <v>3032</v>
      </c>
      <c r="E5016" s="41" t="s">
        <v>178</v>
      </c>
      <c r="F5016" s="41" t="s">
        <v>310</v>
      </c>
      <c r="G5016" s="41" t="s">
        <v>8078</v>
      </c>
    </row>
    <row r="5017" spans="1:7" ht="60">
      <c r="A5017" s="41" t="s">
        <v>314</v>
      </c>
      <c r="B5017" s="41" t="s">
        <v>308</v>
      </c>
      <c r="C5017" s="41" t="s">
        <v>3018</v>
      </c>
      <c r="D5017" s="41" t="s">
        <v>3033</v>
      </c>
      <c r="E5017" s="41" t="s">
        <v>178</v>
      </c>
      <c r="F5017" s="41" t="s">
        <v>310</v>
      </c>
      <c r="G5017" s="41" t="s">
        <v>8078</v>
      </c>
    </row>
    <row r="5018" spans="1:7" ht="60">
      <c r="A5018" s="41" t="s">
        <v>314</v>
      </c>
      <c r="B5018" s="41" t="s">
        <v>308</v>
      </c>
      <c r="C5018" s="41" t="s">
        <v>3018</v>
      </c>
      <c r="D5018" s="41" t="s">
        <v>3034</v>
      </c>
      <c r="E5018" s="41" t="s">
        <v>178</v>
      </c>
      <c r="F5018" s="41" t="s">
        <v>310</v>
      </c>
      <c r="G5018" s="41" t="s">
        <v>8078</v>
      </c>
    </row>
    <row r="5019" spans="1:7" ht="60">
      <c r="A5019" s="41" t="s">
        <v>314</v>
      </c>
      <c r="B5019" s="41" t="s">
        <v>308</v>
      </c>
      <c r="C5019" s="41" t="s">
        <v>3018</v>
      </c>
      <c r="D5019" s="41" t="s">
        <v>3035</v>
      </c>
      <c r="E5019" s="41" t="s">
        <v>178</v>
      </c>
      <c r="F5019" s="41" t="s">
        <v>310</v>
      </c>
      <c r="G5019" s="41" t="s">
        <v>8078</v>
      </c>
    </row>
    <row r="5020" spans="1:7" ht="60">
      <c r="A5020" s="41" t="s">
        <v>314</v>
      </c>
      <c r="B5020" s="41" t="s">
        <v>308</v>
      </c>
      <c r="C5020" s="41" t="s">
        <v>3018</v>
      </c>
      <c r="D5020" s="41" t="s">
        <v>3036</v>
      </c>
      <c r="E5020" s="41" t="s">
        <v>178</v>
      </c>
      <c r="F5020" s="41" t="s">
        <v>310</v>
      </c>
      <c r="G5020" s="41" t="s">
        <v>8078</v>
      </c>
    </row>
    <row r="5021" spans="1:7" ht="60">
      <c r="A5021" s="41" t="s">
        <v>314</v>
      </c>
      <c r="B5021" s="41" t="s">
        <v>308</v>
      </c>
      <c r="C5021" s="41" t="s">
        <v>3018</v>
      </c>
      <c r="D5021" s="41" t="s">
        <v>3037</v>
      </c>
      <c r="E5021" s="41" t="s">
        <v>178</v>
      </c>
      <c r="F5021" s="41" t="s">
        <v>310</v>
      </c>
      <c r="G5021" s="41" t="s">
        <v>8078</v>
      </c>
    </row>
    <row r="5022" spans="1:7" ht="60">
      <c r="A5022" s="41" t="s">
        <v>314</v>
      </c>
      <c r="B5022" s="41" t="s">
        <v>308</v>
      </c>
      <c r="C5022" s="41" t="s">
        <v>3018</v>
      </c>
      <c r="D5022" s="41" t="s">
        <v>3038</v>
      </c>
      <c r="E5022" s="41" t="s">
        <v>178</v>
      </c>
      <c r="F5022" s="41" t="s">
        <v>310</v>
      </c>
      <c r="G5022" s="41" t="s">
        <v>8078</v>
      </c>
    </row>
    <row r="5023" spans="1:7" ht="60">
      <c r="A5023" s="41" t="s">
        <v>314</v>
      </c>
      <c r="B5023" s="41" t="s">
        <v>308</v>
      </c>
      <c r="C5023" s="41" t="s">
        <v>3018</v>
      </c>
      <c r="D5023" s="41" t="s">
        <v>4283</v>
      </c>
      <c r="E5023" s="41" t="s">
        <v>178</v>
      </c>
      <c r="F5023" s="41" t="s">
        <v>310</v>
      </c>
      <c r="G5023" s="41" t="s">
        <v>8078</v>
      </c>
    </row>
    <row r="5024" spans="1:7" ht="60">
      <c r="A5024" s="41" t="s">
        <v>314</v>
      </c>
      <c r="B5024" s="41" t="s">
        <v>308</v>
      </c>
      <c r="C5024" s="41" t="s">
        <v>3018</v>
      </c>
      <c r="D5024" s="41" t="s">
        <v>4284</v>
      </c>
      <c r="E5024" s="41" t="s">
        <v>178</v>
      </c>
      <c r="F5024" s="41" t="s">
        <v>310</v>
      </c>
      <c r="G5024" s="41" t="s">
        <v>8078</v>
      </c>
    </row>
    <row r="5025" spans="1:7" ht="75">
      <c r="A5025" s="41" t="s">
        <v>314</v>
      </c>
      <c r="B5025" s="41" t="s">
        <v>308</v>
      </c>
      <c r="C5025" s="41" t="s">
        <v>8646</v>
      </c>
      <c r="D5025" s="41" t="s">
        <v>653</v>
      </c>
      <c r="E5025" s="41" t="s">
        <v>8647</v>
      </c>
      <c r="F5025" s="41" t="s">
        <v>309</v>
      </c>
      <c r="G5025" s="41" t="s">
        <v>7881</v>
      </c>
    </row>
    <row r="5026" spans="1:7" ht="75">
      <c r="A5026" s="41" t="s">
        <v>314</v>
      </c>
      <c r="B5026" s="41" t="s">
        <v>308</v>
      </c>
      <c r="C5026" s="41" t="s">
        <v>8646</v>
      </c>
      <c r="D5026" s="41" t="s">
        <v>654</v>
      </c>
      <c r="E5026" s="41" t="s">
        <v>8648</v>
      </c>
      <c r="F5026" s="41" t="s">
        <v>309</v>
      </c>
      <c r="G5026" s="41" t="s">
        <v>7881</v>
      </c>
    </row>
    <row r="5027" spans="1:7" ht="75">
      <c r="A5027" s="41" t="s">
        <v>314</v>
      </c>
      <c r="B5027" s="41" t="s">
        <v>308</v>
      </c>
      <c r="C5027" s="41" t="s">
        <v>8646</v>
      </c>
      <c r="D5027" s="41" t="s">
        <v>655</v>
      </c>
      <c r="E5027" s="41" t="s">
        <v>8649</v>
      </c>
      <c r="F5027" s="41" t="s">
        <v>309</v>
      </c>
      <c r="G5027" s="41" t="s">
        <v>7881</v>
      </c>
    </row>
    <row r="5028" spans="1:7" ht="75">
      <c r="A5028" s="41" t="s">
        <v>314</v>
      </c>
      <c r="B5028" s="41" t="s">
        <v>308</v>
      </c>
      <c r="C5028" s="41" t="s">
        <v>8646</v>
      </c>
      <c r="D5028" s="41" t="s">
        <v>351</v>
      </c>
      <c r="E5028" s="41" t="s">
        <v>8647</v>
      </c>
      <c r="F5028" s="41" t="s">
        <v>309</v>
      </c>
      <c r="G5028" s="41" t="s">
        <v>7881</v>
      </c>
    </row>
    <row r="5029" spans="1:7" ht="75">
      <c r="A5029" s="41" t="s">
        <v>314</v>
      </c>
      <c r="B5029" s="41" t="s">
        <v>308</v>
      </c>
      <c r="C5029" s="41" t="s">
        <v>8646</v>
      </c>
      <c r="D5029" s="41" t="s">
        <v>352</v>
      </c>
      <c r="E5029" s="41" t="s">
        <v>8648</v>
      </c>
      <c r="F5029" s="41" t="s">
        <v>309</v>
      </c>
      <c r="G5029" s="41" t="s">
        <v>7881</v>
      </c>
    </row>
    <row r="5030" spans="1:7" ht="75">
      <c r="A5030" s="41" t="s">
        <v>314</v>
      </c>
      <c r="B5030" s="41" t="s">
        <v>308</v>
      </c>
      <c r="C5030" s="41" t="s">
        <v>8646</v>
      </c>
      <c r="D5030" s="41" t="s">
        <v>353</v>
      </c>
      <c r="E5030" s="41" t="s">
        <v>8649</v>
      </c>
      <c r="F5030" s="41" t="s">
        <v>309</v>
      </c>
      <c r="G5030" s="41" t="s">
        <v>7881</v>
      </c>
    </row>
    <row r="5031" spans="1:7" ht="75">
      <c r="A5031" s="41" t="s">
        <v>314</v>
      </c>
      <c r="B5031" s="41" t="s">
        <v>308</v>
      </c>
      <c r="C5031" s="41" t="s">
        <v>8646</v>
      </c>
      <c r="D5031" s="41" t="s">
        <v>354</v>
      </c>
      <c r="E5031" s="41" t="s">
        <v>8647</v>
      </c>
      <c r="F5031" s="41" t="s">
        <v>309</v>
      </c>
      <c r="G5031" s="41" t="s">
        <v>7881</v>
      </c>
    </row>
    <row r="5032" spans="1:7" ht="75">
      <c r="A5032" s="41" t="s">
        <v>314</v>
      </c>
      <c r="B5032" s="41" t="s">
        <v>308</v>
      </c>
      <c r="C5032" s="41" t="s">
        <v>8646</v>
      </c>
      <c r="D5032" s="41" t="s">
        <v>355</v>
      </c>
      <c r="E5032" s="41" t="s">
        <v>8648</v>
      </c>
      <c r="F5032" s="41" t="s">
        <v>309</v>
      </c>
      <c r="G5032" s="41" t="s">
        <v>7881</v>
      </c>
    </row>
    <row r="5033" spans="1:7" ht="75">
      <c r="A5033" s="41" t="s">
        <v>314</v>
      </c>
      <c r="B5033" s="41" t="s">
        <v>308</v>
      </c>
      <c r="C5033" s="41" t="s">
        <v>8646</v>
      </c>
      <c r="D5033" s="41" t="s">
        <v>356</v>
      </c>
      <c r="E5033" s="41" t="s">
        <v>8649</v>
      </c>
      <c r="F5033" s="41" t="s">
        <v>309</v>
      </c>
      <c r="G5033" s="41" t="s">
        <v>7881</v>
      </c>
    </row>
    <row r="5034" spans="1:7" ht="75">
      <c r="A5034" s="41" t="s">
        <v>314</v>
      </c>
      <c r="B5034" s="41" t="s">
        <v>308</v>
      </c>
      <c r="C5034" s="41" t="s">
        <v>8646</v>
      </c>
      <c r="D5034" s="41" t="s">
        <v>357</v>
      </c>
      <c r="E5034" s="41" t="s">
        <v>8647</v>
      </c>
      <c r="F5034" s="41" t="s">
        <v>309</v>
      </c>
      <c r="G5034" s="41" t="s">
        <v>7881</v>
      </c>
    </row>
    <row r="5035" spans="1:7" ht="75">
      <c r="A5035" s="41" t="s">
        <v>314</v>
      </c>
      <c r="B5035" s="41" t="s">
        <v>308</v>
      </c>
      <c r="C5035" s="41" t="s">
        <v>8646</v>
      </c>
      <c r="D5035" s="41" t="s">
        <v>358</v>
      </c>
      <c r="E5035" s="41" t="s">
        <v>8648</v>
      </c>
      <c r="F5035" s="41" t="s">
        <v>309</v>
      </c>
      <c r="G5035" s="41" t="s">
        <v>7881</v>
      </c>
    </row>
    <row r="5036" spans="1:7" ht="75">
      <c r="A5036" s="41" t="s">
        <v>314</v>
      </c>
      <c r="B5036" s="41" t="s">
        <v>308</v>
      </c>
      <c r="C5036" s="41" t="s">
        <v>8646</v>
      </c>
      <c r="D5036" s="41" t="s">
        <v>359</v>
      </c>
      <c r="E5036" s="41" t="s">
        <v>8649</v>
      </c>
      <c r="F5036" s="41" t="s">
        <v>309</v>
      </c>
      <c r="G5036" s="41" t="s">
        <v>7881</v>
      </c>
    </row>
    <row r="5037" spans="1:7" ht="90">
      <c r="A5037" s="41" t="s">
        <v>314</v>
      </c>
      <c r="B5037" s="41" t="s">
        <v>308</v>
      </c>
      <c r="C5037" s="41" t="s">
        <v>256</v>
      </c>
      <c r="D5037" s="41" t="s">
        <v>649</v>
      </c>
      <c r="E5037" s="41" t="s">
        <v>773</v>
      </c>
      <c r="F5037" s="41" t="s">
        <v>310</v>
      </c>
      <c r="G5037" s="41" t="s">
        <v>8279</v>
      </c>
    </row>
    <row r="5038" spans="1:7" ht="90">
      <c r="A5038" s="41" t="s">
        <v>314</v>
      </c>
      <c r="B5038" s="41" t="s">
        <v>308</v>
      </c>
      <c r="C5038" s="41" t="s">
        <v>256</v>
      </c>
      <c r="D5038" s="41" t="s">
        <v>650</v>
      </c>
      <c r="E5038" s="41" t="s">
        <v>773</v>
      </c>
      <c r="F5038" s="41" t="s">
        <v>310</v>
      </c>
      <c r="G5038" s="41" t="s">
        <v>8279</v>
      </c>
    </row>
    <row r="5039" spans="1:7" ht="90">
      <c r="A5039" s="41" t="s">
        <v>314</v>
      </c>
      <c r="B5039" s="41" t="s">
        <v>308</v>
      </c>
      <c r="C5039" s="41" t="s">
        <v>256</v>
      </c>
      <c r="D5039" s="41" t="s">
        <v>651</v>
      </c>
      <c r="E5039" s="41" t="s">
        <v>773</v>
      </c>
      <c r="F5039" s="41" t="s">
        <v>310</v>
      </c>
      <c r="G5039" s="41" t="s">
        <v>8279</v>
      </c>
    </row>
    <row r="5040" spans="1:7" ht="90">
      <c r="A5040" s="41" t="s">
        <v>314</v>
      </c>
      <c r="B5040" s="41" t="s">
        <v>308</v>
      </c>
      <c r="C5040" s="41" t="s">
        <v>256</v>
      </c>
      <c r="D5040" s="41" t="s">
        <v>652</v>
      </c>
      <c r="E5040" s="41" t="s">
        <v>773</v>
      </c>
      <c r="F5040" s="41" t="s">
        <v>310</v>
      </c>
      <c r="G5040" s="41" t="s">
        <v>8279</v>
      </c>
    </row>
    <row r="5041" spans="1:7" ht="45">
      <c r="A5041" s="41" t="s">
        <v>4557</v>
      </c>
      <c r="B5041" s="41" t="s">
        <v>308</v>
      </c>
      <c r="C5041" s="41" t="s">
        <v>308</v>
      </c>
      <c r="D5041" s="41" t="s">
        <v>2366</v>
      </c>
      <c r="E5041" s="41" t="s">
        <v>4558</v>
      </c>
      <c r="F5041" s="41" t="s">
        <v>310</v>
      </c>
      <c r="G5041" s="41" t="s">
        <v>7896</v>
      </c>
    </row>
    <row r="5042" spans="1:7" ht="45">
      <c r="A5042" s="41" t="s">
        <v>4557</v>
      </c>
      <c r="B5042" s="41" t="s">
        <v>308</v>
      </c>
      <c r="C5042" s="41" t="s">
        <v>308</v>
      </c>
      <c r="D5042" s="41" t="s">
        <v>2367</v>
      </c>
      <c r="E5042" s="41" t="s">
        <v>4559</v>
      </c>
      <c r="F5042" s="41" t="s">
        <v>310</v>
      </c>
      <c r="G5042" s="41" t="s">
        <v>7896</v>
      </c>
    </row>
    <row r="5043" spans="1:7" ht="45">
      <c r="A5043" s="41" t="s">
        <v>333</v>
      </c>
      <c r="B5043" s="41" t="s">
        <v>308</v>
      </c>
      <c r="C5043" s="41" t="s">
        <v>6585</v>
      </c>
      <c r="D5043" s="41" t="s">
        <v>1064</v>
      </c>
      <c r="E5043" s="41" t="s">
        <v>6586</v>
      </c>
      <c r="F5043" s="41" t="s">
        <v>309</v>
      </c>
      <c r="G5043" s="41" t="s">
        <v>7895</v>
      </c>
    </row>
    <row r="5044" spans="1:7" ht="45">
      <c r="A5044" s="41" t="s">
        <v>333</v>
      </c>
      <c r="B5044" s="41" t="s">
        <v>308</v>
      </c>
      <c r="C5044" s="41" t="s">
        <v>6585</v>
      </c>
      <c r="D5044" s="41" t="s">
        <v>1065</v>
      </c>
      <c r="E5044" s="41" t="s">
        <v>6586</v>
      </c>
      <c r="F5044" s="41" t="s">
        <v>309</v>
      </c>
      <c r="G5044" s="41" t="s">
        <v>7895</v>
      </c>
    </row>
    <row r="5045" spans="1:7" ht="60">
      <c r="A5045" s="41" t="s">
        <v>333</v>
      </c>
      <c r="B5045" s="41" t="s">
        <v>308</v>
      </c>
      <c r="C5045" s="41" t="s">
        <v>6834</v>
      </c>
      <c r="D5045" s="41" t="s">
        <v>5670</v>
      </c>
      <c r="E5045" s="41" t="s">
        <v>6794</v>
      </c>
      <c r="F5045" s="41" t="s">
        <v>310</v>
      </c>
      <c r="G5045" s="41" t="s">
        <v>7895</v>
      </c>
    </row>
    <row r="5046" spans="1:7" ht="60">
      <c r="A5046" s="41" t="s">
        <v>333</v>
      </c>
      <c r="B5046" s="41" t="s">
        <v>308</v>
      </c>
      <c r="C5046" s="41" t="s">
        <v>6834</v>
      </c>
      <c r="D5046" s="41" t="s">
        <v>5671</v>
      </c>
      <c r="E5046" s="41" t="s">
        <v>6795</v>
      </c>
      <c r="F5046" s="41" t="s">
        <v>310</v>
      </c>
      <c r="G5046" s="41" t="s">
        <v>7895</v>
      </c>
    </row>
    <row r="5047" spans="1:7" ht="60">
      <c r="A5047" s="41" t="s">
        <v>333</v>
      </c>
      <c r="B5047" s="41" t="s">
        <v>308</v>
      </c>
      <c r="C5047" s="41" t="s">
        <v>6834</v>
      </c>
      <c r="D5047" s="41" t="s">
        <v>5672</v>
      </c>
      <c r="E5047" s="41" t="s">
        <v>6790</v>
      </c>
      <c r="F5047" s="41" t="s">
        <v>310</v>
      </c>
      <c r="G5047" s="41" t="s">
        <v>7895</v>
      </c>
    </row>
    <row r="5048" spans="1:7" ht="60">
      <c r="A5048" s="41" t="s">
        <v>333</v>
      </c>
      <c r="B5048" s="41" t="s">
        <v>308</v>
      </c>
      <c r="C5048" s="41" t="s">
        <v>6834</v>
      </c>
      <c r="D5048" s="41" t="s">
        <v>5673</v>
      </c>
      <c r="E5048" s="41" t="s">
        <v>6791</v>
      </c>
      <c r="F5048" s="41" t="s">
        <v>310</v>
      </c>
      <c r="G5048" s="41" t="s">
        <v>7895</v>
      </c>
    </row>
    <row r="5049" spans="1:7" ht="60">
      <c r="A5049" s="41" t="s">
        <v>333</v>
      </c>
      <c r="B5049" s="41" t="s">
        <v>308</v>
      </c>
      <c r="C5049" s="41" t="s">
        <v>6834</v>
      </c>
      <c r="D5049" s="41" t="s">
        <v>5674</v>
      </c>
      <c r="E5049" s="41" t="s">
        <v>6785</v>
      </c>
      <c r="F5049" s="41" t="s">
        <v>310</v>
      </c>
      <c r="G5049" s="41" t="s">
        <v>7895</v>
      </c>
    </row>
    <row r="5050" spans="1:7" ht="60">
      <c r="A5050" s="41" t="s">
        <v>333</v>
      </c>
      <c r="B5050" s="41" t="s">
        <v>308</v>
      </c>
      <c r="C5050" s="41" t="s">
        <v>6834</v>
      </c>
      <c r="D5050" s="41" t="s">
        <v>5675</v>
      </c>
      <c r="E5050" s="41" t="s">
        <v>6786</v>
      </c>
      <c r="F5050" s="41" t="s">
        <v>310</v>
      </c>
      <c r="G5050" s="41" t="s">
        <v>7895</v>
      </c>
    </row>
    <row r="5051" spans="1:7" ht="45">
      <c r="A5051" s="41" t="s">
        <v>333</v>
      </c>
      <c r="B5051" s="41" t="s">
        <v>308</v>
      </c>
      <c r="C5051" s="41" t="s">
        <v>6667</v>
      </c>
      <c r="D5051" s="41" t="s">
        <v>1091</v>
      </c>
      <c r="E5051" s="41" t="s">
        <v>6668</v>
      </c>
      <c r="F5051" s="41" t="s">
        <v>309</v>
      </c>
      <c r="G5051" s="41" t="s">
        <v>7895</v>
      </c>
    </row>
    <row r="5052" spans="1:7" ht="45">
      <c r="A5052" s="41" t="s">
        <v>333</v>
      </c>
      <c r="B5052" s="41" t="s">
        <v>308</v>
      </c>
      <c r="C5052" s="41" t="s">
        <v>6667</v>
      </c>
      <c r="D5052" s="41" t="s">
        <v>1092</v>
      </c>
      <c r="E5052" s="41" t="s">
        <v>6669</v>
      </c>
      <c r="F5052" s="41" t="s">
        <v>309</v>
      </c>
      <c r="G5052" s="41" t="s">
        <v>7895</v>
      </c>
    </row>
    <row r="5053" spans="1:7" ht="60">
      <c r="A5053" s="41" t="s">
        <v>333</v>
      </c>
      <c r="B5053" s="41" t="s">
        <v>308</v>
      </c>
      <c r="C5053" s="41" t="s">
        <v>6685</v>
      </c>
      <c r="D5053" s="41" t="s">
        <v>5735</v>
      </c>
      <c r="E5053" s="41" t="s">
        <v>6835</v>
      </c>
      <c r="F5053" s="41" t="s">
        <v>310</v>
      </c>
      <c r="G5053" s="41" t="s">
        <v>7895</v>
      </c>
    </row>
    <row r="5054" spans="1:7" ht="60">
      <c r="A5054" s="41" t="s">
        <v>333</v>
      </c>
      <c r="B5054" s="41" t="s">
        <v>308</v>
      </c>
      <c r="C5054" s="41" t="s">
        <v>6685</v>
      </c>
      <c r="D5054" s="41" t="s">
        <v>5736</v>
      </c>
      <c r="E5054" s="41" t="s">
        <v>6835</v>
      </c>
      <c r="F5054" s="41" t="s">
        <v>310</v>
      </c>
      <c r="G5054" s="41" t="s">
        <v>7895</v>
      </c>
    </row>
    <row r="5055" spans="1:7" ht="45">
      <c r="A5055" s="41" t="s">
        <v>333</v>
      </c>
      <c r="B5055" s="41" t="s">
        <v>308</v>
      </c>
      <c r="C5055" s="41" t="s">
        <v>6685</v>
      </c>
      <c r="D5055" s="41" t="s">
        <v>5629</v>
      </c>
      <c r="E5055" s="41" t="s">
        <v>6686</v>
      </c>
      <c r="F5055" s="41" t="s">
        <v>310</v>
      </c>
      <c r="G5055" s="41" t="s">
        <v>7895</v>
      </c>
    </row>
    <row r="5056" spans="1:7" ht="45">
      <c r="A5056" s="41" t="s">
        <v>333</v>
      </c>
      <c r="B5056" s="41" t="s">
        <v>308</v>
      </c>
      <c r="C5056" s="41" t="s">
        <v>6685</v>
      </c>
      <c r="D5056" s="41" t="s">
        <v>5630</v>
      </c>
      <c r="E5056" s="41" t="s">
        <v>6686</v>
      </c>
      <c r="F5056" s="41" t="s">
        <v>310</v>
      </c>
      <c r="G5056" s="41" t="s">
        <v>7895</v>
      </c>
    </row>
    <row r="5057" spans="1:7" ht="45">
      <c r="A5057" s="41" t="s">
        <v>333</v>
      </c>
      <c r="B5057" s="41" t="s">
        <v>308</v>
      </c>
      <c r="C5057" s="41" t="s">
        <v>6685</v>
      </c>
      <c r="D5057" s="41" t="s">
        <v>5739</v>
      </c>
      <c r="E5057" s="41" t="s">
        <v>6836</v>
      </c>
      <c r="F5057" s="41" t="s">
        <v>310</v>
      </c>
      <c r="G5057" s="41" t="s">
        <v>7895</v>
      </c>
    </row>
    <row r="5058" spans="1:7" ht="45">
      <c r="A5058" s="41" t="s">
        <v>333</v>
      </c>
      <c r="B5058" s="41" t="s">
        <v>308</v>
      </c>
      <c r="C5058" s="41" t="s">
        <v>6685</v>
      </c>
      <c r="D5058" s="41" t="s">
        <v>5740</v>
      </c>
      <c r="E5058" s="41" t="s">
        <v>6836</v>
      </c>
      <c r="F5058" s="41" t="s">
        <v>310</v>
      </c>
      <c r="G5058" s="41" t="s">
        <v>7895</v>
      </c>
    </row>
    <row r="5059" spans="1:7" ht="60">
      <c r="A5059" s="41" t="s">
        <v>333</v>
      </c>
      <c r="B5059" s="41" t="s">
        <v>308</v>
      </c>
      <c r="C5059" s="41" t="s">
        <v>6685</v>
      </c>
      <c r="D5059" s="41" t="s">
        <v>5676</v>
      </c>
      <c r="E5059" s="41" t="s">
        <v>6822</v>
      </c>
      <c r="F5059" s="41" t="s">
        <v>310</v>
      </c>
      <c r="G5059" s="41" t="s">
        <v>7895</v>
      </c>
    </row>
    <row r="5060" spans="1:7" ht="60">
      <c r="A5060" s="41" t="s">
        <v>333</v>
      </c>
      <c r="B5060" s="41" t="s">
        <v>308</v>
      </c>
      <c r="C5060" s="41" t="s">
        <v>6685</v>
      </c>
      <c r="D5060" s="41" t="s">
        <v>5677</v>
      </c>
      <c r="E5060" s="41" t="s">
        <v>6823</v>
      </c>
      <c r="F5060" s="41" t="s">
        <v>310</v>
      </c>
      <c r="G5060" s="41" t="s">
        <v>7895</v>
      </c>
    </row>
    <row r="5061" spans="1:7" ht="45">
      <c r="A5061" s="41" t="s">
        <v>333</v>
      </c>
      <c r="B5061" s="41" t="s">
        <v>308</v>
      </c>
      <c r="C5061" s="41" t="s">
        <v>6685</v>
      </c>
      <c r="D5061" s="41" t="s">
        <v>5668</v>
      </c>
      <c r="E5061" s="41" t="s">
        <v>6833</v>
      </c>
      <c r="F5061" s="41" t="s">
        <v>310</v>
      </c>
      <c r="G5061" s="41" t="s">
        <v>7895</v>
      </c>
    </row>
    <row r="5062" spans="1:7" ht="45">
      <c r="A5062" s="41" t="s">
        <v>333</v>
      </c>
      <c r="B5062" s="41" t="s">
        <v>308</v>
      </c>
      <c r="C5062" s="41" t="s">
        <v>6685</v>
      </c>
      <c r="D5062" s="41" t="s">
        <v>5669</v>
      </c>
      <c r="E5062" s="41" t="s">
        <v>6833</v>
      </c>
      <c r="F5062" s="41" t="s">
        <v>310</v>
      </c>
      <c r="G5062" s="41" t="s">
        <v>7895</v>
      </c>
    </row>
    <row r="5063" spans="1:7" ht="60">
      <c r="A5063" s="41" t="s">
        <v>333</v>
      </c>
      <c r="B5063" s="41" t="s">
        <v>308</v>
      </c>
      <c r="C5063" s="41" t="s">
        <v>6813</v>
      </c>
      <c r="D5063" s="41" t="s">
        <v>3568</v>
      </c>
      <c r="E5063" s="41" t="s">
        <v>6814</v>
      </c>
      <c r="F5063" s="41" t="s">
        <v>309</v>
      </c>
      <c r="G5063" s="41" t="s">
        <v>7895</v>
      </c>
    </row>
    <row r="5064" spans="1:7" ht="60">
      <c r="A5064" s="41" t="s">
        <v>333</v>
      </c>
      <c r="B5064" s="41" t="s">
        <v>308</v>
      </c>
      <c r="C5064" s="41" t="s">
        <v>6813</v>
      </c>
      <c r="D5064" s="41" t="s">
        <v>3569</v>
      </c>
      <c r="E5064" s="41" t="s">
        <v>6815</v>
      </c>
      <c r="F5064" s="41" t="s">
        <v>309</v>
      </c>
      <c r="G5064" s="41" t="s">
        <v>7895</v>
      </c>
    </row>
    <row r="5065" spans="1:7" ht="60">
      <c r="A5065" s="41" t="s">
        <v>333</v>
      </c>
      <c r="B5065" s="41" t="s">
        <v>308</v>
      </c>
      <c r="C5065" s="41" t="s">
        <v>6837</v>
      </c>
      <c r="D5065" s="41" t="s">
        <v>3050</v>
      </c>
      <c r="E5065" s="41" t="s">
        <v>6838</v>
      </c>
      <c r="F5065" s="41" t="s">
        <v>309</v>
      </c>
      <c r="G5065" s="41" t="s">
        <v>7895</v>
      </c>
    </row>
    <row r="5066" spans="1:7" ht="60">
      <c r="A5066" s="41" t="s">
        <v>333</v>
      </c>
      <c r="B5066" s="41" t="s">
        <v>308</v>
      </c>
      <c r="C5066" s="41" t="s">
        <v>6837</v>
      </c>
      <c r="D5066" s="41" t="s">
        <v>3051</v>
      </c>
      <c r="E5066" s="41" t="s">
        <v>6839</v>
      </c>
      <c r="F5066" s="41" t="s">
        <v>309</v>
      </c>
      <c r="G5066" s="41" t="s">
        <v>7895</v>
      </c>
    </row>
    <row r="5067" spans="1:7" ht="60">
      <c r="A5067" s="41" t="s">
        <v>333</v>
      </c>
      <c r="B5067" s="41" t="s">
        <v>308</v>
      </c>
      <c r="C5067" s="41" t="s">
        <v>6670</v>
      </c>
      <c r="D5067" s="41" t="s">
        <v>1066</v>
      </c>
      <c r="E5067" s="41" t="s">
        <v>6798</v>
      </c>
      <c r="F5067" s="41" t="s">
        <v>309</v>
      </c>
      <c r="G5067" s="41" t="s">
        <v>7895</v>
      </c>
    </row>
    <row r="5068" spans="1:7" ht="60">
      <c r="A5068" s="41" t="s">
        <v>333</v>
      </c>
      <c r="B5068" s="41" t="s">
        <v>308</v>
      </c>
      <c r="C5068" s="41" t="s">
        <v>6670</v>
      </c>
      <c r="D5068" s="41" t="s">
        <v>1067</v>
      </c>
      <c r="E5068" s="41" t="s">
        <v>6798</v>
      </c>
      <c r="F5068" s="41" t="s">
        <v>309</v>
      </c>
      <c r="G5068" s="41" t="s">
        <v>7895</v>
      </c>
    </row>
    <row r="5069" spans="1:7" ht="45">
      <c r="A5069" s="41" t="s">
        <v>333</v>
      </c>
      <c r="B5069" s="41" t="s">
        <v>308</v>
      </c>
      <c r="C5069" s="41" t="s">
        <v>6670</v>
      </c>
      <c r="D5069" s="41" t="s">
        <v>3043</v>
      </c>
      <c r="E5069" s="41" t="s">
        <v>6671</v>
      </c>
      <c r="F5069" s="41" t="s">
        <v>309</v>
      </c>
      <c r="G5069" s="41" t="s">
        <v>7895</v>
      </c>
    </row>
    <row r="5070" spans="1:7" ht="45">
      <c r="A5070" s="41" t="s">
        <v>333</v>
      </c>
      <c r="B5070" s="41" t="s">
        <v>308</v>
      </c>
      <c r="C5070" s="41" t="s">
        <v>6670</v>
      </c>
      <c r="D5070" s="41" t="s">
        <v>3044</v>
      </c>
      <c r="E5070" s="41" t="s">
        <v>6671</v>
      </c>
      <c r="F5070" s="41" t="s">
        <v>309</v>
      </c>
      <c r="G5070" s="41" t="s">
        <v>7895</v>
      </c>
    </row>
    <row r="5071" spans="1:7" ht="45">
      <c r="A5071" s="41" t="s">
        <v>333</v>
      </c>
      <c r="B5071" s="41" t="s">
        <v>308</v>
      </c>
      <c r="C5071" s="41" t="s">
        <v>6670</v>
      </c>
      <c r="D5071" s="41" t="s">
        <v>3045</v>
      </c>
      <c r="E5071" s="41" t="s">
        <v>6672</v>
      </c>
      <c r="F5071" s="41" t="s">
        <v>309</v>
      </c>
      <c r="G5071" s="41" t="s">
        <v>7895</v>
      </c>
    </row>
    <row r="5072" spans="1:7" ht="45">
      <c r="A5072" s="41" t="s">
        <v>333</v>
      </c>
      <c r="B5072" s="41" t="s">
        <v>308</v>
      </c>
      <c r="C5072" s="41" t="s">
        <v>6670</v>
      </c>
      <c r="D5072" s="41" t="s">
        <v>3046</v>
      </c>
      <c r="E5072" s="41" t="s">
        <v>6672</v>
      </c>
      <c r="F5072" s="41" t="s">
        <v>309</v>
      </c>
      <c r="G5072" s="41" t="s">
        <v>7895</v>
      </c>
    </row>
    <row r="5073" spans="1:7" ht="45">
      <c r="A5073" s="41" t="s">
        <v>333</v>
      </c>
      <c r="B5073" s="41" t="s">
        <v>308</v>
      </c>
      <c r="C5073" s="41" t="s">
        <v>6660</v>
      </c>
      <c r="D5073" s="41" t="s">
        <v>552</v>
      </c>
      <c r="E5073" s="41" t="s">
        <v>6661</v>
      </c>
      <c r="F5073" s="41" t="s">
        <v>309</v>
      </c>
      <c r="G5073" s="41" t="s">
        <v>7895</v>
      </c>
    </row>
    <row r="5074" spans="1:7" ht="45">
      <c r="A5074" s="41" t="s">
        <v>333</v>
      </c>
      <c r="B5074" s="41" t="s">
        <v>308</v>
      </c>
      <c r="C5074" s="41" t="s">
        <v>6663</v>
      </c>
      <c r="D5074" s="41" t="s">
        <v>1087</v>
      </c>
      <c r="E5074" s="41" t="s">
        <v>6664</v>
      </c>
      <c r="F5074" s="41" t="s">
        <v>309</v>
      </c>
      <c r="G5074" s="41" t="s">
        <v>7895</v>
      </c>
    </row>
    <row r="5075" spans="1:7" ht="60">
      <c r="A5075" s="41" t="s">
        <v>333</v>
      </c>
      <c r="B5075" s="41" t="s">
        <v>308</v>
      </c>
      <c r="C5075" s="41" t="s">
        <v>6660</v>
      </c>
      <c r="D5075" s="41" t="s">
        <v>1089</v>
      </c>
      <c r="E5075" s="41" t="s">
        <v>6665</v>
      </c>
      <c r="F5075" s="41" t="s">
        <v>309</v>
      </c>
      <c r="G5075" s="41" t="s">
        <v>7895</v>
      </c>
    </row>
    <row r="5076" spans="1:7" ht="60">
      <c r="A5076" s="41" t="s">
        <v>333</v>
      </c>
      <c r="B5076" s="41" t="s">
        <v>308</v>
      </c>
      <c r="C5076" s="41" t="s">
        <v>6660</v>
      </c>
      <c r="D5076" s="41" t="s">
        <v>1090</v>
      </c>
      <c r="E5076" s="41" t="s">
        <v>6666</v>
      </c>
      <c r="F5076" s="41" t="s">
        <v>309</v>
      </c>
      <c r="G5076" s="41" t="s">
        <v>7895</v>
      </c>
    </row>
    <row r="5077" spans="1:7" ht="45">
      <c r="A5077" s="41" t="s">
        <v>333</v>
      </c>
      <c r="B5077" s="41" t="s">
        <v>308</v>
      </c>
      <c r="C5077" s="41" t="s">
        <v>6660</v>
      </c>
      <c r="D5077" s="41" t="s">
        <v>3052</v>
      </c>
      <c r="E5077" s="41" t="s">
        <v>6802</v>
      </c>
      <c r="F5077" s="41" t="s">
        <v>309</v>
      </c>
      <c r="G5077" s="41" t="s">
        <v>7895</v>
      </c>
    </row>
    <row r="5078" spans="1:7" ht="45">
      <c r="A5078" s="41" t="s">
        <v>333</v>
      </c>
      <c r="B5078" s="41" t="s">
        <v>308</v>
      </c>
      <c r="C5078" s="41" t="s">
        <v>6660</v>
      </c>
      <c r="D5078" s="41" t="s">
        <v>3053</v>
      </c>
      <c r="E5078" s="41" t="s">
        <v>6802</v>
      </c>
      <c r="F5078" s="41" t="s">
        <v>309</v>
      </c>
      <c r="G5078" s="41" t="s">
        <v>7895</v>
      </c>
    </row>
    <row r="5079" spans="1:7" ht="45">
      <c r="A5079" s="41" t="s">
        <v>333</v>
      </c>
      <c r="B5079" s="41" t="s">
        <v>308</v>
      </c>
      <c r="C5079" s="41" t="s">
        <v>6660</v>
      </c>
      <c r="D5079" s="41" t="s">
        <v>5624</v>
      </c>
      <c r="E5079" s="41" t="s">
        <v>6680</v>
      </c>
      <c r="F5079" s="41" t="s">
        <v>310</v>
      </c>
      <c r="G5079" s="41" t="s">
        <v>7895</v>
      </c>
    </row>
    <row r="5080" spans="1:7" ht="45">
      <c r="A5080" s="41" t="s">
        <v>333</v>
      </c>
      <c r="B5080" s="41" t="s">
        <v>308</v>
      </c>
      <c r="C5080" s="41" t="s">
        <v>6660</v>
      </c>
      <c r="D5080" s="41" t="s">
        <v>5737</v>
      </c>
      <c r="E5080" s="41" t="s">
        <v>6802</v>
      </c>
      <c r="F5080" s="41" t="s">
        <v>310</v>
      </c>
      <c r="G5080" s="41" t="s">
        <v>7895</v>
      </c>
    </row>
    <row r="5081" spans="1:7" ht="45">
      <c r="A5081" s="41" t="s">
        <v>333</v>
      </c>
      <c r="B5081" s="41" t="s">
        <v>308</v>
      </c>
      <c r="C5081" s="41" t="s">
        <v>6660</v>
      </c>
      <c r="D5081" s="41" t="s">
        <v>5738</v>
      </c>
      <c r="E5081" s="41" t="s">
        <v>6802</v>
      </c>
      <c r="F5081" s="41" t="s">
        <v>310</v>
      </c>
      <c r="G5081" s="41" t="s">
        <v>7895</v>
      </c>
    </row>
    <row r="5082" spans="1:7" ht="60">
      <c r="A5082" s="41" t="s">
        <v>333</v>
      </c>
      <c r="B5082" s="41" t="s">
        <v>308</v>
      </c>
      <c r="C5082" s="41" t="s">
        <v>6660</v>
      </c>
      <c r="D5082" s="41" t="s">
        <v>5625</v>
      </c>
      <c r="E5082" s="41" t="s">
        <v>6681</v>
      </c>
      <c r="F5082" s="41" t="s">
        <v>310</v>
      </c>
      <c r="G5082" s="41" t="s">
        <v>7895</v>
      </c>
    </row>
    <row r="5083" spans="1:7" ht="60">
      <c r="A5083" s="41" t="s">
        <v>333</v>
      </c>
      <c r="B5083" s="41" t="s">
        <v>308</v>
      </c>
      <c r="C5083" s="41" t="s">
        <v>6660</v>
      </c>
      <c r="D5083" s="41" t="s">
        <v>5626</v>
      </c>
      <c r="E5083" s="41" t="s">
        <v>6682</v>
      </c>
      <c r="F5083" s="41" t="s">
        <v>310</v>
      </c>
      <c r="G5083" s="41" t="s">
        <v>7895</v>
      </c>
    </row>
    <row r="5084" spans="1:7" ht="45">
      <c r="A5084" s="41" t="s">
        <v>333</v>
      </c>
      <c r="B5084" s="41" t="s">
        <v>308</v>
      </c>
      <c r="C5084" s="41" t="s">
        <v>6660</v>
      </c>
      <c r="D5084" s="41" t="s">
        <v>5623</v>
      </c>
      <c r="E5084" s="41" t="s">
        <v>6679</v>
      </c>
      <c r="F5084" s="41" t="s">
        <v>310</v>
      </c>
      <c r="G5084" s="41" t="s">
        <v>7895</v>
      </c>
    </row>
    <row r="5085" spans="1:7" ht="45">
      <c r="A5085" s="41" t="s">
        <v>333</v>
      </c>
      <c r="B5085" s="41" t="s">
        <v>308</v>
      </c>
      <c r="C5085" s="41" t="s">
        <v>6660</v>
      </c>
      <c r="D5085" s="41" t="s">
        <v>3068</v>
      </c>
      <c r="E5085" s="41" t="s">
        <v>6731</v>
      </c>
      <c r="F5085" s="41" t="s">
        <v>309</v>
      </c>
      <c r="G5085" s="41" t="s">
        <v>7895</v>
      </c>
    </row>
    <row r="5086" spans="1:7" ht="45">
      <c r="A5086" s="41" t="s">
        <v>333</v>
      </c>
      <c r="B5086" s="41" t="s">
        <v>308</v>
      </c>
      <c r="C5086" s="41" t="s">
        <v>6660</v>
      </c>
      <c r="D5086" s="41" t="s">
        <v>3069</v>
      </c>
      <c r="E5086" s="41" t="s">
        <v>6731</v>
      </c>
      <c r="F5086" s="41" t="s">
        <v>309</v>
      </c>
      <c r="G5086" s="41" t="s">
        <v>7895</v>
      </c>
    </row>
    <row r="5087" spans="1:7" ht="45">
      <c r="A5087" s="41" t="s">
        <v>333</v>
      </c>
      <c r="B5087" s="41" t="s">
        <v>308</v>
      </c>
      <c r="C5087" s="41" t="s">
        <v>6660</v>
      </c>
      <c r="D5087" s="41" t="s">
        <v>4196</v>
      </c>
      <c r="E5087" s="41" t="s">
        <v>6674</v>
      </c>
      <c r="F5087" s="41" t="s">
        <v>309</v>
      </c>
      <c r="G5087" s="41" t="s">
        <v>7895</v>
      </c>
    </row>
    <row r="5088" spans="1:7" ht="45">
      <c r="A5088" s="41" t="s">
        <v>333</v>
      </c>
      <c r="B5088" s="41" t="s">
        <v>308</v>
      </c>
      <c r="C5088" s="41" t="s">
        <v>6660</v>
      </c>
      <c r="D5088" s="41" t="s">
        <v>4197</v>
      </c>
      <c r="E5088" s="41" t="s">
        <v>6675</v>
      </c>
      <c r="F5088" s="41" t="s">
        <v>309</v>
      </c>
      <c r="G5088" s="41" t="s">
        <v>7895</v>
      </c>
    </row>
    <row r="5089" spans="1:7" ht="45">
      <c r="A5089" s="41" t="s">
        <v>333</v>
      </c>
      <c r="B5089" s="41" t="s">
        <v>308</v>
      </c>
      <c r="C5089" s="41" t="s">
        <v>6660</v>
      </c>
      <c r="D5089" s="41" t="s">
        <v>4198</v>
      </c>
      <c r="E5089" s="41" t="s">
        <v>6676</v>
      </c>
      <c r="F5089" s="41" t="s">
        <v>309</v>
      </c>
      <c r="G5089" s="41" t="s">
        <v>7895</v>
      </c>
    </row>
    <row r="5090" spans="1:7" ht="45">
      <c r="A5090" s="41" t="s">
        <v>333</v>
      </c>
      <c r="B5090" s="41" t="s">
        <v>308</v>
      </c>
      <c r="C5090" s="41" t="s">
        <v>6660</v>
      </c>
      <c r="D5090" s="41" t="s">
        <v>4199</v>
      </c>
      <c r="E5090" s="41" t="s">
        <v>6677</v>
      </c>
      <c r="F5090" s="41" t="s">
        <v>309</v>
      </c>
      <c r="G5090" s="41" t="s">
        <v>7895</v>
      </c>
    </row>
    <row r="5091" spans="1:7" ht="60">
      <c r="A5091" s="41" t="s">
        <v>333</v>
      </c>
      <c r="B5091" s="41" t="s">
        <v>308</v>
      </c>
      <c r="C5091" s="41" t="s">
        <v>6660</v>
      </c>
      <c r="D5091" s="41" t="s">
        <v>5646</v>
      </c>
      <c r="E5091" s="41" t="s">
        <v>6698</v>
      </c>
      <c r="F5091" s="41" t="s">
        <v>310</v>
      </c>
      <c r="G5091" s="41" t="s">
        <v>7895</v>
      </c>
    </row>
    <row r="5092" spans="1:7" ht="60">
      <c r="A5092" s="41" t="s">
        <v>333</v>
      </c>
      <c r="B5092" s="41" t="s">
        <v>308</v>
      </c>
      <c r="C5092" s="41" t="s">
        <v>6660</v>
      </c>
      <c r="D5092" s="41" t="s">
        <v>5647</v>
      </c>
      <c r="E5092" s="41" t="s">
        <v>6699</v>
      </c>
      <c r="F5092" s="41" t="s">
        <v>310</v>
      </c>
      <c r="G5092" s="41" t="s">
        <v>7895</v>
      </c>
    </row>
    <row r="5093" spans="1:7" ht="60">
      <c r="A5093" s="41" t="s">
        <v>333</v>
      </c>
      <c r="B5093" s="41" t="s">
        <v>308</v>
      </c>
      <c r="C5093" s="41" t="s">
        <v>6660</v>
      </c>
      <c r="D5093" s="41" t="s">
        <v>5627</v>
      </c>
      <c r="E5093" s="41" t="s">
        <v>6683</v>
      </c>
      <c r="F5093" s="41" t="s">
        <v>310</v>
      </c>
      <c r="G5093" s="41" t="s">
        <v>7895</v>
      </c>
    </row>
    <row r="5094" spans="1:7" ht="60">
      <c r="A5094" s="41" t="s">
        <v>333</v>
      </c>
      <c r="B5094" s="41" t="s">
        <v>308</v>
      </c>
      <c r="C5094" s="41" t="s">
        <v>6660</v>
      </c>
      <c r="D5094" s="41" t="s">
        <v>5628</v>
      </c>
      <c r="E5094" s="41" t="s">
        <v>6684</v>
      </c>
      <c r="F5094" s="41" t="s">
        <v>310</v>
      </c>
      <c r="G5094" s="41" t="s">
        <v>7895</v>
      </c>
    </row>
    <row r="5095" spans="1:7" ht="60">
      <c r="A5095" s="41" t="s">
        <v>333</v>
      </c>
      <c r="B5095" s="41" t="s">
        <v>308</v>
      </c>
      <c r="C5095" s="41" t="s">
        <v>6700</v>
      </c>
      <c r="D5095" s="41" t="s">
        <v>5650</v>
      </c>
      <c r="E5095" s="41" t="s">
        <v>6703</v>
      </c>
      <c r="F5095" s="41" t="s">
        <v>310</v>
      </c>
      <c r="G5095" s="41" t="s">
        <v>7895</v>
      </c>
    </row>
    <row r="5096" spans="1:7" ht="60">
      <c r="A5096" s="41" t="s">
        <v>333</v>
      </c>
      <c r="B5096" s="41" t="s">
        <v>308</v>
      </c>
      <c r="C5096" s="41" t="s">
        <v>6700</v>
      </c>
      <c r="D5096" s="41" t="s">
        <v>5651</v>
      </c>
      <c r="E5096" s="41" t="s">
        <v>6704</v>
      </c>
      <c r="F5096" s="41" t="s">
        <v>310</v>
      </c>
      <c r="G5096" s="41" t="s">
        <v>7895</v>
      </c>
    </row>
    <row r="5097" spans="1:7" ht="60">
      <c r="A5097" s="41" t="s">
        <v>333</v>
      </c>
      <c r="B5097" s="41" t="s">
        <v>308</v>
      </c>
      <c r="C5097" s="41" t="s">
        <v>6700</v>
      </c>
      <c r="D5097" s="41" t="s">
        <v>5648</v>
      </c>
      <c r="E5097" s="41" t="s">
        <v>6701</v>
      </c>
      <c r="F5097" s="41" t="s">
        <v>310</v>
      </c>
      <c r="G5097" s="41" t="s">
        <v>7895</v>
      </c>
    </row>
    <row r="5098" spans="1:7" ht="60">
      <c r="A5098" s="41" t="s">
        <v>333</v>
      </c>
      <c r="B5098" s="41" t="s">
        <v>308</v>
      </c>
      <c r="C5098" s="41" t="s">
        <v>6700</v>
      </c>
      <c r="D5098" s="41" t="s">
        <v>5649</v>
      </c>
      <c r="E5098" s="41" t="s">
        <v>6702</v>
      </c>
      <c r="F5098" s="41" t="s">
        <v>310</v>
      </c>
      <c r="G5098" s="41" t="s">
        <v>7895</v>
      </c>
    </row>
    <row r="5099" spans="1:7" ht="60">
      <c r="A5099" s="41" t="s">
        <v>333</v>
      </c>
      <c r="B5099" s="41" t="s">
        <v>308</v>
      </c>
      <c r="C5099" s="41" t="s">
        <v>6583</v>
      </c>
      <c r="D5099" s="41" t="s">
        <v>1048</v>
      </c>
      <c r="E5099" s="41" t="s">
        <v>6584</v>
      </c>
      <c r="F5099" s="41" t="s">
        <v>309</v>
      </c>
      <c r="G5099" s="41" t="s">
        <v>7895</v>
      </c>
    </row>
    <row r="5100" spans="1:7" ht="60">
      <c r="A5100" s="41" t="s">
        <v>333</v>
      </c>
      <c r="B5100" s="41" t="s">
        <v>308</v>
      </c>
      <c r="C5100" s="41" t="s">
        <v>6583</v>
      </c>
      <c r="D5100" s="41" t="s">
        <v>1049</v>
      </c>
      <c r="E5100" s="41" t="s">
        <v>6584</v>
      </c>
      <c r="F5100" s="41" t="s">
        <v>309</v>
      </c>
      <c r="G5100" s="41" t="s">
        <v>7895</v>
      </c>
    </row>
    <row r="5101" spans="1:7" ht="45">
      <c r="A5101" s="41" t="s">
        <v>333</v>
      </c>
      <c r="B5101" s="41" t="s">
        <v>308</v>
      </c>
      <c r="C5101" s="41" t="s">
        <v>2341</v>
      </c>
      <c r="D5101" s="41" t="s">
        <v>1395</v>
      </c>
      <c r="E5101" s="41" t="s">
        <v>6592</v>
      </c>
      <c r="F5101" s="41" t="s">
        <v>310</v>
      </c>
      <c r="G5101" s="41" t="s">
        <v>7895</v>
      </c>
    </row>
    <row r="5102" spans="1:7" ht="45">
      <c r="A5102" s="41" t="s">
        <v>333</v>
      </c>
      <c r="B5102" s="41" t="s">
        <v>308</v>
      </c>
      <c r="C5102" s="41" t="s">
        <v>2341</v>
      </c>
      <c r="D5102" s="41" t="s">
        <v>1396</v>
      </c>
      <c r="E5102" s="41" t="s">
        <v>6592</v>
      </c>
      <c r="F5102" s="41" t="s">
        <v>310</v>
      </c>
      <c r="G5102" s="41" t="s">
        <v>7895</v>
      </c>
    </row>
    <row r="5103" spans="1:7" ht="45">
      <c r="A5103" s="41" t="s">
        <v>333</v>
      </c>
      <c r="B5103" s="41" t="s">
        <v>308</v>
      </c>
      <c r="C5103" s="41" t="s">
        <v>2341</v>
      </c>
      <c r="D5103" s="41" t="s">
        <v>1397</v>
      </c>
      <c r="E5103" s="41" t="s">
        <v>6592</v>
      </c>
      <c r="F5103" s="41" t="s">
        <v>310</v>
      </c>
      <c r="G5103" s="41" t="s">
        <v>7895</v>
      </c>
    </row>
    <row r="5104" spans="1:7" ht="45">
      <c r="A5104" s="41" t="s">
        <v>333</v>
      </c>
      <c r="B5104" s="41" t="s">
        <v>308</v>
      </c>
      <c r="C5104" s="41" t="s">
        <v>2341</v>
      </c>
      <c r="D5104" s="41" t="s">
        <v>1398</v>
      </c>
      <c r="E5104" s="41" t="s">
        <v>6592</v>
      </c>
      <c r="F5104" s="41" t="s">
        <v>310</v>
      </c>
      <c r="G5104" s="41" t="s">
        <v>7895</v>
      </c>
    </row>
    <row r="5105" spans="1:7" ht="45">
      <c r="A5105" s="41" t="s">
        <v>333</v>
      </c>
      <c r="B5105" s="41" t="s">
        <v>308</v>
      </c>
      <c r="C5105" s="41" t="s">
        <v>2341</v>
      </c>
      <c r="D5105" s="41" t="s">
        <v>1399</v>
      </c>
      <c r="E5105" s="41" t="s">
        <v>6592</v>
      </c>
      <c r="F5105" s="41" t="s">
        <v>310</v>
      </c>
      <c r="G5105" s="41" t="s">
        <v>7895</v>
      </c>
    </row>
    <row r="5106" spans="1:7" ht="45">
      <c r="A5106" s="41" t="s">
        <v>333</v>
      </c>
      <c r="B5106" s="41" t="s">
        <v>308</v>
      </c>
      <c r="C5106" s="41" t="s">
        <v>2341</v>
      </c>
      <c r="D5106" s="41" t="s">
        <v>1400</v>
      </c>
      <c r="E5106" s="41" t="s">
        <v>6592</v>
      </c>
      <c r="F5106" s="41" t="s">
        <v>310</v>
      </c>
      <c r="G5106" s="41" t="s">
        <v>7895</v>
      </c>
    </row>
    <row r="5107" spans="1:7" ht="60">
      <c r="A5107" s="41" t="s">
        <v>333</v>
      </c>
      <c r="B5107" s="41" t="s">
        <v>308</v>
      </c>
      <c r="C5107" s="41" t="s">
        <v>6783</v>
      </c>
      <c r="D5107" s="41" t="s">
        <v>1050</v>
      </c>
      <c r="E5107" s="41" t="s">
        <v>6784</v>
      </c>
      <c r="F5107" s="41" t="s">
        <v>309</v>
      </c>
      <c r="G5107" s="41" t="s">
        <v>7895</v>
      </c>
    </row>
    <row r="5108" spans="1:7" ht="60">
      <c r="A5108" s="41" t="s">
        <v>333</v>
      </c>
      <c r="B5108" s="41" t="s">
        <v>308</v>
      </c>
      <c r="C5108" s="41" t="s">
        <v>6783</v>
      </c>
      <c r="D5108" s="41" t="s">
        <v>1051</v>
      </c>
      <c r="E5108" s="41" t="s">
        <v>6785</v>
      </c>
      <c r="F5108" s="41" t="s">
        <v>309</v>
      </c>
      <c r="G5108" s="41" t="s">
        <v>7895</v>
      </c>
    </row>
    <row r="5109" spans="1:7" ht="60">
      <c r="A5109" s="41" t="s">
        <v>333</v>
      </c>
      <c r="B5109" s="41" t="s">
        <v>308</v>
      </c>
      <c r="C5109" s="41" t="s">
        <v>6783</v>
      </c>
      <c r="D5109" s="41" t="s">
        <v>1052</v>
      </c>
      <c r="E5109" s="41" t="s">
        <v>6786</v>
      </c>
      <c r="F5109" s="41" t="s">
        <v>309</v>
      </c>
      <c r="G5109" s="41" t="s">
        <v>7895</v>
      </c>
    </row>
    <row r="5110" spans="1:7" ht="60">
      <c r="A5110" s="41" t="s">
        <v>333</v>
      </c>
      <c r="B5110" s="41" t="s">
        <v>308</v>
      </c>
      <c r="C5110" s="41" t="s">
        <v>6783</v>
      </c>
      <c r="D5110" s="41" t="s">
        <v>1053</v>
      </c>
      <c r="E5110" s="41" t="s">
        <v>6787</v>
      </c>
      <c r="F5110" s="41" t="s">
        <v>309</v>
      </c>
      <c r="G5110" s="41" t="s">
        <v>7895</v>
      </c>
    </row>
    <row r="5111" spans="1:7" ht="60">
      <c r="A5111" s="41" t="s">
        <v>333</v>
      </c>
      <c r="B5111" s="41" t="s">
        <v>308</v>
      </c>
      <c r="C5111" s="41" t="s">
        <v>6783</v>
      </c>
      <c r="D5111" s="41" t="s">
        <v>1054</v>
      </c>
      <c r="E5111" s="41" t="s">
        <v>6788</v>
      </c>
      <c r="F5111" s="41" t="s">
        <v>309</v>
      </c>
      <c r="G5111" s="41" t="s">
        <v>7895</v>
      </c>
    </row>
    <row r="5112" spans="1:7" ht="60">
      <c r="A5112" s="41" t="s">
        <v>333</v>
      </c>
      <c r="B5112" s="41" t="s">
        <v>308</v>
      </c>
      <c r="C5112" s="41" t="s">
        <v>6783</v>
      </c>
      <c r="D5112" s="41" t="s">
        <v>1055</v>
      </c>
      <c r="E5112" s="41" t="s">
        <v>6789</v>
      </c>
      <c r="F5112" s="41" t="s">
        <v>309</v>
      </c>
      <c r="G5112" s="41" t="s">
        <v>7895</v>
      </c>
    </row>
    <row r="5113" spans="1:7" ht="60">
      <c r="A5113" s="41" t="s">
        <v>333</v>
      </c>
      <c r="B5113" s="41" t="s">
        <v>308</v>
      </c>
      <c r="C5113" s="41" t="s">
        <v>6783</v>
      </c>
      <c r="D5113" s="41" t="s">
        <v>1056</v>
      </c>
      <c r="E5113" s="41" t="s">
        <v>6790</v>
      </c>
      <c r="F5113" s="41" t="s">
        <v>309</v>
      </c>
      <c r="G5113" s="41" t="s">
        <v>7895</v>
      </c>
    </row>
    <row r="5114" spans="1:7" ht="60">
      <c r="A5114" s="41" t="s">
        <v>333</v>
      </c>
      <c r="B5114" s="41" t="s">
        <v>308</v>
      </c>
      <c r="C5114" s="41" t="s">
        <v>6783</v>
      </c>
      <c r="D5114" s="41" t="s">
        <v>1057</v>
      </c>
      <c r="E5114" s="41" t="s">
        <v>6791</v>
      </c>
      <c r="F5114" s="41" t="s">
        <v>309</v>
      </c>
      <c r="G5114" s="41" t="s">
        <v>7895</v>
      </c>
    </row>
    <row r="5115" spans="1:7" ht="60">
      <c r="A5115" s="41" t="s">
        <v>333</v>
      </c>
      <c r="B5115" s="41" t="s">
        <v>308</v>
      </c>
      <c r="C5115" s="41" t="s">
        <v>6783</v>
      </c>
      <c r="D5115" s="41" t="s">
        <v>1058</v>
      </c>
      <c r="E5115" s="41" t="s">
        <v>6792</v>
      </c>
      <c r="F5115" s="41" t="s">
        <v>309</v>
      </c>
      <c r="G5115" s="41" t="s">
        <v>7895</v>
      </c>
    </row>
    <row r="5116" spans="1:7" ht="60">
      <c r="A5116" s="41" t="s">
        <v>333</v>
      </c>
      <c r="B5116" s="41" t="s">
        <v>308</v>
      </c>
      <c r="C5116" s="41" t="s">
        <v>6783</v>
      </c>
      <c r="D5116" s="41" t="s">
        <v>1059</v>
      </c>
      <c r="E5116" s="41" t="s">
        <v>6793</v>
      </c>
      <c r="F5116" s="41" t="s">
        <v>309</v>
      </c>
      <c r="G5116" s="41" t="s">
        <v>7895</v>
      </c>
    </row>
    <row r="5117" spans="1:7" ht="60">
      <c r="A5117" s="41" t="s">
        <v>333</v>
      </c>
      <c r="B5117" s="41" t="s">
        <v>308</v>
      </c>
      <c r="C5117" s="41" t="s">
        <v>6783</v>
      </c>
      <c r="D5117" s="41" t="s">
        <v>1060</v>
      </c>
      <c r="E5117" s="41" t="s">
        <v>6794</v>
      </c>
      <c r="F5117" s="41" t="s">
        <v>309</v>
      </c>
      <c r="G5117" s="41" t="s">
        <v>7895</v>
      </c>
    </row>
    <row r="5118" spans="1:7" ht="60">
      <c r="A5118" s="41" t="s">
        <v>333</v>
      </c>
      <c r="B5118" s="41" t="s">
        <v>308</v>
      </c>
      <c r="C5118" s="41" t="s">
        <v>6783</v>
      </c>
      <c r="D5118" s="41" t="s">
        <v>1061</v>
      </c>
      <c r="E5118" s="41" t="s">
        <v>6795</v>
      </c>
      <c r="F5118" s="41" t="s">
        <v>310</v>
      </c>
      <c r="G5118" s="41" t="s">
        <v>7895</v>
      </c>
    </row>
    <row r="5119" spans="1:7" ht="60">
      <c r="A5119" s="41" t="s">
        <v>333</v>
      </c>
      <c r="B5119" s="41" t="s">
        <v>308</v>
      </c>
      <c r="C5119" s="41" t="s">
        <v>6783</v>
      </c>
      <c r="D5119" s="41" t="s">
        <v>1062</v>
      </c>
      <c r="E5119" s="41" t="s">
        <v>6796</v>
      </c>
      <c r="F5119" s="41" t="s">
        <v>309</v>
      </c>
      <c r="G5119" s="41" t="s">
        <v>7895</v>
      </c>
    </row>
    <row r="5120" spans="1:7" ht="60">
      <c r="A5120" s="41" t="s">
        <v>333</v>
      </c>
      <c r="B5120" s="41" t="s">
        <v>308</v>
      </c>
      <c r="C5120" s="41" t="s">
        <v>6783</v>
      </c>
      <c r="D5120" s="41" t="s">
        <v>1063</v>
      </c>
      <c r="E5120" s="41" t="s">
        <v>6797</v>
      </c>
      <c r="F5120" s="41" t="s">
        <v>309</v>
      </c>
      <c r="G5120" s="41" t="s">
        <v>7895</v>
      </c>
    </row>
    <row r="5121" spans="1:7" ht="60">
      <c r="A5121" s="41" t="s">
        <v>333</v>
      </c>
      <c r="B5121" s="41" t="s">
        <v>308</v>
      </c>
      <c r="C5121" s="41" t="s">
        <v>6755</v>
      </c>
      <c r="D5121" s="41" t="s">
        <v>5544</v>
      </c>
      <c r="E5121" s="41" t="s">
        <v>6758</v>
      </c>
      <c r="F5121" s="41" t="s">
        <v>310</v>
      </c>
      <c r="G5121" s="41" t="s">
        <v>7895</v>
      </c>
    </row>
    <row r="5122" spans="1:7" ht="60">
      <c r="A5122" s="41" t="s">
        <v>333</v>
      </c>
      <c r="B5122" s="41" t="s">
        <v>308</v>
      </c>
      <c r="C5122" s="41" t="s">
        <v>6755</v>
      </c>
      <c r="D5122" s="41" t="s">
        <v>5545</v>
      </c>
      <c r="E5122" s="41" t="s">
        <v>6759</v>
      </c>
      <c r="F5122" s="41" t="s">
        <v>310</v>
      </c>
      <c r="G5122" s="41" t="s">
        <v>7895</v>
      </c>
    </row>
    <row r="5123" spans="1:7" ht="60">
      <c r="A5123" s="41" t="s">
        <v>333</v>
      </c>
      <c r="B5123" s="41" t="s">
        <v>308</v>
      </c>
      <c r="C5123" s="41" t="s">
        <v>6755</v>
      </c>
      <c r="D5123" s="41" t="s">
        <v>5542</v>
      </c>
      <c r="E5123" s="41" t="s">
        <v>6756</v>
      </c>
      <c r="F5123" s="41" t="s">
        <v>310</v>
      </c>
      <c r="G5123" s="41" t="s">
        <v>7895</v>
      </c>
    </row>
    <row r="5124" spans="1:7" ht="60">
      <c r="A5124" s="41" t="s">
        <v>333</v>
      </c>
      <c r="B5124" s="41" t="s">
        <v>308</v>
      </c>
      <c r="C5124" s="41" t="s">
        <v>6755</v>
      </c>
      <c r="D5124" s="41" t="s">
        <v>5543</v>
      </c>
      <c r="E5124" s="41" t="s">
        <v>6757</v>
      </c>
      <c r="F5124" s="41" t="s">
        <v>310</v>
      </c>
      <c r="G5124" s="41" t="s">
        <v>7895</v>
      </c>
    </row>
    <row r="5125" spans="1:7" ht="60">
      <c r="A5125" s="41" t="s">
        <v>333</v>
      </c>
      <c r="B5125" s="41" t="s">
        <v>308</v>
      </c>
      <c r="C5125" s="41" t="s">
        <v>6752</v>
      </c>
      <c r="D5125" s="41" t="s">
        <v>5540</v>
      </c>
      <c r="E5125" s="41" t="s">
        <v>6753</v>
      </c>
      <c r="F5125" s="41" t="s">
        <v>310</v>
      </c>
      <c r="G5125" s="41" t="s">
        <v>7895</v>
      </c>
    </row>
    <row r="5126" spans="1:7" ht="60">
      <c r="A5126" s="41" t="s">
        <v>333</v>
      </c>
      <c r="B5126" s="41" t="s">
        <v>308</v>
      </c>
      <c r="C5126" s="41" t="s">
        <v>6752</v>
      </c>
      <c r="D5126" s="41" t="s">
        <v>5541</v>
      </c>
      <c r="E5126" s="41" t="s">
        <v>6754</v>
      </c>
      <c r="F5126" s="41" t="s">
        <v>310</v>
      </c>
      <c r="G5126" s="41" t="s">
        <v>7895</v>
      </c>
    </row>
    <row r="5127" spans="1:7" ht="45">
      <c r="A5127" s="41" t="s">
        <v>333</v>
      </c>
      <c r="B5127" s="41" t="s">
        <v>308</v>
      </c>
      <c r="C5127" s="41" t="s">
        <v>6749</v>
      </c>
      <c r="D5127" s="41" t="s">
        <v>5538</v>
      </c>
      <c r="E5127" s="41" t="s">
        <v>6750</v>
      </c>
      <c r="F5127" s="41" t="s">
        <v>310</v>
      </c>
      <c r="G5127" s="41" t="s">
        <v>7895</v>
      </c>
    </row>
    <row r="5128" spans="1:7" ht="45">
      <c r="A5128" s="41" t="s">
        <v>333</v>
      </c>
      <c r="B5128" s="41" t="s">
        <v>308</v>
      </c>
      <c r="C5128" s="41" t="s">
        <v>6749</v>
      </c>
      <c r="D5128" s="41" t="s">
        <v>5539</v>
      </c>
      <c r="E5128" s="41" t="s">
        <v>6751</v>
      </c>
      <c r="F5128" s="41" t="s">
        <v>310</v>
      </c>
      <c r="G5128" s="41" t="s">
        <v>7895</v>
      </c>
    </row>
    <row r="5129" spans="1:7" ht="45">
      <c r="A5129" s="41" t="s">
        <v>333</v>
      </c>
      <c r="B5129" s="41" t="s">
        <v>308</v>
      </c>
      <c r="C5129" s="41" t="s">
        <v>6841</v>
      </c>
      <c r="D5129" s="41" t="s">
        <v>867</v>
      </c>
      <c r="E5129" s="41" t="s">
        <v>6842</v>
      </c>
      <c r="F5129" s="41" t="s">
        <v>309</v>
      </c>
      <c r="G5129" s="41" t="s">
        <v>7895</v>
      </c>
    </row>
    <row r="5130" spans="1:7" ht="45">
      <c r="A5130" s="41" t="s">
        <v>333</v>
      </c>
      <c r="B5130" s="41" t="s">
        <v>308</v>
      </c>
      <c r="C5130" s="41" t="s">
        <v>6841</v>
      </c>
      <c r="D5130" s="41" t="s">
        <v>868</v>
      </c>
      <c r="E5130" s="41" t="s">
        <v>6842</v>
      </c>
      <c r="F5130" s="41" t="s">
        <v>309</v>
      </c>
      <c r="G5130" s="41" t="s">
        <v>7895</v>
      </c>
    </row>
    <row r="5131" spans="1:7" ht="60">
      <c r="A5131" s="41" t="s">
        <v>333</v>
      </c>
      <c r="B5131" s="41" t="s">
        <v>308</v>
      </c>
      <c r="C5131" s="41" t="s">
        <v>6705</v>
      </c>
      <c r="D5131" s="41" t="s">
        <v>4200</v>
      </c>
      <c r="E5131" s="41" t="s">
        <v>6779</v>
      </c>
      <c r="F5131" s="41" t="s">
        <v>309</v>
      </c>
      <c r="G5131" s="41" t="s">
        <v>7895</v>
      </c>
    </row>
    <row r="5132" spans="1:7" ht="60">
      <c r="A5132" s="41" t="s">
        <v>333</v>
      </c>
      <c r="B5132" s="41" t="s">
        <v>308</v>
      </c>
      <c r="C5132" s="41" t="s">
        <v>6705</v>
      </c>
      <c r="D5132" s="41" t="s">
        <v>4201</v>
      </c>
      <c r="E5132" s="41" t="s">
        <v>6780</v>
      </c>
      <c r="F5132" s="41" t="s">
        <v>309</v>
      </c>
      <c r="G5132" s="41" t="s">
        <v>7895</v>
      </c>
    </row>
    <row r="5133" spans="1:7" ht="60">
      <c r="A5133" s="41" t="s">
        <v>333</v>
      </c>
      <c r="B5133" s="41" t="s">
        <v>308</v>
      </c>
      <c r="C5133" s="41" t="s">
        <v>6705</v>
      </c>
      <c r="D5133" s="41" t="s">
        <v>4202</v>
      </c>
      <c r="E5133" s="41" t="s">
        <v>6781</v>
      </c>
      <c r="F5133" s="41" t="s">
        <v>309</v>
      </c>
      <c r="G5133" s="41" t="s">
        <v>7895</v>
      </c>
    </row>
    <row r="5134" spans="1:7" ht="60">
      <c r="A5134" s="41" t="s">
        <v>333</v>
      </c>
      <c r="B5134" s="41" t="s">
        <v>308</v>
      </c>
      <c r="C5134" s="41" t="s">
        <v>6705</v>
      </c>
      <c r="D5134" s="41" t="s">
        <v>4203</v>
      </c>
      <c r="E5134" s="41" t="s">
        <v>6782</v>
      </c>
      <c r="F5134" s="41" t="s">
        <v>309</v>
      </c>
      <c r="G5134" s="41" t="s">
        <v>7895</v>
      </c>
    </row>
    <row r="5135" spans="1:7" ht="45">
      <c r="A5135" s="41" t="s">
        <v>333</v>
      </c>
      <c r="B5135" s="41" t="s">
        <v>308</v>
      </c>
      <c r="C5135" s="41" t="s">
        <v>6705</v>
      </c>
      <c r="D5135" s="41" t="s">
        <v>5664</v>
      </c>
      <c r="E5135" s="41" t="s">
        <v>6832</v>
      </c>
      <c r="F5135" s="41" t="s">
        <v>310</v>
      </c>
      <c r="G5135" s="41" t="s">
        <v>7895</v>
      </c>
    </row>
    <row r="5136" spans="1:7" ht="45">
      <c r="A5136" s="41" t="s">
        <v>333</v>
      </c>
      <c r="B5136" s="41" t="s">
        <v>308</v>
      </c>
      <c r="C5136" s="41" t="s">
        <v>6705</v>
      </c>
      <c r="D5136" s="41" t="s">
        <v>5665</v>
      </c>
      <c r="E5136" s="41" t="s">
        <v>6832</v>
      </c>
      <c r="F5136" s="41" t="s">
        <v>310</v>
      </c>
      <c r="G5136" s="41" t="s">
        <v>7895</v>
      </c>
    </row>
    <row r="5137" spans="1:7" ht="45">
      <c r="A5137" s="41" t="s">
        <v>333</v>
      </c>
      <c r="B5137" s="41" t="s">
        <v>308</v>
      </c>
      <c r="C5137" s="41" t="s">
        <v>6705</v>
      </c>
      <c r="D5137" s="41" t="s">
        <v>5666</v>
      </c>
      <c r="E5137" s="41" t="s">
        <v>6832</v>
      </c>
      <c r="F5137" s="41" t="s">
        <v>310</v>
      </c>
      <c r="G5137" s="41" t="s">
        <v>7895</v>
      </c>
    </row>
    <row r="5138" spans="1:7" ht="45">
      <c r="A5138" s="41" t="s">
        <v>333</v>
      </c>
      <c r="B5138" s="41" t="s">
        <v>308</v>
      </c>
      <c r="C5138" s="41" t="s">
        <v>6705</v>
      </c>
      <c r="D5138" s="41" t="s">
        <v>5667</v>
      </c>
      <c r="E5138" s="41" t="s">
        <v>6832</v>
      </c>
      <c r="F5138" s="41" t="s">
        <v>310</v>
      </c>
      <c r="G5138" s="41" t="s">
        <v>7895</v>
      </c>
    </row>
    <row r="5139" spans="1:7" ht="75">
      <c r="A5139" s="41" t="s">
        <v>333</v>
      </c>
      <c r="B5139" s="41" t="s">
        <v>308</v>
      </c>
      <c r="C5139" s="41" t="s">
        <v>6705</v>
      </c>
      <c r="D5139" s="41" t="s">
        <v>5656</v>
      </c>
      <c r="E5139" s="41" t="s">
        <v>6830</v>
      </c>
      <c r="F5139" s="41" t="s">
        <v>310</v>
      </c>
      <c r="G5139" s="41" t="s">
        <v>7895</v>
      </c>
    </row>
    <row r="5140" spans="1:7" ht="75">
      <c r="A5140" s="41" t="s">
        <v>333</v>
      </c>
      <c r="B5140" s="41" t="s">
        <v>308</v>
      </c>
      <c r="C5140" s="41" t="s">
        <v>6705</v>
      </c>
      <c r="D5140" s="41" t="s">
        <v>5657</v>
      </c>
      <c r="E5140" s="41" t="s">
        <v>6830</v>
      </c>
      <c r="F5140" s="41" t="s">
        <v>310</v>
      </c>
      <c r="G5140" s="41" t="s">
        <v>7895</v>
      </c>
    </row>
    <row r="5141" spans="1:7" ht="75">
      <c r="A5141" s="41" t="s">
        <v>333</v>
      </c>
      <c r="B5141" s="41" t="s">
        <v>308</v>
      </c>
      <c r="C5141" s="41" t="s">
        <v>6705</v>
      </c>
      <c r="D5141" s="41" t="s">
        <v>5658</v>
      </c>
      <c r="E5141" s="41" t="s">
        <v>6830</v>
      </c>
      <c r="F5141" s="41" t="s">
        <v>310</v>
      </c>
      <c r="G5141" s="41" t="s">
        <v>7895</v>
      </c>
    </row>
    <row r="5142" spans="1:7" ht="75">
      <c r="A5142" s="41" t="s">
        <v>333</v>
      </c>
      <c r="B5142" s="41" t="s">
        <v>308</v>
      </c>
      <c r="C5142" s="41" t="s">
        <v>6705</v>
      </c>
      <c r="D5142" s="41" t="s">
        <v>5659</v>
      </c>
      <c r="E5142" s="41" t="s">
        <v>6830</v>
      </c>
      <c r="F5142" s="41" t="s">
        <v>310</v>
      </c>
      <c r="G5142" s="41" t="s">
        <v>7895</v>
      </c>
    </row>
    <row r="5143" spans="1:7" ht="60">
      <c r="A5143" s="41" t="s">
        <v>333</v>
      </c>
      <c r="B5143" s="41" t="s">
        <v>308</v>
      </c>
      <c r="C5143" s="41" t="s">
        <v>6705</v>
      </c>
      <c r="D5143" s="41" t="s">
        <v>5660</v>
      </c>
      <c r="E5143" s="41" t="s">
        <v>6831</v>
      </c>
      <c r="F5143" s="41" t="s">
        <v>310</v>
      </c>
      <c r="G5143" s="41" t="s">
        <v>7895</v>
      </c>
    </row>
    <row r="5144" spans="1:7" ht="60">
      <c r="A5144" s="41" t="s">
        <v>333</v>
      </c>
      <c r="B5144" s="41" t="s">
        <v>308</v>
      </c>
      <c r="C5144" s="41" t="s">
        <v>6705</v>
      </c>
      <c r="D5144" s="41" t="s">
        <v>5661</v>
      </c>
      <c r="E5144" s="41" t="s">
        <v>6831</v>
      </c>
      <c r="F5144" s="41" t="s">
        <v>310</v>
      </c>
      <c r="G5144" s="41" t="s">
        <v>7895</v>
      </c>
    </row>
    <row r="5145" spans="1:7" ht="60">
      <c r="A5145" s="41" t="s">
        <v>333</v>
      </c>
      <c r="B5145" s="41" t="s">
        <v>308</v>
      </c>
      <c r="C5145" s="41" t="s">
        <v>6705</v>
      </c>
      <c r="D5145" s="41" t="s">
        <v>5662</v>
      </c>
      <c r="E5145" s="41" t="s">
        <v>6831</v>
      </c>
      <c r="F5145" s="41" t="s">
        <v>310</v>
      </c>
      <c r="G5145" s="41" t="s">
        <v>7895</v>
      </c>
    </row>
    <row r="5146" spans="1:7" ht="60">
      <c r="A5146" s="41" t="s">
        <v>333</v>
      </c>
      <c r="B5146" s="41" t="s">
        <v>308</v>
      </c>
      <c r="C5146" s="41" t="s">
        <v>6705</v>
      </c>
      <c r="D5146" s="41" t="s">
        <v>5663</v>
      </c>
      <c r="E5146" s="41" t="s">
        <v>6831</v>
      </c>
      <c r="F5146" s="41" t="s">
        <v>310</v>
      </c>
      <c r="G5146" s="41" t="s">
        <v>7895</v>
      </c>
    </row>
    <row r="5147" spans="1:7" ht="45">
      <c r="A5147" s="41" t="s">
        <v>333</v>
      </c>
      <c r="B5147" s="41" t="s">
        <v>308</v>
      </c>
      <c r="C5147" s="41" t="s">
        <v>6705</v>
      </c>
      <c r="D5147" s="41" t="s">
        <v>5652</v>
      </c>
      <c r="E5147" s="41" t="s">
        <v>6706</v>
      </c>
      <c r="F5147" s="41" t="s">
        <v>310</v>
      </c>
      <c r="G5147" s="41" t="s">
        <v>7895</v>
      </c>
    </row>
    <row r="5148" spans="1:7" ht="45">
      <c r="A5148" s="41" t="s">
        <v>333</v>
      </c>
      <c r="B5148" s="41" t="s">
        <v>308</v>
      </c>
      <c r="C5148" s="41" t="s">
        <v>6705</v>
      </c>
      <c r="D5148" s="41" t="s">
        <v>5653</v>
      </c>
      <c r="E5148" s="41" t="s">
        <v>6706</v>
      </c>
      <c r="F5148" s="41" t="s">
        <v>310</v>
      </c>
      <c r="G5148" s="41" t="s">
        <v>7895</v>
      </c>
    </row>
    <row r="5149" spans="1:7" ht="45">
      <c r="A5149" s="41" t="s">
        <v>333</v>
      </c>
      <c r="B5149" s="41" t="s">
        <v>308</v>
      </c>
      <c r="C5149" s="41" t="s">
        <v>6705</v>
      </c>
      <c r="D5149" s="41" t="s">
        <v>5654</v>
      </c>
      <c r="E5149" s="41" t="s">
        <v>6706</v>
      </c>
      <c r="F5149" s="41" t="s">
        <v>310</v>
      </c>
      <c r="G5149" s="41" t="s">
        <v>7895</v>
      </c>
    </row>
    <row r="5150" spans="1:7" ht="45">
      <c r="A5150" s="41" t="s">
        <v>333</v>
      </c>
      <c r="B5150" s="41" t="s">
        <v>308</v>
      </c>
      <c r="C5150" s="41" t="s">
        <v>6705</v>
      </c>
      <c r="D5150" s="41" t="s">
        <v>5655</v>
      </c>
      <c r="E5150" s="41" t="s">
        <v>6706</v>
      </c>
      <c r="F5150" s="41" t="s">
        <v>310</v>
      </c>
      <c r="G5150" s="41" t="s">
        <v>7895</v>
      </c>
    </row>
    <row r="5151" spans="1:7" ht="90">
      <c r="A5151" s="41" t="s">
        <v>333</v>
      </c>
      <c r="B5151" s="41" t="s">
        <v>308</v>
      </c>
      <c r="C5151" s="41" t="s">
        <v>6611</v>
      </c>
      <c r="D5151" s="41" t="s">
        <v>644</v>
      </c>
      <c r="E5151" s="41" t="s">
        <v>6612</v>
      </c>
      <c r="F5151" s="41" t="s">
        <v>309</v>
      </c>
      <c r="G5151" s="41" t="s">
        <v>8279</v>
      </c>
    </row>
    <row r="5152" spans="1:7" ht="45">
      <c r="A5152" s="41" t="s">
        <v>333</v>
      </c>
      <c r="B5152" s="41" t="s">
        <v>308</v>
      </c>
      <c r="C5152" s="41" t="s">
        <v>6611</v>
      </c>
      <c r="D5152" s="41" t="s">
        <v>1417</v>
      </c>
      <c r="E5152" s="41" t="s">
        <v>6611</v>
      </c>
      <c r="F5152" s="41" t="s">
        <v>309</v>
      </c>
      <c r="G5152" s="41" t="s">
        <v>8279</v>
      </c>
    </row>
    <row r="5153" spans="1:7" ht="45">
      <c r="A5153" s="41" t="s">
        <v>333</v>
      </c>
      <c r="B5153" s="41" t="s">
        <v>308</v>
      </c>
      <c r="C5153" s="41" t="s">
        <v>6611</v>
      </c>
      <c r="D5153" s="41" t="s">
        <v>4986</v>
      </c>
      <c r="E5153" s="41" t="s">
        <v>6626</v>
      </c>
      <c r="F5153" s="41" t="s">
        <v>310</v>
      </c>
      <c r="G5153" s="41" t="s">
        <v>8279</v>
      </c>
    </row>
    <row r="5154" spans="1:7" ht="45">
      <c r="A5154" s="41" t="s">
        <v>333</v>
      </c>
      <c r="B5154" s="41" t="s">
        <v>308</v>
      </c>
      <c r="C5154" s="41" t="s">
        <v>6611</v>
      </c>
      <c r="D5154" s="41" t="s">
        <v>4987</v>
      </c>
      <c r="E5154" s="41" t="s">
        <v>6627</v>
      </c>
      <c r="F5154" s="41" t="s">
        <v>310</v>
      </c>
      <c r="G5154" s="41" t="s">
        <v>8279</v>
      </c>
    </row>
    <row r="5155" spans="1:7" ht="45">
      <c r="A5155" s="41" t="s">
        <v>333</v>
      </c>
      <c r="B5155" s="41" t="s">
        <v>308</v>
      </c>
      <c r="C5155" s="41" t="s">
        <v>6611</v>
      </c>
      <c r="D5155" s="41" t="s">
        <v>4988</v>
      </c>
      <c r="E5155" s="41" t="s">
        <v>6628</v>
      </c>
      <c r="F5155" s="41" t="s">
        <v>310</v>
      </c>
      <c r="G5155" s="41" t="s">
        <v>8279</v>
      </c>
    </row>
    <row r="5156" spans="1:7" ht="45">
      <c r="A5156" s="41" t="s">
        <v>333</v>
      </c>
      <c r="B5156" s="41" t="s">
        <v>308</v>
      </c>
      <c r="C5156" s="41" t="s">
        <v>6611</v>
      </c>
      <c r="D5156" s="41" t="s">
        <v>4989</v>
      </c>
      <c r="E5156" s="41" t="s">
        <v>6629</v>
      </c>
      <c r="F5156" s="41" t="s">
        <v>310</v>
      </c>
      <c r="G5156" s="41" t="s">
        <v>8279</v>
      </c>
    </row>
    <row r="5157" spans="1:7" ht="45">
      <c r="A5157" s="41" t="s">
        <v>333</v>
      </c>
      <c r="B5157" s="41" t="s">
        <v>308</v>
      </c>
      <c r="C5157" s="41" t="s">
        <v>6611</v>
      </c>
      <c r="D5157" s="41" t="s">
        <v>4990</v>
      </c>
      <c r="E5157" s="41" t="s">
        <v>6630</v>
      </c>
      <c r="F5157" s="41" t="s">
        <v>310</v>
      </c>
      <c r="G5157" s="41" t="s">
        <v>8279</v>
      </c>
    </row>
    <row r="5158" spans="1:7" ht="45">
      <c r="A5158" s="41" t="s">
        <v>333</v>
      </c>
      <c r="B5158" s="41" t="s">
        <v>308</v>
      </c>
      <c r="C5158" s="41" t="s">
        <v>6611</v>
      </c>
      <c r="D5158" s="41" t="s">
        <v>4991</v>
      </c>
      <c r="E5158" s="41" t="s">
        <v>6631</v>
      </c>
      <c r="F5158" s="41" t="s">
        <v>310</v>
      </c>
      <c r="G5158" s="41" t="s">
        <v>8279</v>
      </c>
    </row>
    <row r="5159" spans="1:7" ht="45">
      <c r="A5159" s="41" t="s">
        <v>333</v>
      </c>
      <c r="B5159" s="41" t="s">
        <v>308</v>
      </c>
      <c r="C5159" s="41" t="s">
        <v>6611</v>
      </c>
      <c r="D5159" s="41" t="s">
        <v>4992</v>
      </c>
      <c r="E5159" s="41" t="s">
        <v>6632</v>
      </c>
      <c r="F5159" s="41" t="s">
        <v>310</v>
      </c>
      <c r="G5159" s="41" t="s">
        <v>8279</v>
      </c>
    </row>
    <row r="5160" spans="1:7" ht="45">
      <c r="A5160" s="41" t="s">
        <v>333</v>
      </c>
      <c r="B5160" s="41" t="s">
        <v>308</v>
      </c>
      <c r="C5160" s="41" t="s">
        <v>6611</v>
      </c>
      <c r="D5160" s="41" t="s">
        <v>4993</v>
      </c>
      <c r="E5160" s="41" t="s">
        <v>6633</v>
      </c>
      <c r="F5160" s="41" t="s">
        <v>310</v>
      </c>
      <c r="G5160" s="41" t="s">
        <v>8279</v>
      </c>
    </row>
    <row r="5161" spans="1:7" ht="90">
      <c r="A5161" s="41" t="s">
        <v>333</v>
      </c>
      <c r="B5161" s="41" t="s">
        <v>308</v>
      </c>
      <c r="C5161" s="41" t="s">
        <v>6611</v>
      </c>
      <c r="D5161" s="41" t="s">
        <v>3060</v>
      </c>
      <c r="E5161" s="41" t="s">
        <v>6614</v>
      </c>
      <c r="F5161" s="41" t="s">
        <v>309</v>
      </c>
      <c r="G5161" s="41" t="s">
        <v>8279</v>
      </c>
    </row>
    <row r="5162" spans="1:7" ht="90">
      <c r="A5162" s="41" t="s">
        <v>333</v>
      </c>
      <c r="B5162" s="41" t="s">
        <v>308</v>
      </c>
      <c r="C5162" s="41" t="s">
        <v>6611</v>
      </c>
      <c r="D5162" s="41" t="s">
        <v>3061</v>
      </c>
      <c r="E5162" s="41" t="s">
        <v>6615</v>
      </c>
      <c r="F5162" s="41" t="s">
        <v>309</v>
      </c>
      <c r="G5162" s="41" t="s">
        <v>8279</v>
      </c>
    </row>
    <row r="5163" spans="1:7" ht="45">
      <c r="A5163" s="41" t="s">
        <v>333</v>
      </c>
      <c r="B5163" s="41" t="s">
        <v>308</v>
      </c>
      <c r="C5163" s="41" t="s">
        <v>6647</v>
      </c>
      <c r="D5163" s="41" t="s">
        <v>5254</v>
      </c>
      <c r="E5163" s="41" t="s">
        <v>6648</v>
      </c>
      <c r="F5163" s="41" t="s">
        <v>310</v>
      </c>
      <c r="G5163" s="41" t="s">
        <v>7895</v>
      </c>
    </row>
    <row r="5164" spans="1:7" ht="45">
      <c r="A5164" s="41" t="s">
        <v>333</v>
      </c>
      <c r="B5164" s="41" t="s">
        <v>308</v>
      </c>
      <c r="C5164" s="41" t="s">
        <v>6647</v>
      </c>
      <c r="D5164" s="41" t="s">
        <v>5255</v>
      </c>
      <c r="E5164" s="41" t="s">
        <v>6648</v>
      </c>
      <c r="F5164" s="41" t="s">
        <v>310</v>
      </c>
      <c r="G5164" s="41" t="s">
        <v>7895</v>
      </c>
    </row>
    <row r="5165" spans="1:7" ht="45">
      <c r="A5165" s="41" t="s">
        <v>333</v>
      </c>
      <c r="B5165" s="41" t="s">
        <v>308</v>
      </c>
      <c r="C5165" s="41" t="s">
        <v>6799</v>
      </c>
      <c r="D5165" s="41" t="s">
        <v>1084</v>
      </c>
      <c r="E5165" s="41" t="s">
        <v>6800</v>
      </c>
      <c r="F5165" s="41" t="s">
        <v>309</v>
      </c>
      <c r="G5165" s="41" t="s">
        <v>7895</v>
      </c>
    </row>
    <row r="5166" spans="1:7" ht="45">
      <c r="A5166" s="41" t="s">
        <v>333</v>
      </c>
      <c r="B5166" s="41" t="s">
        <v>308</v>
      </c>
      <c r="C5166" s="41" t="s">
        <v>6799</v>
      </c>
      <c r="D5166" s="41" t="s">
        <v>1085</v>
      </c>
      <c r="E5166" s="41" t="s">
        <v>6801</v>
      </c>
      <c r="F5166" s="41" t="s">
        <v>309</v>
      </c>
      <c r="G5166" s="41" t="s">
        <v>7895</v>
      </c>
    </row>
    <row r="5167" spans="1:7" ht="45">
      <c r="A5167" s="41" t="s">
        <v>333</v>
      </c>
      <c r="B5167" s="41" t="s">
        <v>308</v>
      </c>
      <c r="C5167" s="41" t="s">
        <v>6649</v>
      </c>
      <c r="D5167" s="41" t="s">
        <v>1039</v>
      </c>
      <c r="E5167" s="41" t="s">
        <v>6650</v>
      </c>
      <c r="F5167" s="41" t="s">
        <v>309</v>
      </c>
      <c r="G5167" s="41" t="s">
        <v>7895</v>
      </c>
    </row>
    <row r="5168" spans="1:7" ht="45">
      <c r="A5168" s="41" t="s">
        <v>333</v>
      </c>
      <c r="B5168" s="41" t="s">
        <v>308</v>
      </c>
      <c r="C5168" s="41" t="s">
        <v>6649</v>
      </c>
      <c r="D5168" s="41" t="s">
        <v>1040</v>
      </c>
      <c r="E5168" s="41" t="s">
        <v>6650</v>
      </c>
      <c r="F5168" s="41" t="s">
        <v>309</v>
      </c>
      <c r="G5168" s="41" t="s">
        <v>7895</v>
      </c>
    </row>
    <row r="5169" spans="1:7" ht="45">
      <c r="A5169" s="41" t="s">
        <v>333</v>
      </c>
      <c r="B5169" s="41" t="s">
        <v>308</v>
      </c>
      <c r="C5169" s="41" t="s">
        <v>6649</v>
      </c>
      <c r="D5169" s="41" t="s">
        <v>1041</v>
      </c>
      <c r="E5169" s="41" t="s">
        <v>6650</v>
      </c>
      <c r="F5169" s="41" t="s">
        <v>309</v>
      </c>
      <c r="G5169" s="41" t="s">
        <v>7895</v>
      </c>
    </row>
    <row r="5170" spans="1:7" ht="45">
      <c r="A5170" s="41" t="s">
        <v>333</v>
      </c>
      <c r="B5170" s="41" t="s">
        <v>308</v>
      </c>
      <c r="C5170" s="41" t="s">
        <v>6649</v>
      </c>
      <c r="D5170" s="41" t="s">
        <v>1042</v>
      </c>
      <c r="E5170" s="41" t="s">
        <v>6650</v>
      </c>
      <c r="F5170" s="41" t="s">
        <v>309</v>
      </c>
      <c r="G5170" s="41" t="s">
        <v>7895</v>
      </c>
    </row>
    <row r="5171" spans="1:7" ht="45">
      <c r="A5171" s="41" t="s">
        <v>333</v>
      </c>
      <c r="B5171" s="41" t="s">
        <v>308</v>
      </c>
      <c r="C5171" s="41" t="s">
        <v>6649</v>
      </c>
      <c r="D5171" s="41" t="s">
        <v>1043</v>
      </c>
      <c r="E5171" s="41" t="s">
        <v>6650</v>
      </c>
      <c r="F5171" s="41" t="s">
        <v>309</v>
      </c>
      <c r="G5171" s="41" t="s">
        <v>7895</v>
      </c>
    </row>
    <row r="5172" spans="1:7" ht="45">
      <c r="A5172" s="41" t="s">
        <v>333</v>
      </c>
      <c r="B5172" s="41" t="s">
        <v>308</v>
      </c>
      <c r="C5172" s="41" t="s">
        <v>6649</v>
      </c>
      <c r="D5172" s="41" t="s">
        <v>1044</v>
      </c>
      <c r="E5172" s="41" t="s">
        <v>6650</v>
      </c>
      <c r="F5172" s="41" t="s">
        <v>309</v>
      </c>
      <c r="G5172" s="41" t="s">
        <v>7895</v>
      </c>
    </row>
    <row r="5173" spans="1:7" ht="45">
      <c r="A5173" s="41" t="s">
        <v>333</v>
      </c>
      <c r="B5173" s="41" t="s">
        <v>308</v>
      </c>
      <c r="C5173" s="41" t="s">
        <v>6649</v>
      </c>
      <c r="D5173" s="41" t="s">
        <v>3536</v>
      </c>
      <c r="E5173" s="41" t="s">
        <v>6650</v>
      </c>
      <c r="F5173" s="41" t="s">
        <v>309</v>
      </c>
      <c r="G5173" s="41" t="s">
        <v>7895</v>
      </c>
    </row>
    <row r="5174" spans="1:7" ht="45">
      <c r="A5174" s="41" t="s">
        <v>333</v>
      </c>
      <c r="B5174" s="41" t="s">
        <v>308</v>
      </c>
      <c r="C5174" s="41" t="s">
        <v>6649</v>
      </c>
      <c r="D5174" s="41" t="s">
        <v>3537</v>
      </c>
      <c r="E5174" s="41" t="s">
        <v>6650</v>
      </c>
      <c r="F5174" s="41" t="s">
        <v>309</v>
      </c>
      <c r="G5174" s="41" t="s">
        <v>7895</v>
      </c>
    </row>
    <row r="5175" spans="1:7" ht="45">
      <c r="A5175" s="41" t="s">
        <v>333</v>
      </c>
      <c r="B5175" s="41" t="s">
        <v>308</v>
      </c>
      <c r="C5175" s="41" t="s">
        <v>6649</v>
      </c>
      <c r="D5175" s="41" t="s">
        <v>3538</v>
      </c>
      <c r="E5175" s="41" t="s">
        <v>6650</v>
      </c>
      <c r="F5175" s="41" t="s">
        <v>309</v>
      </c>
      <c r="G5175" s="41" t="s">
        <v>7895</v>
      </c>
    </row>
    <row r="5176" spans="1:7" ht="45">
      <c r="A5176" s="41" t="s">
        <v>333</v>
      </c>
      <c r="B5176" s="41" t="s">
        <v>308</v>
      </c>
      <c r="C5176" s="41" t="s">
        <v>6649</v>
      </c>
      <c r="D5176" s="41" t="s">
        <v>3539</v>
      </c>
      <c r="E5176" s="41" t="s">
        <v>6650</v>
      </c>
      <c r="F5176" s="41" t="s">
        <v>309</v>
      </c>
      <c r="G5176" s="41" t="s">
        <v>7895</v>
      </c>
    </row>
    <row r="5177" spans="1:7" ht="45">
      <c r="A5177" s="41" t="s">
        <v>333</v>
      </c>
      <c r="B5177" s="41" t="s">
        <v>308</v>
      </c>
      <c r="C5177" s="41" t="s">
        <v>6649</v>
      </c>
      <c r="D5177" s="41" t="s">
        <v>3540</v>
      </c>
      <c r="E5177" s="41" t="s">
        <v>6650</v>
      </c>
      <c r="F5177" s="41" t="s">
        <v>309</v>
      </c>
      <c r="G5177" s="41" t="s">
        <v>7895</v>
      </c>
    </row>
    <row r="5178" spans="1:7" ht="45">
      <c r="A5178" s="41" t="s">
        <v>333</v>
      </c>
      <c r="B5178" s="41" t="s">
        <v>308</v>
      </c>
      <c r="C5178" s="41" t="s">
        <v>6649</v>
      </c>
      <c r="D5178" s="41" t="s">
        <v>3541</v>
      </c>
      <c r="E5178" s="41" t="s">
        <v>6650</v>
      </c>
      <c r="F5178" s="41" t="s">
        <v>309</v>
      </c>
      <c r="G5178" s="41" t="s">
        <v>7895</v>
      </c>
    </row>
    <row r="5179" spans="1:7" ht="60">
      <c r="A5179" s="41" t="s">
        <v>333</v>
      </c>
      <c r="B5179" s="41" t="s">
        <v>308</v>
      </c>
      <c r="C5179" s="41" t="s">
        <v>6649</v>
      </c>
      <c r="D5179" s="41" t="s">
        <v>5633</v>
      </c>
      <c r="E5179" s="41" t="s">
        <v>6688</v>
      </c>
      <c r="F5179" s="41" t="s">
        <v>310</v>
      </c>
      <c r="G5179" s="41" t="s">
        <v>7895</v>
      </c>
    </row>
    <row r="5180" spans="1:7" ht="60">
      <c r="A5180" s="41" t="s">
        <v>333</v>
      </c>
      <c r="B5180" s="41" t="s">
        <v>308</v>
      </c>
      <c r="C5180" s="41" t="s">
        <v>6649</v>
      </c>
      <c r="D5180" s="41" t="s">
        <v>5634</v>
      </c>
      <c r="E5180" s="41" t="s">
        <v>6688</v>
      </c>
      <c r="F5180" s="41" t="s">
        <v>310</v>
      </c>
      <c r="G5180" s="41" t="s">
        <v>7895</v>
      </c>
    </row>
    <row r="5181" spans="1:7" ht="60">
      <c r="A5181" s="41" t="s">
        <v>333</v>
      </c>
      <c r="B5181" s="41" t="s">
        <v>308</v>
      </c>
      <c r="C5181" s="41" t="s">
        <v>6649</v>
      </c>
      <c r="D5181" s="41" t="s">
        <v>5635</v>
      </c>
      <c r="E5181" s="41" t="s">
        <v>6689</v>
      </c>
      <c r="F5181" s="41" t="s">
        <v>310</v>
      </c>
      <c r="G5181" s="41" t="s">
        <v>7895</v>
      </c>
    </row>
    <row r="5182" spans="1:7" ht="60">
      <c r="A5182" s="41" t="s">
        <v>333</v>
      </c>
      <c r="B5182" s="41" t="s">
        <v>308</v>
      </c>
      <c r="C5182" s="41" t="s">
        <v>6649</v>
      </c>
      <c r="D5182" s="41" t="s">
        <v>5636</v>
      </c>
      <c r="E5182" s="41" t="s">
        <v>6689</v>
      </c>
      <c r="F5182" s="41" t="s">
        <v>310</v>
      </c>
      <c r="G5182" s="41" t="s">
        <v>7895</v>
      </c>
    </row>
    <row r="5183" spans="1:7" ht="60">
      <c r="A5183" s="41" t="s">
        <v>333</v>
      </c>
      <c r="B5183" s="41" t="s">
        <v>308</v>
      </c>
      <c r="C5183" s="41" t="s">
        <v>6649</v>
      </c>
      <c r="D5183" s="41" t="s">
        <v>5631</v>
      </c>
      <c r="E5183" s="41" t="s">
        <v>6687</v>
      </c>
      <c r="F5183" s="41" t="s">
        <v>310</v>
      </c>
      <c r="G5183" s="41" t="s">
        <v>7895</v>
      </c>
    </row>
    <row r="5184" spans="1:7" ht="60">
      <c r="A5184" s="41" t="s">
        <v>333</v>
      </c>
      <c r="B5184" s="41" t="s">
        <v>308</v>
      </c>
      <c r="C5184" s="41" t="s">
        <v>6649</v>
      </c>
      <c r="D5184" s="41" t="s">
        <v>5632</v>
      </c>
      <c r="E5184" s="41" t="s">
        <v>6687</v>
      </c>
      <c r="F5184" s="41" t="s">
        <v>310</v>
      </c>
      <c r="G5184" s="41" t="s">
        <v>7895</v>
      </c>
    </row>
    <row r="5185" spans="1:7" ht="60">
      <c r="A5185" s="41" t="s">
        <v>333</v>
      </c>
      <c r="B5185" s="41" t="s">
        <v>308</v>
      </c>
      <c r="C5185" s="41" t="s">
        <v>6649</v>
      </c>
      <c r="D5185" s="41" t="s">
        <v>5637</v>
      </c>
      <c r="E5185" s="41" t="s">
        <v>6690</v>
      </c>
      <c r="F5185" s="41" t="s">
        <v>310</v>
      </c>
      <c r="G5185" s="41" t="s">
        <v>7895</v>
      </c>
    </row>
    <row r="5186" spans="1:7" ht="60">
      <c r="A5186" s="41" t="s">
        <v>333</v>
      </c>
      <c r="B5186" s="41" t="s">
        <v>308</v>
      </c>
      <c r="C5186" s="41" t="s">
        <v>6649</v>
      </c>
      <c r="D5186" s="41" t="s">
        <v>5638</v>
      </c>
      <c r="E5186" s="41" t="s">
        <v>6691</v>
      </c>
      <c r="F5186" s="41" t="s">
        <v>310</v>
      </c>
      <c r="G5186" s="41" t="s">
        <v>7895</v>
      </c>
    </row>
    <row r="5187" spans="1:7" ht="60">
      <c r="A5187" s="41" t="s">
        <v>333</v>
      </c>
      <c r="B5187" s="41" t="s">
        <v>308</v>
      </c>
      <c r="C5187" s="41" t="s">
        <v>6649</v>
      </c>
      <c r="D5187" s="41" t="s">
        <v>5639</v>
      </c>
      <c r="E5187" s="41" t="s">
        <v>6692</v>
      </c>
      <c r="F5187" s="41" t="s">
        <v>310</v>
      </c>
      <c r="G5187" s="41" t="s">
        <v>7895</v>
      </c>
    </row>
    <row r="5188" spans="1:7" ht="60">
      <c r="A5188" s="41" t="s">
        <v>333</v>
      </c>
      <c r="B5188" s="41" t="s">
        <v>308</v>
      </c>
      <c r="C5188" s="41" t="s">
        <v>6649</v>
      </c>
      <c r="D5188" s="41" t="s">
        <v>5640</v>
      </c>
      <c r="E5188" s="41" t="s">
        <v>6693</v>
      </c>
      <c r="F5188" s="41" t="s">
        <v>310</v>
      </c>
      <c r="G5188" s="41" t="s">
        <v>7895</v>
      </c>
    </row>
    <row r="5189" spans="1:7" ht="60">
      <c r="A5189" s="41" t="s">
        <v>333</v>
      </c>
      <c r="B5189" s="41" t="s">
        <v>308</v>
      </c>
      <c r="C5189" s="41" t="s">
        <v>6649</v>
      </c>
      <c r="D5189" s="41" t="s">
        <v>5641</v>
      </c>
      <c r="E5189" s="41" t="s">
        <v>6694</v>
      </c>
      <c r="F5189" s="41" t="s">
        <v>310</v>
      </c>
      <c r="G5189" s="41" t="s">
        <v>7895</v>
      </c>
    </row>
    <row r="5190" spans="1:7" ht="60">
      <c r="A5190" s="41" t="s">
        <v>333</v>
      </c>
      <c r="B5190" s="41" t="s">
        <v>308</v>
      </c>
      <c r="C5190" s="41" t="s">
        <v>6649</v>
      </c>
      <c r="D5190" s="41" t="s">
        <v>5642</v>
      </c>
      <c r="E5190" s="41" t="s">
        <v>6695</v>
      </c>
      <c r="F5190" s="41" t="s">
        <v>310</v>
      </c>
      <c r="G5190" s="41" t="s">
        <v>7895</v>
      </c>
    </row>
    <row r="5191" spans="1:7" ht="45">
      <c r="A5191" s="41" t="s">
        <v>6709</v>
      </c>
      <c r="B5191" s="41" t="s">
        <v>308</v>
      </c>
      <c r="C5191" s="41" t="s">
        <v>2843</v>
      </c>
      <c r="D5191" s="41" t="s">
        <v>5015</v>
      </c>
      <c r="E5191" s="41" t="s">
        <v>6710</v>
      </c>
      <c r="F5191" s="41" t="s">
        <v>310</v>
      </c>
      <c r="G5191" s="41" t="s">
        <v>7933</v>
      </c>
    </row>
    <row r="5192" spans="1:7" ht="45">
      <c r="A5192" s="41" t="s">
        <v>6709</v>
      </c>
      <c r="B5192" s="41" t="s">
        <v>308</v>
      </c>
      <c r="C5192" s="41" t="s">
        <v>2843</v>
      </c>
      <c r="D5192" s="41" t="s">
        <v>5016</v>
      </c>
      <c r="E5192" s="41" t="s">
        <v>6710</v>
      </c>
      <c r="F5192" s="41" t="s">
        <v>310</v>
      </c>
      <c r="G5192" s="41" t="s">
        <v>7895</v>
      </c>
    </row>
    <row r="5193" spans="1:7" ht="45">
      <c r="A5193" s="41" t="s">
        <v>6709</v>
      </c>
      <c r="B5193" s="41" t="s">
        <v>308</v>
      </c>
      <c r="C5193" s="41" t="s">
        <v>2843</v>
      </c>
      <c r="D5193" s="41" t="s">
        <v>5017</v>
      </c>
      <c r="E5193" s="41" t="s">
        <v>6711</v>
      </c>
      <c r="F5193" s="41" t="s">
        <v>310</v>
      </c>
      <c r="G5193" s="41" t="s">
        <v>7895</v>
      </c>
    </row>
    <row r="5194" spans="1:7" ht="45">
      <c r="A5194" s="41" t="s">
        <v>6709</v>
      </c>
      <c r="B5194" s="41" t="s">
        <v>308</v>
      </c>
      <c r="C5194" s="41" t="s">
        <v>2843</v>
      </c>
      <c r="D5194" s="41" t="s">
        <v>5018</v>
      </c>
      <c r="E5194" s="41" t="s">
        <v>6711</v>
      </c>
      <c r="F5194" s="41" t="s">
        <v>310</v>
      </c>
      <c r="G5194" s="41" t="s">
        <v>7895</v>
      </c>
    </row>
    <row r="5195" spans="1:7" ht="75">
      <c r="A5195" s="41" t="s">
        <v>6709</v>
      </c>
      <c r="B5195" s="41" t="s">
        <v>308</v>
      </c>
      <c r="C5195" s="41" t="s">
        <v>2843</v>
      </c>
      <c r="D5195" s="41" t="s">
        <v>5019</v>
      </c>
      <c r="E5195" s="41" t="s">
        <v>6712</v>
      </c>
      <c r="F5195" s="41" t="s">
        <v>310</v>
      </c>
      <c r="G5195" s="41" t="s">
        <v>7895</v>
      </c>
    </row>
    <row r="5196" spans="1:7" ht="75">
      <c r="A5196" s="41" t="s">
        <v>6709</v>
      </c>
      <c r="B5196" s="41" t="s">
        <v>308</v>
      </c>
      <c r="C5196" s="41" t="s">
        <v>2843</v>
      </c>
      <c r="D5196" s="41" t="s">
        <v>5020</v>
      </c>
      <c r="E5196" s="41" t="s">
        <v>6712</v>
      </c>
      <c r="F5196" s="41" t="s">
        <v>310</v>
      </c>
      <c r="G5196" s="41" t="s">
        <v>7895</v>
      </c>
    </row>
    <row r="5197" spans="1:7" ht="45">
      <c r="A5197" s="41" t="s">
        <v>333</v>
      </c>
      <c r="B5197" s="41" t="s">
        <v>308</v>
      </c>
      <c r="C5197" s="41" t="s">
        <v>6656</v>
      </c>
      <c r="D5197" s="41" t="s">
        <v>3048</v>
      </c>
      <c r="E5197" s="41" t="s">
        <v>6657</v>
      </c>
      <c r="F5197" s="41" t="s">
        <v>309</v>
      </c>
      <c r="G5197" s="41" t="s">
        <v>7895</v>
      </c>
    </row>
    <row r="5198" spans="1:7" ht="45">
      <c r="A5198" s="41" t="s">
        <v>333</v>
      </c>
      <c r="B5198" s="41" t="s">
        <v>308</v>
      </c>
      <c r="C5198" s="41" t="s">
        <v>6656</v>
      </c>
      <c r="D5198" s="41" t="s">
        <v>3049</v>
      </c>
      <c r="E5198" s="41" t="s">
        <v>6657</v>
      </c>
      <c r="F5198" s="41" t="s">
        <v>309</v>
      </c>
      <c r="G5198" s="41" t="s">
        <v>7895</v>
      </c>
    </row>
    <row r="5199" spans="1:7" ht="75">
      <c r="A5199" s="41" t="s">
        <v>333</v>
      </c>
      <c r="B5199" s="41" t="s">
        <v>308</v>
      </c>
      <c r="C5199" s="41" t="s">
        <v>6656</v>
      </c>
      <c r="D5199" s="41" t="s">
        <v>3563</v>
      </c>
      <c r="E5199" s="41" t="s">
        <v>6678</v>
      </c>
      <c r="F5199" s="41" t="s">
        <v>309</v>
      </c>
      <c r="G5199" s="41" t="s">
        <v>7895</v>
      </c>
    </row>
    <row r="5200" spans="1:7" ht="45">
      <c r="A5200" s="41" t="s">
        <v>333</v>
      </c>
      <c r="B5200" s="41" t="s">
        <v>308</v>
      </c>
      <c r="C5200" s="41" t="s">
        <v>6726</v>
      </c>
      <c r="D5200" s="41" t="s">
        <v>3070</v>
      </c>
      <c r="E5200" s="41" t="s">
        <v>6727</v>
      </c>
      <c r="F5200" s="41" t="s">
        <v>310</v>
      </c>
      <c r="G5200" s="41" t="s">
        <v>7895</v>
      </c>
    </row>
    <row r="5201" spans="1:7" ht="45">
      <c r="A5201" s="41" t="s">
        <v>333</v>
      </c>
      <c r="B5201" s="41" t="s">
        <v>308</v>
      </c>
      <c r="C5201" s="41" t="s">
        <v>6726</v>
      </c>
      <c r="D5201" s="41" t="s">
        <v>3071</v>
      </c>
      <c r="E5201" s="41" t="s">
        <v>6728</v>
      </c>
      <c r="F5201" s="41" t="s">
        <v>310</v>
      </c>
      <c r="G5201" s="41" t="s">
        <v>7895</v>
      </c>
    </row>
    <row r="5202" spans="1:7" ht="45">
      <c r="A5202" s="41" t="s">
        <v>333</v>
      </c>
      <c r="B5202" s="41" t="s">
        <v>308</v>
      </c>
      <c r="C5202" s="41" t="s">
        <v>6726</v>
      </c>
      <c r="D5202" s="41" t="s">
        <v>3072</v>
      </c>
      <c r="E5202" s="41" t="s">
        <v>6729</v>
      </c>
      <c r="F5202" s="41" t="s">
        <v>309</v>
      </c>
      <c r="G5202" s="41" t="s">
        <v>7895</v>
      </c>
    </row>
    <row r="5203" spans="1:7" ht="45">
      <c r="A5203" s="41" t="s">
        <v>333</v>
      </c>
      <c r="B5203" s="41" t="s">
        <v>308</v>
      </c>
      <c r="C5203" s="41" t="s">
        <v>6726</v>
      </c>
      <c r="D5203" s="41" t="s">
        <v>3073</v>
      </c>
      <c r="E5203" s="41" t="s">
        <v>6730</v>
      </c>
      <c r="F5203" s="41" t="s">
        <v>309</v>
      </c>
      <c r="G5203" s="41" t="s">
        <v>7895</v>
      </c>
    </row>
    <row r="5204" spans="1:7" ht="45">
      <c r="A5204" s="41" t="s">
        <v>333</v>
      </c>
      <c r="B5204" s="41" t="s">
        <v>308</v>
      </c>
      <c r="C5204" s="41" t="s">
        <v>6726</v>
      </c>
      <c r="D5204" s="41" t="s">
        <v>5554</v>
      </c>
      <c r="E5204" s="41" t="s">
        <v>6729</v>
      </c>
      <c r="F5204" s="41" t="s">
        <v>310</v>
      </c>
      <c r="G5204" s="41" t="s">
        <v>7895</v>
      </c>
    </row>
    <row r="5205" spans="1:7" ht="45">
      <c r="A5205" s="41" t="s">
        <v>333</v>
      </c>
      <c r="B5205" s="41" t="s">
        <v>308</v>
      </c>
      <c r="C5205" s="41" t="s">
        <v>6726</v>
      </c>
      <c r="D5205" s="41" t="s">
        <v>5555</v>
      </c>
      <c r="E5205" s="41" t="s">
        <v>6730</v>
      </c>
      <c r="F5205" s="41" t="s">
        <v>310</v>
      </c>
      <c r="G5205" s="41" t="s">
        <v>7895</v>
      </c>
    </row>
    <row r="5206" spans="1:7" ht="60">
      <c r="A5206" s="41" t="s">
        <v>333</v>
      </c>
      <c r="B5206" s="41" t="s">
        <v>308</v>
      </c>
      <c r="C5206" s="41" t="s">
        <v>6651</v>
      </c>
      <c r="D5206" s="41" t="s">
        <v>1045</v>
      </c>
      <c r="E5206" s="41" t="s">
        <v>6652</v>
      </c>
      <c r="F5206" s="41" t="s">
        <v>309</v>
      </c>
      <c r="G5206" s="41" t="s">
        <v>7895</v>
      </c>
    </row>
    <row r="5207" spans="1:7" ht="60">
      <c r="A5207" s="41" t="s">
        <v>333</v>
      </c>
      <c r="B5207" s="41" t="s">
        <v>308</v>
      </c>
      <c r="C5207" s="41" t="s">
        <v>6651</v>
      </c>
      <c r="D5207" s="41" t="s">
        <v>1046</v>
      </c>
      <c r="E5207" s="41" t="s">
        <v>6652</v>
      </c>
      <c r="F5207" s="41" t="s">
        <v>309</v>
      </c>
      <c r="G5207" s="41" t="s">
        <v>7895</v>
      </c>
    </row>
    <row r="5208" spans="1:7" ht="60">
      <c r="A5208" s="41" t="s">
        <v>333</v>
      </c>
      <c r="B5208" s="41" t="s">
        <v>308</v>
      </c>
      <c r="C5208" s="41" t="s">
        <v>6651</v>
      </c>
      <c r="D5208" s="41" t="s">
        <v>5643</v>
      </c>
      <c r="E5208" s="41" t="s">
        <v>6696</v>
      </c>
      <c r="F5208" s="41" t="s">
        <v>310</v>
      </c>
      <c r="G5208" s="41" t="s">
        <v>7895</v>
      </c>
    </row>
    <row r="5209" spans="1:7" ht="60">
      <c r="A5209" s="41" t="s">
        <v>333</v>
      </c>
      <c r="B5209" s="41" t="s">
        <v>308</v>
      </c>
      <c r="C5209" s="41" t="s">
        <v>6651</v>
      </c>
      <c r="D5209" s="41" t="s">
        <v>5644</v>
      </c>
      <c r="E5209" s="41" t="s">
        <v>6696</v>
      </c>
      <c r="F5209" s="41" t="s">
        <v>310</v>
      </c>
      <c r="G5209" s="41" t="s">
        <v>7895</v>
      </c>
    </row>
    <row r="5210" spans="1:7" ht="45">
      <c r="A5210" s="41" t="s">
        <v>333</v>
      </c>
      <c r="B5210" s="41" t="s">
        <v>308</v>
      </c>
      <c r="C5210" s="41" t="s">
        <v>6658</v>
      </c>
      <c r="D5210" s="41" t="s">
        <v>551</v>
      </c>
      <c r="E5210" s="41" t="s">
        <v>6659</v>
      </c>
      <c r="F5210" s="41" t="s">
        <v>309</v>
      </c>
      <c r="G5210" s="41" t="s">
        <v>7895</v>
      </c>
    </row>
    <row r="5211" spans="1:7" ht="45">
      <c r="A5211" s="41" t="s">
        <v>333</v>
      </c>
      <c r="B5211" s="41" t="s">
        <v>308</v>
      </c>
      <c r="C5211" s="41" t="s">
        <v>6658</v>
      </c>
      <c r="D5211" s="41" t="s">
        <v>1086</v>
      </c>
      <c r="E5211" s="41" t="s">
        <v>6662</v>
      </c>
      <c r="F5211" s="41" t="s">
        <v>309</v>
      </c>
      <c r="G5211" s="41" t="s">
        <v>7895</v>
      </c>
    </row>
    <row r="5212" spans="1:7" ht="45">
      <c r="A5212" s="41" t="s">
        <v>6709</v>
      </c>
      <c r="B5212" s="41" t="s">
        <v>308</v>
      </c>
      <c r="C5212" s="41" t="s">
        <v>413</v>
      </c>
      <c r="D5212" s="41" t="s">
        <v>5456</v>
      </c>
      <c r="E5212" s="41" t="s">
        <v>6778</v>
      </c>
      <c r="F5212" s="41" t="s">
        <v>310</v>
      </c>
      <c r="G5212" s="41" t="s">
        <v>7895</v>
      </c>
    </row>
    <row r="5213" spans="1:7" ht="60">
      <c r="A5213" s="41" t="s">
        <v>333</v>
      </c>
      <c r="B5213" s="41" t="s">
        <v>308</v>
      </c>
      <c r="C5213" s="41" t="s">
        <v>413</v>
      </c>
      <c r="D5213" s="41" t="s">
        <v>5458</v>
      </c>
      <c r="E5213" s="41" t="s">
        <v>6747</v>
      </c>
      <c r="F5213" s="41" t="s">
        <v>310</v>
      </c>
      <c r="G5213" s="41" t="s">
        <v>7895</v>
      </c>
    </row>
    <row r="5214" spans="1:7" ht="75">
      <c r="A5214" s="41" t="s">
        <v>6709</v>
      </c>
      <c r="B5214" s="41" t="s">
        <v>308</v>
      </c>
      <c r="C5214" s="41" t="s">
        <v>413</v>
      </c>
      <c r="D5214" s="41" t="s">
        <v>5457</v>
      </c>
      <c r="E5214" s="41" t="s">
        <v>6829</v>
      </c>
      <c r="F5214" s="41" t="s">
        <v>310</v>
      </c>
      <c r="G5214" s="41" t="s">
        <v>7895</v>
      </c>
    </row>
    <row r="5215" spans="1:7" ht="60">
      <c r="A5215" s="41" t="s">
        <v>333</v>
      </c>
      <c r="B5215" s="41" t="s">
        <v>308</v>
      </c>
      <c r="C5215" s="41" t="s">
        <v>413</v>
      </c>
      <c r="D5215" s="41" t="s">
        <v>5459</v>
      </c>
      <c r="E5215" s="41" t="s">
        <v>6748</v>
      </c>
      <c r="F5215" s="41" t="s">
        <v>310</v>
      </c>
      <c r="G5215" s="41" t="s">
        <v>7895</v>
      </c>
    </row>
    <row r="5216" spans="1:7" ht="45">
      <c r="A5216" s="41" t="s">
        <v>333</v>
      </c>
      <c r="B5216" s="41" t="s">
        <v>308</v>
      </c>
      <c r="C5216" s="41" t="s">
        <v>6589</v>
      </c>
      <c r="D5216" s="41" t="s">
        <v>1099</v>
      </c>
      <c r="E5216" s="41" t="s">
        <v>6590</v>
      </c>
      <c r="F5216" s="41" t="s">
        <v>309</v>
      </c>
      <c r="G5216" s="41" t="s">
        <v>7895</v>
      </c>
    </row>
    <row r="5217" spans="1:7" ht="45">
      <c r="A5217" s="41" t="s">
        <v>333</v>
      </c>
      <c r="B5217" s="41" t="s">
        <v>308</v>
      </c>
      <c r="C5217" s="41" t="s">
        <v>6589</v>
      </c>
      <c r="D5217" s="41" t="s">
        <v>1100</v>
      </c>
      <c r="E5217" s="41" t="s">
        <v>6591</v>
      </c>
      <c r="F5217" s="41" t="s">
        <v>309</v>
      </c>
      <c r="G5217" s="41" t="s">
        <v>7895</v>
      </c>
    </row>
    <row r="5218" spans="1:7" ht="45">
      <c r="A5218" s="41" t="s">
        <v>333</v>
      </c>
      <c r="B5218" s="41" t="s">
        <v>308</v>
      </c>
      <c r="C5218" s="41" t="s">
        <v>6589</v>
      </c>
      <c r="D5218" s="41" t="s">
        <v>5252</v>
      </c>
      <c r="E5218" s="41" t="s">
        <v>6645</v>
      </c>
      <c r="F5218" s="41" t="s">
        <v>310</v>
      </c>
      <c r="G5218" s="41" t="s">
        <v>7895</v>
      </c>
    </row>
    <row r="5219" spans="1:7" ht="45">
      <c r="A5219" s="41" t="s">
        <v>333</v>
      </c>
      <c r="B5219" s="41" t="s">
        <v>308</v>
      </c>
      <c r="C5219" s="41" t="s">
        <v>6589</v>
      </c>
      <c r="D5219" s="41" t="s">
        <v>5253</v>
      </c>
      <c r="E5219" s="41" t="s">
        <v>6646</v>
      </c>
      <c r="F5219" s="41" t="s">
        <v>310</v>
      </c>
      <c r="G5219" s="41" t="s">
        <v>7895</v>
      </c>
    </row>
    <row r="5220" spans="1:7" ht="60">
      <c r="A5220" s="41" t="s">
        <v>333</v>
      </c>
      <c r="B5220" s="41" t="s">
        <v>308</v>
      </c>
      <c r="C5220" s="41" t="s">
        <v>6821</v>
      </c>
      <c r="D5220" s="41" t="s">
        <v>5450</v>
      </c>
      <c r="E5220" s="41" t="s">
        <v>6822</v>
      </c>
      <c r="F5220" s="41" t="s">
        <v>309</v>
      </c>
      <c r="G5220" s="41" t="s">
        <v>7895</v>
      </c>
    </row>
    <row r="5221" spans="1:7" ht="60">
      <c r="A5221" s="41" t="s">
        <v>333</v>
      </c>
      <c r="B5221" s="41" t="s">
        <v>308</v>
      </c>
      <c r="C5221" s="41" t="s">
        <v>6821</v>
      </c>
      <c r="D5221" s="41" t="s">
        <v>5451</v>
      </c>
      <c r="E5221" s="41" t="s">
        <v>6823</v>
      </c>
      <c r="F5221" s="41" t="s">
        <v>309</v>
      </c>
      <c r="G5221" s="41" t="s">
        <v>7895</v>
      </c>
    </row>
    <row r="5222" spans="1:7" ht="60">
      <c r="A5222" s="41" t="s">
        <v>333</v>
      </c>
      <c r="B5222" s="41" t="s">
        <v>308</v>
      </c>
      <c r="C5222" s="41" t="s">
        <v>6561</v>
      </c>
      <c r="D5222" s="41" t="s">
        <v>3039</v>
      </c>
      <c r="E5222" s="41" t="s">
        <v>6562</v>
      </c>
      <c r="F5222" s="41" t="s">
        <v>310</v>
      </c>
      <c r="G5222" s="41" t="s">
        <v>7895</v>
      </c>
    </row>
    <row r="5223" spans="1:7" ht="45">
      <c r="A5223" s="41" t="s">
        <v>333</v>
      </c>
      <c r="B5223" s="41" t="s">
        <v>308</v>
      </c>
      <c r="C5223" s="41" t="s">
        <v>6561</v>
      </c>
      <c r="D5223" s="41" t="s">
        <v>3040</v>
      </c>
      <c r="E5223" s="41" t="s">
        <v>6563</v>
      </c>
      <c r="F5223" s="41" t="s">
        <v>310</v>
      </c>
      <c r="G5223" s="41" t="s">
        <v>7895</v>
      </c>
    </row>
    <row r="5224" spans="1:7" ht="60">
      <c r="A5224" s="41" t="s">
        <v>333</v>
      </c>
      <c r="B5224" s="41" t="s">
        <v>308</v>
      </c>
      <c r="C5224" s="41" t="s">
        <v>6561</v>
      </c>
      <c r="D5224" s="41" t="s">
        <v>3041</v>
      </c>
      <c r="E5224" s="41" t="s">
        <v>6564</v>
      </c>
      <c r="F5224" s="41" t="s">
        <v>309</v>
      </c>
      <c r="G5224" s="41" t="s">
        <v>7895</v>
      </c>
    </row>
    <row r="5225" spans="1:7" ht="45">
      <c r="A5225" s="41" t="s">
        <v>333</v>
      </c>
      <c r="B5225" s="41" t="s">
        <v>308</v>
      </c>
      <c r="C5225" s="41" t="s">
        <v>6561</v>
      </c>
      <c r="D5225" s="41" t="s">
        <v>3042</v>
      </c>
      <c r="E5225" s="41" t="s">
        <v>6565</v>
      </c>
      <c r="F5225" s="41" t="s">
        <v>309</v>
      </c>
      <c r="G5225" s="41" t="s">
        <v>7895</v>
      </c>
    </row>
    <row r="5226" spans="1:7" ht="60">
      <c r="A5226" s="41" t="s">
        <v>333</v>
      </c>
      <c r="B5226" s="41" t="s">
        <v>308</v>
      </c>
      <c r="C5226" s="41" t="s">
        <v>6561</v>
      </c>
      <c r="D5226" s="41" t="s">
        <v>5733</v>
      </c>
      <c r="E5226" s="41" t="s">
        <v>6564</v>
      </c>
      <c r="F5226" s="41" t="s">
        <v>310</v>
      </c>
      <c r="G5226" s="41" t="s">
        <v>7895</v>
      </c>
    </row>
    <row r="5227" spans="1:7" ht="45">
      <c r="A5227" s="41" t="s">
        <v>333</v>
      </c>
      <c r="B5227" s="41" t="s">
        <v>308</v>
      </c>
      <c r="C5227" s="41" t="s">
        <v>6561</v>
      </c>
      <c r="D5227" s="41" t="s">
        <v>5734</v>
      </c>
      <c r="E5227" s="41" t="s">
        <v>6565</v>
      </c>
      <c r="F5227" s="41" t="s">
        <v>310</v>
      </c>
      <c r="G5227" s="41" t="s">
        <v>7895</v>
      </c>
    </row>
    <row r="5228" spans="1:7" ht="45">
      <c r="A5228" s="41" t="s">
        <v>333</v>
      </c>
      <c r="B5228" s="41" t="s">
        <v>308</v>
      </c>
      <c r="C5228" s="41" t="s">
        <v>6559</v>
      </c>
      <c r="D5228" s="41" t="s">
        <v>1394</v>
      </c>
      <c r="E5228" s="41" t="s">
        <v>6560</v>
      </c>
      <c r="F5228" s="41" t="s">
        <v>310</v>
      </c>
      <c r="G5228" s="41" t="s">
        <v>7895</v>
      </c>
    </row>
    <row r="5229" spans="1:7" ht="60">
      <c r="A5229" s="41" t="s">
        <v>333</v>
      </c>
      <c r="B5229" s="41" t="s">
        <v>308</v>
      </c>
      <c r="C5229" s="41" t="s">
        <v>6559</v>
      </c>
      <c r="D5229" s="41" t="s">
        <v>1430</v>
      </c>
      <c r="E5229" s="41" t="s">
        <v>6574</v>
      </c>
      <c r="F5229" s="41" t="s">
        <v>310</v>
      </c>
      <c r="G5229" s="41" t="s">
        <v>7895</v>
      </c>
    </row>
    <row r="5230" spans="1:7" ht="60">
      <c r="A5230" s="41" t="s">
        <v>333</v>
      </c>
      <c r="B5230" s="41" t="s">
        <v>308</v>
      </c>
      <c r="C5230" s="41" t="s">
        <v>6559</v>
      </c>
      <c r="D5230" s="41" t="s">
        <v>1431</v>
      </c>
      <c r="E5230" s="41" t="s">
        <v>6575</v>
      </c>
      <c r="F5230" s="41" t="s">
        <v>310</v>
      </c>
      <c r="G5230" s="41" t="s">
        <v>7895</v>
      </c>
    </row>
    <row r="5231" spans="1:7" ht="60">
      <c r="A5231" s="41" t="s">
        <v>333</v>
      </c>
      <c r="B5231" s="41" t="s">
        <v>308</v>
      </c>
      <c r="C5231" s="41" t="s">
        <v>6559</v>
      </c>
      <c r="D5231" s="41" t="s">
        <v>1432</v>
      </c>
      <c r="E5231" s="41" t="s">
        <v>6576</v>
      </c>
      <c r="F5231" s="41" t="s">
        <v>310</v>
      </c>
      <c r="G5231" s="41" t="s">
        <v>7895</v>
      </c>
    </row>
    <row r="5232" spans="1:7" ht="60">
      <c r="A5232" s="41" t="s">
        <v>333</v>
      </c>
      <c r="B5232" s="41" t="s">
        <v>308</v>
      </c>
      <c r="C5232" s="41" t="s">
        <v>6559</v>
      </c>
      <c r="D5232" s="41" t="s">
        <v>1436</v>
      </c>
      <c r="E5232" s="41" t="s">
        <v>6580</v>
      </c>
      <c r="F5232" s="41" t="s">
        <v>310</v>
      </c>
      <c r="G5232" s="41" t="s">
        <v>7895</v>
      </c>
    </row>
    <row r="5233" spans="1:7" ht="60">
      <c r="A5233" s="41" t="s">
        <v>333</v>
      </c>
      <c r="B5233" s="41" t="s">
        <v>308</v>
      </c>
      <c r="C5233" s="41" t="s">
        <v>6559</v>
      </c>
      <c r="D5233" s="41" t="s">
        <v>1437</v>
      </c>
      <c r="E5233" s="41" t="s">
        <v>6581</v>
      </c>
      <c r="F5233" s="41" t="s">
        <v>310</v>
      </c>
      <c r="G5233" s="41" t="s">
        <v>7895</v>
      </c>
    </row>
    <row r="5234" spans="1:7" ht="75">
      <c r="A5234" s="41" t="s">
        <v>333</v>
      </c>
      <c r="B5234" s="41" t="s">
        <v>308</v>
      </c>
      <c r="C5234" s="41" t="s">
        <v>6559</v>
      </c>
      <c r="D5234" s="41" t="s">
        <v>1438</v>
      </c>
      <c r="E5234" s="41" t="s">
        <v>6582</v>
      </c>
      <c r="F5234" s="41" t="s">
        <v>310</v>
      </c>
      <c r="G5234" s="41" t="s">
        <v>7895</v>
      </c>
    </row>
    <row r="5235" spans="1:7" ht="60">
      <c r="A5235" s="41" t="s">
        <v>333</v>
      </c>
      <c r="B5235" s="41" t="s">
        <v>308</v>
      </c>
      <c r="C5235" s="41" t="s">
        <v>6760</v>
      </c>
      <c r="D5235" s="41" t="s">
        <v>5546</v>
      </c>
      <c r="E5235" s="41" t="s">
        <v>6761</v>
      </c>
      <c r="F5235" s="41" t="s">
        <v>310</v>
      </c>
      <c r="G5235" s="41" t="s">
        <v>7895</v>
      </c>
    </row>
    <row r="5236" spans="1:7" ht="60">
      <c r="A5236" s="41" t="s">
        <v>333</v>
      </c>
      <c r="B5236" s="41" t="s">
        <v>308</v>
      </c>
      <c r="C5236" s="41" t="s">
        <v>6760</v>
      </c>
      <c r="D5236" s="41" t="s">
        <v>5547</v>
      </c>
      <c r="E5236" s="41" t="s">
        <v>6762</v>
      </c>
      <c r="F5236" s="41" t="s">
        <v>310</v>
      </c>
      <c r="G5236" s="41" t="s">
        <v>7895</v>
      </c>
    </row>
    <row r="5237" spans="1:7" ht="45">
      <c r="A5237" s="41" t="s">
        <v>333</v>
      </c>
      <c r="B5237" s="41" t="s">
        <v>308</v>
      </c>
      <c r="C5237" s="41" t="s">
        <v>6768</v>
      </c>
      <c r="D5237" s="41" t="s">
        <v>5552</v>
      </c>
      <c r="E5237" s="41" t="s">
        <v>6769</v>
      </c>
      <c r="F5237" s="41" t="s">
        <v>310</v>
      </c>
      <c r="G5237" s="41" t="s">
        <v>7895</v>
      </c>
    </row>
    <row r="5238" spans="1:7" ht="45">
      <c r="A5238" s="41" t="s">
        <v>333</v>
      </c>
      <c r="B5238" s="41" t="s">
        <v>308</v>
      </c>
      <c r="C5238" s="41" t="s">
        <v>6768</v>
      </c>
      <c r="D5238" s="41" t="s">
        <v>5553</v>
      </c>
      <c r="E5238" s="41" t="s">
        <v>6770</v>
      </c>
      <c r="F5238" s="41" t="s">
        <v>310</v>
      </c>
      <c r="G5238" s="41" t="s">
        <v>7895</v>
      </c>
    </row>
    <row r="5239" spans="1:7" ht="45">
      <c r="A5239" s="41" t="s">
        <v>333</v>
      </c>
      <c r="B5239" s="41" t="s">
        <v>308</v>
      </c>
      <c r="C5239" s="41" t="s">
        <v>6803</v>
      </c>
      <c r="D5239" s="41" t="s">
        <v>224</v>
      </c>
      <c r="E5239" s="41" t="s">
        <v>6804</v>
      </c>
      <c r="F5239" s="41" t="s">
        <v>310</v>
      </c>
      <c r="G5239" s="41" t="s">
        <v>7895</v>
      </c>
    </row>
    <row r="5240" spans="1:7" ht="45">
      <c r="A5240" s="41" t="s">
        <v>333</v>
      </c>
      <c r="B5240" s="41" t="s">
        <v>308</v>
      </c>
      <c r="C5240" s="41" t="s">
        <v>6803</v>
      </c>
      <c r="D5240" s="41" t="s">
        <v>225</v>
      </c>
      <c r="E5240" s="41" t="s">
        <v>6805</v>
      </c>
      <c r="F5240" s="41" t="s">
        <v>310</v>
      </c>
      <c r="G5240" s="41" t="s">
        <v>7895</v>
      </c>
    </row>
    <row r="5241" spans="1:7" ht="45">
      <c r="A5241" s="41" t="s">
        <v>333</v>
      </c>
      <c r="B5241" s="41" t="s">
        <v>308</v>
      </c>
      <c r="C5241" s="41" t="s">
        <v>6803</v>
      </c>
      <c r="D5241" s="41" t="s">
        <v>226</v>
      </c>
      <c r="E5241" s="41" t="s">
        <v>6806</v>
      </c>
      <c r="F5241" s="41" t="s">
        <v>310</v>
      </c>
      <c r="G5241" s="41" t="s">
        <v>7895</v>
      </c>
    </row>
    <row r="5242" spans="1:7" ht="45">
      <c r="A5242" s="41" t="s">
        <v>333</v>
      </c>
      <c r="B5242" s="41" t="s">
        <v>308</v>
      </c>
      <c r="C5242" s="41" t="s">
        <v>6803</v>
      </c>
      <c r="D5242" s="41" t="s">
        <v>227</v>
      </c>
      <c r="E5242" s="41" t="s">
        <v>6807</v>
      </c>
      <c r="F5242" s="41" t="s">
        <v>310</v>
      </c>
      <c r="G5242" s="41" t="s">
        <v>7895</v>
      </c>
    </row>
    <row r="5243" spans="1:7" ht="45">
      <c r="A5243" s="41" t="s">
        <v>333</v>
      </c>
      <c r="B5243" s="41" t="s">
        <v>308</v>
      </c>
      <c r="C5243" s="41" t="s">
        <v>6803</v>
      </c>
      <c r="D5243" s="41" t="s">
        <v>228</v>
      </c>
      <c r="E5243" s="41" t="s">
        <v>6808</v>
      </c>
      <c r="F5243" s="41" t="s">
        <v>310</v>
      </c>
      <c r="G5243" s="41" t="s">
        <v>7895</v>
      </c>
    </row>
    <row r="5244" spans="1:7" ht="45">
      <c r="A5244" s="41" t="s">
        <v>333</v>
      </c>
      <c r="B5244" s="41" t="s">
        <v>308</v>
      </c>
      <c r="C5244" s="41" t="s">
        <v>6803</v>
      </c>
      <c r="D5244" s="41" t="s">
        <v>229</v>
      </c>
      <c r="E5244" s="41" t="s">
        <v>6809</v>
      </c>
      <c r="F5244" s="41" t="s">
        <v>310</v>
      </c>
      <c r="G5244" s="41" t="s">
        <v>7895</v>
      </c>
    </row>
    <row r="5245" spans="1:7" ht="45">
      <c r="A5245" s="41" t="s">
        <v>333</v>
      </c>
      <c r="B5245" s="41" t="s">
        <v>308</v>
      </c>
      <c r="C5245" s="41" t="s">
        <v>6803</v>
      </c>
      <c r="D5245" s="41" t="s">
        <v>230</v>
      </c>
      <c r="E5245" s="41" t="s">
        <v>6810</v>
      </c>
      <c r="F5245" s="41" t="s">
        <v>310</v>
      </c>
      <c r="G5245" s="41" t="s">
        <v>7895</v>
      </c>
    </row>
    <row r="5246" spans="1:7" ht="45">
      <c r="A5246" s="41" t="s">
        <v>333</v>
      </c>
      <c r="B5246" s="41" t="s">
        <v>308</v>
      </c>
      <c r="C5246" s="41" t="s">
        <v>6803</v>
      </c>
      <c r="D5246" s="41" t="s">
        <v>231</v>
      </c>
      <c r="E5246" s="41" t="s">
        <v>6811</v>
      </c>
      <c r="F5246" s="41" t="s">
        <v>310</v>
      </c>
      <c r="G5246" s="41" t="s">
        <v>7895</v>
      </c>
    </row>
    <row r="5247" spans="1:7" ht="45">
      <c r="A5247" s="41" t="s">
        <v>333</v>
      </c>
      <c r="B5247" s="41" t="s">
        <v>308</v>
      </c>
      <c r="C5247" s="41" t="s">
        <v>6803</v>
      </c>
      <c r="D5247" s="41" t="s">
        <v>232</v>
      </c>
      <c r="E5247" s="41" t="s">
        <v>6812</v>
      </c>
      <c r="F5247" s="41" t="s">
        <v>310</v>
      </c>
      <c r="G5247" s="41" t="s">
        <v>7895</v>
      </c>
    </row>
    <row r="5248" spans="1:7" ht="105">
      <c r="A5248" s="41" t="s">
        <v>333</v>
      </c>
      <c r="B5248" s="41" t="s">
        <v>308</v>
      </c>
      <c r="C5248" s="41" t="s">
        <v>6592</v>
      </c>
      <c r="D5248" s="41" t="s">
        <v>363</v>
      </c>
      <c r="E5248" s="41" t="s">
        <v>6593</v>
      </c>
      <c r="F5248" s="41" t="s">
        <v>310</v>
      </c>
      <c r="G5248" s="41" t="s">
        <v>7895</v>
      </c>
    </row>
    <row r="5249" spans="1:7" ht="90">
      <c r="A5249" s="41" t="s">
        <v>333</v>
      </c>
      <c r="B5249" s="41" t="s">
        <v>308</v>
      </c>
      <c r="C5249" s="41" t="s">
        <v>6592</v>
      </c>
      <c r="D5249" s="41" t="s">
        <v>364</v>
      </c>
      <c r="E5249" s="41" t="s">
        <v>6594</v>
      </c>
      <c r="F5249" s="41" t="s">
        <v>310</v>
      </c>
      <c r="G5249" s="41" t="s">
        <v>7895</v>
      </c>
    </row>
    <row r="5250" spans="1:7" ht="90">
      <c r="A5250" s="41" t="s">
        <v>333</v>
      </c>
      <c r="B5250" s="41" t="s">
        <v>308</v>
      </c>
      <c r="C5250" s="41" t="s">
        <v>6592</v>
      </c>
      <c r="D5250" s="41" t="s">
        <v>365</v>
      </c>
      <c r="E5250" s="41" t="s">
        <v>6595</v>
      </c>
      <c r="F5250" s="41" t="s">
        <v>310</v>
      </c>
      <c r="G5250" s="41" t="s">
        <v>7895</v>
      </c>
    </row>
    <row r="5251" spans="1:7" ht="90">
      <c r="A5251" s="41" t="s">
        <v>333</v>
      </c>
      <c r="B5251" s="41" t="s">
        <v>308</v>
      </c>
      <c r="C5251" s="41" t="s">
        <v>6592</v>
      </c>
      <c r="D5251" s="41" t="s">
        <v>366</v>
      </c>
      <c r="E5251" s="41" t="s">
        <v>6596</v>
      </c>
      <c r="F5251" s="41" t="s">
        <v>310</v>
      </c>
      <c r="G5251" s="41" t="s">
        <v>7895</v>
      </c>
    </row>
    <row r="5252" spans="1:7" ht="105">
      <c r="A5252" s="41" t="s">
        <v>333</v>
      </c>
      <c r="B5252" s="41" t="s">
        <v>308</v>
      </c>
      <c r="C5252" s="41" t="s">
        <v>6592</v>
      </c>
      <c r="D5252" s="41" t="s">
        <v>367</v>
      </c>
      <c r="E5252" s="41" t="s">
        <v>6597</v>
      </c>
      <c r="F5252" s="41" t="s">
        <v>310</v>
      </c>
      <c r="G5252" s="41" t="s">
        <v>7895</v>
      </c>
    </row>
    <row r="5253" spans="1:7" ht="90">
      <c r="A5253" s="41" t="s">
        <v>333</v>
      </c>
      <c r="B5253" s="41" t="s">
        <v>308</v>
      </c>
      <c r="C5253" s="41" t="s">
        <v>6592</v>
      </c>
      <c r="D5253" s="41" t="s">
        <v>368</v>
      </c>
      <c r="E5253" s="41" t="s">
        <v>6598</v>
      </c>
      <c r="F5253" s="41" t="s">
        <v>310</v>
      </c>
      <c r="G5253" s="41" t="s">
        <v>7895</v>
      </c>
    </row>
    <row r="5254" spans="1:7" ht="105">
      <c r="A5254" s="41" t="s">
        <v>333</v>
      </c>
      <c r="B5254" s="41" t="s">
        <v>308</v>
      </c>
      <c r="C5254" s="41" t="s">
        <v>6592</v>
      </c>
      <c r="D5254" s="41" t="s">
        <v>252</v>
      </c>
      <c r="E5254" s="41" t="s">
        <v>6599</v>
      </c>
      <c r="F5254" s="41" t="s">
        <v>310</v>
      </c>
      <c r="G5254" s="41" t="s">
        <v>7895</v>
      </c>
    </row>
    <row r="5255" spans="1:7" ht="105">
      <c r="A5255" s="41" t="s">
        <v>333</v>
      </c>
      <c r="B5255" s="41" t="s">
        <v>308</v>
      </c>
      <c r="C5255" s="41" t="s">
        <v>6592</v>
      </c>
      <c r="D5255" s="41" t="s">
        <v>290</v>
      </c>
      <c r="E5255" s="41" t="s">
        <v>6600</v>
      </c>
      <c r="F5255" s="41" t="s">
        <v>310</v>
      </c>
      <c r="G5255" s="41" t="s">
        <v>7895</v>
      </c>
    </row>
    <row r="5256" spans="1:7" ht="90">
      <c r="A5256" s="41" t="s">
        <v>333</v>
      </c>
      <c r="B5256" s="41" t="s">
        <v>308</v>
      </c>
      <c r="C5256" s="41" t="s">
        <v>6592</v>
      </c>
      <c r="D5256" s="41" t="s">
        <v>291</v>
      </c>
      <c r="E5256" s="41" t="s">
        <v>6601</v>
      </c>
      <c r="F5256" s="41" t="s">
        <v>310</v>
      </c>
      <c r="G5256" s="41" t="s">
        <v>7895</v>
      </c>
    </row>
    <row r="5257" spans="1:7" ht="90">
      <c r="A5257" s="41" t="s">
        <v>333</v>
      </c>
      <c r="B5257" s="41" t="s">
        <v>308</v>
      </c>
      <c r="C5257" s="41" t="s">
        <v>6592</v>
      </c>
      <c r="D5257" s="41" t="s">
        <v>292</v>
      </c>
      <c r="E5257" s="41" t="s">
        <v>6602</v>
      </c>
      <c r="F5257" s="41" t="s">
        <v>310</v>
      </c>
      <c r="G5257" s="41" t="s">
        <v>7895</v>
      </c>
    </row>
    <row r="5258" spans="1:7" ht="90">
      <c r="A5258" s="41" t="s">
        <v>333</v>
      </c>
      <c r="B5258" s="41" t="s">
        <v>308</v>
      </c>
      <c r="C5258" s="41" t="s">
        <v>6592</v>
      </c>
      <c r="D5258" s="41" t="s">
        <v>293</v>
      </c>
      <c r="E5258" s="41" t="s">
        <v>6603</v>
      </c>
      <c r="F5258" s="41" t="s">
        <v>310</v>
      </c>
      <c r="G5258" s="41" t="s">
        <v>7895</v>
      </c>
    </row>
    <row r="5259" spans="1:7" ht="90">
      <c r="A5259" s="41" t="s">
        <v>333</v>
      </c>
      <c r="B5259" s="41" t="s">
        <v>308</v>
      </c>
      <c r="C5259" s="41" t="s">
        <v>6592</v>
      </c>
      <c r="D5259" s="41" t="s">
        <v>294</v>
      </c>
      <c r="E5259" s="41" t="s">
        <v>6604</v>
      </c>
      <c r="F5259" s="41" t="s">
        <v>310</v>
      </c>
      <c r="G5259" s="41" t="s">
        <v>7895</v>
      </c>
    </row>
    <row r="5260" spans="1:7" ht="90">
      <c r="A5260" s="41" t="s">
        <v>333</v>
      </c>
      <c r="B5260" s="41" t="s">
        <v>308</v>
      </c>
      <c r="C5260" s="41" t="s">
        <v>6592</v>
      </c>
      <c r="D5260" s="41" t="s">
        <v>295</v>
      </c>
      <c r="E5260" s="41" t="s">
        <v>6605</v>
      </c>
      <c r="F5260" s="41" t="s">
        <v>310</v>
      </c>
      <c r="G5260" s="41" t="s">
        <v>7895</v>
      </c>
    </row>
    <row r="5261" spans="1:7" ht="90">
      <c r="A5261" s="41" t="s">
        <v>333</v>
      </c>
      <c r="B5261" s="41" t="s">
        <v>308</v>
      </c>
      <c r="C5261" s="41" t="s">
        <v>6592</v>
      </c>
      <c r="D5261" s="41" t="s">
        <v>167</v>
      </c>
      <c r="E5261" s="41" t="s">
        <v>6606</v>
      </c>
      <c r="F5261" s="41" t="s">
        <v>310</v>
      </c>
      <c r="G5261" s="41" t="s">
        <v>7895</v>
      </c>
    </row>
    <row r="5262" spans="1:7" ht="105">
      <c r="A5262" s="41" t="s">
        <v>333</v>
      </c>
      <c r="B5262" s="41" t="s">
        <v>308</v>
      </c>
      <c r="C5262" s="41" t="s">
        <v>6592</v>
      </c>
      <c r="D5262" s="41" t="s">
        <v>168</v>
      </c>
      <c r="E5262" s="41" t="s">
        <v>6607</v>
      </c>
      <c r="F5262" s="41" t="s">
        <v>310</v>
      </c>
      <c r="G5262" s="41" t="s">
        <v>7895</v>
      </c>
    </row>
    <row r="5263" spans="1:7" ht="105">
      <c r="A5263" s="41" t="s">
        <v>333</v>
      </c>
      <c r="B5263" s="41" t="s">
        <v>308</v>
      </c>
      <c r="C5263" s="41" t="s">
        <v>6592</v>
      </c>
      <c r="D5263" s="41" t="s">
        <v>169</v>
      </c>
      <c r="E5263" s="41" t="s">
        <v>6608</v>
      </c>
      <c r="F5263" s="41" t="s">
        <v>310</v>
      </c>
      <c r="G5263" s="41" t="s">
        <v>7895</v>
      </c>
    </row>
    <row r="5264" spans="1:7" ht="105">
      <c r="A5264" s="41" t="s">
        <v>333</v>
      </c>
      <c r="B5264" s="41" t="s">
        <v>308</v>
      </c>
      <c r="C5264" s="41" t="s">
        <v>6592</v>
      </c>
      <c r="D5264" s="41" t="s">
        <v>170</v>
      </c>
      <c r="E5264" s="41" t="s">
        <v>6609</v>
      </c>
      <c r="F5264" s="41" t="s">
        <v>310</v>
      </c>
      <c r="G5264" s="41" t="s">
        <v>7895</v>
      </c>
    </row>
    <row r="5265" spans="1:7" ht="105">
      <c r="A5265" s="41" t="s">
        <v>333</v>
      </c>
      <c r="B5265" s="41" t="s">
        <v>308</v>
      </c>
      <c r="C5265" s="41" t="s">
        <v>6592</v>
      </c>
      <c r="D5265" s="41" t="s">
        <v>171</v>
      </c>
      <c r="E5265" s="41" t="s">
        <v>6610</v>
      </c>
      <c r="F5265" s="41" t="s">
        <v>310</v>
      </c>
      <c r="G5265" s="41" t="s">
        <v>7895</v>
      </c>
    </row>
    <row r="5266" spans="1:7" ht="45">
      <c r="A5266" s="41" t="s">
        <v>333</v>
      </c>
      <c r="B5266" s="41" t="s">
        <v>308</v>
      </c>
      <c r="C5266" s="41" t="s">
        <v>6592</v>
      </c>
      <c r="D5266" s="41" t="s">
        <v>1401</v>
      </c>
      <c r="E5266" s="41" t="s">
        <v>6613</v>
      </c>
      <c r="F5266" s="41" t="s">
        <v>310</v>
      </c>
      <c r="G5266" s="41" t="s">
        <v>7895</v>
      </c>
    </row>
    <row r="5267" spans="1:7" ht="45">
      <c r="A5267" s="41" t="s">
        <v>333</v>
      </c>
      <c r="B5267" s="41" t="s">
        <v>308</v>
      </c>
      <c r="C5267" s="41" t="s">
        <v>6592</v>
      </c>
      <c r="D5267" s="41" t="s">
        <v>1402</v>
      </c>
      <c r="E5267" s="41" t="s">
        <v>6613</v>
      </c>
      <c r="F5267" s="41" t="s">
        <v>310</v>
      </c>
      <c r="G5267" s="41" t="s">
        <v>7895</v>
      </c>
    </row>
    <row r="5268" spans="1:7" ht="45">
      <c r="A5268" s="41" t="s">
        <v>333</v>
      </c>
      <c r="B5268" s="41" t="s">
        <v>308</v>
      </c>
      <c r="C5268" s="41" t="s">
        <v>6592</v>
      </c>
      <c r="D5268" s="41" t="s">
        <v>1403</v>
      </c>
      <c r="E5268" s="41" t="s">
        <v>6613</v>
      </c>
      <c r="F5268" s="41" t="s">
        <v>310</v>
      </c>
      <c r="G5268" s="41" t="s">
        <v>7895</v>
      </c>
    </row>
    <row r="5269" spans="1:7" ht="45">
      <c r="A5269" s="41" t="s">
        <v>333</v>
      </c>
      <c r="B5269" s="41" t="s">
        <v>308</v>
      </c>
      <c r="C5269" s="41" t="s">
        <v>6592</v>
      </c>
      <c r="D5269" s="41" t="s">
        <v>1404</v>
      </c>
      <c r="E5269" s="41" t="s">
        <v>6613</v>
      </c>
      <c r="F5269" s="41" t="s">
        <v>310</v>
      </c>
      <c r="G5269" s="41" t="s">
        <v>7895</v>
      </c>
    </row>
    <row r="5270" spans="1:7" ht="45">
      <c r="A5270" s="41" t="s">
        <v>333</v>
      </c>
      <c r="B5270" s="41" t="s">
        <v>308</v>
      </c>
      <c r="C5270" s="41" t="s">
        <v>6592</v>
      </c>
      <c r="D5270" s="41" t="s">
        <v>1405</v>
      </c>
      <c r="E5270" s="41" t="s">
        <v>6613</v>
      </c>
      <c r="F5270" s="41" t="s">
        <v>310</v>
      </c>
      <c r="G5270" s="41" t="s">
        <v>7895</v>
      </c>
    </row>
    <row r="5271" spans="1:7" ht="45">
      <c r="A5271" s="41" t="s">
        <v>333</v>
      </c>
      <c r="B5271" s="41" t="s">
        <v>308</v>
      </c>
      <c r="C5271" s="41" t="s">
        <v>6592</v>
      </c>
      <c r="D5271" s="41" t="s">
        <v>1406</v>
      </c>
      <c r="E5271" s="41" t="s">
        <v>6613</v>
      </c>
      <c r="F5271" s="41" t="s">
        <v>310</v>
      </c>
      <c r="G5271" s="41" t="s">
        <v>7895</v>
      </c>
    </row>
    <row r="5272" spans="1:7" ht="45">
      <c r="A5272" s="41" t="s">
        <v>333</v>
      </c>
      <c r="B5272" s="41" t="s">
        <v>308</v>
      </c>
      <c r="C5272" s="41" t="s">
        <v>6592</v>
      </c>
      <c r="D5272" s="41" t="s">
        <v>1407</v>
      </c>
      <c r="E5272" s="41" t="s">
        <v>6613</v>
      </c>
      <c r="F5272" s="41" t="s">
        <v>310</v>
      </c>
      <c r="G5272" s="41" t="s">
        <v>7895</v>
      </c>
    </row>
    <row r="5273" spans="1:7" ht="45">
      <c r="A5273" s="41" t="s">
        <v>333</v>
      </c>
      <c r="B5273" s="41" t="s">
        <v>308</v>
      </c>
      <c r="C5273" s="41" t="s">
        <v>6592</v>
      </c>
      <c r="D5273" s="41" t="s">
        <v>1408</v>
      </c>
      <c r="E5273" s="41" t="s">
        <v>6613</v>
      </c>
      <c r="F5273" s="41" t="s">
        <v>310</v>
      </c>
      <c r="G5273" s="41" t="s">
        <v>7895</v>
      </c>
    </row>
    <row r="5274" spans="1:7" ht="45">
      <c r="A5274" s="41" t="s">
        <v>333</v>
      </c>
      <c r="B5274" s="41" t="s">
        <v>308</v>
      </c>
      <c r="C5274" s="41" t="s">
        <v>6592</v>
      </c>
      <c r="D5274" s="41" t="s">
        <v>1409</v>
      </c>
      <c r="E5274" s="41" t="s">
        <v>6592</v>
      </c>
      <c r="F5274" s="41" t="s">
        <v>310</v>
      </c>
      <c r="G5274" s="41" t="s">
        <v>7895</v>
      </c>
    </row>
    <row r="5275" spans="1:7" ht="45">
      <c r="A5275" s="41" t="s">
        <v>333</v>
      </c>
      <c r="B5275" s="41" t="s">
        <v>308</v>
      </c>
      <c r="C5275" s="41" t="s">
        <v>6592</v>
      </c>
      <c r="D5275" s="41" t="s">
        <v>1410</v>
      </c>
      <c r="E5275" s="41" t="s">
        <v>6592</v>
      </c>
      <c r="F5275" s="41" t="s">
        <v>310</v>
      </c>
      <c r="G5275" s="41" t="s">
        <v>7895</v>
      </c>
    </row>
    <row r="5276" spans="1:7" ht="45">
      <c r="A5276" s="41" t="s">
        <v>333</v>
      </c>
      <c r="B5276" s="41" t="s">
        <v>308</v>
      </c>
      <c r="C5276" s="41" t="s">
        <v>6592</v>
      </c>
      <c r="D5276" s="41" t="s">
        <v>1411</v>
      </c>
      <c r="E5276" s="41" t="s">
        <v>6592</v>
      </c>
      <c r="F5276" s="41" t="s">
        <v>310</v>
      </c>
      <c r="G5276" s="41" t="s">
        <v>7895</v>
      </c>
    </row>
    <row r="5277" spans="1:7" ht="45">
      <c r="A5277" s="41" t="s">
        <v>333</v>
      </c>
      <c r="B5277" s="41" t="s">
        <v>308</v>
      </c>
      <c r="C5277" s="41" t="s">
        <v>6592</v>
      </c>
      <c r="D5277" s="41" t="s">
        <v>1412</v>
      </c>
      <c r="E5277" s="41" t="s">
        <v>6592</v>
      </c>
      <c r="F5277" s="41" t="s">
        <v>310</v>
      </c>
      <c r="G5277" s="41" t="s">
        <v>7895</v>
      </c>
    </row>
    <row r="5278" spans="1:7" ht="45">
      <c r="A5278" s="41" t="s">
        <v>333</v>
      </c>
      <c r="B5278" s="41" t="s">
        <v>308</v>
      </c>
      <c r="C5278" s="41" t="s">
        <v>6592</v>
      </c>
      <c r="D5278" s="41" t="s">
        <v>1413</v>
      </c>
      <c r="E5278" s="41" t="s">
        <v>6592</v>
      </c>
      <c r="F5278" s="41" t="s">
        <v>310</v>
      </c>
      <c r="G5278" s="41" t="s">
        <v>7895</v>
      </c>
    </row>
    <row r="5279" spans="1:7" ht="45">
      <c r="A5279" s="41" t="s">
        <v>333</v>
      </c>
      <c r="B5279" s="41" t="s">
        <v>308</v>
      </c>
      <c r="C5279" s="41" t="s">
        <v>6592</v>
      </c>
      <c r="D5279" s="41" t="s">
        <v>1414</v>
      </c>
      <c r="E5279" s="41" t="s">
        <v>6592</v>
      </c>
      <c r="F5279" s="41" t="s">
        <v>310</v>
      </c>
      <c r="G5279" s="41" t="s">
        <v>7895</v>
      </c>
    </row>
    <row r="5280" spans="1:7" ht="45">
      <c r="A5280" s="41" t="s">
        <v>333</v>
      </c>
      <c r="B5280" s="41" t="s">
        <v>308</v>
      </c>
      <c r="C5280" s="41" t="s">
        <v>6592</v>
      </c>
      <c r="D5280" s="41" t="s">
        <v>1415</v>
      </c>
      <c r="E5280" s="41" t="s">
        <v>6613</v>
      </c>
      <c r="F5280" s="41" t="s">
        <v>310</v>
      </c>
      <c r="G5280" s="41" t="s">
        <v>7895</v>
      </c>
    </row>
    <row r="5281" spans="1:7" ht="45">
      <c r="A5281" s="41" t="s">
        <v>333</v>
      </c>
      <c r="B5281" s="41" t="s">
        <v>308</v>
      </c>
      <c r="C5281" s="41" t="s">
        <v>6592</v>
      </c>
      <c r="D5281" s="41" t="s">
        <v>1416</v>
      </c>
      <c r="E5281" s="41" t="s">
        <v>6613</v>
      </c>
      <c r="F5281" s="41" t="s">
        <v>310</v>
      </c>
      <c r="G5281" s="41" t="s">
        <v>7895</v>
      </c>
    </row>
    <row r="5282" spans="1:7" ht="60">
      <c r="A5282" s="41" t="s">
        <v>333</v>
      </c>
      <c r="B5282" s="41" t="s">
        <v>308</v>
      </c>
      <c r="C5282" s="41" t="s">
        <v>6732</v>
      </c>
      <c r="D5282" s="41" t="s">
        <v>4204</v>
      </c>
      <c r="E5282" s="41" t="s">
        <v>6733</v>
      </c>
      <c r="F5282" s="41" t="s">
        <v>309</v>
      </c>
      <c r="G5282" s="41" t="s">
        <v>7895</v>
      </c>
    </row>
    <row r="5283" spans="1:7" ht="45">
      <c r="A5283" s="41" t="s">
        <v>333</v>
      </c>
      <c r="B5283" s="41" t="s">
        <v>308</v>
      </c>
      <c r="C5283" s="41" t="s">
        <v>6732</v>
      </c>
      <c r="D5283" s="41" t="s">
        <v>4205</v>
      </c>
      <c r="E5283" s="41" t="s">
        <v>6734</v>
      </c>
      <c r="F5283" s="41" t="s">
        <v>309</v>
      </c>
      <c r="G5283" s="41" t="s">
        <v>7895</v>
      </c>
    </row>
    <row r="5284" spans="1:7" ht="45">
      <c r="A5284" s="41" t="s">
        <v>333</v>
      </c>
      <c r="B5284" s="41" t="s">
        <v>308</v>
      </c>
      <c r="C5284" s="41" t="s">
        <v>6732</v>
      </c>
      <c r="D5284" s="41" t="s">
        <v>4206</v>
      </c>
      <c r="E5284" s="41" t="s">
        <v>6735</v>
      </c>
      <c r="F5284" s="41" t="s">
        <v>309</v>
      </c>
      <c r="G5284" s="41" t="s">
        <v>7895</v>
      </c>
    </row>
    <row r="5285" spans="1:7" ht="45">
      <c r="A5285" s="41" t="s">
        <v>333</v>
      </c>
      <c r="B5285" s="41" t="s">
        <v>308</v>
      </c>
      <c r="C5285" s="41" t="s">
        <v>6732</v>
      </c>
      <c r="D5285" s="41" t="s">
        <v>4207</v>
      </c>
      <c r="E5285" s="41" t="s">
        <v>6736</v>
      </c>
      <c r="F5285" s="41" t="s">
        <v>309</v>
      </c>
      <c r="G5285" s="41" t="s">
        <v>7895</v>
      </c>
    </row>
    <row r="5286" spans="1:7" ht="45">
      <c r="A5286" s="41" t="s">
        <v>333</v>
      </c>
      <c r="B5286" s="41" t="s">
        <v>308</v>
      </c>
      <c r="C5286" s="41" t="s">
        <v>6737</v>
      </c>
      <c r="D5286" s="41" t="s">
        <v>4208</v>
      </c>
      <c r="E5286" s="41" t="s">
        <v>6738</v>
      </c>
      <c r="F5286" s="41" t="s">
        <v>309</v>
      </c>
      <c r="G5286" s="41" t="s">
        <v>7895</v>
      </c>
    </row>
    <row r="5287" spans="1:7" ht="45">
      <c r="A5287" s="41" t="s">
        <v>333</v>
      </c>
      <c r="B5287" s="41" t="s">
        <v>308</v>
      </c>
      <c r="C5287" s="41" t="s">
        <v>6737</v>
      </c>
      <c r="D5287" s="41" t="s">
        <v>4209</v>
      </c>
      <c r="E5287" s="41" t="s">
        <v>6739</v>
      </c>
      <c r="F5287" s="41" t="s">
        <v>309</v>
      </c>
      <c r="G5287" s="41" t="s">
        <v>7895</v>
      </c>
    </row>
    <row r="5288" spans="1:7" ht="45">
      <c r="A5288" s="41" t="s">
        <v>333</v>
      </c>
      <c r="B5288" s="41" t="s">
        <v>308</v>
      </c>
      <c r="C5288" s="41" t="s">
        <v>6737</v>
      </c>
      <c r="D5288" s="41" t="s">
        <v>4210</v>
      </c>
      <c r="E5288" s="41" t="s">
        <v>6740</v>
      </c>
      <c r="F5288" s="41" t="s">
        <v>309</v>
      </c>
      <c r="G5288" s="41" t="s">
        <v>7895</v>
      </c>
    </row>
    <row r="5289" spans="1:7" ht="45">
      <c r="A5289" s="41" t="s">
        <v>333</v>
      </c>
      <c r="B5289" s="41" t="s">
        <v>308</v>
      </c>
      <c r="C5289" s="41" t="s">
        <v>6737</v>
      </c>
      <c r="D5289" s="41" t="s">
        <v>4211</v>
      </c>
      <c r="E5289" s="41" t="s">
        <v>6741</v>
      </c>
      <c r="F5289" s="41" t="s">
        <v>309</v>
      </c>
      <c r="G5289" s="41" t="s">
        <v>7895</v>
      </c>
    </row>
    <row r="5290" spans="1:7" ht="90">
      <c r="A5290" s="41" t="s">
        <v>333</v>
      </c>
      <c r="B5290" s="41" t="s">
        <v>308</v>
      </c>
      <c r="C5290" s="41" t="s">
        <v>6549</v>
      </c>
      <c r="D5290" s="41" t="s">
        <v>1385</v>
      </c>
      <c r="E5290" s="41" t="s">
        <v>6550</v>
      </c>
      <c r="F5290" s="41" t="s">
        <v>310</v>
      </c>
      <c r="G5290" s="41" t="s">
        <v>7895</v>
      </c>
    </row>
    <row r="5291" spans="1:7" ht="90">
      <c r="A5291" s="41" t="s">
        <v>333</v>
      </c>
      <c r="B5291" s="41" t="s">
        <v>308</v>
      </c>
      <c r="C5291" s="41" t="s">
        <v>6549</v>
      </c>
      <c r="D5291" s="41" t="s">
        <v>1386</v>
      </c>
      <c r="E5291" s="41" t="s">
        <v>6551</v>
      </c>
      <c r="F5291" s="41" t="s">
        <v>310</v>
      </c>
      <c r="G5291" s="41" t="s">
        <v>7895</v>
      </c>
    </row>
    <row r="5292" spans="1:7" ht="90">
      <c r="A5292" s="41" t="s">
        <v>333</v>
      </c>
      <c r="B5292" s="41" t="s">
        <v>308</v>
      </c>
      <c r="C5292" s="41" t="s">
        <v>6549</v>
      </c>
      <c r="D5292" s="41" t="s">
        <v>1387</v>
      </c>
      <c r="E5292" s="41" t="s">
        <v>6552</v>
      </c>
      <c r="F5292" s="41" t="s">
        <v>310</v>
      </c>
      <c r="G5292" s="41" t="s">
        <v>7895</v>
      </c>
    </row>
    <row r="5293" spans="1:7" ht="90">
      <c r="A5293" s="41" t="s">
        <v>333</v>
      </c>
      <c r="B5293" s="41" t="s">
        <v>308</v>
      </c>
      <c r="C5293" s="41" t="s">
        <v>6549</v>
      </c>
      <c r="D5293" s="41" t="s">
        <v>1388</v>
      </c>
      <c r="E5293" s="41" t="s">
        <v>6553</v>
      </c>
      <c r="F5293" s="41" t="s">
        <v>310</v>
      </c>
      <c r="G5293" s="41" t="s">
        <v>7895</v>
      </c>
    </row>
    <row r="5294" spans="1:7" ht="90">
      <c r="A5294" s="41" t="s">
        <v>333</v>
      </c>
      <c r="B5294" s="41" t="s">
        <v>308</v>
      </c>
      <c r="C5294" s="41" t="s">
        <v>6549</v>
      </c>
      <c r="D5294" s="41" t="s">
        <v>1389</v>
      </c>
      <c r="E5294" s="41" t="s">
        <v>6554</v>
      </c>
      <c r="F5294" s="41" t="s">
        <v>310</v>
      </c>
      <c r="G5294" s="41" t="s">
        <v>7895</v>
      </c>
    </row>
    <row r="5295" spans="1:7" ht="90">
      <c r="A5295" s="41" t="s">
        <v>333</v>
      </c>
      <c r="B5295" s="41" t="s">
        <v>308</v>
      </c>
      <c r="C5295" s="41" t="s">
        <v>6549</v>
      </c>
      <c r="D5295" s="41" t="s">
        <v>1390</v>
      </c>
      <c r="E5295" s="41" t="s">
        <v>6555</v>
      </c>
      <c r="F5295" s="41" t="s">
        <v>310</v>
      </c>
      <c r="G5295" s="41" t="s">
        <v>7895</v>
      </c>
    </row>
    <row r="5296" spans="1:7" ht="75">
      <c r="A5296" s="41" t="s">
        <v>333</v>
      </c>
      <c r="B5296" s="41" t="s">
        <v>308</v>
      </c>
      <c r="C5296" s="41" t="s">
        <v>6549</v>
      </c>
      <c r="D5296" s="41" t="s">
        <v>1391</v>
      </c>
      <c r="E5296" s="41" t="s">
        <v>6556</v>
      </c>
      <c r="F5296" s="41" t="s">
        <v>310</v>
      </c>
      <c r="G5296" s="41" t="s">
        <v>7895</v>
      </c>
    </row>
    <row r="5297" spans="1:7" ht="75">
      <c r="A5297" s="41" t="s">
        <v>333</v>
      </c>
      <c r="B5297" s="41" t="s">
        <v>308</v>
      </c>
      <c r="C5297" s="41" t="s">
        <v>6549</v>
      </c>
      <c r="D5297" s="41" t="s">
        <v>1392</v>
      </c>
      <c r="E5297" s="41" t="s">
        <v>6557</v>
      </c>
      <c r="F5297" s="41" t="s">
        <v>310</v>
      </c>
      <c r="G5297" s="41" t="s">
        <v>7895</v>
      </c>
    </row>
    <row r="5298" spans="1:7" ht="90">
      <c r="A5298" s="41" t="s">
        <v>333</v>
      </c>
      <c r="B5298" s="41" t="s">
        <v>308</v>
      </c>
      <c r="C5298" s="41" t="s">
        <v>6549</v>
      </c>
      <c r="D5298" s="41" t="s">
        <v>1393</v>
      </c>
      <c r="E5298" s="41" t="s">
        <v>6558</v>
      </c>
      <c r="F5298" s="41" t="s">
        <v>310</v>
      </c>
      <c r="G5298" s="41" t="s">
        <v>7895</v>
      </c>
    </row>
    <row r="5299" spans="1:7" ht="75">
      <c r="A5299" s="41" t="s">
        <v>333</v>
      </c>
      <c r="B5299" s="41" t="s">
        <v>308</v>
      </c>
      <c r="C5299" s="41" t="s">
        <v>6549</v>
      </c>
      <c r="D5299" s="41" t="s">
        <v>1427</v>
      </c>
      <c r="E5299" s="41" t="s">
        <v>6571</v>
      </c>
      <c r="F5299" s="41" t="s">
        <v>310</v>
      </c>
      <c r="G5299" s="41" t="s">
        <v>7895</v>
      </c>
    </row>
    <row r="5300" spans="1:7" ht="75">
      <c r="A5300" s="41" t="s">
        <v>333</v>
      </c>
      <c r="B5300" s="41" t="s">
        <v>308</v>
      </c>
      <c r="C5300" s="41" t="s">
        <v>6549</v>
      </c>
      <c r="D5300" s="41" t="s">
        <v>1428</v>
      </c>
      <c r="E5300" s="41" t="s">
        <v>6572</v>
      </c>
      <c r="F5300" s="41" t="s">
        <v>310</v>
      </c>
      <c r="G5300" s="41" t="s">
        <v>7895</v>
      </c>
    </row>
    <row r="5301" spans="1:7" ht="90">
      <c r="A5301" s="41" t="s">
        <v>333</v>
      </c>
      <c r="B5301" s="41" t="s">
        <v>308</v>
      </c>
      <c r="C5301" s="41" t="s">
        <v>6549</v>
      </c>
      <c r="D5301" s="41" t="s">
        <v>1429</v>
      </c>
      <c r="E5301" s="41" t="s">
        <v>6573</v>
      </c>
      <c r="F5301" s="41" t="s">
        <v>310</v>
      </c>
      <c r="G5301" s="41" t="s">
        <v>7895</v>
      </c>
    </row>
    <row r="5302" spans="1:7" ht="75">
      <c r="A5302" s="41" t="s">
        <v>333</v>
      </c>
      <c r="B5302" s="41" t="s">
        <v>308</v>
      </c>
      <c r="C5302" s="41" t="s">
        <v>6549</v>
      </c>
      <c r="D5302" s="41" t="s">
        <v>1433</v>
      </c>
      <c r="E5302" s="41" t="s">
        <v>6577</v>
      </c>
      <c r="F5302" s="41" t="s">
        <v>310</v>
      </c>
      <c r="G5302" s="41" t="s">
        <v>7895</v>
      </c>
    </row>
    <row r="5303" spans="1:7" ht="90">
      <c r="A5303" s="41" t="s">
        <v>333</v>
      </c>
      <c r="B5303" s="41" t="s">
        <v>308</v>
      </c>
      <c r="C5303" s="41" t="s">
        <v>6549</v>
      </c>
      <c r="D5303" s="41" t="s">
        <v>1434</v>
      </c>
      <c r="E5303" s="41" t="s">
        <v>6578</v>
      </c>
      <c r="F5303" s="41" t="s">
        <v>310</v>
      </c>
      <c r="G5303" s="41" t="s">
        <v>7895</v>
      </c>
    </row>
    <row r="5304" spans="1:7" ht="75">
      <c r="A5304" s="41" t="s">
        <v>333</v>
      </c>
      <c r="B5304" s="41" t="s">
        <v>308</v>
      </c>
      <c r="C5304" s="41" t="s">
        <v>6549</v>
      </c>
      <c r="D5304" s="41" t="s">
        <v>1435</v>
      </c>
      <c r="E5304" s="41" t="s">
        <v>6579</v>
      </c>
      <c r="F5304" s="41" t="s">
        <v>310</v>
      </c>
      <c r="G5304" s="41" t="s">
        <v>7895</v>
      </c>
    </row>
    <row r="5305" spans="1:7" ht="45">
      <c r="A5305" s="41" t="s">
        <v>333</v>
      </c>
      <c r="B5305" s="41" t="s">
        <v>308</v>
      </c>
      <c r="C5305" s="41" t="s">
        <v>6723</v>
      </c>
      <c r="D5305" s="41" t="s">
        <v>3074</v>
      </c>
      <c r="E5305" s="41" t="s">
        <v>6549</v>
      </c>
      <c r="F5305" s="41" t="s">
        <v>310</v>
      </c>
      <c r="G5305" s="41" t="s">
        <v>8279</v>
      </c>
    </row>
    <row r="5306" spans="1:7" ht="45">
      <c r="A5306" s="41" t="s">
        <v>333</v>
      </c>
      <c r="B5306" s="41" t="s">
        <v>308</v>
      </c>
      <c r="C5306" s="41" t="s">
        <v>6723</v>
      </c>
      <c r="D5306" s="41" t="s">
        <v>3075</v>
      </c>
      <c r="E5306" s="41" t="s">
        <v>6549</v>
      </c>
      <c r="F5306" s="41" t="s">
        <v>310</v>
      </c>
      <c r="G5306" s="41" t="s">
        <v>8279</v>
      </c>
    </row>
    <row r="5307" spans="1:7" ht="45">
      <c r="A5307" s="41" t="s">
        <v>333</v>
      </c>
      <c r="B5307" s="41" t="s">
        <v>308</v>
      </c>
      <c r="C5307" s="41" t="s">
        <v>6723</v>
      </c>
      <c r="D5307" s="41" t="s">
        <v>3076</v>
      </c>
      <c r="E5307" s="41" t="s">
        <v>6549</v>
      </c>
      <c r="F5307" s="41" t="s">
        <v>310</v>
      </c>
      <c r="G5307" s="41" t="s">
        <v>8279</v>
      </c>
    </row>
    <row r="5308" spans="1:7" ht="60">
      <c r="A5308" s="41" t="s">
        <v>333</v>
      </c>
      <c r="B5308" s="41" t="s">
        <v>308</v>
      </c>
      <c r="C5308" s="41" t="s">
        <v>6763</v>
      </c>
      <c r="D5308" s="41" t="s">
        <v>5548</v>
      </c>
      <c r="E5308" s="41" t="s">
        <v>6764</v>
      </c>
      <c r="F5308" s="41" t="s">
        <v>310</v>
      </c>
      <c r="G5308" s="41" t="s">
        <v>7895</v>
      </c>
    </row>
    <row r="5309" spans="1:7" ht="45">
      <c r="A5309" s="41" t="s">
        <v>333</v>
      </c>
      <c r="B5309" s="41" t="s">
        <v>308</v>
      </c>
      <c r="C5309" s="41" t="s">
        <v>6763</v>
      </c>
      <c r="D5309" s="41" t="s">
        <v>5549</v>
      </c>
      <c r="E5309" s="41" t="s">
        <v>6765</v>
      </c>
      <c r="F5309" s="41" t="s">
        <v>310</v>
      </c>
      <c r="G5309" s="41" t="s">
        <v>7895</v>
      </c>
    </row>
    <row r="5310" spans="1:7" ht="60">
      <c r="A5310" s="41" t="s">
        <v>333</v>
      </c>
      <c r="B5310" s="41" t="s">
        <v>308</v>
      </c>
      <c r="C5310" s="41" t="s">
        <v>6763</v>
      </c>
      <c r="D5310" s="41" t="s">
        <v>5550</v>
      </c>
      <c r="E5310" s="41" t="s">
        <v>6766</v>
      </c>
      <c r="F5310" s="41" t="s">
        <v>310</v>
      </c>
      <c r="G5310" s="41" t="s">
        <v>7895</v>
      </c>
    </row>
    <row r="5311" spans="1:7" ht="60">
      <c r="A5311" s="41" t="s">
        <v>333</v>
      </c>
      <c r="B5311" s="41" t="s">
        <v>308</v>
      </c>
      <c r="C5311" s="41" t="s">
        <v>6763</v>
      </c>
      <c r="D5311" s="41" t="s">
        <v>5551</v>
      </c>
      <c r="E5311" s="41" t="s">
        <v>6767</v>
      </c>
      <c r="F5311" s="41" t="s">
        <v>310</v>
      </c>
      <c r="G5311" s="41" t="s">
        <v>7895</v>
      </c>
    </row>
    <row r="5312" spans="1:7" ht="45">
      <c r="A5312" s="41" t="s">
        <v>333</v>
      </c>
      <c r="B5312" s="41" t="s">
        <v>308</v>
      </c>
      <c r="C5312" s="41" t="s">
        <v>6742</v>
      </c>
      <c r="D5312" s="41" t="s">
        <v>5043</v>
      </c>
      <c r="E5312" s="41" t="s">
        <v>6743</v>
      </c>
      <c r="F5312" s="41" t="s">
        <v>310</v>
      </c>
      <c r="G5312" s="41" t="s">
        <v>7895</v>
      </c>
    </row>
    <row r="5313" spans="1:7" ht="45">
      <c r="A5313" s="41" t="s">
        <v>333</v>
      </c>
      <c r="B5313" s="41" t="s">
        <v>308</v>
      </c>
      <c r="C5313" s="41" t="s">
        <v>6742</v>
      </c>
      <c r="D5313" s="41" t="s">
        <v>5044</v>
      </c>
      <c r="E5313" s="41" t="s">
        <v>6744</v>
      </c>
      <c r="F5313" s="41" t="s">
        <v>310</v>
      </c>
      <c r="G5313" s="41" t="s">
        <v>7895</v>
      </c>
    </row>
    <row r="5314" spans="1:7" ht="45">
      <c r="A5314" s="41" t="s">
        <v>333</v>
      </c>
      <c r="B5314" s="41" t="s">
        <v>308</v>
      </c>
      <c r="C5314" s="41" t="s">
        <v>6742</v>
      </c>
      <c r="D5314" s="41" t="s">
        <v>5045</v>
      </c>
      <c r="E5314" s="41" t="s">
        <v>6745</v>
      </c>
      <c r="F5314" s="41" t="s">
        <v>310</v>
      </c>
      <c r="G5314" s="41" t="s">
        <v>7895</v>
      </c>
    </row>
    <row r="5315" spans="1:7" ht="90">
      <c r="A5315" s="41" t="s">
        <v>333</v>
      </c>
      <c r="B5315" s="41" t="s">
        <v>308</v>
      </c>
      <c r="C5315" s="41" t="s">
        <v>6824</v>
      </c>
      <c r="D5315" s="41" t="s">
        <v>5452</v>
      </c>
      <c r="E5315" s="41" t="s">
        <v>6825</v>
      </c>
      <c r="F5315" s="41" t="s">
        <v>310</v>
      </c>
      <c r="G5315" s="41" t="s">
        <v>7895</v>
      </c>
    </row>
    <row r="5316" spans="1:7" ht="90">
      <c r="A5316" s="41" t="s">
        <v>333</v>
      </c>
      <c r="B5316" s="41" t="s">
        <v>308</v>
      </c>
      <c r="C5316" s="41" t="s">
        <v>6824</v>
      </c>
      <c r="D5316" s="41" t="s">
        <v>5453</v>
      </c>
      <c r="E5316" s="41" t="s">
        <v>6826</v>
      </c>
      <c r="F5316" s="41" t="s">
        <v>310</v>
      </c>
      <c r="G5316" s="41" t="s">
        <v>7895</v>
      </c>
    </row>
    <row r="5317" spans="1:7" ht="75">
      <c r="A5317" s="41" t="s">
        <v>333</v>
      </c>
      <c r="B5317" s="41" t="s">
        <v>308</v>
      </c>
      <c r="C5317" s="41" t="s">
        <v>6824</v>
      </c>
      <c r="D5317" s="41" t="s">
        <v>5454</v>
      </c>
      <c r="E5317" s="41" t="s">
        <v>6827</v>
      </c>
      <c r="F5317" s="41" t="s">
        <v>310</v>
      </c>
      <c r="G5317" s="41" t="s">
        <v>7895</v>
      </c>
    </row>
    <row r="5318" spans="1:7" ht="75">
      <c r="A5318" s="41" t="s">
        <v>333</v>
      </c>
      <c r="B5318" s="41" t="s">
        <v>308</v>
      </c>
      <c r="C5318" s="41" t="s">
        <v>6824</v>
      </c>
      <c r="D5318" s="41" t="s">
        <v>5455</v>
      </c>
      <c r="E5318" s="41" t="s">
        <v>6828</v>
      </c>
      <c r="F5318" s="41" t="s">
        <v>310</v>
      </c>
      <c r="G5318" s="41" t="s">
        <v>7895</v>
      </c>
    </row>
    <row r="5319" spans="1:7" ht="45">
      <c r="A5319" s="41" t="s">
        <v>333</v>
      </c>
      <c r="B5319" s="41" t="s">
        <v>308</v>
      </c>
      <c r="C5319" s="41" t="s">
        <v>6620</v>
      </c>
      <c r="D5319" s="41" t="s">
        <v>4982</v>
      </c>
      <c r="E5319" s="41" t="s">
        <v>6621</v>
      </c>
      <c r="F5319" s="41" t="s">
        <v>310</v>
      </c>
      <c r="G5319" s="41" t="s">
        <v>8279</v>
      </c>
    </row>
    <row r="5320" spans="1:7" ht="45">
      <c r="A5320" s="41" t="s">
        <v>333</v>
      </c>
      <c r="B5320" s="41" t="s">
        <v>308</v>
      </c>
      <c r="C5320" s="41" t="s">
        <v>6587</v>
      </c>
      <c r="D5320" s="41" t="s">
        <v>3542</v>
      </c>
      <c r="E5320" s="41" t="s">
        <v>6588</v>
      </c>
      <c r="F5320" s="41" t="s">
        <v>309</v>
      </c>
      <c r="G5320" s="41" t="s">
        <v>7895</v>
      </c>
    </row>
    <row r="5321" spans="1:7" ht="45">
      <c r="A5321" s="41" t="s">
        <v>333</v>
      </c>
      <c r="B5321" s="41" t="s">
        <v>308</v>
      </c>
      <c r="C5321" s="41" t="s">
        <v>6587</v>
      </c>
      <c r="D5321" s="41" t="s">
        <v>3543</v>
      </c>
      <c r="E5321" s="41" t="s">
        <v>6588</v>
      </c>
      <c r="F5321" s="41" t="s">
        <v>309</v>
      </c>
      <c r="G5321" s="41" t="s">
        <v>7895</v>
      </c>
    </row>
    <row r="5322" spans="1:7" ht="45">
      <c r="A5322" s="41" t="s">
        <v>333</v>
      </c>
      <c r="B5322" s="41" t="s">
        <v>308</v>
      </c>
      <c r="C5322" s="41" t="s">
        <v>6587</v>
      </c>
      <c r="D5322" s="41" t="s">
        <v>1080</v>
      </c>
      <c r="E5322" s="41" t="s">
        <v>6588</v>
      </c>
      <c r="F5322" s="41" t="s">
        <v>309</v>
      </c>
      <c r="G5322" s="41" t="s">
        <v>7895</v>
      </c>
    </row>
    <row r="5323" spans="1:7" ht="45">
      <c r="A5323" s="41" t="s">
        <v>333</v>
      </c>
      <c r="B5323" s="41" t="s">
        <v>308</v>
      </c>
      <c r="C5323" s="41" t="s">
        <v>6587</v>
      </c>
      <c r="D5323" s="41" t="s">
        <v>1081</v>
      </c>
      <c r="E5323" s="41" t="s">
        <v>6588</v>
      </c>
      <c r="F5323" s="41" t="s">
        <v>309</v>
      </c>
      <c r="G5323" s="41" t="s">
        <v>7895</v>
      </c>
    </row>
    <row r="5324" spans="1:7" ht="45">
      <c r="A5324" s="41" t="s">
        <v>333</v>
      </c>
      <c r="B5324" s="41" t="s">
        <v>308</v>
      </c>
      <c r="C5324" s="41" t="s">
        <v>6587</v>
      </c>
      <c r="D5324" s="41" t="s">
        <v>1082</v>
      </c>
      <c r="E5324" s="41" t="s">
        <v>6588</v>
      </c>
      <c r="F5324" s="41" t="s">
        <v>309</v>
      </c>
      <c r="G5324" s="41" t="s">
        <v>7895</v>
      </c>
    </row>
    <row r="5325" spans="1:7" ht="45">
      <c r="A5325" s="41" t="s">
        <v>333</v>
      </c>
      <c r="B5325" s="41" t="s">
        <v>308</v>
      </c>
      <c r="C5325" s="41" t="s">
        <v>6587</v>
      </c>
      <c r="D5325" s="41" t="s">
        <v>1083</v>
      </c>
      <c r="E5325" s="41" t="s">
        <v>6588</v>
      </c>
      <c r="F5325" s="41" t="s">
        <v>309</v>
      </c>
      <c r="G5325" s="41" t="s">
        <v>7895</v>
      </c>
    </row>
    <row r="5326" spans="1:7" ht="45">
      <c r="A5326" s="41" t="s">
        <v>333</v>
      </c>
      <c r="B5326" s="41" t="s">
        <v>308</v>
      </c>
      <c r="C5326" s="41" t="s">
        <v>6587</v>
      </c>
      <c r="D5326" s="41" t="s">
        <v>3062</v>
      </c>
      <c r="E5326" s="41" t="s">
        <v>6588</v>
      </c>
      <c r="F5326" s="41" t="s">
        <v>309</v>
      </c>
      <c r="G5326" s="41" t="s">
        <v>7895</v>
      </c>
    </row>
    <row r="5327" spans="1:7" ht="45">
      <c r="A5327" s="41" t="s">
        <v>333</v>
      </c>
      <c r="B5327" s="41" t="s">
        <v>308</v>
      </c>
      <c r="C5327" s="41" t="s">
        <v>6587</v>
      </c>
      <c r="D5327" s="41" t="s">
        <v>3063</v>
      </c>
      <c r="E5327" s="41" t="s">
        <v>6588</v>
      </c>
      <c r="F5327" s="41" t="s">
        <v>309</v>
      </c>
      <c r="G5327" s="41" t="s">
        <v>7895</v>
      </c>
    </row>
    <row r="5328" spans="1:7" ht="45">
      <c r="A5328" s="41" t="s">
        <v>333</v>
      </c>
      <c r="B5328" s="41" t="s">
        <v>308</v>
      </c>
      <c r="C5328" s="41" t="s">
        <v>6587</v>
      </c>
      <c r="D5328" s="41" t="s">
        <v>3570</v>
      </c>
      <c r="E5328" s="41" t="s">
        <v>6588</v>
      </c>
      <c r="F5328" s="41" t="s">
        <v>309</v>
      </c>
      <c r="G5328" s="41" t="s">
        <v>7895</v>
      </c>
    </row>
    <row r="5329" spans="1:7" ht="45">
      <c r="A5329" s="41" t="s">
        <v>333</v>
      </c>
      <c r="B5329" s="41" t="s">
        <v>308</v>
      </c>
      <c r="C5329" s="41" t="s">
        <v>6587</v>
      </c>
      <c r="D5329" s="41" t="s">
        <v>3571</v>
      </c>
      <c r="E5329" s="41" t="s">
        <v>6588</v>
      </c>
      <c r="F5329" s="41" t="s">
        <v>309</v>
      </c>
      <c r="G5329" s="41" t="s">
        <v>7895</v>
      </c>
    </row>
    <row r="5330" spans="1:7" ht="60">
      <c r="A5330" s="41" t="s">
        <v>333</v>
      </c>
      <c r="B5330" s="41" t="s">
        <v>308</v>
      </c>
      <c r="C5330" s="41" t="s">
        <v>6587</v>
      </c>
      <c r="D5330" s="41" t="s">
        <v>5246</v>
      </c>
      <c r="E5330" s="41" t="s">
        <v>6638</v>
      </c>
      <c r="F5330" s="41" t="s">
        <v>310</v>
      </c>
      <c r="G5330" s="41" t="s">
        <v>7895</v>
      </c>
    </row>
    <row r="5331" spans="1:7" ht="60">
      <c r="A5331" s="41" t="s">
        <v>333</v>
      </c>
      <c r="B5331" s="41" t="s">
        <v>308</v>
      </c>
      <c r="C5331" s="41" t="s">
        <v>6587</v>
      </c>
      <c r="D5331" s="41" t="s">
        <v>5247</v>
      </c>
      <c r="E5331" s="41" t="s">
        <v>6639</v>
      </c>
      <c r="F5331" s="41" t="s">
        <v>310</v>
      </c>
      <c r="G5331" s="41" t="s">
        <v>7895</v>
      </c>
    </row>
    <row r="5332" spans="1:7" ht="75">
      <c r="A5332" s="41" t="s">
        <v>333</v>
      </c>
      <c r="B5332" s="41" t="s">
        <v>308</v>
      </c>
      <c r="C5332" s="41" t="s">
        <v>6587</v>
      </c>
      <c r="D5332" s="41" t="s">
        <v>5242</v>
      </c>
      <c r="E5332" s="41" t="s">
        <v>6634</v>
      </c>
      <c r="F5332" s="41" t="s">
        <v>310</v>
      </c>
      <c r="G5332" s="41" t="s">
        <v>7895</v>
      </c>
    </row>
    <row r="5333" spans="1:7" ht="75">
      <c r="A5333" s="41" t="s">
        <v>333</v>
      </c>
      <c r="B5333" s="41" t="s">
        <v>308</v>
      </c>
      <c r="C5333" s="41" t="s">
        <v>6587</v>
      </c>
      <c r="D5333" s="41" t="s">
        <v>5243</v>
      </c>
      <c r="E5333" s="41" t="s">
        <v>6635</v>
      </c>
      <c r="F5333" s="41" t="s">
        <v>310</v>
      </c>
      <c r="G5333" s="41" t="s">
        <v>7895</v>
      </c>
    </row>
    <row r="5334" spans="1:7" ht="75">
      <c r="A5334" s="41" t="s">
        <v>333</v>
      </c>
      <c r="B5334" s="41" t="s">
        <v>308</v>
      </c>
      <c r="C5334" s="41" t="s">
        <v>6587</v>
      </c>
      <c r="D5334" s="41" t="s">
        <v>5244</v>
      </c>
      <c r="E5334" s="41" t="s">
        <v>6636</v>
      </c>
      <c r="F5334" s="41" t="s">
        <v>310</v>
      </c>
      <c r="G5334" s="41" t="s">
        <v>7895</v>
      </c>
    </row>
    <row r="5335" spans="1:7" ht="75">
      <c r="A5335" s="41" t="s">
        <v>333</v>
      </c>
      <c r="B5335" s="41" t="s">
        <v>308</v>
      </c>
      <c r="C5335" s="41" t="s">
        <v>6587</v>
      </c>
      <c r="D5335" s="41" t="s">
        <v>5245</v>
      </c>
      <c r="E5335" s="41" t="s">
        <v>6637</v>
      </c>
      <c r="F5335" s="41" t="s">
        <v>310</v>
      </c>
      <c r="G5335" s="41" t="s">
        <v>7895</v>
      </c>
    </row>
    <row r="5336" spans="1:7" ht="60">
      <c r="A5336" s="41" t="s">
        <v>333</v>
      </c>
      <c r="B5336" s="41" t="s">
        <v>308</v>
      </c>
      <c r="C5336" s="41" t="s">
        <v>6587</v>
      </c>
      <c r="D5336" s="41" t="s">
        <v>5248</v>
      </c>
      <c r="E5336" s="41" t="s">
        <v>6640</v>
      </c>
      <c r="F5336" s="41" t="s">
        <v>310</v>
      </c>
      <c r="G5336" s="41" t="s">
        <v>7895</v>
      </c>
    </row>
    <row r="5337" spans="1:7" ht="60">
      <c r="A5337" s="41" t="s">
        <v>333</v>
      </c>
      <c r="B5337" s="41" t="s">
        <v>308</v>
      </c>
      <c r="C5337" s="41" t="s">
        <v>6587</v>
      </c>
      <c r="D5337" s="41" t="s">
        <v>5249</v>
      </c>
      <c r="E5337" s="41" t="s">
        <v>6641</v>
      </c>
      <c r="F5337" s="41" t="s">
        <v>310</v>
      </c>
      <c r="G5337" s="41" t="s">
        <v>7895</v>
      </c>
    </row>
    <row r="5338" spans="1:7" ht="60">
      <c r="A5338" s="41" t="s">
        <v>333</v>
      </c>
      <c r="B5338" s="41" t="s">
        <v>308</v>
      </c>
      <c r="C5338" s="41" t="s">
        <v>6642</v>
      </c>
      <c r="D5338" s="41" t="s">
        <v>5250</v>
      </c>
      <c r="E5338" s="41" t="s">
        <v>6643</v>
      </c>
      <c r="F5338" s="41" t="s">
        <v>310</v>
      </c>
      <c r="G5338" s="41" t="s">
        <v>7895</v>
      </c>
    </row>
    <row r="5339" spans="1:7" ht="60">
      <c r="A5339" s="41" t="s">
        <v>333</v>
      </c>
      <c r="B5339" s="41" t="s">
        <v>308</v>
      </c>
      <c r="C5339" s="41" t="s">
        <v>6642</v>
      </c>
      <c r="D5339" s="41" t="s">
        <v>5251</v>
      </c>
      <c r="E5339" s="41" t="s">
        <v>6644</v>
      </c>
      <c r="F5339" s="41" t="s">
        <v>310</v>
      </c>
      <c r="G5339" s="41" t="s">
        <v>7895</v>
      </c>
    </row>
    <row r="5340" spans="1:7" ht="60">
      <c r="A5340" s="41" t="s">
        <v>333</v>
      </c>
      <c r="B5340" s="41" t="s">
        <v>308</v>
      </c>
      <c r="C5340" s="41" t="s">
        <v>6715</v>
      </c>
      <c r="D5340" s="41" t="s">
        <v>872</v>
      </c>
      <c r="E5340" s="41" t="s">
        <v>6840</v>
      </c>
      <c r="F5340" s="41" t="s">
        <v>309</v>
      </c>
      <c r="G5340" s="41" t="s">
        <v>7895</v>
      </c>
    </row>
    <row r="5341" spans="1:7" ht="60">
      <c r="A5341" s="41" t="s">
        <v>333</v>
      </c>
      <c r="B5341" s="41" t="s">
        <v>308</v>
      </c>
      <c r="C5341" s="41" t="s">
        <v>6715</v>
      </c>
      <c r="D5341" s="41" t="s">
        <v>873</v>
      </c>
      <c r="E5341" s="41" t="s">
        <v>6840</v>
      </c>
      <c r="F5341" s="41" t="s">
        <v>309</v>
      </c>
      <c r="G5341" s="41" t="s">
        <v>7895</v>
      </c>
    </row>
    <row r="5342" spans="1:7" ht="45">
      <c r="A5342" s="41" t="s">
        <v>333</v>
      </c>
      <c r="B5342" s="41" t="s">
        <v>308</v>
      </c>
      <c r="C5342" s="41" t="s">
        <v>6715</v>
      </c>
      <c r="D5342" s="41" t="s">
        <v>3054</v>
      </c>
      <c r="E5342" s="41" t="s">
        <v>6845</v>
      </c>
      <c r="F5342" s="41" t="s">
        <v>309</v>
      </c>
      <c r="G5342" s="41" t="s">
        <v>7895</v>
      </c>
    </row>
    <row r="5343" spans="1:7" ht="45">
      <c r="A5343" s="41" t="s">
        <v>333</v>
      </c>
      <c r="B5343" s="41" t="s">
        <v>308</v>
      </c>
      <c r="C5343" s="41" t="s">
        <v>6715</v>
      </c>
      <c r="D5343" s="41" t="s">
        <v>3055</v>
      </c>
      <c r="E5343" s="41" t="s">
        <v>6846</v>
      </c>
      <c r="F5343" s="41" t="s">
        <v>309</v>
      </c>
      <c r="G5343" s="41" t="s">
        <v>7895</v>
      </c>
    </row>
    <row r="5344" spans="1:7" ht="45">
      <c r="A5344" s="41" t="s">
        <v>333</v>
      </c>
      <c r="B5344" s="41" t="s">
        <v>308</v>
      </c>
      <c r="C5344" s="41" t="s">
        <v>6715</v>
      </c>
      <c r="D5344" s="41" t="s">
        <v>3056</v>
      </c>
      <c r="E5344" s="41" t="s">
        <v>6847</v>
      </c>
      <c r="F5344" s="41" t="s">
        <v>309</v>
      </c>
      <c r="G5344" s="41" t="s">
        <v>7895</v>
      </c>
    </row>
    <row r="5345" spans="1:7" ht="45">
      <c r="A5345" s="41" t="s">
        <v>333</v>
      </c>
      <c r="B5345" s="41" t="s">
        <v>308</v>
      </c>
      <c r="C5345" s="41" t="s">
        <v>6715</v>
      </c>
      <c r="D5345" s="41" t="s">
        <v>3057</v>
      </c>
      <c r="E5345" s="41" t="s">
        <v>6848</v>
      </c>
      <c r="F5345" s="41" t="s">
        <v>309</v>
      </c>
      <c r="G5345" s="41" t="s">
        <v>7895</v>
      </c>
    </row>
    <row r="5346" spans="1:7" ht="45">
      <c r="A5346" s="41" t="s">
        <v>333</v>
      </c>
      <c r="B5346" s="41" t="s">
        <v>308</v>
      </c>
      <c r="C5346" s="41" t="s">
        <v>6715</v>
      </c>
      <c r="D5346" s="41" t="s">
        <v>3077</v>
      </c>
      <c r="E5346" s="41" t="s">
        <v>6716</v>
      </c>
      <c r="F5346" s="41" t="s">
        <v>309</v>
      </c>
      <c r="G5346" s="41" t="s">
        <v>7895</v>
      </c>
    </row>
    <row r="5347" spans="1:7" ht="45">
      <c r="A5347" s="41" t="s">
        <v>333</v>
      </c>
      <c r="B5347" s="41" t="s">
        <v>308</v>
      </c>
      <c r="C5347" s="41" t="s">
        <v>6715</v>
      </c>
      <c r="D5347" s="41" t="s">
        <v>3078</v>
      </c>
      <c r="E5347" s="41" t="s">
        <v>6716</v>
      </c>
      <c r="F5347" s="41" t="s">
        <v>309</v>
      </c>
      <c r="G5347" s="41" t="s">
        <v>7895</v>
      </c>
    </row>
    <row r="5348" spans="1:7" ht="45">
      <c r="A5348" s="41" t="s">
        <v>6709</v>
      </c>
      <c r="B5348" s="41" t="s">
        <v>308</v>
      </c>
      <c r="C5348" s="41" t="s">
        <v>6715</v>
      </c>
      <c r="D5348" s="41" t="s">
        <v>5021</v>
      </c>
      <c r="E5348" s="41" t="s">
        <v>6775</v>
      </c>
      <c r="F5348" s="41" t="s">
        <v>310</v>
      </c>
      <c r="G5348" s="41" t="s">
        <v>7895</v>
      </c>
    </row>
    <row r="5349" spans="1:7" ht="45">
      <c r="A5349" s="41" t="s">
        <v>6709</v>
      </c>
      <c r="B5349" s="41" t="s">
        <v>308</v>
      </c>
      <c r="C5349" s="41" t="s">
        <v>6715</v>
      </c>
      <c r="D5349" s="41" t="s">
        <v>5022</v>
      </c>
      <c r="E5349" s="41" t="s">
        <v>6776</v>
      </c>
      <c r="F5349" s="41" t="s">
        <v>310</v>
      </c>
      <c r="G5349" s="41" t="s">
        <v>7895</v>
      </c>
    </row>
    <row r="5350" spans="1:7" ht="45">
      <c r="A5350" s="41" t="s">
        <v>333</v>
      </c>
      <c r="B5350" s="41" t="s">
        <v>308</v>
      </c>
      <c r="C5350" s="41" t="s">
        <v>6715</v>
      </c>
      <c r="D5350" s="41" t="s">
        <v>3079</v>
      </c>
      <c r="E5350" s="41" t="s">
        <v>6720</v>
      </c>
      <c r="F5350" s="41" t="s">
        <v>309</v>
      </c>
      <c r="G5350" s="41" t="s">
        <v>7895</v>
      </c>
    </row>
    <row r="5351" spans="1:7" ht="45">
      <c r="A5351" s="41" t="s">
        <v>333</v>
      </c>
      <c r="B5351" s="41" t="s">
        <v>308</v>
      </c>
      <c r="C5351" s="41" t="s">
        <v>6715</v>
      </c>
      <c r="D5351" s="41" t="s">
        <v>3080</v>
      </c>
      <c r="E5351" s="41" t="s">
        <v>6721</v>
      </c>
      <c r="F5351" s="41" t="s">
        <v>309</v>
      </c>
      <c r="G5351" s="41" t="s">
        <v>7895</v>
      </c>
    </row>
    <row r="5352" spans="1:7" ht="45">
      <c r="A5352" s="41" t="s">
        <v>333</v>
      </c>
      <c r="B5352" s="41" t="s">
        <v>308</v>
      </c>
      <c r="C5352" s="41" t="s">
        <v>6715</v>
      </c>
      <c r="D5352" s="41" t="s">
        <v>5316</v>
      </c>
      <c r="E5352" s="41" t="s">
        <v>6720</v>
      </c>
      <c r="F5352" s="41" t="s">
        <v>310</v>
      </c>
      <c r="G5352" s="41" t="s">
        <v>7895</v>
      </c>
    </row>
    <row r="5353" spans="1:7" ht="45">
      <c r="A5353" s="41" t="s">
        <v>333</v>
      </c>
      <c r="B5353" s="41" t="s">
        <v>308</v>
      </c>
      <c r="C5353" s="41" t="s">
        <v>6715</v>
      </c>
      <c r="D5353" s="41" t="s">
        <v>5317</v>
      </c>
      <c r="E5353" s="41" t="s">
        <v>6721</v>
      </c>
      <c r="F5353" s="41" t="s">
        <v>310</v>
      </c>
      <c r="G5353" s="41" t="s">
        <v>7895</v>
      </c>
    </row>
    <row r="5354" spans="1:7" ht="75">
      <c r="A5354" s="41" t="s">
        <v>6709</v>
      </c>
      <c r="B5354" s="41" t="s">
        <v>308</v>
      </c>
      <c r="C5354" s="41" t="s">
        <v>6715</v>
      </c>
      <c r="D5354" s="41" t="s">
        <v>5012</v>
      </c>
      <c r="E5354" s="41" t="s">
        <v>6818</v>
      </c>
      <c r="F5354" s="41" t="s">
        <v>310</v>
      </c>
      <c r="G5354" s="41" t="s">
        <v>7895</v>
      </c>
    </row>
    <row r="5355" spans="1:7" ht="60">
      <c r="A5355" s="41" t="s">
        <v>6709</v>
      </c>
      <c r="B5355" s="41" t="s">
        <v>308</v>
      </c>
      <c r="C5355" s="41" t="s">
        <v>6715</v>
      </c>
      <c r="D5355" s="41" t="s">
        <v>5013</v>
      </c>
      <c r="E5355" s="41" t="s">
        <v>6819</v>
      </c>
      <c r="F5355" s="41" t="s">
        <v>310</v>
      </c>
      <c r="G5355" s="41" t="s">
        <v>7895</v>
      </c>
    </row>
    <row r="5356" spans="1:7" ht="45">
      <c r="A5356" s="41" t="s">
        <v>6709</v>
      </c>
      <c r="B5356" s="41" t="s">
        <v>308</v>
      </c>
      <c r="C5356" s="41" t="s">
        <v>6707</v>
      </c>
      <c r="D5356" s="41" t="s">
        <v>1072</v>
      </c>
      <c r="E5356" s="41" t="s">
        <v>6708</v>
      </c>
      <c r="F5356" s="41" t="s">
        <v>309</v>
      </c>
      <c r="G5356" s="41" t="s">
        <v>7895</v>
      </c>
    </row>
    <row r="5357" spans="1:7" ht="45">
      <c r="A5357" s="41" t="s">
        <v>6709</v>
      </c>
      <c r="B5357" s="41" t="s">
        <v>308</v>
      </c>
      <c r="C5357" s="41" t="s">
        <v>6707</v>
      </c>
      <c r="D5357" s="41" t="s">
        <v>1073</v>
      </c>
      <c r="E5357" s="41" t="s">
        <v>6708</v>
      </c>
      <c r="F5357" s="41" t="s">
        <v>309</v>
      </c>
      <c r="G5357" s="41" t="s">
        <v>7895</v>
      </c>
    </row>
    <row r="5358" spans="1:7" ht="45">
      <c r="A5358" s="41" t="s">
        <v>6709</v>
      </c>
      <c r="B5358" s="41" t="s">
        <v>308</v>
      </c>
      <c r="C5358" s="41" t="s">
        <v>6707</v>
      </c>
      <c r="D5358" s="41" t="s">
        <v>1074</v>
      </c>
      <c r="E5358" s="41" t="s">
        <v>6708</v>
      </c>
      <c r="F5358" s="41" t="s">
        <v>309</v>
      </c>
      <c r="G5358" s="41" t="s">
        <v>7895</v>
      </c>
    </row>
    <row r="5359" spans="1:7" ht="45">
      <c r="A5359" s="41" t="s">
        <v>6709</v>
      </c>
      <c r="B5359" s="41" t="s">
        <v>308</v>
      </c>
      <c r="C5359" s="41" t="s">
        <v>6707</v>
      </c>
      <c r="D5359" s="41" t="s">
        <v>1075</v>
      </c>
      <c r="E5359" s="41" t="s">
        <v>6708</v>
      </c>
      <c r="F5359" s="41" t="s">
        <v>309</v>
      </c>
      <c r="G5359" s="41" t="s">
        <v>7895</v>
      </c>
    </row>
    <row r="5360" spans="1:7" ht="45">
      <c r="A5360" s="41" t="s">
        <v>6709</v>
      </c>
      <c r="B5360" s="41" t="s">
        <v>308</v>
      </c>
      <c r="C5360" s="41" t="s">
        <v>6707</v>
      </c>
      <c r="D5360" s="41" t="s">
        <v>1076</v>
      </c>
      <c r="E5360" s="41" t="s">
        <v>6708</v>
      </c>
      <c r="F5360" s="41" t="s">
        <v>309</v>
      </c>
      <c r="G5360" s="41" t="s">
        <v>7895</v>
      </c>
    </row>
    <row r="5361" spans="1:7" ht="45">
      <c r="A5361" s="41" t="s">
        <v>6709</v>
      </c>
      <c r="B5361" s="41" t="s">
        <v>308</v>
      </c>
      <c r="C5361" s="41" t="s">
        <v>6707</v>
      </c>
      <c r="D5361" s="41" t="s">
        <v>1077</v>
      </c>
      <c r="E5361" s="41" t="s">
        <v>6708</v>
      </c>
      <c r="F5361" s="41" t="s">
        <v>309</v>
      </c>
      <c r="G5361" s="41" t="s">
        <v>7895</v>
      </c>
    </row>
    <row r="5362" spans="1:7" ht="45">
      <c r="A5362" s="41" t="s">
        <v>6709</v>
      </c>
      <c r="B5362" s="41" t="s">
        <v>308</v>
      </c>
      <c r="C5362" s="41" t="s">
        <v>6707</v>
      </c>
      <c r="D5362" s="41" t="s">
        <v>1078</v>
      </c>
      <c r="E5362" s="41" t="s">
        <v>6708</v>
      </c>
      <c r="F5362" s="41" t="s">
        <v>309</v>
      </c>
      <c r="G5362" s="41" t="s">
        <v>7895</v>
      </c>
    </row>
    <row r="5363" spans="1:7" ht="45">
      <c r="A5363" s="41" t="s">
        <v>6709</v>
      </c>
      <c r="B5363" s="41" t="s">
        <v>308</v>
      </c>
      <c r="C5363" s="41" t="s">
        <v>6707</v>
      </c>
      <c r="D5363" s="41" t="s">
        <v>1079</v>
      </c>
      <c r="E5363" s="41" t="s">
        <v>6708</v>
      </c>
      <c r="F5363" s="41" t="s">
        <v>309</v>
      </c>
      <c r="G5363" s="41" t="s">
        <v>7895</v>
      </c>
    </row>
    <row r="5364" spans="1:7" ht="45">
      <c r="A5364" s="41" t="s">
        <v>333</v>
      </c>
      <c r="B5364" s="41" t="s">
        <v>308</v>
      </c>
      <c r="C5364" s="41" t="s">
        <v>6707</v>
      </c>
      <c r="D5364" s="41" t="s">
        <v>4888</v>
      </c>
      <c r="E5364" s="41" t="s">
        <v>6708</v>
      </c>
      <c r="F5364" s="41" t="s">
        <v>310</v>
      </c>
      <c r="G5364" s="41" t="s">
        <v>7895</v>
      </c>
    </row>
    <row r="5365" spans="1:7" ht="45">
      <c r="A5365" s="41" t="s">
        <v>333</v>
      </c>
      <c r="B5365" s="41" t="s">
        <v>308</v>
      </c>
      <c r="C5365" s="41" t="s">
        <v>6707</v>
      </c>
      <c r="D5365" s="41" t="s">
        <v>4889</v>
      </c>
      <c r="E5365" s="41" t="s">
        <v>6708</v>
      </c>
      <c r="F5365" s="41" t="s">
        <v>310</v>
      </c>
      <c r="G5365" s="41" t="s">
        <v>7895</v>
      </c>
    </row>
    <row r="5366" spans="1:7" ht="45">
      <c r="A5366" s="41" t="s">
        <v>333</v>
      </c>
      <c r="B5366" s="41" t="s">
        <v>308</v>
      </c>
      <c r="C5366" s="41" t="s">
        <v>6707</v>
      </c>
      <c r="D5366" s="41" t="s">
        <v>4884</v>
      </c>
      <c r="E5366" s="41" t="s">
        <v>6708</v>
      </c>
      <c r="F5366" s="41" t="s">
        <v>310</v>
      </c>
      <c r="G5366" s="41" t="s">
        <v>7895</v>
      </c>
    </row>
    <row r="5367" spans="1:7" ht="45">
      <c r="A5367" s="41" t="s">
        <v>333</v>
      </c>
      <c r="B5367" s="41" t="s">
        <v>308</v>
      </c>
      <c r="C5367" s="41" t="s">
        <v>6707</v>
      </c>
      <c r="D5367" s="41" t="s">
        <v>4885</v>
      </c>
      <c r="E5367" s="41" t="s">
        <v>6708</v>
      </c>
      <c r="F5367" s="41" t="s">
        <v>310</v>
      </c>
      <c r="G5367" s="41" t="s">
        <v>7895</v>
      </c>
    </row>
    <row r="5368" spans="1:7" ht="45">
      <c r="A5368" s="41" t="s">
        <v>333</v>
      </c>
      <c r="B5368" s="41" t="s">
        <v>308</v>
      </c>
      <c r="C5368" s="41" t="s">
        <v>6707</v>
      </c>
      <c r="D5368" s="41" t="s">
        <v>4890</v>
      </c>
      <c r="E5368" s="41" t="s">
        <v>6708</v>
      </c>
      <c r="F5368" s="41" t="s">
        <v>310</v>
      </c>
      <c r="G5368" s="41" t="s">
        <v>7895</v>
      </c>
    </row>
    <row r="5369" spans="1:7" ht="45">
      <c r="A5369" s="41" t="s">
        <v>333</v>
      </c>
      <c r="B5369" s="41" t="s">
        <v>308</v>
      </c>
      <c r="C5369" s="41" t="s">
        <v>6707</v>
      </c>
      <c r="D5369" s="41" t="s">
        <v>4891</v>
      </c>
      <c r="E5369" s="41" t="s">
        <v>6708</v>
      </c>
      <c r="F5369" s="41" t="s">
        <v>310</v>
      </c>
      <c r="G5369" s="41" t="s">
        <v>7895</v>
      </c>
    </row>
    <row r="5370" spans="1:7" ht="45">
      <c r="A5370" s="41" t="s">
        <v>333</v>
      </c>
      <c r="B5370" s="41" t="s">
        <v>308</v>
      </c>
      <c r="C5370" s="41" t="s">
        <v>6707</v>
      </c>
      <c r="D5370" s="41" t="s">
        <v>4886</v>
      </c>
      <c r="E5370" s="41" t="s">
        <v>6708</v>
      </c>
      <c r="F5370" s="41" t="s">
        <v>310</v>
      </c>
      <c r="G5370" s="41" t="s">
        <v>7895</v>
      </c>
    </row>
    <row r="5371" spans="1:7" ht="45">
      <c r="A5371" s="41" t="s">
        <v>333</v>
      </c>
      <c r="B5371" s="41" t="s">
        <v>308</v>
      </c>
      <c r="C5371" s="41" t="s">
        <v>6707</v>
      </c>
      <c r="D5371" s="41" t="s">
        <v>4887</v>
      </c>
      <c r="E5371" s="41" t="s">
        <v>6708</v>
      </c>
      <c r="F5371" s="41" t="s">
        <v>310</v>
      </c>
      <c r="G5371" s="41" t="s">
        <v>7895</v>
      </c>
    </row>
    <row r="5372" spans="1:7" ht="45">
      <c r="A5372" s="41" t="s">
        <v>333</v>
      </c>
      <c r="B5372" s="41" t="s">
        <v>308</v>
      </c>
      <c r="C5372" s="41" t="s">
        <v>6718</v>
      </c>
      <c r="D5372" s="41" t="s">
        <v>3081</v>
      </c>
      <c r="E5372" s="41" t="s">
        <v>6719</v>
      </c>
      <c r="F5372" s="41" t="s">
        <v>309</v>
      </c>
      <c r="G5372" s="41" t="s">
        <v>8078</v>
      </c>
    </row>
    <row r="5373" spans="1:7" ht="45">
      <c r="A5373" s="41" t="s">
        <v>333</v>
      </c>
      <c r="B5373" s="41" t="s">
        <v>308</v>
      </c>
      <c r="C5373" s="41" t="s">
        <v>6718</v>
      </c>
      <c r="D5373" s="41" t="s">
        <v>3082</v>
      </c>
      <c r="E5373" s="41" t="s">
        <v>6719</v>
      </c>
      <c r="F5373" s="41" t="s">
        <v>309</v>
      </c>
      <c r="G5373" s="41" t="s">
        <v>8078</v>
      </c>
    </row>
    <row r="5374" spans="1:7" ht="45">
      <c r="A5374" s="41" t="s">
        <v>333</v>
      </c>
      <c r="B5374" s="41" t="s">
        <v>308</v>
      </c>
      <c r="C5374" s="41" t="s">
        <v>6718</v>
      </c>
      <c r="D5374" s="41" t="s">
        <v>3083</v>
      </c>
      <c r="E5374" s="41" t="s">
        <v>6719</v>
      </c>
      <c r="F5374" s="41" t="s">
        <v>309</v>
      </c>
      <c r="G5374" s="41" t="s">
        <v>8078</v>
      </c>
    </row>
    <row r="5375" spans="1:7" ht="45">
      <c r="A5375" s="41" t="s">
        <v>333</v>
      </c>
      <c r="B5375" s="41" t="s">
        <v>308</v>
      </c>
      <c r="C5375" s="41" t="s">
        <v>6718</v>
      </c>
      <c r="D5375" s="41" t="s">
        <v>3084</v>
      </c>
      <c r="E5375" s="41" t="s">
        <v>6719</v>
      </c>
      <c r="F5375" s="41" t="s">
        <v>309</v>
      </c>
      <c r="G5375" s="41" t="s">
        <v>8078</v>
      </c>
    </row>
    <row r="5376" spans="1:7" ht="45">
      <c r="A5376" s="41" t="s">
        <v>333</v>
      </c>
      <c r="B5376" s="41" t="s">
        <v>308</v>
      </c>
      <c r="C5376" s="41" t="s">
        <v>6718</v>
      </c>
      <c r="D5376" s="41" t="s">
        <v>3085</v>
      </c>
      <c r="E5376" s="41" t="s">
        <v>6719</v>
      </c>
      <c r="F5376" s="41" t="s">
        <v>309</v>
      </c>
      <c r="G5376" s="41" t="s">
        <v>8078</v>
      </c>
    </row>
    <row r="5377" spans="1:7" ht="45">
      <c r="A5377" s="41" t="s">
        <v>333</v>
      </c>
      <c r="B5377" s="41" t="s">
        <v>308</v>
      </c>
      <c r="C5377" s="41" t="s">
        <v>6718</v>
      </c>
      <c r="D5377" s="41" t="s">
        <v>3086</v>
      </c>
      <c r="E5377" s="41" t="s">
        <v>6719</v>
      </c>
      <c r="F5377" s="41" t="s">
        <v>309</v>
      </c>
      <c r="G5377" s="41" t="s">
        <v>8078</v>
      </c>
    </row>
    <row r="5378" spans="1:7" ht="45">
      <c r="A5378" s="41" t="s">
        <v>333</v>
      </c>
      <c r="B5378" s="41" t="s">
        <v>308</v>
      </c>
      <c r="C5378" s="41" t="s">
        <v>6718</v>
      </c>
      <c r="D5378" s="41" t="s">
        <v>3087</v>
      </c>
      <c r="E5378" s="41" t="s">
        <v>6719</v>
      </c>
      <c r="F5378" s="41" t="s">
        <v>309</v>
      </c>
      <c r="G5378" s="41" t="s">
        <v>8078</v>
      </c>
    </row>
    <row r="5379" spans="1:7" ht="45">
      <c r="A5379" s="41" t="s">
        <v>333</v>
      </c>
      <c r="B5379" s="41" t="s">
        <v>308</v>
      </c>
      <c r="C5379" s="41" t="s">
        <v>6718</v>
      </c>
      <c r="D5379" s="41" t="s">
        <v>3088</v>
      </c>
      <c r="E5379" s="41" t="s">
        <v>6719</v>
      </c>
      <c r="F5379" s="41" t="s">
        <v>309</v>
      </c>
      <c r="G5379" s="41" t="s">
        <v>8078</v>
      </c>
    </row>
    <row r="5380" spans="1:7" ht="45">
      <c r="A5380" s="41" t="s">
        <v>333</v>
      </c>
      <c r="B5380" s="41" t="s">
        <v>308</v>
      </c>
      <c r="C5380" s="41" t="s">
        <v>6718</v>
      </c>
      <c r="D5380" s="41" t="s">
        <v>3089</v>
      </c>
      <c r="E5380" s="41" t="s">
        <v>6719</v>
      </c>
      <c r="F5380" s="41" t="s">
        <v>309</v>
      </c>
      <c r="G5380" s="41" t="s">
        <v>8078</v>
      </c>
    </row>
    <row r="5381" spans="1:7" ht="45">
      <c r="A5381" s="41" t="s">
        <v>333</v>
      </c>
      <c r="B5381" s="41" t="s">
        <v>308</v>
      </c>
      <c r="C5381" s="41" t="s">
        <v>6718</v>
      </c>
      <c r="D5381" s="41" t="s">
        <v>3090</v>
      </c>
      <c r="E5381" s="41" t="s">
        <v>6719</v>
      </c>
      <c r="F5381" s="41" t="s">
        <v>309</v>
      </c>
      <c r="G5381" s="41" t="s">
        <v>8078</v>
      </c>
    </row>
    <row r="5382" spans="1:7" ht="60">
      <c r="A5382" s="41" t="s">
        <v>333</v>
      </c>
      <c r="B5382" s="41" t="s">
        <v>308</v>
      </c>
      <c r="C5382" s="41" t="s">
        <v>6718</v>
      </c>
      <c r="D5382" s="41" t="s">
        <v>235</v>
      </c>
      <c r="E5382" s="41" t="s">
        <v>6724</v>
      </c>
      <c r="F5382" s="41" t="s">
        <v>309</v>
      </c>
      <c r="G5382" s="41" t="s">
        <v>8078</v>
      </c>
    </row>
    <row r="5383" spans="1:7" ht="60">
      <c r="A5383" s="41" t="s">
        <v>333</v>
      </c>
      <c r="B5383" s="41" t="s">
        <v>308</v>
      </c>
      <c r="C5383" s="41" t="s">
        <v>6718</v>
      </c>
      <c r="D5383" s="41" t="s">
        <v>236</v>
      </c>
      <c r="E5383" s="41" t="s">
        <v>6725</v>
      </c>
      <c r="F5383" s="41" t="s">
        <v>309</v>
      </c>
      <c r="G5383" s="41" t="s">
        <v>8078</v>
      </c>
    </row>
    <row r="5384" spans="1:7" ht="45">
      <c r="A5384" s="41" t="s">
        <v>333</v>
      </c>
      <c r="B5384" s="41" t="s">
        <v>308</v>
      </c>
      <c r="C5384" s="41" t="s">
        <v>6566</v>
      </c>
      <c r="D5384" s="41" t="s">
        <v>1419</v>
      </c>
      <c r="E5384" s="41" t="s">
        <v>6567</v>
      </c>
      <c r="F5384" s="41" t="s">
        <v>310</v>
      </c>
      <c r="G5384" s="41" t="s">
        <v>7895</v>
      </c>
    </row>
    <row r="5385" spans="1:7" ht="45">
      <c r="A5385" s="41" t="s">
        <v>333</v>
      </c>
      <c r="B5385" s="41" t="s">
        <v>308</v>
      </c>
      <c r="C5385" s="41" t="s">
        <v>6566</v>
      </c>
      <c r="D5385" s="41" t="s">
        <v>1420</v>
      </c>
      <c r="E5385" s="41" t="s">
        <v>6568</v>
      </c>
      <c r="F5385" s="41" t="s">
        <v>310</v>
      </c>
      <c r="G5385" s="41" t="s">
        <v>7895</v>
      </c>
    </row>
    <row r="5386" spans="1:7" ht="45">
      <c r="A5386" s="41" t="s">
        <v>333</v>
      </c>
      <c r="B5386" s="41" t="s">
        <v>308</v>
      </c>
      <c r="C5386" s="41" t="s">
        <v>6566</v>
      </c>
      <c r="D5386" s="41" t="s">
        <v>1421</v>
      </c>
      <c r="E5386" s="41" t="s">
        <v>6569</v>
      </c>
      <c r="F5386" s="41" t="s">
        <v>309</v>
      </c>
      <c r="G5386" s="41" t="s">
        <v>7895</v>
      </c>
    </row>
    <row r="5387" spans="1:7" ht="45">
      <c r="A5387" s="41" t="s">
        <v>333</v>
      </c>
      <c r="B5387" s="41" t="s">
        <v>308</v>
      </c>
      <c r="C5387" s="41" t="s">
        <v>6566</v>
      </c>
      <c r="D5387" s="41" t="s">
        <v>1422</v>
      </c>
      <c r="E5387" s="41" t="s">
        <v>6570</v>
      </c>
      <c r="F5387" s="41" t="s">
        <v>309</v>
      </c>
      <c r="G5387" s="41" t="s">
        <v>7895</v>
      </c>
    </row>
    <row r="5388" spans="1:7" ht="45">
      <c r="A5388" s="41" t="s">
        <v>333</v>
      </c>
      <c r="B5388" s="41" t="s">
        <v>308</v>
      </c>
      <c r="C5388" s="41" t="s">
        <v>6566</v>
      </c>
      <c r="D5388" s="41" t="s">
        <v>5731</v>
      </c>
      <c r="E5388" s="41" t="s">
        <v>6569</v>
      </c>
      <c r="F5388" s="41" t="s">
        <v>310</v>
      </c>
      <c r="G5388" s="41" t="s">
        <v>7895</v>
      </c>
    </row>
    <row r="5389" spans="1:7" ht="30">
      <c r="A5389" s="41" t="s">
        <v>333</v>
      </c>
      <c r="B5389" s="41" t="s">
        <v>308</v>
      </c>
      <c r="C5389" s="41" t="s">
        <v>6566</v>
      </c>
      <c r="D5389" s="41" t="s">
        <v>5732</v>
      </c>
      <c r="E5389" s="41" t="s">
        <v>6570</v>
      </c>
      <c r="F5389" s="41" t="s">
        <v>310</v>
      </c>
      <c r="G5389" s="41" t="s">
        <v>7895</v>
      </c>
    </row>
    <row r="5390" spans="1:7" ht="60">
      <c r="A5390" s="41" t="s">
        <v>333</v>
      </c>
      <c r="B5390" s="41" t="s">
        <v>308</v>
      </c>
      <c r="C5390" s="41" t="s">
        <v>6717</v>
      </c>
      <c r="D5390" s="41" t="s">
        <v>1069</v>
      </c>
      <c r="E5390" s="41" t="s">
        <v>6774</v>
      </c>
      <c r="F5390" s="41" t="s">
        <v>309</v>
      </c>
      <c r="G5390" s="41" t="s">
        <v>7895</v>
      </c>
    </row>
    <row r="5391" spans="1:7" ht="60">
      <c r="A5391" s="41" t="s">
        <v>333</v>
      </c>
      <c r="B5391" s="41" t="s">
        <v>308</v>
      </c>
      <c r="C5391" s="41" t="s">
        <v>6717</v>
      </c>
      <c r="D5391" s="41" t="s">
        <v>1070</v>
      </c>
      <c r="E5391" s="41" t="s">
        <v>6843</v>
      </c>
      <c r="F5391" s="41" t="s">
        <v>309</v>
      </c>
      <c r="G5391" s="41" t="s">
        <v>7895</v>
      </c>
    </row>
    <row r="5392" spans="1:7" ht="45">
      <c r="A5392" s="41" t="s">
        <v>333</v>
      </c>
      <c r="B5392" s="41" t="s">
        <v>308</v>
      </c>
      <c r="C5392" s="41" t="s">
        <v>6717</v>
      </c>
      <c r="D5392" s="41" t="s">
        <v>1071</v>
      </c>
      <c r="E5392" s="41" t="s">
        <v>6844</v>
      </c>
      <c r="F5392" s="41" t="s">
        <v>309</v>
      </c>
      <c r="G5392" s="41" t="s">
        <v>7895</v>
      </c>
    </row>
    <row r="5393" spans="1:7" ht="45">
      <c r="A5393" s="41" t="s">
        <v>333</v>
      </c>
      <c r="B5393" s="41" t="s">
        <v>308</v>
      </c>
      <c r="C5393" s="41" t="s">
        <v>6717</v>
      </c>
      <c r="D5393" s="41" t="s">
        <v>3091</v>
      </c>
      <c r="E5393" s="41" t="s">
        <v>6716</v>
      </c>
      <c r="F5393" s="41" t="s">
        <v>309</v>
      </c>
      <c r="G5393" s="41" t="s">
        <v>7895</v>
      </c>
    </row>
    <row r="5394" spans="1:7" ht="45">
      <c r="A5394" s="41" t="s">
        <v>333</v>
      </c>
      <c r="B5394" s="41" t="s">
        <v>308</v>
      </c>
      <c r="C5394" s="41" t="s">
        <v>6717</v>
      </c>
      <c r="D5394" s="41" t="s">
        <v>3058</v>
      </c>
      <c r="E5394" s="41" t="s">
        <v>6849</v>
      </c>
      <c r="F5394" s="41" t="s">
        <v>309</v>
      </c>
      <c r="G5394" s="41" t="s">
        <v>7895</v>
      </c>
    </row>
    <row r="5395" spans="1:7" ht="45">
      <c r="A5395" s="41" t="s">
        <v>333</v>
      </c>
      <c r="B5395" s="41" t="s">
        <v>308</v>
      </c>
      <c r="C5395" s="41" t="s">
        <v>6717</v>
      </c>
      <c r="D5395" s="41" t="s">
        <v>3059</v>
      </c>
      <c r="E5395" s="41" t="s">
        <v>6850</v>
      </c>
      <c r="F5395" s="41" t="s">
        <v>309</v>
      </c>
      <c r="G5395" s="41" t="s">
        <v>7895</v>
      </c>
    </row>
    <row r="5396" spans="1:7" ht="45">
      <c r="A5396" s="41" t="s">
        <v>6709</v>
      </c>
      <c r="B5396" s="41" t="s">
        <v>308</v>
      </c>
      <c r="C5396" s="41" t="s">
        <v>6717</v>
      </c>
      <c r="D5396" s="41" t="s">
        <v>5023</v>
      </c>
      <c r="E5396" s="41" t="s">
        <v>6777</v>
      </c>
      <c r="F5396" s="41" t="s">
        <v>310</v>
      </c>
      <c r="G5396" s="41" t="s">
        <v>7895</v>
      </c>
    </row>
    <row r="5397" spans="1:7" ht="45">
      <c r="A5397" s="41" t="s">
        <v>333</v>
      </c>
      <c r="B5397" s="41" t="s">
        <v>308</v>
      </c>
      <c r="C5397" s="41" t="s">
        <v>6717</v>
      </c>
      <c r="D5397" s="41" t="s">
        <v>3092</v>
      </c>
      <c r="E5397" s="41" t="s">
        <v>6722</v>
      </c>
      <c r="F5397" s="41" t="s">
        <v>309</v>
      </c>
      <c r="G5397" s="41" t="s">
        <v>7895</v>
      </c>
    </row>
    <row r="5398" spans="1:7" ht="45">
      <c r="A5398" s="41" t="s">
        <v>333</v>
      </c>
      <c r="B5398" s="41" t="s">
        <v>308</v>
      </c>
      <c r="C5398" s="41" t="s">
        <v>6717</v>
      </c>
      <c r="D5398" s="41" t="s">
        <v>5318</v>
      </c>
      <c r="E5398" s="41" t="s">
        <v>6722</v>
      </c>
      <c r="F5398" s="41" t="s">
        <v>310</v>
      </c>
      <c r="G5398" s="41" t="s">
        <v>7895</v>
      </c>
    </row>
    <row r="5399" spans="1:7" ht="75">
      <c r="A5399" s="41" t="s">
        <v>6709</v>
      </c>
      <c r="B5399" s="41" t="s">
        <v>308</v>
      </c>
      <c r="C5399" s="41" t="s">
        <v>6717</v>
      </c>
      <c r="D5399" s="41" t="s">
        <v>5014</v>
      </c>
      <c r="E5399" s="41" t="s">
        <v>6820</v>
      </c>
      <c r="F5399" s="41" t="s">
        <v>310</v>
      </c>
      <c r="G5399" s="41" t="s">
        <v>7895</v>
      </c>
    </row>
    <row r="5400" spans="1:7" ht="45">
      <c r="A5400" s="41" t="s">
        <v>333</v>
      </c>
      <c r="B5400" s="41" t="s">
        <v>308</v>
      </c>
      <c r="C5400" s="41" t="s">
        <v>319</v>
      </c>
      <c r="D5400" s="41" t="s">
        <v>3580</v>
      </c>
      <c r="E5400" s="41" t="s">
        <v>6816</v>
      </c>
      <c r="F5400" s="41" t="s">
        <v>309</v>
      </c>
      <c r="G5400" s="41" t="s">
        <v>7881</v>
      </c>
    </row>
    <row r="5401" spans="1:7" ht="45">
      <c r="A5401" s="41" t="s">
        <v>333</v>
      </c>
      <c r="B5401" s="41" t="s">
        <v>308</v>
      </c>
      <c r="C5401" s="41" t="s">
        <v>319</v>
      </c>
      <c r="D5401" s="41" t="s">
        <v>3581</v>
      </c>
      <c r="E5401" s="41" t="s">
        <v>6817</v>
      </c>
      <c r="F5401" s="41" t="s">
        <v>309</v>
      </c>
      <c r="G5401" s="41" t="s">
        <v>7881</v>
      </c>
    </row>
    <row r="5402" spans="1:7" ht="45">
      <c r="A5402" s="41" t="s">
        <v>333</v>
      </c>
      <c r="B5402" s="41" t="s">
        <v>308</v>
      </c>
      <c r="C5402" s="41" t="s">
        <v>319</v>
      </c>
      <c r="D5402" s="41" t="s">
        <v>5678</v>
      </c>
      <c r="E5402" s="41" t="s">
        <v>6816</v>
      </c>
      <c r="F5402" s="41" t="s">
        <v>310</v>
      </c>
      <c r="G5402" s="41" t="s">
        <v>7881</v>
      </c>
    </row>
    <row r="5403" spans="1:7" ht="45">
      <c r="A5403" s="41" t="s">
        <v>333</v>
      </c>
      <c r="B5403" s="41" t="s">
        <v>308</v>
      </c>
      <c r="C5403" s="41" t="s">
        <v>319</v>
      </c>
      <c r="D5403" s="41" t="s">
        <v>5679</v>
      </c>
      <c r="E5403" s="41" t="s">
        <v>6817</v>
      </c>
      <c r="F5403" s="41" t="s">
        <v>310</v>
      </c>
      <c r="G5403" s="41" t="s">
        <v>7881</v>
      </c>
    </row>
    <row r="5404" spans="1:7" ht="75">
      <c r="A5404" s="41" t="s">
        <v>333</v>
      </c>
      <c r="B5404" s="41" t="s">
        <v>308</v>
      </c>
      <c r="C5404" s="41" t="s">
        <v>6653</v>
      </c>
      <c r="D5404" s="41" t="s">
        <v>3561</v>
      </c>
      <c r="E5404" s="41" t="s">
        <v>6654</v>
      </c>
      <c r="F5404" s="41" t="s">
        <v>309</v>
      </c>
      <c r="G5404" s="41" t="s">
        <v>7881</v>
      </c>
    </row>
    <row r="5405" spans="1:7" ht="75">
      <c r="A5405" s="41" t="s">
        <v>333</v>
      </c>
      <c r="B5405" s="41" t="s">
        <v>308</v>
      </c>
      <c r="C5405" s="41" t="s">
        <v>6653</v>
      </c>
      <c r="D5405" s="41" t="s">
        <v>3562</v>
      </c>
      <c r="E5405" s="41" t="s">
        <v>6655</v>
      </c>
      <c r="F5405" s="41" t="s">
        <v>309</v>
      </c>
      <c r="G5405" s="41" t="s">
        <v>7881</v>
      </c>
    </row>
    <row r="5406" spans="1:7" ht="45">
      <c r="A5406" s="41" t="s">
        <v>333</v>
      </c>
      <c r="B5406" s="41" t="s">
        <v>308</v>
      </c>
      <c r="C5406" s="41" t="s">
        <v>6653</v>
      </c>
      <c r="D5406" s="41" t="s">
        <v>5645</v>
      </c>
      <c r="E5406" s="41" t="s">
        <v>6697</v>
      </c>
      <c r="F5406" s="41" t="s">
        <v>310</v>
      </c>
      <c r="G5406" s="41" t="s">
        <v>7881</v>
      </c>
    </row>
    <row r="5407" spans="1:7" ht="60">
      <c r="A5407" s="41" t="s">
        <v>333</v>
      </c>
      <c r="B5407" s="41" t="s">
        <v>308</v>
      </c>
      <c r="C5407" s="41" t="s">
        <v>6653</v>
      </c>
      <c r="D5407" s="41" t="s">
        <v>4195</v>
      </c>
      <c r="E5407" s="41" t="s">
        <v>6673</v>
      </c>
      <c r="F5407" s="41" t="s">
        <v>310</v>
      </c>
      <c r="G5407" s="41" t="s">
        <v>7881</v>
      </c>
    </row>
    <row r="5408" spans="1:7" ht="60">
      <c r="A5408" s="41" t="s">
        <v>333</v>
      </c>
      <c r="B5408" s="41" t="s">
        <v>308</v>
      </c>
      <c r="C5408" s="41" t="s">
        <v>6771</v>
      </c>
      <c r="D5408" s="41" t="s">
        <v>184</v>
      </c>
      <c r="E5408" s="41" t="s">
        <v>6772</v>
      </c>
      <c r="F5408" s="41" t="s">
        <v>309</v>
      </c>
      <c r="G5408" s="41" t="s">
        <v>7895</v>
      </c>
    </row>
    <row r="5409" spans="1:7" ht="60">
      <c r="A5409" s="41" t="s">
        <v>333</v>
      </c>
      <c r="B5409" s="41" t="s">
        <v>308</v>
      </c>
      <c r="C5409" s="41" t="s">
        <v>6771</v>
      </c>
      <c r="D5409" s="41" t="s">
        <v>185</v>
      </c>
      <c r="E5409" s="41" t="s">
        <v>6773</v>
      </c>
      <c r="F5409" s="41" t="s">
        <v>309</v>
      </c>
      <c r="G5409" s="41" t="s">
        <v>7895</v>
      </c>
    </row>
    <row r="5410" spans="1:7" ht="30">
      <c r="A5410" s="41" t="s">
        <v>333</v>
      </c>
      <c r="B5410" s="41" t="s">
        <v>308</v>
      </c>
      <c r="C5410" s="41" t="s">
        <v>6746</v>
      </c>
      <c r="D5410" s="41" t="s">
        <v>5189</v>
      </c>
      <c r="E5410" s="41" t="s">
        <v>6746</v>
      </c>
      <c r="F5410" s="41" t="s">
        <v>310</v>
      </c>
      <c r="G5410" s="41" t="s">
        <v>7911</v>
      </c>
    </row>
    <row r="5411" spans="1:7" ht="45">
      <c r="A5411" s="41" t="s">
        <v>333</v>
      </c>
      <c r="B5411" s="41" t="s">
        <v>308</v>
      </c>
      <c r="C5411" s="41" t="s">
        <v>6622</v>
      </c>
      <c r="D5411" s="41" t="s">
        <v>4983</v>
      </c>
      <c r="E5411" s="41" t="s">
        <v>6623</v>
      </c>
      <c r="F5411" s="41" t="s">
        <v>310</v>
      </c>
      <c r="G5411" s="41" t="s">
        <v>8279</v>
      </c>
    </row>
    <row r="5412" spans="1:7" ht="45">
      <c r="A5412" s="41" t="s">
        <v>333</v>
      </c>
      <c r="B5412" s="41" t="s">
        <v>308</v>
      </c>
      <c r="C5412" s="41" t="s">
        <v>6622</v>
      </c>
      <c r="D5412" s="41" t="s">
        <v>4984</v>
      </c>
      <c r="E5412" s="41" t="s">
        <v>6624</v>
      </c>
      <c r="F5412" s="41" t="s">
        <v>310</v>
      </c>
      <c r="G5412" s="41" t="s">
        <v>8279</v>
      </c>
    </row>
    <row r="5413" spans="1:7" ht="45">
      <c r="A5413" s="41" t="s">
        <v>333</v>
      </c>
      <c r="B5413" s="41" t="s">
        <v>308</v>
      </c>
      <c r="C5413" s="41" t="s">
        <v>6622</v>
      </c>
      <c r="D5413" s="41" t="s">
        <v>4985</v>
      </c>
      <c r="E5413" s="41" t="s">
        <v>6625</v>
      </c>
      <c r="F5413" s="41" t="s">
        <v>310</v>
      </c>
      <c r="G5413" s="41" t="s">
        <v>8279</v>
      </c>
    </row>
    <row r="5414" spans="1:7" ht="75">
      <c r="A5414" s="41" t="s">
        <v>333</v>
      </c>
      <c r="B5414" s="41" t="s">
        <v>308</v>
      </c>
      <c r="C5414" s="41" t="s">
        <v>6713</v>
      </c>
      <c r="D5414" s="41" t="s">
        <v>8650</v>
      </c>
      <c r="E5414" s="41" t="s">
        <v>6714</v>
      </c>
      <c r="F5414" s="41" t="s">
        <v>310</v>
      </c>
      <c r="G5414" s="41" t="s">
        <v>7911</v>
      </c>
    </row>
    <row r="5415" spans="1:7" ht="60">
      <c r="A5415" s="41" t="s">
        <v>333</v>
      </c>
      <c r="B5415" s="41" t="s">
        <v>308</v>
      </c>
      <c r="C5415" s="41" t="s">
        <v>6616</v>
      </c>
      <c r="D5415" s="41" t="s">
        <v>3064</v>
      </c>
      <c r="E5415" s="41" t="s">
        <v>6617</v>
      </c>
      <c r="F5415" s="41" t="s">
        <v>309</v>
      </c>
      <c r="G5415" s="41" t="s">
        <v>7895</v>
      </c>
    </row>
    <row r="5416" spans="1:7" ht="60">
      <c r="A5416" s="41" t="s">
        <v>333</v>
      </c>
      <c r="B5416" s="41" t="s">
        <v>308</v>
      </c>
      <c r="C5416" s="41" t="s">
        <v>6616</v>
      </c>
      <c r="D5416" s="41" t="s">
        <v>3065</v>
      </c>
      <c r="E5416" s="41" t="s">
        <v>6617</v>
      </c>
      <c r="F5416" s="41" t="s">
        <v>309</v>
      </c>
      <c r="G5416" s="41" t="s">
        <v>7895</v>
      </c>
    </row>
    <row r="5417" spans="1:7" ht="60">
      <c r="A5417" s="41" t="s">
        <v>333</v>
      </c>
      <c r="B5417" s="41" t="s">
        <v>308</v>
      </c>
      <c r="C5417" s="41" t="s">
        <v>6616</v>
      </c>
      <c r="D5417" s="41" t="s">
        <v>3066</v>
      </c>
      <c r="E5417" s="41" t="s">
        <v>6618</v>
      </c>
      <c r="F5417" s="41" t="s">
        <v>309</v>
      </c>
      <c r="G5417" s="41" t="s">
        <v>7895</v>
      </c>
    </row>
    <row r="5418" spans="1:7" ht="45">
      <c r="A5418" s="41" t="s">
        <v>333</v>
      </c>
      <c r="B5418" s="41" t="s">
        <v>308</v>
      </c>
      <c r="C5418" s="41" t="s">
        <v>6616</v>
      </c>
      <c r="D5418" s="41" t="s">
        <v>3067</v>
      </c>
      <c r="E5418" s="41" t="s">
        <v>6619</v>
      </c>
      <c r="F5418" s="41" t="s">
        <v>309</v>
      </c>
      <c r="G5418" s="41" t="s">
        <v>7895</v>
      </c>
    </row>
    <row r="5419" spans="1:7" ht="45">
      <c r="A5419" s="41" t="s">
        <v>301</v>
      </c>
      <c r="B5419" s="41" t="s">
        <v>308</v>
      </c>
      <c r="C5419" s="41" t="s">
        <v>6959</v>
      </c>
      <c r="D5419" s="41" t="s">
        <v>549</v>
      </c>
      <c r="E5419" s="41" t="s">
        <v>6960</v>
      </c>
      <c r="F5419" s="41" t="s">
        <v>309</v>
      </c>
      <c r="G5419" s="41" t="s">
        <v>7895</v>
      </c>
    </row>
    <row r="5420" spans="1:7" ht="45">
      <c r="A5420" s="41" t="s">
        <v>301</v>
      </c>
      <c r="B5420" s="41" t="s">
        <v>308</v>
      </c>
      <c r="C5420" s="41" t="s">
        <v>6667</v>
      </c>
      <c r="D5420" s="41" t="s">
        <v>1093</v>
      </c>
      <c r="E5420" s="41" t="s">
        <v>6965</v>
      </c>
      <c r="F5420" s="41" t="s">
        <v>309</v>
      </c>
      <c r="G5420" s="41" t="s">
        <v>7895</v>
      </c>
    </row>
    <row r="5421" spans="1:7" ht="45">
      <c r="A5421" s="41" t="s">
        <v>301</v>
      </c>
      <c r="B5421" s="41" t="s">
        <v>308</v>
      </c>
      <c r="C5421" s="41" t="s">
        <v>6667</v>
      </c>
      <c r="D5421" s="41" t="s">
        <v>1094</v>
      </c>
      <c r="E5421" s="41" t="s">
        <v>6966</v>
      </c>
      <c r="F5421" s="41" t="s">
        <v>309</v>
      </c>
      <c r="G5421" s="41" t="s">
        <v>7895</v>
      </c>
    </row>
    <row r="5422" spans="1:7" ht="45">
      <c r="A5422" s="41" t="s">
        <v>301</v>
      </c>
      <c r="B5422" s="41" t="s">
        <v>308</v>
      </c>
      <c r="C5422" s="41" t="s">
        <v>6667</v>
      </c>
      <c r="D5422" s="41" t="s">
        <v>1095</v>
      </c>
      <c r="E5422" s="41" t="s">
        <v>6967</v>
      </c>
      <c r="F5422" s="41" t="s">
        <v>309</v>
      </c>
      <c r="G5422" s="41" t="s">
        <v>7895</v>
      </c>
    </row>
    <row r="5423" spans="1:7" ht="45">
      <c r="A5423" s="41" t="s">
        <v>301</v>
      </c>
      <c r="B5423" s="41" t="s">
        <v>308</v>
      </c>
      <c r="C5423" s="41" t="s">
        <v>6667</v>
      </c>
      <c r="D5423" s="41" t="s">
        <v>1096</v>
      </c>
      <c r="E5423" s="41" t="s">
        <v>6968</v>
      </c>
      <c r="F5423" s="41" t="s">
        <v>309</v>
      </c>
      <c r="G5423" s="41" t="s">
        <v>7895</v>
      </c>
    </row>
    <row r="5424" spans="1:7" ht="45">
      <c r="A5424" s="41" t="s">
        <v>301</v>
      </c>
      <c r="B5424" s="41" t="s">
        <v>308</v>
      </c>
      <c r="C5424" s="41" t="s">
        <v>6667</v>
      </c>
      <c r="D5424" s="41" t="s">
        <v>1097</v>
      </c>
      <c r="E5424" s="41" t="s">
        <v>6969</v>
      </c>
      <c r="F5424" s="41" t="s">
        <v>309</v>
      </c>
      <c r="G5424" s="41" t="s">
        <v>7895</v>
      </c>
    </row>
    <row r="5425" spans="1:7" ht="45">
      <c r="A5425" s="41" t="s">
        <v>301</v>
      </c>
      <c r="B5425" s="41" t="s">
        <v>308</v>
      </c>
      <c r="C5425" s="41" t="s">
        <v>6667</v>
      </c>
      <c r="D5425" s="41" t="s">
        <v>1098</v>
      </c>
      <c r="E5425" s="41" t="s">
        <v>6970</v>
      </c>
      <c r="F5425" s="41" t="s">
        <v>309</v>
      </c>
      <c r="G5425" s="41" t="s">
        <v>7895</v>
      </c>
    </row>
    <row r="5426" spans="1:7" ht="45">
      <c r="A5426" s="41" t="s">
        <v>301</v>
      </c>
      <c r="B5426" s="41" t="s">
        <v>308</v>
      </c>
      <c r="C5426" s="41" t="s">
        <v>6660</v>
      </c>
      <c r="D5426" s="41" t="s">
        <v>3047</v>
      </c>
      <c r="E5426" s="41" t="s">
        <v>6971</v>
      </c>
      <c r="F5426" s="41" t="s">
        <v>309</v>
      </c>
      <c r="G5426" s="41" t="s">
        <v>7895</v>
      </c>
    </row>
    <row r="5427" spans="1:7" ht="120">
      <c r="A5427" s="41" t="s">
        <v>301</v>
      </c>
      <c r="B5427" s="41" t="s">
        <v>308</v>
      </c>
      <c r="C5427" s="41" t="s">
        <v>7006</v>
      </c>
      <c r="D5427" s="41" t="s">
        <v>3578</v>
      </c>
      <c r="E5427" s="41" t="s">
        <v>758</v>
      </c>
      <c r="F5427" s="41" t="s">
        <v>309</v>
      </c>
      <c r="G5427" s="41" t="s">
        <v>7895</v>
      </c>
    </row>
    <row r="5428" spans="1:7" ht="120">
      <c r="A5428" s="41" t="s">
        <v>301</v>
      </c>
      <c r="B5428" s="41" t="s">
        <v>308</v>
      </c>
      <c r="C5428" s="41" t="s">
        <v>7006</v>
      </c>
      <c r="D5428" s="41" t="s">
        <v>3579</v>
      </c>
      <c r="E5428" s="41" t="s">
        <v>758</v>
      </c>
      <c r="F5428" s="41" t="s">
        <v>309</v>
      </c>
      <c r="G5428" s="41" t="s">
        <v>7895</v>
      </c>
    </row>
    <row r="5429" spans="1:7" ht="135">
      <c r="A5429" s="41" t="s">
        <v>301</v>
      </c>
      <c r="B5429" s="41" t="s">
        <v>308</v>
      </c>
      <c r="C5429" s="41" t="s">
        <v>6995</v>
      </c>
      <c r="D5429" s="41" t="s">
        <v>3550</v>
      </c>
      <c r="E5429" s="41" t="s">
        <v>6996</v>
      </c>
      <c r="F5429" s="41" t="s">
        <v>309</v>
      </c>
      <c r="G5429" s="41" t="s">
        <v>7895</v>
      </c>
    </row>
    <row r="5430" spans="1:7" ht="135">
      <c r="A5430" s="41" t="s">
        <v>301</v>
      </c>
      <c r="B5430" s="41" t="s">
        <v>308</v>
      </c>
      <c r="C5430" s="41" t="s">
        <v>6995</v>
      </c>
      <c r="D5430" s="41" t="s">
        <v>3551</v>
      </c>
      <c r="E5430" s="41" t="s">
        <v>6996</v>
      </c>
      <c r="F5430" s="41" t="s">
        <v>309</v>
      </c>
      <c r="G5430" s="41" t="s">
        <v>7895</v>
      </c>
    </row>
    <row r="5431" spans="1:7" ht="75">
      <c r="A5431" s="41" t="s">
        <v>301</v>
      </c>
      <c r="B5431" s="41" t="s">
        <v>308</v>
      </c>
      <c r="C5431" s="41" t="s">
        <v>6986</v>
      </c>
      <c r="D5431" s="41" t="s">
        <v>3544</v>
      </c>
      <c r="E5431" s="41" t="s">
        <v>6987</v>
      </c>
      <c r="F5431" s="41" t="s">
        <v>309</v>
      </c>
      <c r="G5431" s="41" t="s">
        <v>7933</v>
      </c>
    </row>
    <row r="5432" spans="1:7" ht="105">
      <c r="A5432" s="41" t="s">
        <v>301</v>
      </c>
      <c r="B5432" s="41" t="s">
        <v>308</v>
      </c>
      <c r="C5432" s="41" t="s">
        <v>6992</v>
      </c>
      <c r="D5432" s="41" t="s">
        <v>3549</v>
      </c>
      <c r="E5432" s="41" t="s">
        <v>6991</v>
      </c>
      <c r="F5432" s="41" t="s">
        <v>309</v>
      </c>
      <c r="G5432" s="41" t="s">
        <v>7933</v>
      </c>
    </row>
    <row r="5433" spans="1:7" ht="105">
      <c r="A5433" s="41" t="s">
        <v>301</v>
      </c>
      <c r="B5433" s="41" t="s">
        <v>308</v>
      </c>
      <c r="C5433" s="41" t="s">
        <v>6990</v>
      </c>
      <c r="D5433" s="41" t="s">
        <v>3547</v>
      </c>
      <c r="E5433" s="41" t="s">
        <v>6991</v>
      </c>
      <c r="F5433" s="41" t="s">
        <v>309</v>
      </c>
      <c r="G5433" s="41" t="s">
        <v>7933</v>
      </c>
    </row>
    <row r="5434" spans="1:7" ht="105">
      <c r="A5434" s="41" t="s">
        <v>301</v>
      </c>
      <c r="B5434" s="41" t="s">
        <v>308</v>
      </c>
      <c r="C5434" s="41" t="s">
        <v>6990</v>
      </c>
      <c r="D5434" s="41" t="s">
        <v>3548</v>
      </c>
      <c r="E5434" s="41" t="s">
        <v>6991</v>
      </c>
      <c r="F5434" s="41" t="s">
        <v>309</v>
      </c>
      <c r="G5434" s="41" t="s">
        <v>7933</v>
      </c>
    </row>
    <row r="5435" spans="1:7" ht="105">
      <c r="A5435" s="41" t="s">
        <v>301</v>
      </c>
      <c r="B5435" s="41" t="s">
        <v>308</v>
      </c>
      <c r="C5435" s="41" t="s">
        <v>6990</v>
      </c>
      <c r="D5435" s="41" t="s">
        <v>3564</v>
      </c>
      <c r="E5435" s="41" t="s">
        <v>6991</v>
      </c>
      <c r="F5435" s="41" t="s">
        <v>309</v>
      </c>
      <c r="G5435" s="41" t="s">
        <v>7933</v>
      </c>
    </row>
    <row r="5436" spans="1:7" ht="105">
      <c r="A5436" s="41" t="s">
        <v>301</v>
      </c>
      <c r="B5436" s="41" t="s">
        <v>308</v>
      </c>
      <c r="C5436" s="41" t="s">
        <v>6990</v>
      </c>
      <c r="D5436" s="41" t="s">
        <v>3565</v>
      </c>
      <c r="E5436" s="41" t="s">
        <v>6991</v>
      </c>
      <c r="F5436" s="41" t="s">
        <v>309</v>
      </c>
      <c r="G5436" s="41" t="s">
        <v>7933</v>
      </c>
    </row>
    <row r="5437" spans="1:7" ht="60">
      <c r="A5437" s="41" t="s">
        <v>301</v>
      </c>
      <c r="B5437" s="41" t="s">
        <v>308</v>
      </c>
      <c r="C5437" s="41" t="s">
        <v>6997</v>
      </c>
      <c r="D5437" s="41" t="s">
        <v>3558</v>
      </c>
      <c r="E5437" s="41" t="s">
        <v>6998</v>
      </c>
      <c r="F5437" s="41" t="s">
        <v>309</v>
      </c>
      <c r="G5437" s="41" t="s">
        <v>7895</v>
      </c>
    </row>
    <row r="5438" spans="1:7" ht="60">
      <c r="A5438" s="41" t="s">
        <v>301</v>
      </c>
      <c r="B5438" s="41" t="s">
        <v>308</v>
      </c>
      <c r="C5438" s="41" t="s">
        <v>6997</v>
      </c>
      <c r="D5438" s="41" t="s">
        <v>3559</v>
      </c>
      <c r="E5438" s="41" t="s">
        <v>6998</v>
      </c>
      <c r="F5438" s="41" t="s">
        <v>309</v>
      </c>
      <c r="G5438" s="41" t="s">
        <v>7895</v>
      </c>
    </row>
    <row r="5439" spans="1:7" ht="60">
      <c r="A5439" s="41" t="s">
        <v>301</v>
      </c>
      <c r="B5439" s="41" t="s">
        <v>308</v>
      </c>
      <c r="C5439" s="41" t="s">
        <v>6997</v>
      </c>
      <c r="D5439" s="41" t="s">
        <v>3560</v>
      </c>
      <c r="E5439" s="41" t="s">
        <v>6999</v>
      </c>
      <c r="F5439" s="41" t="s">
        <v>309</v>
      </c>
      <c r="G5439" s="41" t="s">
        <v>7895</v>
      </c>
    </row>
    <row r="5440" spans="1:7" ht="75">
      <c r="A5440" s="41" t="s">
        <v>301</v>
      </c>
      <c r="B5440" s="41" t="s">
        <v>308</v>
      </c>
      <c r="C5440" s="41" t="s">
        <v>6957</v>
      </c>
      <c r="D5440" s="41" t="s">
        <v>548</v>
      </c>
      <c r="E5440" s="41" t="s">
        <v>6958</v>
      </c>
      <c r="F5440" s="41" t="s">
        <v>309</v>
      </c>
      <c r="G5440" s="41" t="s">
        <v>7895</v>
      </c>
    </row>
    <row r="5441" spans="1:7" ht="45">
      <c r="A5441" s="41" t="s">
        <v>301</v>
      </c>
      <c r="B5441" s="41" t="s">
        <v>308</v>
      </c>
      <c r="C5441" s="41" t="s">
        <v>6957</v>
      </c>
      <c r="D5441" s="41" t="s">
        <v>1088</v>
      </c>
      <c r="E5441" s="41" t="s">
        <v>6964</v>
      </c>
      <c r="F5441" s="41" t="s">
        <v>309</v>
      </c>
      <c r="G5441" s="41" t="s">
        <v>7895</v>
      </c>
    </row>
    <row r="5442" spans="1:7" ht="135">
      <c r="A5442" s="41" t="s">
        <v>301</v>
      </c>
      <c r="B5442" s="41" t="s">
        <v>308</v>
      </c>
      <c r="C5442" s="41" t="s">
        <v>6993</v>
      </c>
      <c r="D5442" s="41" t="s">
        <v>3552</v>
      </c>
      <c r="E5442" s="41" t="s">
        <v>6994</v>
      </c>
      <c r="F5442" s="41" t="s">
        <v>309</v>
      </c>
      <c r="G5442" s="41" t="s">
        <v>7895</v>
      </c>
    </row>
    <row r="5443" spans="1:7" ht="135">
      <c r="A5443" s="41" t="s">
        <v>301</v>
      </c>
      <c r="B5443" s="41" t="s">
        <v>308</v>
      </c>
      <c r="C5443" s="41" t="s">
        <v>6993</v>
      </c>
      <c r="D5443" s="41" t="s">
        <v>3553</v>
      </c>
      <c r="E5443" s="41" t="s">
        <v>6994</v>
      </c>
      <c r="F5443" s="41" t="s">
        <v>309</v>
      </c>
      <c r="G5443" s="41" t="s">
        <v>7895</v>
      </c>
    </row>
    <row r="5444" spans="1:7" ht="135">
      <c r="A5444" s="41" t="s">
        <v>301</v>
      </c>
      <c r="B5444" s="41" t="s">
        <v>308</v>
      </c>
      <c r="C5444" s="41" t="s">
        <v>6993</v>
      </c>
      <c r="D5444" s="41" t="s">
        <v>3554</v>
      </c>
      <c r="E5444" s="41" t="s">
        <v>6994</v>
      </c>
      <c r="F5444" s="41" t="s">
        <v>309</v>
      </c>
      <c r="G5444" s="41" t="s">
        <v>7895</v>
      </c>
    </row>
    <row r="5445" spans="1:7" ht="135">
      <c r="A5445" s="41" t="s">
        <v>301</v>
      </c>
      <c r="B5445" s="41" t="s">
        <v>308</v>
      </c>
      <c r="C5445" s="41" t="s">
        <v>6993</v>
      </c>
      <c r="D5445" s="41" t="s">
        <v>3555</v>
      </c>
      <c r="E5445" s="41" t="s">
        <v>6994</v>
      </c>
      <c r="F5445" s="41" t="s">
        <v>309</v>
      </c>
      <c r="G5445" s="41" t="s">
        <v>7895</v>
      </c>
    </row>
    <row r="5446" spans="1:7" ht="135">
      <c r="A5446" s="41" t="s">
        <v>301</v>
      </c>
      <c r="B5446" s="41" t="s">
        <v>308</v>
      </c>
      <c r="C5446" s="41" t="s">
        <v>6993</v>
      </c>
      <c r="D5446" s="41" t="s">
        <v>3556</v>
      </c>
      <c r="E5446" s="41" t="s">
        <v>6994</v>
      </c>
      <c r="F5446" s="41" t="s">
        <v>309</v>
      </c>
      <c r="G5446" s="41" t="s">
        <v>7895</v>
      </c>
    </row>
    <row r="5447" spans="1:7" ht="135">
      <c r="A5447" s="41" t="s">
        <v>301</v>
      </c>
      <c r="B5447" s="41" t="s">
        <v>308</v>
      </c>
      <c r="C5447" s="41" t="s">
        <v>6993</v>
      </c>
      <c r="D5447" s="41" t="s">
        <v>3557</v>
      </c>
      <c r="E5447" s="41" t="s">
        <v>6994</v>
      </c>
      <c r="F5447" s="41" t="s">
        <v>309</v>
      </c>
      <c r="G5447" s="41" t="s">
        <v>7895</v>
      </c>
    </row>
    <row r="5448" spans="1:7" ht="105">
      <c r="A5448" s="41" t="s">
        <v>301</v>
      </c>
      <c r="B5448" s="41" t="s">
        <v>308</v>
      </c>
      <c r="C5448" s="41" t="s">
        <v>6988</v>
      </c>
      <c r="D5448" s="41" t="s">
        <v>3545</v>
      </c>
      <c r="E5448" s="41" t="s">
        <v>6989</v>
      </c>
      <c r="F5448" s="41" t="s">
        <v>309</v>
      </c>
      <c r="G5448" s="41" t="s">
        <v>7933</v>
      </c>
    </row>
    <row r="5449" spans="1:7" ht="105">
      <c r="A5449" s="41" t="s">
        <v>301</v>
      </c>
      <c r="B5449" s="41" t="s">
        <v>308</v>
      </c>
      <c r="C5449" s="41" t="s">
        <v>6988</v>
      </c>
      <c r="D5449" s="41" t="s">
        <v>3546</v>
      </c>
      <c r="E5449" s="41" t="s">
        <v>6989</v>
      </c>
      <c r="F5449" s="41" t="s">
        <v>309</v>
      </c>
      <c r="G5449" s="41" t="s">
        <v>7933</v>
      </c>
    </row>
    <row r="5450" spans="1:7" ht="105">
      <c r="A5450" s="41" t="s">
        <v>301</v>
      </c>
      <c r="B5450" s="41" t="s">
        <v>308</v>
      </c>
      <c r="C5450" s="41" t="s">
        <v>6611</v>
      </c>
      <c r="D5450" s="41" t="s">
        <v>645</v>
      </c>
      <c r="E5450" s="41" t="s">
        <v>6974</v>
      </c>
      <c r="F5450" s="41" t="s">
        <v>309</v>
      </c>
      <c r="G5450" s="41" t="s">
        <v>8279</v>
      </c>
    </row>
    <row r="5451" spans="1:7" ht="75">
      <c r="A5451" s="41" t="s">
        <v>301</v>
      </c>
      <c r="B5451" s="41" t="s">
        <v>308</v>
      </c>
      <c r="C5451" s="41" t="s">
        <v>6611</v>
      </c>
      <c r="D5451" s="41" t="s">
        <v>646</v>
      </c>
      <c r="E5451" s="41" t="s">
        <v>6975</v>
      </c>
      <c r="F5451" s="41" t="s">
        <v>309</v>
      </c>
      <c r="G5451" s="41" t="s">
        <v>8279</v>
      </c>
    </row>
    <row r="5452" spans="1:7" ht="75">
      <c r="A5452" s="41" t="s">
        <v>301</v>
      </c>
      <c r="B5452" s="41" t="s">
        <v>308</v>
      </c>
      <c r="C5452" s="41" t="s">
        <v>6611</v>
      </c>
      <c r="D5452" s="41" t="s">
        <v>1384</v>
      </c>
      <c r="E5452" s="41" t="s">
        <v>6976</v>
      </c>
      <c r="F5452" s="41" t="s">
        <v>309</v>
      </c>
      <c r="G5452" s="41" t="s">
        <v>8279</v>
      </c>
    </row>
    <row r="5453" spans="1:7" ht="45">
      <c r="A5453" s="41" t="s">
        <v>301</v>
      </c>
      <c r="B5453" s="41" t="s">
        <v>308</v>
      </c>
      <c r="C5453" s="41" t="s">
        <v>6611</v>
      </c>
      <c r="D5453" s="41" t="s">
        <v>1418</v>
      </c>
      <c r="E5453" s="41" t="s">
        <v>6611</v>
      </c>
      <c r="F5453" s="41" t="s">
        <v>309</v>
      </c>
      <c r="G5453" s="41" t="s">
        <v>8279</v>
      </c>
    </row>
    <row r="5454" spans="1:7" ht="120">
      <c r="A5454" s="41" t="s">
        <v>301</v>
      </c>
      <c r="B5454" s="41" t="s">
        <v>308</v>
      </c>
      <c r="C5454" s="41" t="s">
        <v>7005</v>
      </c>
      <c r="D5454" s="41" t="s">
        <v>3576</v>
      </c>
      <c r="E5454" s="41" t="s">
        <v>758</v>
      </c>
      <c r="F5454" s="41" t="s">
        <v>309</v>
      </c>
      <c r="G5454" s="41" t="s">
        <v>7895</v>
      </c>
    </row>
    <row r="5455" spans="1:7" ht="120">
      <c r="A5455" s="41" t="s">
        <v>301</v>
      </c>
      <c r="B5455" s="41" t="s">
        <v>308</v>
      </c>
      <c r="C5455" s="41" t="s">
        <v>7005</v>
      </c>
      <c r="D5455" s="41" t="s">
        <v>3577</v>
      </c>
      <c r="E5455" s="41" t="s">
        <v>758</v>
      </c>
      <c r="F5455" s="41" t="s">
        <v>309</v>
      </c>
      <c r="G5455" s="41" t="s">
        <v>7895</v>
      </c>
    </row>
    <row r="5456" spans="1:7" ht="30">
      <c r="A5456" s="41" t="s">
        <v>301</v>
      </c>
      <c r="B5456" s="41" t="s">
        <v>308</v>
      </c>
      <c r="C5456" s="41" t="s">
        <v>6985</v>
      </c>
      <c r="D5456" s="41" t="s">
        <v>1546</v>
      </c>
      <c r="E5456" s="41" t="s">
        <v>6985</v>
      </c>
      <c r="F5456" s="41" t="s">
        <v>309</v>
      </c>
      <c r="G5456" s="41" t="s">
        <v>7895</v>
      </c>
    </row>
    <row r="5457" spans="1:7" ht="30">
      <c r="A5457" s="41" t="s">
        <v>301</v>
      </c>
      <c r="B5457" s="41" t="s">
        <v>308</v>
      </c>
      <c r="C5457" s="41" t="s">
        <v>6985</v>
      </c>
      <c r="D5457" s="41" t="s">
        <v>1547</v>
      </c>
      <c r="E5457" s="41" t="s">
        <v>6985</v>
      </c>
      <c r="F5457" s="41" t="s">
        <v>309</v>
      </c>
      <c r="G5457" s="41" t="s">
        <v>7895</v>
      </c>
    </row>
    <row r="5458" spans="1:7" ht="45">
      <c r="A5458" s="41" t="s">
        <v>301</v>
      </c>
      <c r="B5458" s="41" t="s">
        <v>308</v>
      </c>
      <c r="C5458" s="41" t="s">
        <v>6649</v>
      </c>
      <c r="D5458" s="41" t="s">
        <v>1035</v>
      </c>
      <c r="E5458" s="41" t="s">
        <v>6650</v>
      </c>
      <c r="F5458" s="41" t="s">
        <v>309</v>
      </c>
      <c r="G5458" s="41" t="s">
        <v>7895</v>
      </c>
    </row>
    <row r="5459" spans="1:7" ht="45">
      <c r="A5459" s="41" t="s">
        <v>301</v>
      </c>
      <c r="B5459" s="41" t="s">
        <v>308</v>
      </c>
      <c r="C5459" s="41" t="s">
        <v>6649</v>
      </c>
      <c r="D5459" s="41" t="s">
        <v>1036</v>
      </c>
      <c r="E5459" s="41" t="s">
        <v>6650</v>
      </c>
      <c r="F5459" s="41" t="s">
        <v>309</v>
      </c>
      <c r="G5459" s="41" t="s">
        <v>7895</v>
      </c>
    </row>
    <row r="5460" spans="1:7" ht="45">
      <c r="A5460" s="41" t="s">
        <v>301</v>
      </c>
      <c r="B5460" s="41" t="s">
        <v>308</v>
      </c>
      <c r="C5460" s="41" t="s">
        <v>6649</v>
      </c>
      <c r="D5460" s="41" t="s">
        <v>1037</v>
      </c>
      <c r="E5460" s="41" t="s">
        <v>6650</v>
      </c>
      <c r="F5460" s="41" t="s">
        <v>309</v>
      </c>
      <c r="G5460" s="41" t="s">
        <v>7895</v>
      </c>
    </row>
    <row r="5461" spans="1:7" ht="45">
      <c r="A5461" s="41" t="s">
        <v>301</v>
      </c>
      <c r="B5461" s="41" t="s">
        <v>308</v>
      </c>
      <c r="C5461" s="41" t="s">
        <v>6649</v>
      </c>
      <c r="D5461" s="41" t="s">
        <v>1038</v>
      </c>
      <c r="E5461" s="41" t="s">
        <v>6650</v>
      </c>
      <c r="F5461" s="41" t="s">
        <v>309</v>
      </c>
      <c r="G5461" s="41" t="s">
        <v>7895</v>
      </c>
    </row>
    <row r="5462" spans="1:7" ht="45">
      <c r="A5462" s="41" t="s">
        <v>301</v>
      </c>
      <c r="B5462" s="41" t="s">
        <v>308</v>
      </c>
      <c r="C5462" s="41" t="s">
        <v>6649</v>
      </c>
      <c r="D5462" s="41" t="s">
        <v>1047</v>
      </c>
      <c r="E5462" s="41" t="s">
        <v>6650</v>
      </c>
      <c r="F5462" s="41" t="s">
        <v>309</v>
      </c>
      <c r="G5462" s="41" t="s">
        <v>7895</v>
      </c>
    </row>
    <row r="5463" spans="1:7" ht="60">
      <c r="A5463" s="41" t="s">
        <v>301</v>
      </c>
      <c r="B5463" s="41" t="s">
        <v>308</v>
      </c>
      <c r="C5463" s="41" t="s">
        <v>6656</v>
      </c>
      <c r="D5463" s="41" t="s">
        <v>928</v>
      </c>
      <c r="E5463" s="41" t="s">
        <v>6962</v>
      </c>
      <c r="F5463" s="41" t="s">
        <v>309</v>
      </c>
      <c r="G5463" s="41" t="s">
        <v>7895</v>
      </c>
    </row>
    <row r="5464" spans="1:7" ht="150">
      <c r="A5464" s="41" t="s">
        <v>301</v>
      </c>
      <c r="B5464" s="41" t="s">
        <v>308</v>
      </c>
      <c r="C5464" s="41" t="s">
        <v>7007</v>
      </c>
      <c r="D5464" s="41" t="s">
        <v>4994</v>
      </c>
      <c r="E5464" s="41" t="s">
        <v>7008</v>
      </c>
      <c r="F5464" s="41" t="s">
        <v>309</v>
      </c>
      <c r="G5464" s="41" t="s">
        <v>7895</v>
      </c>
    </row>
    <row r="5465" spans="1:7" ht="150">
      <c r="A5465" s="41" t="s">
        <v>301</v>
      </c>
      <c r="B5465" s="41" t="s">
        <v>308</v>
      </c>
      <c r="C5465" s="41" t="s">
        <v>7007</v>
      </c>
      <c r="D5465" s="41" t="s">
        <v>4995</v>
      </c>
      <c r="E5465" s="41" t="s">
        <v>7008</v>
      </c>
      <c r="F5465" s="41" t="s">
        <v>309</v>
      </c>
      <c r="G5465" s="41" t="s">
        <v>7895</v>
      </c>
    </row>
    <row r="5466" spans="1:7" ht="150">
      <c r="A5466" s="41" t="s">
        <v>301</v>
      </c>
      <c r="B5466" s="41" t="s">
        <v>308</v>
      </c>
      <c r="C5466" s="41" t="s">
        <v>7007</v>
      </c>
      <c r="D5466" s="41" t="s">
        <v>4996</v>
      </c>
      <c r="E5466" s="41" t="s">
        <v>7008</v>
      </c>
      <c r="F5466" s="41" t="s">
        <v>309</v>
      </c>
      <c r="G5466" s="41" t="s">
        <v>7895</v>
      </c>
    </row>
    <row r="5467" spans="1:7" ht="150">
      <c r="A5467" s="41" t="s">
        <v>301</v>
      </c>
      <c r="B5467" s="41" t="s">
        <v>308</v>
      </c>
      <c r="C5467" s="41" t="s">
        <v>7007</v>
      </c>
      <c r="D5467" s="41" t="s">
        <v>4997</v>
      </c>
      <c r="E5467" s="41" t="s">
        <v>7008</v>
      </c>
      <c r="F5467" s="41" t="s">
        <v>309</v>
      </c>
      <c r="G5467" s="41" t="s">
        <v>7895</v>
      </c>
    </row>
    <row r="5468" spans="1:7" ht="90">
      <c r="A5468" s="41" t="s">
        <v>301</v>
      </c>
      <c r="B5468" s="41" t="s">
        <v>308</v>
      </c>
      <c r="C5468" s="41" t="s">
        <v>1673</v>
      </c>
      <c r="D5468" s="41" t="s">
        <v>5007</v>
      </c>
      <c r="E5468" s="41" t="s">
        <v>7014</v>
      </c>
      <c r="F5468" s="41" t="s">
        <v>309</v>
      </c>
      <c r="G5468" s="41" t="s">
        <v>7895</v>
      </c>
    </row>
    <row r="5469" spans="1:7" ht="90">
      <c r="A5469" s="41" t="s">
        <v>301</v>
      </c>
      <c r="B5469" s="41" t="s">
        <v>308</v>
      </c>
      <c r="C5469" s="41" t="s">
        <v>1673</v>
      </c>
      <c r="D5469" s="41" t="s">
        <v>5008</v>
      </c>
      <c r="E5469" s="41" t="s">
        <v>7014</v>
      </c>
      <c r="F5469" s="41" t="s">
        <v>309</v>
      </c>
      <c r="G5469" s="41" t="s">
        <v>7895</v>
      </c>
    </row>
    <row r="5470" spans="1:7" ht="90">
      <c r="A5470" s="41" t="s">
        <v>301</v>
      </c>
      <c r="B5470" s="41" t="s">
        <v>308</v>
      </c>
      <c r="C5470" s="41" t="s">
        <v>1673</v>
      </c>
      <c r="D5470" s="41" t="s">
        <v>5009</v>
      </c>
      <c r="E5470" s="41" t="s">
        <v>7015</v>
      </c>
      <c r="F5470" s="41" t="s">
        <v>309</v>
      </c>
      <c r="G5470" s="41" t="s">
        <v>7895</v>
      </c>
    </row>
    <row r="5471" spans="1:7" ht="120">
      <c r="A5471" s="41" t="s">
        <v>301</v>
      </c>
      <c r="B5471" s="41" t="s">
        <v>308</v>
      </c>
      <c r="C5471" s="41" t="s">
        <v>7003</v>
      </c>
      <c r="D5471" s="41" t="s">
        <v>3566</v>
      </c>
      <c r="E5471" s="41" t="s">
        <v>758</v>
      </c>
      <c r="F5471" s="41" t="s">
        <v>309</v>
      </c>
      <c r="G5471" s="41" t="s">
        <v>7895</v>
      </c>
    </row>
    <row r="5472" spans="1:7" ht="120">
      <c r="A5472" s="41" t="s">
        <v>301</v>
      </c>
      <c r="B5472" s="41" t="s">
        <v>308</v>
      </c>
      <c r="C5472" s="41" t="s">
        <v>7003</v>
      </c>
      <c r="D5472" s="41" t="s">
        <v>3567</v>
      </c>
      <c r="E5472" s="41" t="s">
        <v>758</v>
      </c>
      <c r="F5472" s="41" t="s">
        <v>309</v>
      </c>
      <c r="G5472" s="41" t="s">
        <v>7895</v>
      </c>
    </row>
    <row r="5473" spans="1:7" ht="120">
      <c r="A5473" s="41" t="s">
        <v>301</v>
      </c>
      <c r="B5473" s="41" t="s">
        <v>308</v>
      </c>
      <c r="C5473" s="41" t="s">
        <v>7003</v>
      </c>
      <c r="D5473" s="41" t="s">
        <v>3572</v>
      </c>
      <c r="E5473" s="41" t="s">
        <v>758</v>
      </c>
      <c r="F5473" s="41" t="s">
        <v>309</v>
      </c>
      <c r="G5473" s="41" t="s">
        <v>7895</v>
      </c>
    </row>
    <row r="5474" spans="1:7" ht="120">
      <c r="A5474" s="41" t="s">
        <v>301</v>
      </c>
      <c r="B5474" s="41" t="s">
        <v>308</v>
      </c>
      <c r="C5474" s="41" t="s">
        <v>7003</v>
      </c>
      <c r="D5474" s="41" t="s">
        <v>3573</v>
      </c>
      <c r="E5474" s="41" t="s">
        <v>758</v>
      </c>
      <c r="F5474" s="41" t="s">
        <v>310</v>
      </c>
      <c r="G5474" s="41" t="s">
        <v>7895</v>
      </c>
    </row>
    <row r="5475" spans="1:7" ht="90">
      <c r="A5475" s="41" t="s">
        <v>301</v>
      </c>
      <c r="B5475" s="41" t="s">
        <v>308</v>
      </c>
      <c r="C5475" s="41" t="s">
        <v>7013</v>
      </c>
      <c r="D5475" s="41" t="s">
        <v>5004</v>
      </c>
      <c r="E5475" s="41" t="s">
        <v>7014</v>
      </c>
      <c r="F5475" s="41" t="s">
        <v>309</v>
      </c>
      <c r="G5475" s="41" t="s">
        <v>7895</v>
      </c>
    </row>
    <row r="5476" spans="1:7" ht="90">
      <c r="A5476" s="41" t="s">
        <v>301</v>
      </c>
      <c r="B5476" s="41" t="s">
        <v>308</v>
      </c>
      <c r="C5476" s="41" t="s">
        <v>7013</v>
      </c>
      <c r="D5476" s="41" t="s">
        <v>5005</v>
      </c>
      <c r="E5476" s="41" t="s">
        <v>7014</v>
      </c>
      <c r="F5476" s="41" t="s">
        <v>309</v>
      </c>
      <c r="G5476" s="41" t="s">
        <v>7895</v>
      </c>
    </row>
    <row r="5477" spans="1:7" ht="90">
      <c r="A5477" s="41" t="s">
        <v>301</v>
      </c>
      <c r="B5477" s="41" t="s">
        <v>308</v>
      </c>
      <c r="C5477" s="41" t="s">
        <v>7013</v>
      </c>
      <c r="D5477" s="41" t="s">
        <v>5006</v>
      </c>
      <c r="E5477" s="41" t="s">
        <v>7015</v>
      </c>
      <c r="F5477" s="41" t="s">
        <v>309</v>
      </c>
      <c r="G5477" s="41" t="s">
        <v>7895</v>
      </c>
    </row>
    <row r="5478" spans="1:7" ht="120">
      <c r="A5478" s="41" t="s">
        <v>301</v>
      </c>
      <c r="B5478" s="41" t="s">
        <v>308</v>
      </c>
      <c r="C5478" s="41" t="s">
        <v>7004</v>
      </c>
      <c r="D5478" s="41" t="s">
        <v>3574</v>
      </c>
      <c r="E5478" s="41" t="s">
        <v>758</v>
      </c>
      <c r="F5478" s="41" t="s">
        <v>309</v>
      </c>
      <c r="G5478" s="41" t="s">
        <v>7895</v>
      </c>
    </row>
    <row r="5479" spans="1:7" ht="120">
      <c r="A5479" s="41" t="s">
        <v>301</v>
      </c>
      <c r="B5479" s="41" t="s">
        <v>308</v>
      </c>
      <c r="C5479" s="41" t="s">
        <v>7004</v>
      </c>
      <c r="D5479" s="41" t="s">
        <v>3575</v>
      </c>
      <c r="E5479" s="41" t="s">
        <v>758</v>
      </c>
      <c r="F5479" s="41" t="s">
        <v>309</v>
      </c>
      <c r="G5479" s="41" t="s">
        <v>7895</v>
      </c>
    </row>
    <row r="5480" spans="1:7" ht="90">
      <c r="A5480" s="41" t="s">
        <v>301</v>
      </c>
      <c r="B5480" s="41" t="s">
        <v>308</v>
      </c>
      <c r="C5480" s="41" t="s">
        <v>7000</v>
      </c>
      <c r="D5480" s="41" t="s">
        <v>4212</v>
      </c>
      <c r="E5480" s="41" t="s">
        <v>7001</v>
      </c>
      <c r="F5480" s="41" t="s">
        <v>310</v>
      </c>
      <c r="G5480" s="41" t="s">
        <v>7895</v>
      </c>
    </row>
    <row r="5481" spans="1:7" ht="90">
      <c r="A5481" s="41" t="s">
        <v>301</v>
      </c>
      <c r="B5481" s="41" t="s">
        <v>308</v>
      </c>
      <c r="C5481" s="41" t="s">
        <v>7000</v>
      </c>
      <c r="D5481" s="41" t="s">
        <v>4213</v>
      </c>
      <c r="E5481" s="41" t="s">
        <v>7002</v>
      </c>
      <c r="F5481" s="41" t="s">
        <v>310</v>
      </c>
      <c r="G5481" s="41" t="s">
        <v>7895</v>
      </c>
    </row>
    <row r="5482" spans="1:7" ht="90">
      <c r="A5482" s="41" t="s">
        <v>301</v>
      </c>
      <c r="B5482" s="41" t="s">
        <v>308</v>
      </c>
      <c r="C5482" s="41" t="s">
        <v>7000</v>
      </c>
      <c r="D5482" s="41" t="s">
        <v>4214</v>
      </c>
      <c r="E5482" s="41" t="s">
        <v>7002</v>
      </c>
      <c r="F5482" s="41" t="s">
        <v>310</v>
      </c>
      <c r="G5482" s="41" t="s">
        <v>7895</v>
      </c>
    </row>
    <row r="5483" spans="1:7" ht="60">
      <c r="A5483" s="41" t="s">
        <v>301</v>
      </c>
      <c r="B5483" s="41" t="s">
        <v>308</v>
      </c>
      <c r="C5483" s="41" t="s">
        <v>6972</v>
      </c>
      <c r="D5483" s="41" t="s">
        <v>233</v>
      </c>
      <c r="E5483" s="41" t="s">
        <v>6973</v>
      </c>
      <c r="F5483" s="41" t="s">
        <v>309</v>
      </c>
      <c r="G5483" s="41" t="s">
        <v>7895</v>
      </c>
    </row>
    <row r="5484" spans="1:7" ht="90">
      <c r="A5484" s="41" t="s">
        <v>301</v>
      </c>
      <c r="B5484" s="41" t="s">
        <v>308</v>
      </c>
      <c r="C5484" s="41" t="s">
        <v>7016</v>
      </c>
      <c r="D5484" s="41" t="s">
        <v>5729</v>
      </c>
      <c r="E5484" s="41" t="s">
        <v>757</v>
      </c>
      <c r="F5484" s="41" t="s">
        <v>310</v>
      </c>
      <c r="G5484" s="41" t="s">
        <v>7895</v>
      </c>
    </row>
    <row r="5485" spans="1:7" ht="90">
      <c r="A5485" s="41" t="s">
        <v>301</v>
      </c>
      <c r="B5485" s="41" t="s">
        <v>308</v>
      </c>
      <c r="C5485" s="41" t="s">
        <v>7016</v>
      </c>
      <c r="D5485" s="41" t="s">
        <v>5730</v>
      </c>
      <c r="E5485" s="41" t="s">
        <v>757</v>
      </c>
      <c r="F5485" s="41" t="s">
        <v>310</v>
      </c>
      <c r="G5485" s="41" t="s">
        <v>7895</v>
      </c>
    </row>
    <row r="5486" spans="1:7" ht="45">
      <c r="A5486" s="41" t="s">
        <v>301</v>
      </c>
      <c r="B5486" s="41" t="s">
        <v>308</v>
      </c>
      <c r="C5486" s="41" t="s">
        <v>6715</v>
      </c>
      <c r="D5486" s="41" t="s">
        <v>1068</v>
      </c>
      <c r="E5486" s="41" t="s">
        <v>6963</v>
      </c>
      <c r="F5486" s="41" t="s">
        <v>309</v>
      </c>
      <c r="G5486" s="41" t="s">
        <v>7895</v>
      </c>
    </row>
    <row r="5487" spans="1:7" ht="45">
      <c r="A5487" s="41" t="s">
        <v>301</v>
      </c>
      <c r="B5487" s="41" t="s">
        <v>308</v>
      </c>
      <c r="C5487" s="41" t="s">
        <v>6983</v>
      </c>
      <c r="D5487" s="41" t="s">
        <v>870</v>
      </c>
      <c r="E5487" s="41" t="s">
        <v>6841</v>
      </c>
      <c r="F5487" s="41" t="s">
        <v>309</v>
      </c>
      <c r="G5487" s="41" t="s">
        <v>7895</v>
      </c>
    </row>
    <row r="5488" spans="1:7" ht="60">
      <c r="A5488" s="41" t="s">
        <v>301</v>
      </c>
      <c r="B5488" s="41" t="s">
        <v>308</v>
      </c>
      <c r="C5488" s="41" t="s">
        <v>6983</v>
      </c>
      <c r="D5488" s="41" t="s">
        <v>869</v>
      </c>
      <c r="E5488" s="41" t="s">
        <v>6840</v>
      </c>
      <c r="F5488" s="41" t="s">
        <v>309</v>
      </c>
      <c r="G5488" s="41" t="s">
        <v>7895</v>
      </c>
    </row>
    <row r="5489" spans="1:7" ht="60">
      <c r="A5489" s="41" t="s">
        <v>301</v>
      </c>
      <c r="B5489" s="41" t="s">
        <v>308</v>
      </c>
      <c r="C5489" s="41" t="s">
        <v>6983</v>
      </c>
      <c r="D5489" s="41" t="s">
        <v>871</v>
      </c>
      <c r="E5489" s="41" t="s">
        <v>6984</v>
      </c>
      <c r="F5489" s="41" t="s">
        <v>309</v>
      </c>
      <c r="G5489" s="41" t="s">
        <v>7895</v>
      </c>
    </row>
    <row r="5490" spans="1:7" ht="45">
      <c r="A5490" s="41" t="s">
        <v>301</v>
      </c>
      <c r="B5490" s="41" t="s">
        <v>308</v>
      </c>
      <c r="C5490" s="41" t="s">
        <v>6718</v>
      </c>
      <c r="D5490" s="41" t="s">
        <v>234</v>
      </c>
      <c r="E5490" s="41" t="s">
        <v>6977</v>
      </c>
      <c r="F5490" s="41" t="s">
        <v>309</v>
      </c>
      <c r="G5490" s="41" t="s">
        <v>8078</v>
      </c>
    </row>
    <row r="5491" spans="1:7" ht="45">
      <c r="A5491" s="41" t="s">
        <v>301</v>
      </c>
      <c r="B5491" s="41" t="s">
        <v>308</v>
      </c>
      <c r="C5491" s="41" t="s">
        <v>6717</v>
      </c>
      <c r="D5491" s="41" t="s">
        <v>550</v>
      </c>
      <c r="E5491" s="41" t="s">
        <v>6961</v>
      </c>
      <c r="F5491" s="41" t="s">
        <v>309</v>
      </c>
      <c r="G5491" s="41" t="s">
        <v>7895</v>
      </c>
    </row>
    <row r="5492" spans="1:7" ht="105">
      <c r="A5492" s="41" t="s">
        <v>301</v>
      </c>
      <c r="B5492" s="41" t="s">
        <v>308</v>
      </c>
      <c r="C5492" s="41" t="s">
        <v>7011</v>
      </c>
      <c r="D5492" s="41" t="s">
        <v>5002</v>
      </c>
      <c r="E5492" s="41" t="s">
        <v>7012</v>
      </c>
      <c r="F5492" s="41" t="s">
        <v>309</v>
      </c>
      <c r="G5492" s="41" t="s">
        <v>7895</v>
      </c>
    </row>
    <row r="5493" spans="1:7" ht="105">
      <c r="A5493" s="41" t="s">
        <v>301</v>
      </c>
      <c r="B5493" s="41" t="s">
        <v>308</v>
      </c>
      <c r="C5493" s="41" t="s">
        <v>7011</v>
      </c>
      <c r="D5493" s="41" t="s">
        <v>5003</v>
      </c>
      <c r="E5493" s="41" t="s">
        <v>7012</v>
      </c>
      <c r="F5493" s="41" t="s">
        <v>309</v>
      </c>
      <c r="G5493" s="41" t="s">
        <v>7895</v>
      </c>
    </row>
    <row r="5494" spans="1:7" ht="90">
      <c r="A5494" s="41" t="s">
        <v>301</v>
      </c>
      <c r="B5494" s="41" t="s">
        <v>308</v>
      </c>
      <c r="C5494" s="41" t="s">
        <v>7009</v>
      </c>
      <c r="D5494" s="41" t="s">
        <v>4998</v>
      </c>
      <c r="E5494" s="41" t="s">
        <v>7010</v>
      </c>
      <c r="F5494" s="41" t="s">
        <v>309</v>
      </c>
      <c r="G5494" s="41" t="s">
        <v>7895</v>
      </c>
    </row>
    <row r="5495" spans="1:7" ht="90">
      <c r="A5495" s="41" t="s">
        <v>301</v>
      </c>
      <c r="B5495" s="41" t="s">
        <v>308</v>
      </c>
      <c r="C5495" s="41" t="s">
        <v>7009</v>
      </c>
      <c r="D5495" s="41" t="s">
        <v>4999</v>
      </c>
      <c r="E5495" s="41" t="s">
        <v>7010</v>
      </c>
      <c r="F5495" s="41" t="s">
        <v>309</v>
      </c>
      <c r="G5495" s="41" t="s">
        <v>7895</v>
      </c>
    </row>
    <row r="5496" spans="1:7" ht="90">
      <c r="A5496" s="41" t="s">
        <v>301</v>
      </c>
      <c r="B5496" s="41" t="s">
        <v>308</v>
      </c>
      <c r="C5496" s="41" t="s">
        <v>7009</v>
      </c>
      <c r="D5496" s="41" t="s">
        <v>5000</v>
      </c>
      <c r="E5496" s="41" t="s">
        <v>7010</v>
      </c>
      <c r="F5496" s="41" t="s">
        <v>309</v>
      </c>
      <c r="G5496" s="41" t="s">
        <v>7895</v>
      </c>
    </row>
    <row r="5497" spans="1:7" ht="90">
      <c r="A5497" s="41" t="s">
        <v>301</v>
      </c>
      <c r="B5497" s="41" t="s">
        <v>308</v>
      </c>
      <c r="C5497" s="41" t="s">
        <v>7009</v>
      </c>
      <c r="D5497" s="41" t="s">
        <v>5001</v>
      </c>
      <c r="E5497" s="41" t="s">
        <v>7010</v>
      </c>
      <c r="F5497" s="41" t="s">
        <v>309</v>
      </c>
      <c r="G5497" s="41" t="s">
        <v>7895</v>
      </c>
    </row>
    <row r="5498" spans="1:7" ht="45">
      <c r="A5498" s="41" t="s">
        <v>301</v>
      </c>
      <c r="B5498" s="41" t="s">
        <v>308</v>
      </c>
      <c r="C5498" s="41" t="s">
        <v>6978</v>
      </c>
      <c r="D5498" s="41" t="s">
        <v>1423</v>
      </c>
      <c r="E5498" s="41" t="s">
        <v>6979</v>
      </c>
      <c r="F5498" s="41" t="s">
        <v>309</v>
      </c>
      <c r="G5498" s="41" t="s">
        <v>7895</v>
      </c>
    </row>
    <row r="5499" spans="1:7" ht="45">
      <c r="A5499" s="41" t="s">
        <v>301</v>
      </c>
      <c r="B5499" s="41" t="s">
        <v>308</v>
      </c>
      <c r="C5499" s="41" t="s">
        <v>6978</v>
      </c>
      <c r="D5499" s="41" t="s">
        <v>1424</v>
      </c>
      <c r="E5499" s="41" t="s">
        <v>6980</v>
      </c>
      <c r="F5499" s="41" t="s">
        <v>309</v>
      </c>
      <c r="G5499" s="41" t="s">
        <v>7895</v>
      </c>
    </row>
    <row r="5500" spans="1:7" ht="45">
      <c r="A5500" s="41" t="s">
        <v>301</v>
      </c>
      <c r="B5500" s="41" t="s">
        <v>308</v>
      </c>
      <c r="C5500" s="41" t="s">
        <v>6978</v>
      </c>
      <c r="D5500" s="41" t="s">
        <v>1425</v>
      </c>
      <c r="E5500" s="41" t="s">
        <v>6981</v>
      </c>
      <c r="F5500" s="41" t="s">
        <v>309</v>
      </c>
      <c r="G5500" s="41" t="s">
        <v>7895</v>
      </c>
    </row>
    <row r="5501" spans="1:7" ht="45">
      <c r="A5501" s="41" t="s">
        <v>301</v>
      </c>
      <c r="B5501" s="41" t="s">
        <v>308</v>
      </c>
      <c r="C5501" s="41" t="s">
        <v>6978</v>
      </c>
      <c r="D5501" s="41" t="s">
        <v>1426</v>
      </c>
      <c r="E5501" s="41" t="s">
        <v>6982</v>
      </c>
      <c r="F5501" s="41" t="s">
        <v>309</v>
      </c>
      <c r="G5501" s="41" t="s">
        <v>7895</v>
      </c>
    </row>
    <row r="5502" spans="1:7" ht="75">
      <c r="A5502" s="41" t="s">
        <v>8651</v>
      </c>
      <c r="B5502" s="41" t="s">
        <v>308</v>
      </c>
      <c r="C5502" s="41" t="s">
        <v>8652</v>
      </c>
      <c r="D5502" s="41" t="s">
        <v>5876</v>
      </c>
      <c r="E5502" s="41" t="s">
        <v>8653</v>
      </c>
      <c r="F5502" s="41" t="s">
        <v>310</v>
      </c>
      <c r="G5502" s="41" t="s">
        <v>7911</v>
      </c>
    </row>
    <row r="5503" spans="1:7" ht="75">
      <c r="A5503" s="41" t="s">
        <v>8651</v>
      </c>
      <c r="B5503" s="41" t="s">
        <v>308</v>
      </c>
      <c r="C5503" s="41" t="s">
        <v>8654</v>
      </c>
      <c r="D5503" s="41" t="s">
        <v>5875</v>
      </c>
      <c r="E5503" s="41" t="s">
        <v>8653</v>
      </c>
      <c r="F5503" s="41" t="s">
        <v>310</v>
      </c>
      <c r="G5503" s="41" t="s">
        <v>7911</v>
      </c>
    </row>
    <row r="5504" spans="1:7" ht="75">
      <c r="A5504" s="41" t="s">
        <v>8651</v>
      </c>
      <c r="B5504" s="41" t="s">
        <v>308</v>
      </c>
      <c r="C5504" s="41" t="s">
        <v>8655</v>
      </c>
      <c r="D5504" s="41" t="s">
        <v>5877</v>
      </c>
      <c r="E5504" s="41" t="s">
        <v>8653</v>
      </c>
      <c r="F5504" s="41" t="s">
        <v>310</v>
      </c>
      <c r="G5504" s="41" t="s">
        <v>7911</v>
      </c>
    </row>
    <row r="5505" spans="1:7" ht="15">
      <c r="A5505" s="40" t="s">
        <v>302</v>
      </c>
      <c r="B5505" s="40" t="s">
        <v>303</v>
      </c>
      <c r="C5505" s="40" t="s">
        <v>304</v>
      </c>
      <c r="D5505" s="40" t="s">
        <v>305</v>
      </c>
      <c r="E5505" s="40" t="s">
        <v>306</v>
      </c>
      <c r="F5505" s="40" t="s">
        <v>307</v>
      </c>
      <c r="G5505" s="40" t="s">
        <v>7878</v>
      </c>
    </row>
    <row r="5506" spans="1:7" ht="75">
      <c r="A5506" s="41" t="s">
        <v>328</v>
      </c>
      <c r="B5506" s="41" t="s">
        <v>308</v>
      </c>
      <c r="C5506" s="41" t="s">
        <v>308</v>
      </c>
      <c r="D5506" s="41" t="s">
        <v>2333</v>
      </c>
      <c r="E5506" s="41" t="s">
        <v>4566</v>
      </c>
      <c r="F5506" s="41" t="s">
        <v>310</v>
      </c>
      <c r="G5506" s="41" t="s">
        <v>7896</v>
      </c>
    </row>
    <row r="5507" spans="1:7" ht="60">
      <c r="A5507" s="41" t="s">
        <v>328</v>
      </c>
      <c r="B5507" s="41" t="s">
        <v>308</v>
      </c>
      <c r="C5507" s="41" t="s">
        <v>308</v>
      </c>
      <c r="D5507" s="41" t="s">
        <v>2334</v>
      </c>
      <c r="E5507" s="41" t="s">
        <v>4567</v>
      </c>
      <c r="F5507" s="41" t="s">
        <v>310</v>
      </c>
      <c r="G5507" s="41" t="s">
        <v>7896</v>
      </c>
    </row>
    <row r="5508" spans="1:7" ht="75">
      <c r="A5508" s="41" t="s">
        <v>328</v>
      </c>
      <c r="B5508" s="41" t="s">
        <v>308</v>
      </c>
      <c r="C5508" s="41" t="s">
        <v>308</v>
      </c>
      <c r="D5508" s="41" t="s">
        <v>2335</v>
      </c>
      <c r="E5508" s="41" t="s">
        <v>4565</v>
      </c>
      <c r="F5508" s="41" t="s">
        <v>310</v>
      </c>
      <c r="G5508" s="41" t="s">
        <v>7896</v>
      </c>
    </row>
    <row r="5509" spans="1:7" ht="75">
      <c r="A5509" s="41" t="s">
        <v>328</v>
      </c>
      <c r="B5509" s="41" t="s">
        <v>308</v>
      </c>
      <c r="C5509" s="41" t="s">
        <v>308</v>
      </c>
      <c r="D5509" s="41" t="s">
        <v>2336</v>
      </c>
      <c r="E5509" s="41" t="s">
        <v>2833</v>
      </c>
      <c r="F5509" s="41" t="s">
        <v>310</v>
      </c>
      <c r="G5509" s="41" t="s">
        <v>7896</v>
      </c>
    </row>
    <row r="5510" spans="1:7" ht="60">
      <c r="A5510" s="41" t="s">
        <v>328</v>
      </c>
      <c r="B5510" s="41" t="s">
        <v>308</v>
      </c>
      <c r="C5510" s="41" t="s">
        <v>308</v>
      </c>
      <c r="D5510" s="41" t="s">
        <v>2368</v>
      </c>
      <c r="E5510" s="41" t="s">
        <v>4561</v>
      </c>
      <c r="F5510" s="41" t="s">
        <v>310</v>
      </c>
      <c r="G5510" s="41" t="s">
        <v>7896</v>
      </c>
    </row>
    <row r="5511" spans="1:7" ht="45">
      <c r="A5511" s="41" t="s">
        <v>328</v>
      </c>
      <c r="B5511" s="41" t="s">
        <v>308</v>
      </c>
      <c r="C5511" s="41" t="s">
        <v>308</v>
      </c>
      <c r="D5511" s="41" t="s">
        <v>2390</v>
      </c>
      <c r="E5511" s="41" t="s">
        <v>2839</v>
      </c>
      <c r="F5511" s="41" t="s">
        <v>310</v>
      </c>
      <c r="G5511" s="41" t="s">
        <v>7896</v>
      </c>
    </row>
    <row r="5512" spans="1:7" ht="60">
      <c r="A5512" s="41" t="s">
        <v>328</v>
      </c>
      <c r="B5512" s="41" t="s">
        <v>308</v>
      </c>
      <c r="C5512" s="41" t="s">
        <v>308</v>
      </c>
      <c r="D5512" s="41" t="s">
        <v>2391</v>
      </c>
      <c r="E5512" s="41" t="s">
        <v>4563</v>
      </c>
      <c r="F5512" s="41" t="s">
        <v>310</v>
      </c>
      <c r="G5512" s="41" t="s">
        <v>7896</v>
      </c>
    </row>
    <row r="5513" spans="1:7" ht="45">
      <c r="A5513" s="41" t="s">
        <v>328</v>
      </c>
      <c r="B5513" s="41" t="s">
        <v>308</v>
      </c>
      <c r="C5513" s="41" t="s">
        <v>308</v>
      </c>
      <c r="D5513" s="41" t="s">
        <v>5924</v>
      </c>
      <c r="E5513" s="41" t="s">
        <v>5925</v>
      </c>
      <c r="F5513" s="41" t="s">
        <v>310</v>
      </c>
      <c r="G5513" s="41" t="s">
        <v>7895</v>
      </c>
    </row>
    <row r="5514" spans="1:7" ht="45">
      <c r="A5514" s="41" t="s">
        <v>328</v>
      </c>
      <c r="B5514" s="41" t="s">
        <v>308</v>
      </c>
      <c r="C5514" s="41" t="s">
        <v>308</v>
      </c>
      <c r="D5514" s="41" t="s">
        <v>5926</v>
      </c>
      <c r="E5514" s="41" t="s">
        <v>5927</v>
      </c>
      <c r="F5514" s="41" t="s">
        <v>310</v>
      </c>
      <c r="G5514" s="41" t="s">
        <v>7895</v>
      </c>
    </row>
    <row r="5515" spans="1:7" ht="45">
      <c r="A5515" s="41" t="s">
        <v>328</v>
      </c>
      <c r="B5515" s="41" t="s">
        <v>308</v>
      </c>
      <c r="C5515" s="41" t="s">
        <v>308</v>
      </c>
      <c r="D5515" s="41" t="s">
        <v>5932</v>
      </c>
      <c r="E5515" s="41" t="s">
        <v>5933</v>
      </c>
      <c r="F5515" s="41" t="s">
        <v>310</v>
      </c>
      <c r="G5515" s="41" t="s">
        <v>7895</v>
      </c>
    </row>
    <row r="5516" spans="1:7" ht="45">
      <c r="A5516" s="41" t="s">
        <v>328</v>
      </c>
      <c r="B5516" s="41" t="s">
        <v>308</v>
      </c>
      <c r="C5516" s="41" t="s">
        <v>308</v>
      </c>
      <c r="D5516" s="41" t="s">
        <v>5934</v>
      </c>
      <c r="E5516" s="41" t="s">
        <v>5935</v>
      </c>
      <c r="F5516" s="41" t="s">
        <v>310</v>
      </c>
      <c r="G5516" s="41" t="s">
        <v>7895</v>
      </c>
    </row>
    <row r="5517" spans="1:7" ht="45">
      <c r="A5517" s="41" t="s">
        <v>328</v>
      </c>
      <c r="B5517" s="41" t="s">
        <v>308</v>
      </c>
      <c r="C5517" s="41" t="s">
        <v>308</v>
      </c>
      <c r="D5517" s="41" t="s">
        <v>1871</v>
      </c>
      <c r="E5517" s="41" t="s">
        <v>8658</v>
      </c>
      <c r="F5517" s="41" t="s">
        <v>309</v>
      </c>
      <c r="G5517" s="41" t="s">
        <v>7895</v>
      </c>
    </row>
    <row r="5518" spans="1:7" ht="45">
      <c r="A5518" s="41" t="s">
        <v>328</v>
      </c>
      <c r="B5518" s="41" t="s">
        <v>308</v>
      </c>
      <c r="C5518" s="41" t="s">
        <v>308</v>
      </c>
      <c r="D5518" s="41" t="s">
        <v>1872</v>
      </c>
      <c r="E5518" s="41" t="s">
        <v>8658</v>
      </c>
      <c r="F5518" s="41" t="s">
        <v>309</v>
      </c>
      <c r="G5518" s="41" t="s">
        <v>7895</v>
      </c>
    </row>
    <row r="5519" spans="1:7" ht="45">
      <c r="A5519" s="41" t="s">
        <v>328</v>
      </c>
      <c r="B5519" s="41" t="s">
        <v>308</v>
      </c>
      <c r="C5519" s="41" t="s">
        <v>308</v>
      </c>
      <c r="D5519" s="41" t="s">
        <v>1873</v>
      </c>
      <c r="E5519" s="41" t="s">
        <v>8658</v>
      </c>
      <c r="F5519" s="41" t="s">
        <v>309</v>
      </c>
      <c r="G5519" s="41" t="s">
        <v>7895</v>
      </c>
    </row>
    <row r="5520" spans="1:7" ht="45">
      <c r="A5520" s="41" t="s">
        <v>328</v>
      </c>
      <c r="B5520" s="41" t="s">
        <v>308</v>
      </c>
      <c r="C5520" s="41" t="s">
        <v>308</v>
      </c>
      <c r="D5520" s="41" t="s">
        <v>1874</v>
      </c>
      <c r="E5520" s="41" t="s">
        <v>8658</v>
      </c>
      <c r="F5520" s="41" t="s">
        <v>309</v>
      </c>
      <c r="G5520" s="41" t="s">
        <v>7895</v>
      </c>
    </row>
    <row r="5521" spans="1:7" ht="45">
      <c r="A5521" s="41" t="s">
        <v>328</v>
      </c>
      <c r="B5521" s="41" t="s">
        <v>308</v>
      </c>
      <c r="C5521" s="41" t="s">
        <v>308</v>
      </c>
      <c r="D5521" s="41" t="s">
        <v>1875</v>
      </c>
      <c r="E5521" s="41" t="s">
        <v>8658</v>
      </c>
      <c r="F5521" s="41" t="s">
        <v>309</v>
      </c>
      <c r="G5521" s="41" t="s">
        <v>7895</v>
      </c>
    </row>
    <row r="5522" spans="1:7" ht="45">
      <c r="A5522" s="41" t="s">
        <v>328</v>
      </c>
      <c r="B5522" s="41" t="s">
        <v>308</v>
      </c>
      <c r="C5522" s="41" t="s">
        <v>308</v>
      </c>
      <c r="D5522" s="41" t="s">
        <v>1876</v>
      </c>
      <c r="E5522" s="41" t="s">
        <v>8658</v>
      </c>
      <c r="F5522" s="41" t="s">
        <v>309</v>
      </c>
      <c r="G5522" s="41" t="s">
        <v>7895</v>
      </c>
    </row>
    <row r="5523" spans="1:7" ht="45">
      <c r="A5523" s="41" t="s">
        <v>328</v>
      </c>
      <c r="B5523" s="41" t="s">
        <v>308</v>
      </c>
      <c r="C5523" s="41" t="s">
        <v>308</v>
      </c>
      <c r="D5523" s="41" t="s">
        <v>1877</v>
      </c>
      <c r="E5523" s="41" t="s">
        <v>8658</v>
      </c>
      <c r="F5523" s="41" t="s">
        <v>309</v>
      </c>
      <c r="G5523" s="41" t="s">
        <v>7895</v>
      </c>
    </row>
    <row r="5524" spans="1:7" ht="45">
      <c r="A5524" s="41" t="s">
        <v>328</v>
      </c>
      <c r="B5524" s="41" t="s">
        <v>308</v>
      </c>
      <c r="C5524" s="41" t="s">
        <v>308</v>
      </c>
      <c r="D5524" s="41" t="s">
        <v>1878</v>
      </c>
      <c r="E5524" s="41" t="s">
        <v>8658</v>
      </c>
      <c r="F5524" s="41" t="s">
        <v>309</v>
      </c>
      <c r="G5524" s="41" t="s">
        <v>7895</v>
      </c>
    </row>
    <row r="5525" spans="1:7" ht="45">
      <c r="A5525" s="41" t="s">
        <v>328</v>
      </c>
      <c r="B5525" s="41" t="s">
        <v>308</v>
      </c>
      <c r="C5525" s="41" t="s">
        <v>308</v>
      </c>
      <c r="D5525" s="41" t="s">
        <v>5928</v>
      </c>
      <c r="E5525" s="41" t="s">
        <v>5929</v>
      </c>
      <c r="F5525" s="41" t="s">
        <v>310</v>
      </c>
      <c r="G5525" s="41" t="s">
        <v>7895</v>
      </c>
    </row>
    <row r="5526" spans="1:7" ht="45">
      <c r="A5526" s="41" t="s">
        <v>328</v>
      </c>
      <c r="B5526" s="41" t="s">
        <v>308</v>
      </c>
      <c r="C5526" s="41" t="s">
        <v>308</v>
      </c>
      <c r="D5526" s="41" t="s">
        <v>5930</v>
      </c>
      <c r="E5526" s="41" t="s">
        <v>5931</v>
      </c>
      <c r="F5526" s="41" t="s">
        <v>310</v>
      </c>
      <c r="G5526" s="41" t="s">
        <v>7895</v>
      </c>
    </row>
    <row r="5527" spans="1:7" ht="45">
      <c r="A5527" s="41" t="s">
        <v>328</v>
      </c>
      <c r="B5527" s="41" t="s">
        <v>308</v>
      </c>
      <c r="C5527" s="41" t="s">
        <v>308</v>
      </c>
      <c r="D5527" s="41" t="s">
        <v>5936</v>
      </c>
      <c r="E5527" s="41" t="s">
        <v>5937</v>
      </c>
      <c r="F5527" s="41" t="s">
        <v>310</v>
      </c>
      <c r="G5527" s="41" t="s">
        <v>7895</v>
      </c>
    </row>
    <row r="5528" spans="1:7" ht="45">
      <c r="A5528" s="41" t="s">
        <v>328</v>
      </c>
      <c r="B5528" s="41" t="s">
        <v>308</v>
      </c>
      <c r="C5528" s="41" t="s">
        <v>308</v>
      </c>
      <c r="D5528" s="41" t="s">
        <v>5938</v>
      </c>
      <c r="E5528" s="41" t="s">
        <v>5939</v>
      </c>
      <c r="F5528" s="41" t="s">
        <v>310</v>
      </c>
      <c r="G5528" s="41" t="s">
        <v>7895</v>
      </c>
    </row>
    <row r="5529" spans="1:7" ht="75">
      <c r="A5529" s="41" t="s">
        <v>328</v>
      </c>
      <c r="B5529" s="41" t="s">
        <v>308</v>
      </c>
      <c r="C5529" s="41" t="s">
        <v>308</v>
      </c>
      <c r="D5529" s="41" t="s">
        <v>2838</v>
      </c>
      <c r="E5529" s="41" t="s">
        <v>4560</v>
      </c>
      <c r="F5529" s="41" t="s">
        <v>310</v>
      </c>
      <c r="G5529" s="41" t="s">
        <v>7896</v>
      </c>
    </row>
    <row r="5530" spans="1:7" ht="60">
      <c r="A5530" s="41" t="s">
        <v>328</v>
      </c>
      <c r="B5530" s="41" t="s">
        <v>308</v>
      </c>
      <c r="C5530" s="41" t="s">
        <v>308</v>
      </c>
      <c r="D5530" s="41" t="s">
        <v>2834</v>
      </c>
      <c r="E5530" s="41" t="s">
        <v>4568</v>
      </c>
      <c r="F5530" s="41" t="s">
        <v>310</v>
      </c>
      <c r="G5530" s="41" t="s">
        <v>7896</v>
      </c>
    </row>
    <row r="5531" spans="1:7" ht="60">
      <c r="A5531" s="41" t="s">
        <v>328</v>
      </c>
      <c r="B5531" s="41" t="s">
        <v>308</v>
      </c>
      <c r="C5531" s="41" t="s">
        <v>308</v>
      </c>
      <c r="D5531" s="41" t="s">
        <v>2835</v>
      </c>
      <c r="E5531" s="41" t="s">
        <v>4569</v>
      </c>
      <c r="F5531" s="41" t="s">
        <v>310</v>
      </c>
      <c r="G5531" s="41" t="s">
        <v>7896</v>
      </c>
    </row>
    <row r="5532" spans="1:7" ht="60">
      <c r="A5532" s="41" t="s">
        <v>328</v>
      </c>
      <c r="B5532" s="41" t="s">
        <v>308</v>
      </c>
      <c r="C5532" s="41" t="s">
        <v>308</v>
      </c>
      <c r="D5532" s="41" t="s">
        <v>2836</v>
      </c>
      <c r="E5532" s="41" t="s">
        <v>4570</v>
      </c>
      <c r="F5532" s="41" t="s">
        <v>310</v>
      </c>
      <c r="G5532" s="41" t="s">
        <v>7896</v>
      </c>
    </row>
    <row r="5533" spans="1:7" ht="60">
      <c r="A5533" s="41" t="s">
        <v>328</v>
      </c>
      <c r="B5533" s="41" t="s">
        <v>308</v>
      </c>
      <c r="C5533" s="41" t="s">
        <v>308</v>
      </c>
      <c r="D5533" s="41" t="s">
        <v>2837</v>
      </c>
      <c r="E5533" s="41" t="s">
        <v>4571</v>
      </c>
      <c r="F5533" s="41" t="s">
        <v>310</v>
      </c>
      <c r="G5533" s="41" t="s">
        <v>7896</v>
      </c>
    </row>
    <row r="5534" spans="1:7" ht="45">
      <c r="A5534" s="41" t="s">
        <v>328</v>
      </c>
      <c r="B5534" s="41" t="s">
        <v>308</v>
      </c>
      <c r="C5534" s="41" t="s">
        <v>308</v>
      </c>
      <c r="D5534" s="41" t="s">
        <v>2832</v>
      </c>
      <c r="E5534" s="41" t="s">
        <v>4564</v>
      </c>
      <c r="F5534" s="41" t="s">
        <v>310</v>
      </c>
      <c r="G5534" s="41" t="s">
        <v>7896</v>
      </c>
    </row>
    <row r="5535" spans="1:7" ht="45">
      <c r="A5535" s="41" t="s">
        <v>328</v>
      </c>
      <c r="B5535" s="41" t="s">
        <v>308</v>
      </c>
      <c r="C5535" s="41" t="s">
        <v>308</v>
      </c>
      <c r="D5535" s="41" t="s">
        <v>2840</v>
      </c>
      <c r="E5535" s="41" t="s">
        <v>2839</v>
      </c>
      <c r="F5535" s="41" t="s">
        <v>310</v>
      </c>
      <c r="G5535" s="41" t="s">
        <v>7896</v>
      </c>
    </row>
    <row r="5536" spans="1:7" ht="45">
      <c r="A5536" s="41" t="s">
        <v>328</v>
      </c>
      <c r="B5536" s="41" t="s">
        <v>308</v>
      </c>
      <c r="C5536" s="41" t="s">
        <v>308</v>
      </c>
      <c r="D5536" s="41" t="s">
        <v>3856</v>
      </c>
      <c r="E5536" s="41" t="s">
        <v>4562</v>
      </c>
      <c r="F5536" s="41" t="s">
        <v>310</v>
      </c>
      <c r="G5536" s="41" t="s">
        <v>7896</v>
      </c>
    </row>
    <row r="5537" spans="1:7" ht="75">
      <c r="A5537" s="41" t="s">
        <v>328</v>
      </c>
      <c r="B5537" s="41" t="s">
        <v>308</v>
      </c>
      <c r="C5537" s="41" t="s">
        <v>2726</v>
      </c>
      <c r="D5537" s="41" t="s">
        <v>1870</v>
      </c>
      <c r="E5537" s="41" t="s">
        <v>2727</v>
      </c>
      <c r="F5537" s="41" t="s">
        <v>310</v>
      </c>
      <c r="G5537" s="41" t="s">
        <v>7895</v>
      </c>
    </row>
    <row r="5538" spans="1:7" ht="75">
      <c r="A5538" s="41" t="s">
        <v>328</v>
      </c>
      <c r="B5538" s="41" t="s">
        <v>308</v>
      </c>
      <c r="C5538" s="41" t="s">
        <v>172</v>
      </c>
      <c r="D5538" s="41" t="s">
        <v>173</v>
      </c>
      <c r="E5538" s="41" t="s">
        <v>174</v>
      </c>
      <c r="F5538" s="41" t="s">
        <v>310</v>
      </c>
      <c r="G5538" s="41" t="s">
        <v>7895</v>
      </c>
    </row>
    <row r="5539" spans="1:7" ht="75">
      <c r="A5539" s="41" t="s">
        <v>328</v>
      </c>
      <c r="B5539" s="41" t="s">
        <v>308</v>
      </c>
      <c r="C5539" s="41" t="s">
        <v>172</v>
      </c>
      <c r="D5539" s="41" t="s">
        <v>175</v>
      </c>
      <c r="E5539" s="41" t="s">
        <v>176</v>
      </c>
      <c r="F5539" s="41" t="s">
        <v>310</v>
      </c>
      <c r="G5539" s="41" t="s">
        <v>7895</v>
      </c>
    </row>
    <row r="5540" spans="1:7" ht="45">
      <c r="A5540" s="41" t="s">
        <v>328</v>
      </c>
      <c r="B5540" s="41" t="s">
        <v>308</v>
      </c>
      <c r="C5540" s="41" t="s">
        <v>172</v>
      </c>
      <c r="D5540" s="41" t="s">
        <v>343</v>
      </c>
      <c r="E5540" s="41" t="s">
        <v>344</v>
      </c>
      <c r="F5540" s="41" t="s">
        <v>310</v>
      </c>
      <c r="G5540" s="41" t="s">
        <v>7895</v>
      </c>
    </row>
    <row r="5541" spans="1:7" ht="75">
      <c r="A5541" s="41" t="s">
        <v>328</v>
      </c>
      <c r="B5541" s="41" t="s">
        <v>308</v>
      </c>
      <c r="C5541" s="41" t="s">
        <v>172</v>
      </c>
      <c r="D5541" s="41" t="s">
        <v>274</v>
      </c>
      <c r="E5541" s="41" t="s">
        <v>275</v>
      </c>
      <c r="F5541" s="41" t="s">
        <v>310</v>
      </c>
      <c r="G5541" s="41" t="s">
        <v>7895</v>
      </c>
    </row>
    <row r="5542" spans="1:7" ht="60">
      <c r="A5542" s="41" t="s">
        <v>328</v>
      </c>
      <c r="B5542" s="41" t="s">
        <v>308</v>
      </c>
      <c r="C5542" s="41" t="s">
        <v>172</v>
      </c>
      <c r="D5542" s="41" t="s">
        <v>276</v>
      </c>
      <c r="E5542" s="41" t="s">
        <v>277</v>
      </c>
      <c r="F5542" s="41" t="s">
        <v>310</v>
      </c>
      <c r="G5542" s="41" t="s">
        <v>7895</v>
      </c>
    </row>
    <row r="5543" spans="1:7" ht="60">
      <c r="A5543" s="41" t="s">
        <v>328</v>
      </c>
      <c r="B5543" s="41" t="s">
        <v>308</v>
      </c>
      <c r="C5543" s="41" t="s">
        <v>172</v>
      </c>
      <c r="D5543" s="41" t="s">
        <v>278</v>
      </c>
      <c r="E5543" s="41" t="s">
        <v>279</v>
      </c>
      <c r="F5543" s="41" t="s">
        <v>310</v>
      </c>
      <c r="G5543" s="41" t="s">
        <v>7895</v>
      </c>
    </row>
    <row r="5544" spans="1:7" ht="60">
      <c r="A5544" s="41" t="s">
        <v>328</v>
      </c>
      <c r="B5544" s="41" t="s">
        <v>308</v>
      </c>
      <c r="C5544" s="41" t="s">
        <v>172</v>
      </c>
      <c r="D5544" s="41" t="s">
        <v>280</v>
      </c>
      <c r="E5544" s="41" t="s">
        <v>281</v>
      </c>
      <c r="F5544" s="41" t="s">
        <v>310</v>
      </c>
      <c r="G5544" s="41" t="s">
        <v>7895</v>
      </c>
    </row>
    <row r="5545" spans="1:7" ht="60">
      <c r="A5545" s="41" t="s">
        <v>328</v>
      </c>
      <c r="B5545" s="41" t="s">
        <v>308</v>
      </c>
      <c r="C5545" s="41" t="s">
        <v>172</v>
      </c>
      <c r="D5545" s="41" t="s">
        <v>282</v>
      </c>
      <c r="E5545" s="41" t="s">
        <v>283</v>
      </c>
      <c r="F5545" s="41" t="s">
        <v>310</v>
      </c>
      <c r="G5545" s="41" t="s">
        <v>7895</v>
      </c>
    </row>
    <row r="5546" spans="1:7" ht="60">
      <c r="A5546" s="41" t="s">
        <v>328</v>
      </c>
      <c r="B5546" s="41" t="s">
        <v>308</v>
      </c>
      <c r="C5546" s="41" t="s">
        <v>172</v>
      </c>
      <c r="D5546" s="41" t="s">
        <v>284</v>
      </c>
      <c r="E5546" s="41" t="s">
        <v>285</v>
      </c>
      <c r="F5546" s="41" t="s">
        <v>310</v>
      </c>
      <c r="G5546" s="41" t="s">
        <v>7895</v>
      </c>
    </row>
    <row r="5547" spans="1:7" ht="45">
      <c r="A5547" s="41" t="s">
        <v>328</v>
      </c>
      <c r="B5547" s="41" t="s">
        <v>308</v>
      </c>
      <c r="C5547" s="41" t="s">
        <v>172</v>
      </c>
      <c r="D5547" s="41" t="s">
        <v>286</v>
      </c>
      <c r="E5547" s="41" t="s">
        <v>287</v>
      </c>
      <c r="F5547" s="41" t="s">
        <v>310</v>
      </c>
      <c r="G5547" s="41" t="s">
        <v>7895</v>
      </c>
    </row>
    <row r="5548" spans="1:7" ht="60">
      <c r="A5548" s="41" t="s">
        <v>328</v>
      </c>
      <c r="B5548" s="41" t="s">
        <v>308</v>
      </c>
      <c r="C5548" s="41" t="s">
        <v>172</v>
      </c>
      <c r="D5548" s="41" t="s">
        <v>288</v>
      </c>
      <c r="E5548" s="41" t="s">
        <v>289</v>
      </c>
      <c r="F5548" s="41" t="s">
        <v>310</v>
      </c>
      <c r="G5548" s="41" t="s">
        <v>7895</v>
      </c>
    </row>
    <row r="5549" spans="1:7" ht="60">
      <c r="A5549" s="41" t="s">
        <v>328</v>
      </c>
      <c r="B5549" s="41" t="s">
        <v>308</v>
      </c>
      <c r="C5549" s="41" t="s">
        <v>334</v>
      </c>
      <c r="D5549" s="41" t="s">
        <v>335</v>
      </c>
      <c r="E5549" s="41" t="s">
        <v>336</v>
      </c>
      <c r="F5549" s="41" t="s">
        <v>310</v>
      </c>
      <c r="G5549" s="41" t="s">
        <v>7895</v>
      </c>
    </row>
    <row r="5550" spans="1:7" ht="60">
      <c r="A5550" s="41" t="s">
        <v>328</v>
      </c>
      <c r="B5550" s="41" t="s">
        <v>308</v>
      </c>
      <c r="C5550" s="41" t="s">
        <v>334</v>
      </c>
      <c r="D5550" s="41" t="s">
        <v>337</v>
      </c>
      <c r="E5550" s="41" t="s">
        <v>338</v>
      </c>
      <c r="F5550" s="41" t="s">
        <v>310</v>
      </c>
      <c r="G5550" s="41" t="s">
        <v>7895</v>
      </c>
    </row>
    <row r="5551" spans="1:7" ht="60">
      <c r="A5551" s="41" t="s">
        <v>328</v>
      </c>
      <c r="B5551" s="41" t="s">
        <v>308</v>
      </c>
      <c r="C5551" s="41" t="s">
        <v>334</v>
      </c>
      <c r="D5551" s="41" t="s">
        <v>339</v>
      </c>
      <c r="E5551" s="41" t="s">
        <v>340</v>
      </c>
      <c r="F5551" s="41" t="s">
        <v>310</v>
      </c>
      <c r="G5551" s="41" t="s">
        <v>7895</v>
      </c>
    </row>
    <row r="5552" spans="1:7" ht="75">
      <c r="A5552" s="41" t="s">
        <v>328</v>
      </c>
      <c r="B5552" s="41" t="s">
        <v>308</v>
      </c>
      <c r="C5552" s="41" t="s">
        <v>334</v>
      </c>
      <c r="D5552" s="41" t="s">
        <v>345</v>
      </c>
      <c r="E5552" s="41" t="s">
        <v>346</v>
      </c>
      <c r="F5552" s="41" t="s">
        <v>310</v>
      </c>
      <c r="G5552" s="41" t="s">
        <v>7895</v>
      </c>
    </row>
    <row r="5553" spans="1:7" ht="75">
      <c r="A5553" s="41" t="s">
        <v>328</v>
      </c>
      <c r="B5553" s="41" t="s">
        <v>308</v>
      </c>
      <c r="C5553" s="41" t="s">
        <v>334</v>
      </c>
      <c r="D5553" s="41" t="s">
        <v>347</v>
      </c>
      <c r="E5553" s="41" t="s">
        <v>348</v>
      </c>
      <c r="F5553" s="41" t="s">
        <v>310</v>
      </c>
      <c r="G5553" s="41" t="s">
        <v>7895</v>
      </c>
    </row>
    <row r="5554" spans="1:7" ht="60">
      <c r="A5554" s="41" t="s">
        <v>328</v>
      </c>
      <c r="B5554" s="41" t="s">
        <v>308</v>
      </c>
      <c r="C5554" s="41" t="s">
        <v>334</v>
      </c>
      <c r="D5554" s="41" t="s">
        <v>349</v>
      </c>
      <c r="E5554" s="41" t="s">
        <v>350</v>
      </c>
      <c r="F5554" s="41" t="s">
        <v>310</v>
      </c>
      <c r="G5554" s="41" t="s">
        <v>7895</v>
      </c>
    </row>
    <row r="5555" spans="1:7" ht="45">
      <c r="A5555" s="41" t="s">
        <v>328</v>
      </c>
      <c r="B5555" s="41" t="s">
        <v>308</v>
      </c>
      <c r="C5555" s="41" t="s">
        <v>334</v>
      </c>
      <c r="D5555" s="41" t="s">
        <v>2728</v>
      </c>
      <c r="E5555" s="41" t="s">
        <v>2729</v>
      </c>
      <c r="F5555" s="41" t="s">
        <v>310</v>
      </c>
      <c r="G5555" s="41" t="s">
        <v>7895</v>
      </c>
    </row>
    <row r="5556" spans="1:7" ht="45">
      <c r="A5556" s="41" t="s">
        <v>328</v>
      </c>
      <c r="B5556" s="41" t="s">
        <v>308</v>
      </c>
      <c r="C5556" s="41" t="s">
        <v>8659</v>
      </c>
      <c r="D5556" s="41" t="s">
        <v>2730</v>
      </c>
      <c r="E5556" s="41" t="s">
        <v>8521</v>
      </c>
      <c r="F5556" s="41" t="s">
        <v>309</v>
      </c>
      <c r="G5556" s="41" t="s">
        <v>8078</v>
      </c>
    </row>
    <row r="5557" spans="1:7" ht="45">
      <c r="A5557" s="41" t="s">
        <v>328</v>
      </c>
      <c r="B5557" s="41" t="s">
        <v>308</v>
      </c>
      <c r="C5557" s="41" t="s">
        <v>8659</v>
      </c>
      <c r="D5557" s="41" t="s">
        <v>2731</v>
      </c>
      <c r="E5557" s="41" t="s">
        <v>8520</v>
      </c>
      <c r="F5557" s="41" t="s">
        <v>309</v>
      </c>
      <c r="G5557" s="41" t="s">
        <v>8078</v>
      </c>
    </row>
    <row r="5558" spans="1:7" ht="45">
      <c r="A5558" s="41" t="s">
        <v>328</v>
      </c>
      <c r="B5558" s="41" t="s">
        <v>308</v>
      </c>
      <c r="C5558" s="41" t="s">
        <v>8659</v>
      </c>
      <c r="D5558" s="41" t="s">
        <v>2732</v>
      </c>
      <c r="E5558" s="41" t="s">
        <v>8521</v>
      </c>
      <c r="F5558" s="41" t="s">
        <v>309</v>
      </c>
      <c r="G5558" s="41" t="s">
        <v>8078</v>
      </c>
    </row>
    <row r="5559" spans="1:7" ht="45">
      <c r="A5559" s="41" t="s">
        <v>328</v>
      </c>
      <c r="B5559" s="41" t="s">
        <v>308</v>
      </c>
      <c r="C5559" s="41" t="s">
        <v>8659</v>
      </c>
      <c r="D5559" s="41" t="s">
        <v>2733</v>
      </c>
      <c r="E5559" s="41" t="s">
        <v>8522</v>
      </c>
      <c r="F5559" s="41" t="s">
        <v>309</v>
      </c>
      <c r="G5559" s="41" t="s">
        <v>8078</v>
      </c>
    </row>
    <row r="5560" spans="1:7" ht="45">
      <c r="A5560" s="41" t="s">
        <v>328</v>
      </c>
      <c r="B5560" s="41" t="s">
        <v>308</v>
      </c>
      <c r="C5560" s="41" t="s">
        <v>8659</v>
      </c>
      <c r="D5560" s="41" t="s">
        <v>2734</v>
      </c>
      <c r="E5560" s="41" t="s">
        <v>8520</v>
      </c>
      <c r="F5560" s="41" t="s">
        <v>309</v>
      </c>
      <c r="G5560" s="41" t="s">
        <v>8078</v>
      </c>
    </row>
    <row r="5561" spans="1:7" ht="45">
      <c r="A5561" s="41" t="s">
        <v>328</v>
      </c>
      <c r="B5561" s="41" t="s">
        <v>308</v>
      </c>
      <c r="C5561" s="41" t="s">
        <v>8659</v>
      </c>
      <c r="D5561" s="41" t="s">
        <v>2735</v>
      </c>
      <c r="E5561" s="41" t="s">
        <v>8521</v>
      </c>
      <c r="F5561" s="41" t="s">
        <v>309</v>
      </c>
      <c r="G5561" s="41" t="s">
        <v>8078</v>
      </c>
    </row>
    <row r="5562" spans="1:7" ht="45">
      <c r="A5562" s="41" t="s">
        <v>328</v>
      </c>
      <c r="B5562" s="41" t="s">
        <v>308</v>
      </c>
      <c r="C5562" s="41" t="s">
        <v>8659</v>
      </c>
      <c r="D5562" s="41" t="s">
        <v>2736</v>
      </c>
      <c r="E5562" s="41" t="s">
        <v>8522</v>
      </c>
      <c r="F5562" s="41" t="s">
        <v>309</v>
      </c>
      <c r="G5562" s="41" t="s">
        <v>8078</v>
      </c>
    </row>
    <row r="5563" spans="1:7" ht="45">
      <c r="A5563" s="41" t="s">
        <v>328</v>
      </c>
      <c r="B5563" s="41" t="s">
        <v>308</v>
      </c>
      <c r="C5563" s="41" t="s">
        <v>8659</v>
      </c>
      <c r="D5563" s="41" t="s">
        <v>2737</v>
      </c>
      <c r="E5563" s="41" t="s">
        <v>8520</v>
      </c>
      <c r="F5563" s="41" t="s">
        <v>309</v>
      </c>
      <c r="G5563" s="41" t="s">
        <v>8078</v>
      </c>
    </row>
    <row r="5564" spans="1:7" ht="45">
      <c r="A5564" s="41" t="s">
        <v>328</v>
      </c>
      <c r="B5564" s="41" t="s">
        <v>308</v>
      </c>
      <c r="C5564" s="41" t="s">
        <v>8659</v>
      </c>
      <c r="D5564" s="41" t="s">
        <v>2738</v>
      </c>
      <c r="E5564" s="41" t="s">
        <v>8521</v>
      </c>
      <c r="F5564" s="41" t="s">
        <v>309</v>
      </c>
      <c r="G5564" s="41" t="s">
        <v>8078</v>
      </c>
    </row>
    <row r="5565" spans="1:7" ht="45">
      <c r="A5565" s="41" t="s">
        <v>328</v>
      </c>
      <c r="B5565" s="41" t="s">
        <v>308</v>
      </c>
      <c r="C5565" s="41" t="s">
        <v>8659</v>
      </c>
      <c r="D5565" s="41" t="s">
        <v>2739</v>
      </c>
      <c r="E5565" s="41" t="s">
        <v>8522</v>
      </c>
      <c r="F5565" s="41" t="s">
        <v>309</v>
      </c>
      <c r="G5565" s="41" t="s">
        <v>8078</v>
      </c>
    </row>
    <row r="5566" spans="1:7" ht="45">
      <c r="A5566" s="41" t="s">
        <v>328</v>
      </c>
      <c r="B5566" s="41" t="s">
        <v>308</v>
      </c>
      <c r="C5566" s="41" t="s">
        <v>8659</v>
      </c>
      <c r="D5566" s="41" t="s">
        <v>2740</v>
      </c>
      <c r="E5566" s="41" t="s">
        <v>8520</v>
      </c>
      <c r="F5566" s="41" t="s">
        <v>309</v>
      </c>
      <c r="G5566" s="41" t="s">
        <v>8078</v>
      </c>
    </row>
    <row r="5567" spans="1:7" ht="45">
      <c r="A5567" s="41" t="s">
        <v>328</v>
      </c>
      <c r="B5567" s="41" t="s">
        <v>308</v>
      </c>
      <c r="C5567" s="41" t="s">
        <v>8659</v>
      </c>
      <c r="D5567" s="41" t="s">
        <v>2741</v>
      </c>
      <c r="E5567" s="41" t="s">
        <v>8521</v>
      </c>
      <c r="F5567" s="41" t="s">
        <v>309</v>
      </c>
      <c r="G5567" s="41" t="s">
        <v>8078</v>
      </c>
    </row>
    <row r="5568" spans="1:7" ht="45">
      <c r="A5568" s="41" t="s">
        <v>328</v>
      </c>
      <c r="B5568" s="41" t="s">
        <v>308</v>
      </c>
      <c r="C5568" s="41" t="s">
        <v>8659</v>
      </c>
      <c r="D5568" s="41" t="s">
        <v>2742</v>
      </c>
      <c r="E5568" s="41" t="s">
        <v>8522</v>
      </c>
      <c r="F5568" s="41" t="s">
        <v>309</v>
      </c>
      <c r="G5568" s="41" t="s">
        <v>8078</v>
      </c>
    </row>
    <row r="5569" spans="1:7" ht="45">
      <c r="A5569" s="41" t="s">
        <v>328</v>
      </c>
      <c r="B5569" s="41" t="s">
        <v>308</v>
      </c>
      <c r="C5569" s="41" t="s">
        <v>8659</v>
      </c>
      <c r="D5569" s="41" t="s">
        <v>2743</v>
      </c>
      <c r="E5569" s="41" t="s">
        <v>1624</v>
      </c>
      <c r="F5569" s="41" t="s">
        <v>309</v>
      </c>
      <c r="G5569" s="41" t="s">
        <v>8078</v>
      </c>
    </row>
    <row r="5570" spans="1:7" ht="45">
      <c r="A5570" s="41" t="s">
        <v>328</v>
      </c>
      <c r="B5570" s="41" t="s">
        <v>308</v>
      </c>
      <c r="C5570" s="41" t="s">
        <v>8659</v>
      </c>
      <c r="D5570" s="41" t="s">
        <v>2744</v>
      </c>
      <c r="E5570" s="41" t="s">
        <v>419</v>
      </c>
      <c r="F5570" s="41" t="s">
        <v>309</v>
      </c>
      <c r="G5570" s="41" t="s">
        <v>8078</v>
      </c>
    </row>
    <row r="5571" spans="1:7" ht="45">
      <c r="A5571" s="41" t="s">
        <v>328</v>
      </c>
      <c r="B5571" s="41" t="s">
        <v>308</v>
      </c>
      <c r="C5571" s="41" t="s">
        <v>8659</v>
      </c>
      <c r="D5571" s="41" t="s">
        <v>2745</v>
      </c>
      <c r="E5571" s="41" t="s">
        <v>1624</v>
      </c>
      <c r="F5571" s="41" t="s">
        <v>309</v>
      </c>
      <c r="G5571" s="41" t="s">
        <v>8078</v>
      </c>
    </row>
    <row r="5572" spans="1:7" ht="45">
      <c r="A5572" s="41" t="s">
        <v>328</v>
      </c>
      <c r="B5572" s="41" t="s">
        <v>308</v>
      </c>
      <c r="C5572" s="41" t="s">
        <v>8659</v>
      </c>
      <c r="D5572" s="41" t="s">
        <v>2746</v>
      </c>
      <c r="E5572" s="41" t="s">
        <v>419</v>
      </c>
      <c r="F5572" s="41" t="s">
        <v>309</v>
      </c>
      <c r="G5572" s="41" t="s">
        <v>8078</v>
      </c>
    </row>
    <row r="5573" spans="1:7" ht="45">
      <c r="A5573" s="41" t="s">
        <v>328</v>
      </c>
      <c r="B5573" s="41" t="s">
        <v>308</v>
      </c>
      <c r="C5573" s="41" t="s">
        <v>8659</v>
      </c>
      <c r="D5573" s="41" t="s">
        <v>2747</v>
      </c>
      <c r="E5573" s="41" t="s">
        <v>1624</v>
      </c>
      <c r="F5573" s="41" t="s">
        <v>309</v>
      </c>
      <c r="G5573" s="41" t="s">
        <v>8078</v>
      </c>
    </row>
    <row r="5574" spans="1:7" ht="45">
      <c r="A5574" s="41" t="s">
        <v>328</v>
      </c>
      <c r="B5574" s="41" t="s">
        <v>308</v>
      </c>
      <c r="C5574" s="41" t="s">
        <v>8659</v>
      </c>
      <c r="D5574" s="41" t="s">
        <v>2748</v>
      </c>
      <c r="E5574" s="41" t="s">
        <v>419</v>
      </c>
      <c r="F5574" s="41" t="s">
        <v>309</v>
      </c>
      <c r="G5574" s="41" t="s">
        <v>8078</v>
      </c>
    </row>
    <row r="5575" spans="1:7" ht="45">
      <c r="A5575" s="41" t="s">
        <v>328</v>
      </c>
      <c r="B5575" s="41" t="s">
        <v>308</v>
      </c>
      <c r="C5575" s="41" t="s">
        <v>8659</v>
      </c>
      <c r="D5575" s="41" t="s">
        <v>2749</v>
      </c>
      <c r="E5575" s="41" t="s">
        <v>1624</v>
      </c>
      <c r="F5575" s="41" t="s">
        <v>309</v>
      </c>
      <c r="G5575" s="41" t="s">
        <v>8078</v>
      </c>
    </row>
    <row r="5576" spans="1:7" ht="45">
      <c r="A5576" s="41" t="s">
        <v>328</v>
      </c>
      <c r="B5576" s="41" t="s">
        <v>308</v>
      </c>
      <c r="C5576" s="41" t="s">
        <v>8659</v>
      </c>
      <c r="D5576" s="41" t="s">
        <v>2750</v>
      </c>
      <c r="E5576" s="41" t="s">
        <v>419</v>
      </c>
      <c r="F5576" s="41" t="s">
        <v>309</v>
      </c>
      <c r="G5576" s="41" t="s">
        <v>8078</v>
      </c>
    </row>
    <row r="5577" spans="1:7" ht="45">
      <c r="A5577" s="41" t="s">
        <v>4557</v>
      </c>
      <c r="B5577" s="41" t="s">
        <v>308</v>
      </c>
      <c r="C5577" s="41" t="s">
        <v>308</v>
      </c>
      <c r="D5577" s="41" t="s">
        <v>2366</v>
      </c>
      <c r="E5577" s="41" t="s">
        <v>4558</v>
      </c>
      <c r="F5577" s="41" t="s">
        <v>310</v>
      </c>
      <c r="G5577" s="41" t="s">
        <v>7896</v>
      </c>
    </row>
    <row r="5578" spans="1:7" ht="45">
      <c r="A5578" s="41" t="s">
        <v>4557</v>
      </c>
      <c r="B5578" s="41" t="s">
        <v>308</v>
      </c>
      <c r="C5578" s="41" t="s">
        <v>308</v>
      </c>
      <c r="D5578" s="41" t="s">
        <v>2367</v>
      </c>
      <c r="E5578" s="41" t="s">
        <v>4559</v>
      </c>
      <c r="F5578" s="41" t="s">
        <v>310</v>
      </c>
      <c r="G5578" s="41" t="s">
        <v>7896</v>
      </c>
    </row>
    <row r="5579" spans="1:7" ht="30">
      <c r="A5579" s="41" t="s">
        <v>2515</v>
      </c>
      <c r="B5579" s="41" t="s">
        <v>308</v>
      </c>
      <c r="C5579" s="41" t="s">
        <v>6858</v>
      </c>
      <c r="D5579" s="41" t="s">
        <v>4451</v>
      </c>
      <c r="E5579" s="41" t="s">
        <v>6858</v>
      </c>
      <c r="F5579" s="41" t="s">
        <v>309</v>
      </c>
      <c r="G5579" s="41" t="s">
        <v>7895</v>
      </c>
    </row>
    <row r="5580" spans="1:7" ht="30">
      <c r="A5580" s="41" t="s">
        <v>2515</v>
      </c>
      <c r="B5580" s="41" t="s">
        <v>308</v>
      </c>
      <c r="C5580" s="41" t="s">
        <v>6858</v>
      </c>
      <c r="D5580" s="41" t="s">
        <v>4452</v>
      </c>
      <c r="E5580" s="41" t="s">
        <v>6858</v>
      </c>
      <c r="F5580" s="41" t="s">
        <v>309</v>
      </c>
      <c r="G5580" s="41" t="s">
        <v>7895</v>
      </c>
    </row>
    <row r="5581" spans="1:7" ht="60">
      <c r="A5581" s="41" t="s">
        <v>2515</v>
      </c>
      <c r="B5581" s="41" t="s">
        <v>308</v>
      </c>
      <c r="C5581" s="41" t="s">
        <v>6853</v>
      </c>
      <c r="D5581" s="41" t="s">
        <v>4441</v>
      </c>
      <c r="E5581" s="41" t="s">
        <v>6853</v>
      </c>
      <c r="F5581" s="41" t="s">
        <v>309</v>
      </c>
      <c r="G5581" s="41" t="s">
        <v>7895</v>
      </c>
    </row>
    <row r="5582" spans="1:7" ht="60">
      <c r="A5582" s="41" t="s">
        <v>2515</v>
      </c>
      <c r="B5582" s="41" t="s">
        <v>308</v>
      </c>
      <c r="C5582" s="41" t="s">
        <v>6853</v>
      </c>
      <c r="D5582" s="41" t="s">
        <v>4442</v>
      </c>
      <c r="E5582" s="41" t="s">
        <v>6853</v>
      </c>
      <c r="F5582" s="41" t="s">
        <v>309</v>
      </c>
      <c r="G5582" s="41" t="s">
        <v>7895</v>
      </c>
    </row>
    <row r="5583" spans="1:7" ht="60">
      <c r="A5583" s="41" t="s">
        <v>2515</v>
      </c>
      <c r="B5583" s="41" t="s">
        <v>308</v>
      </c>
      <c r="C5583" s="41" t="s">
        <v>6855</v>
      </c>
      <c r="D5583" s="41" t="s">
        <v>4445</v>
      </c>
      <c r="E5583" s="41" t="s">
        <v>6855</v>
      </c>
      <c r="F5583" s="41" t="s">
        <v>309</v>
      </c>
      <c r="G5583" s="41" t="s">
        <v>7895</v>
      </c>
    </row>
    <row r="5584" spans="1:7" ht="60">
      <c r="A5584" s="41" t="s">
        <v>2515</v>
      </c>
      <c r="B5584" s="41" t="s">
        <v>308</v>
      </c>
      <c r="C5584" s="41" t="s">
        <v>6855</v>
      </c>
      <c r="D5584" s="41" t="s">
        <v>4446</v>
      </c>
      <c r="E5584" s="41" t="s">
        <v>6855</v>
      </c>
      <c r="F5584" s="41" t="s">
        <v>309</v>
      </c>
      <c r="G5584" s="41" t="s">
        <v>7895</v>
      </c>
    </row>
    <row r="5585" spans="1:7" ht="75">
      <c r="A5585" s="41" t="s">
        <v>2515</v>
      </c>
      <c r="B5585" s="41" t="s">
        <v>308</v>
      </c>
      <c r="C5585" s="41" t="s">
        <v>6852</v>
      </c>
      <c r="D5585" s="41" t="s">
        <v>4439</v>
      </c>
      <c r="E5585" s="41" t="s">
        <v>6852</v>
      </c>
      <c r="F5585" s="41" t="s">
        <v>309</v>
      </c>
      <c r="G5585" s="41" t="s">
        <v>7895</v>
      </c>
    </row>
    <row r="5586" spans="1:7" ht="75">
      <c r="A5586" s="41" t="s">
        <v>2515</v>
      </c>
      <c r="B5586" s="41" t="s">
        <v>308</v>
      </c>
      <c r="C5586" s="41" t="s">
        <v>6852</v>
      </c>
      <c r="D5586" s="41" t="s">
        <v>4440</v>
      </c>
      <c r="E5586" s="41" t="s">
        <v>6852</v>
      </c>
      <c r="F5586" s="41" t="s">
        <v>309</v>
      </c>
      <c r="G5586" s="41" t="s">
        <v>7895</v>
      </c>
    </row>
    <row r="5587" spans="1:7" ht="45">
      <c r="A5587" s="41" t="s">
        <v>2515</v>
      </c>
      <c r="B5587" s="41" t="s">
        <v>308</v>
      </c>
      <c r="C5587" s="41" t="s">
        <v>6857</v>
      </c>
      <c r="D5587" s="41" t="s">
        <v>4449</v>
      </c>
      <c r="E5587" s="41" t="s">
        <v>6857</v>
      </c>
      <c r="F5587" s="41" t="s">
        <v>309</v>
      </c>
      <c r="G5587" s="41" t="s">
        <v>7895</v>
      </c>
    </row>
    <row r="5588" spans="1:7" ht="45">
      <c r="A5588" s="41" t="s">
        <v>2515</v>
      </c>
      <c r="B5588" s="41" t="s">
        <v>308</v>
      </c>
      <c r="C5588" s="41" t="s">
        <v>6857</v>
      </c>
      <c r="D5588" s="41" t="s">
        <v>4450</v>
      </c>
      <c r="E5588" s="41" t="s">
        <v>6857</v>
      </c>
      <c r="F5588" s="41" t="s">
        <v>309</v>
      </c>
      <c r="G5588" s="41" t="s">
        <v>7895</v>
      </c>
    </row>
    <row r="5589" spans="1:7" ht="60">
      <c r="A5589" s="41" t="s">
        <v>2515</v>
      </c>
      <c r="B5589" s="41" t="s">
        <v>308</v>
      </c>
      <c r="C5589" s="41" t="s">
        <v>6854</v>
      </c>
      <c r="D5589" s="41" t="s">
        <v>4443</v>
      </c>
      <c r="E5589" s="41" t="s">
        <v>6854</v>
      </c>
      <c r="F5589" s="41" t="s">
        <v>309</v>
      </c>
      <c r="G5589" s="41" t="s">
        <v>7895</v>
      </c>
    </row>
    <row r="5590" spans="1:7" ht="60">
      <c r="A5590" s="41" t="s">
        <v>2515</v>
      </c>
      <c r="B5590" s="41" t="s">
        <v>308</v>
      </c>
      <c r="C5590" s="41" t="s">
        <v>6854</v>
      </c>
      <c r="D5590" s="41" t="s">
        <v>4444</v>
      </c>
      <c r="E5590" s="41" t="s">
        <v>6854</v>
      </c>
      <c r="F5590" s="41" t="s">
        <v>309</v>
      </c>
      <c r="G5590" s="41" t="s">
        <v>7895</v>
      </c>
    </row>
    <row r="5591" spans="1:7" ht="75">
      <c r="A5591" s="41" t="s">
        <v>2515</v>
      </c>
      <c r="B5591" s="41" t="s">
        <v>308</v>
      </c>
      <c r="C5591" s="41" t="s">
        <v>6856</v>
      </c>
      <c r="D5591" s="41" t="s">
        <v>4447</v>
      </c>
      <c r="E5591" s="41" t="s">
        <v>6856</v>
      </c>
      <c r="F5591" s="41" t="s">
        <v>309</v>
      </c>
      <c r="G5591" s="41" t="s">
        <v>7895</v>
      </c>
    </row>
    <row r="5592" spans="1:7" ht="75">
      <c r="A5592" s="41" t="s">
        <v>2515</v>
      </c>
      <c r="B5592" s="41" t="s">
        <v>308</v>
      </c>
      <c r="C5592" s="41" t="s">
        <v>6856</v>
      </c>
      <c r="D5592" s="41" t="s">
        <v>4448</v>
      </c>
      <c r="E5592" s="41" t="s">
        <v>6856</v>
      </c>
      <c r="F5592" s="41" t="s">
        <v>309</v>
      </c>
      <c r="G5592" s="41" t="s">
        <v>7895</v>
      </c>
    </row>
    <row r="5593" spans="1:7" ht="60">
      <c r="A5593" s="41" t="s">
        <v>2515</v>
      </c>
      <c r="B5593" s="41" t="s">
        <v>308</v>
      </c>
      <c r="C5593" s="41" t="s">
        <v>6859</v>
      </c>
      <c r="D5593" s="41" t="s">
        <v>4453</v>
      </c>
      <c r="E5593" s="41" t="s">
        <v>6859</v>
      </c>
      <c r="F5593" s="41" t="s">
        <v>309</v>
      </c>
      <c r="G5593" s="41" t="s">
        <v>7895</v>
      </c>
    </row>
    <row r="5594" spans="1:7" ht="60">
      <c r="A5594" s="41" t="s">
        <v>2515</v>
      </c>
      <c r="B5594" s="41" t="s">
        <v>308</v>
      </c>
      <c r="C5594" s="41" t="s">
        <v>6859</v>
      </c>
      <c r="D5594" s="41" t="s">
        <v>4454</v>
      </c>
      <c r="E5594" s="41" t="s">
        <v>6859</v>
      </c>
      <c r="F5594" s="41" t="s">
        <v>309</v>
      </c>
      <c r="G5594" s="41" t="s">
        <v>7895</v>
      </c>
    </row>
    <row r="5595" spans="1:7" ht="60">
      <c r="A5595" s="41" t="s">
        <v>2515</v>
      </c>
      <c r="B5595" s="41" t="s">
        <v>308</v>
      </c>
      <c r="C5595" s="41" t="s">
        <v>6859</v>
      </c>
      <c r="D5595" s="41" t="s">
        <v>4455</v>
      </c>
      <c r="E5595" s="41" t="s">
        <v>6859</v>
      </c>
      <c r="F5595" s="41" t="s">
        <v>309</v>
      </c>
      <c r="G5595" s="41" t="s">
        <v>7895</v>
      </c>
    </row>
    <row r="5596" spans="1:7" ht="45">
      <c r="A5596" s="41" t="s">
        <v>2515</v>
      </c>
      <c r="B5596" s="41" t="s">
        <v>308</v>
      </c>
      <c r="C5596" s="41" t="s">
        <v>6851</v>
      </c>
      <c r="D5596" s="41" t="s">
        <v>3093</v>
      </c>
      <c r="E5596" s="41" t="s">
        <v>6851</v>
      </c>
      <c r="F5596" s="41" t="s">
        <v>309</v>
      </c>
      <c r="G5596" s="41" t="s">
        <v>7895</v>
      </c>
    </row>
    <row r="5597" spans="1:7" ht="45">
      <c r="A5597" s="41" t="s">
        <v>2515</v>
      </c>
      <c r="B5597" s="41" t="s">
        <v>308</v>
      </c>
      <c r="C5597" s="41" t="s">
        <v>6851</v>
      </c>
      <c r="D5597" s="41" t="s">
        <v>3094</v>
      </c>
      <c r="E5597" s="41" t="s">
        <v>6851</v>
      </c>
      <c r="F5597" s="41" t="s">
        <v>309</v>
      </c>
      <c r="G5597" s="41" t="s">
        <v>7895</v>
      </c>
    </row>
    <row r="5598" spans="1:7" ht="45">
      <c r="A5598" s="41" t="s">
        <v>2515</v>
      </c>
      <c r="B5598" s="41" t="s">
        <v>308</v>
      </c>
      <c r="C5598" s="41" t="s">
        <v>6851</v>
      </c>
      <c r="D5598" s="41" t="s">
        <v>3095</v>
      </c>
      <c r="E5598" s="41" t="s">
        <v>6851</v>
      </c>
      <c r="F5598" s="41" t="s">
        <v>309</v>
      </c>
      <c r="G5598" s="41" t="s">
        <v>7895</v>
      </c>
    </row>
    <row r="5599" spans="1:7" ht="45">
      <c r="A5599" s="41" t="s">
        <v>2515</v>
      </c>
      <c r="B5599" s="41" t="s">
        <v>308</v>
      </c>
      <c r="C5599" s="41" t="s">
        <v>6851</v>
      </c>
      <c r="D5599" s="41" t="s">
        <v>3096</v>
      </c>
      <c r="E5599" s="41" t="s">
        <v>6851</v>
      </c>
      <c r="F5599" s="41" t="s">
        <v>309</v>
      </c>
      <c r="G5599" s="41" t="s">
        <v>7895</v>
      </c>
    </row>
    <row r="5600" spans="1:7" ht="75">
      <c r="A5600" s="41" t="s">
        <v>2515</v>
      </c>
      <c r="B5600" s="41" t="s">
        <v>308</v>
      </c>
      <c r="C5600" s="41" t="s">
        <v>6860</v>
      </c>
      <c r="D5600" s="41" t="s">
        <v>4456</v>
      </c>
      <c r="E5600" s="41" t="s">
        <v>6860</v>
      </c>
      <c r="F5600" s="41" t="s">
        <v>309</v>
      </c>
      <c r="G5600" s="41" t="s">
        <v>7895</v>
      </c>
    </row>
    <row r="5601" spans="1:7" ht="75">
      <c r="A5601" s="41" t="s">
        <v>2515</v>
      </c>
      <c r="B5601" s="41" t="s">
        <v>308</v>
      </c>
      <c r="C5601" s="41" t="s">
        <v>6860</v>
      </c>
      <c r="D5601" s="41" t="s">
        <v>4457</v>
      </c>
      <c r="E5601" s="41" t="s">
        <v>6860</v>
      </c>
      <c r="F5601" s="41" t="s">
        <v>309</v>
      </c>
      <c r="G5601" s="41" t="s">
        <v>7895</v>
      </c>
    </row>
    <row r="5602" spans="1:7" ht="75">
      <c r="A5602" s="41" t="s">
        <v>2515</v>
      </c>
      <c r="B5602" s="41" t="s">
        <v>308</v>
      </c>
      <c r="C5602" s="41" t="s">
        <v>6860</v>
      </c>
      <c r="D5602" s="41" t="s">
        <v>4458</v>
      </c>
      <c r="E5602" s="41" t="s">
        <v>6860</v>
      </c>
      <c r="F5602" s="41" t="s">
        <v>309</v>
      </c>
      <c r="G5602" s="41" t="s">
        <v>7895</v>
      </c>
    </row>
    <row r="5603" spans="1:7" ht="75">
      <c r="A5603" s="41" t="s">
        <v>2515</v>
      </c>
      <c r="B5603" s="41" t="s">
        <v>308</v>
      </c>
      <c r="C5603" s="41" t="s">
        <v>6908</v>
      </c>
      <c r="D5603" s="41" t="s">
        <v>5584</v>
      </c>
      <c r="E5603" s="41" t="s">
        <v>6909</v>
      </c>
      <c r="F5603" s="41" t="s">
        <v>310</v>
      </c>
      <c r="G5603" s="41" t="s">
        <v>7895</v>
      </c>
    </row>
    <row r="5604" spans="1:7" ht="75">
      <c r="A5604" s="41" t="s">
        <v>2515</v>
      </c>
      <c r="B5604" s="41" t="s">
        <v>308</v>
      </c>
      <c r="C5604" s="41" t="s">
        <v>6908</v>
      </c>
      <c r="D5604" s="41" t="s">
        <v>5585</v>
      </c>
      <c r="E5604" s="41" t="s">
        <v>6910</v>
      </c>
      <c r="F5604" s="41" t="s">
        <v>310</v>
      </c>
      <c r="G5604" s="41" t="s">
        <v>7895</v>
      </c>
    </row>
    <row r="5605" spans="1:7" ht="75">
      <c r="A5605" s="41" t="s">
        <v>2515</v>
      </c>
      <c r="B5605" s="41" t="s">
        <v>308</v>
      </c>
      <c r="C5605" s="41" t="s">
        <v>6908</v>
      </c>
      <c r="D5605" s="41" t="s">
        <v>5586</v>
      </c>
      <c r="E5605" s="41" t="s">
        <v>6911</v>
      </c>
      <c r="F5605" s="41" t="s">
        <v>310</v>
      </c>
      <c r="G5605" s="41" t="s">
        <v>7895</v>
      </c>
    </row>
    <row r="5606" spans="1:7" ht="75">
      <c r="A5606" s="41" t="s">
        <v>2515</v>
      </c>
      <c r="B5606" s="41" t="s">
        <v>308</v>
      </c>
      <c r="C5606" s="41" t="s">
        <v>6912</v>
      </c>
      <c r="D5606" s="41" t="s">
        <v>5587</v>
      </c>
      <c r="E5606" s="41" t="s">
        <v>6913</v>
      </c>
      <c r="F5606" s="41" t="s">
        <v>310</v>
      </c>
      <c r="G5606" s="41" t="s">
        <v>7895</v>
      </c>
    </row>
    <row r="5607" spans="1:7" ht="75">
      <c r="A5607" s="41" t="s">
        <v>2515</v>
      </c>
      <c r="B5607" s="41" t="s">
        <v>308</v>
      </c>
      <c r="C5607" s="41" t="s">
        <v>6912</v>
      </c>
      <c r="D5607" s="41" t="s">
        <v>5588</v>
      </c>
      <c r="E5607" s="41" t="s">
        <v>6914</v>
      </c>
      <c r="F5607" s="41" t="s">
        <v>310</v>
      </c>
      <c r="G5607" s="41" t="s">
        <v>7895</v>
      </c>
    </row>
    <row r="5608" spans="1:7" ht="75">
      <c r="A5608" s="41" t="s">
        <v>2515</v>
      </c>
      <c r="B5608" s="41" t="s">
        <v>308</v>
      </c>
      <c r="C5608" s="41" t="s">
        <v>6912</v>
      </c>
      <c r="D5608" s="41" t="s">
        <v>5589</v>
      </c>
      <c r="E5608" s="41" t="s">
        <v>6915</v>
      </c>
      <c r="F5608" s="41" t="s">
        <v>310</v>
      </c>
      <c r="G5608" s="41" t="s">
        <v>7895</v>
      </c>
    </row>
    <row r="5609" spans="1:7" ht="30">
      <c r="A5609" s="41" t="s">
        <v>2515</v>
      </c>
      <c r="B5609" s="41" t="s">
        <v>308</v>
      </c>
      <c r="C5609" s="41" t="s">
        <v>6920</v>
      </c>
      <c r="D5609" s="41" t="s">
        <v>5593</v>
      </c>
      <c r="E5609" s="41" t="s">
        <v>6921</v>
      </c>
      <c r="F5609" s="41" t="s">
        <v>310</v>
      </c>
      <c r="G5609" s="41" t="s">
        <v>7895</v>
      </c>
    </row>
    <row r="5610" spans="1:7" ht="30">
      <c r="A5610" s="41" t="s">
        <v>2515</v>
      </c>
      <c r="B5610" s="41" t="s">
        <v>308</v>
      </c>
      <c r="C5610" s="41" t="s">
        <v>6920</v>
      </c>
      <c r="D5610" s="41" t="s">
        <v>5594</v>
      </c>
      <c r="E5610" s="41" t="s">
        <v>6922</v>
      </c>
      <c r="F5610" s="41" t="s">
        <v>310</v>
      </c>
      <c r="G5610" s="41" t="s">
        <v>7895</v>
      </c>
    </row>
    <row r="5611" spans="1:7" ht="30">
      <c r="A5611" s="41" t="s">
        <v>2515</v>
      </c>
      <c r="B5611" s="41" t="s">
        <v>308</v>
      </c>
      <c r="C5611" s="41" t="s">
        <v>6920</v>
      </c>
      <c r="D5611" s="41" t="s">
        <v>5595</v>
      </c>
      <c r="E5611" s="41" t="s">
        <v>6923</v>
      </c>
      <c r="F5611" s="41" t="s">
        <v>310</v>
      </c>
      <c r="G5611" s="41" t="s">
        <v>7895</v>
      </c>
    </row>
    <row r="5612" spans="1:7" ht="75">
      <c r="A5612" s="41" t="s">
        <v>2515</v>
      </c>
      <c r="B5612" s="41" t="s">
        <v>308</v>
      </c>
      <c r="C5612" s="41" t="s">
        <v>6916</v>
      </c>
      <c r="D5612" s="41" t="s">
        <v>5590</v>
      </c>
      <c r="E5612" s="41" t="s">
        <v>6917</v>
      </c>
      <c r="F5612" s="41" t="s">
        <v>310</v>
      </c>
      <c r="G5612" s="41" t="s">
        <v>7895</v>
      </c>
    </row>
    <row r="5613" spans="1:7" ht="75">
      <c r="A5613" s="41" t="s">
        <v>2515</v>
      </c>
      <c r="B5613" s="41" t="s">
        <v>308</v>
      </c>
      <c r="C5613" s="41" t="s">
        <v>6916</v>
      </c>
      <c r="D5613" s="41" t="s">
        <v>5591</v>
      </c>
      <c r="E5613" s="41" t="s">
        <v>6918</v>
      </c>
      <c r="F5613" s="41" t="s">
        <v>310</v>
      </c>
      <c r="G5613" s="41" t="s">
        <v>7895</v>
      </c>
    </row>
    <row r="5614" spans="1:7" ht="75">
      <c r="A5614" s="41" t="s">
        <v>2515</v>
      </c>
      <c r="B5614" s="41" t="s">
        <v>308</v>
      </c>
      <c r="C5614" s="41" t="s">
        <v>6916</v>
      </c>
      <c r="D5614" s="41" t="s">
        <v>5592</v>
      </c>
      <c r="E5614" s="41" t="s">
        <v>6919</v>
      </c>
      <c r="F5614" s="41" t="s">
        <v>310</v>
      </c>
      <c r="G5614" s="41" t="s">
        <v>7895</v>
      </c>
    </row>
    <row r="5615" spans="1:7" ht="60">
      <c r="A5615" s="41" t="s">
        <v>2515</v>
      </c>
      <c r="B5615" s="41" t="s">
        <v>308</v>
      </c>
      <c r="C5615" s="41" t="s">
        <v>6900</v>
      </c>
      <c r="D5615" s="41" t="s">
        <v>5578</v>
      </c>
      <c r="E5615" s="41" t="s">
        <v>6901</v>
      </c>
      <c r="F5615" s="41" t="s">
        <v>310</v>
      </c>
      <c r="G5615" s="41" t="s">
        <v>7895</v>
      </c>
    </row>
    <row r="5616" spans="1:7" ht="60">
      <c r="A5616" s="41" t="s">
        <v>2515</v>
      </c>
      <c r="B5616" s="41" t="s">
        <v>308</v>
      </c>
      <c r="C5616" s="41" t="s">
        <v>6900</v>
      </c>
      <c r="D5616" s="41" t="s">
        <v>5579</v>
      </c>
      <c r="E5616" s="41" t="s">
        <v>6902</v>
      </c>
      <c r="F5616" s="41" t="s">
        <v>310</v>
      </c>
      <c r="G5616" s="41" t="s">
        <v>7895</v>
      </c>
    </row>
    <row r="5617" spans="1:7" ht="60">
      <c r="A5617" s="41" t="s">
        <v>2515</v>
      </c>
      <c r="B5617" s="41" t="s">
        <v>308</v>
      </c>
      <c r="C5617" s="41" t="s">
        <v>6900</v>
      </c>
      <c r="D5617" s="41" t="s">
        <v>5580</v>
      </c>
      <c r="E5617" s="41" t="s">
        <v>6903</v>
      </c>
      <c r="F5617" s="41" t="s">
        <v>310</v>
      </c>
      <c r="G5617" s="41" t="s">
        <v>7895</v>
      </c>
    </row>
    <row r="5618" spans="1:7" ht="60">
      <c r="A5618" s="41" t="s">
        <v>2515</v>
      </c>
      <c r="B5618" s="41" t="s">
        <v>308</v>
      </c>
      <c r="C5618" s="41" t="s">
        <v>6904</v>
      </c>
      <c r="D5618" s="41" t="s">
        <v>5581</v>
      </c>
      <c r="E5618" s="41" t="s">
        <v>6905</v>
      </c>
      <c r="F5618" s="41" t="s">
        <v>310</v>
      </c>
      <c r="G5618" s="41" t="s">
        <v>7895</v>
      </c>
    </row>
    <row r="5619" spans="1:7" ht="60">
      <c r="A5619" s="41" t="s">
        <v>2515</v>
      </c>
      <c r="B5619" s="41" t="s">
        <v>308</v>
      </c>
      <c r="C5619" s="41" t="s">
        <v>6904</v>
      </c>
      <c r="D5619" s="41" t="s">
        <v>5582</v>
      </c>
      <c r="E5619" s="41" t="s">
        <v>6906</v>
      </c>
      <c r="F5619" s="41" t="s">
        <v>310</v>
      </c>
      <c r="G5619" s="41" t="s">
        <v>7895</v>
      </c>
    </row>
    <row r="5620" spans="1:7" ht="60">
      <c r="A5620" s="41" t="s">
        <v>2515</v>
      </c>
      <c r="B5620" s="41" t="s">
        <v>308</v>
      </c>
      <c r="C5620" s="41" t="s">
        <v>6904</v>
      </c>
      <c r="D5620" s="41" t="s">
        <v>5583</v>
      </c>
      <c r="E5620" s="41" t="s">
        <v>6907</v>
      </c>
      <c r="F5620" s="41" t="s">
        <v>310</v>
      </c>
      <c r="G5620" s="41" t="s">
        <v>7895</v>
      </c>
    </row>
    <row r="5621" spans="1:7" ht="60">
      <c r="A5621" s="41" t="s">
        <v>2515</v>
      </c>
      <c r="B5621" s="41" t="s">
        <v>308</v>
      </c>
      <c r="C5621" s="41" t="s">
        <v>6927</v>
      </c>
      <c r="D5621" s="41" t="s">
        <v>5598</v>
      </c>
      <c r="E5621" s="41" t="s">
        <v>6928</v>
      </c>
      <c r="F5621" s="41" t="s">
        <v>310</v>
      </c>
      <c r="G5621" s="41" t="s">
        <v>7895</v>
      </c>
    </row>
    <row r="5622" spans="1:7" ht="60">
      <c r="A5622" s="41" t="s">
        <v>2515</v>
      </c>
      <c r="B5622" s="41" t="s">
        <v>308</v>
      </c>
      <c r="C5622" s="41" t="s">
        <v>6927</v>
      </c>
      <c r="D5622" s="41" t="s">
        <v>5599</v>
      </c>
      <c r="E5622" s="41" t="s">
        <v>6929</v>
      </c>
      <c r="F5622" s="41" t="s">
        <v>310</v>
      </c>
      <c r="G5622" s="41" t="s">
        <v>7895</v>
      </c>
    </row>
    <row r="5623" spans="1:7" ht="90">
      <c r="A5623" s="41" t="s">
        <v>2515</v>
      </c>
      <c r="B5623" s="41" t="s">
        <v>308</v>
      </c>
      <c r="C5623" s="41" t="s">
        <v>6924</v>
      </c>
      <c r="D5623" s="41" t="s">
        <v>5596</v>
      </c>
      <c r="E5623" s="41" t="s">
        <v>6925</v>
      </c>
      <c r="F5623" s="41" t="s">
        <v>310</v>
      </c>
      <c r="G5623" s="41" t="s">
        <v>7895</v>
      </c>
    </row>
    <row r="5624" spans="1:7" ht="90">
      <c r="A5624" s="41" t="s">
        <v>2515</v>
      </c>
      <c r="B5624" s="41" t="s">
        <v>308</v>
      </c>
      <c r="C5624" s="41" t="s">
        <v>6924</v>
      </c>
      <c r="D5624" s="41" t="s">
        <v>5597</v>
      </c>
      <c r="E5624" s="41" t="s">
        <v>6926</v>
      </c>
      <c r="F5624" s="41" t="s">
        <v>310</v>
      </c>
      <c r="G5624" s="41" t="s">
        <v>7895</v>
      </c>
    </row>
    <row r="5625" spans="1:7" ht="45">
      <c r="A5625" s="41" t="s">
        <v>2515</v>
      </c>
      <c r="B5625" s="41" t="s">
        <v>308</v>
      </c>
      <c r="C5625" s="41" t="s">
        <v>6867</v>
      </c>
      <c r="D5625" s="41" t="s">
        <v>5556</v>
      </c>
      <c r="E5625" s="41" t="s">
        <v>6868</v>
      </c>
      <c r="F5625" s="41" t="s">
        <v>310</v>
      </c>
      <c r="G5625" s="41" t="s">
        <v>7895</v>
      </c>
    </row>
    <row r="5626" spans="1:7" ht="45">
      <c r="A5626" s="41" t="s">
        <v>2515</v>
      </c>
      <c r="B5626" s="41" t="s">
        <v>308</v>
      </c>
      <c r="C5626" s="41" t="s">
        <v>6867</v>
      </c>
      <c r="D5626" s="41" t="s">
        <v>5557</v>
      </c>
      <c r="E5626" s="41" t="s">
        <v>6869</v>
      </c>
      <c r="F5626" s="41" t="s">
        <v>310</v>
      </c>
      <c r="G5626" s="41" t="s">
        <v>7895</v>
      </c>
    </row>
    <row r="5627" spans="1:7" ht="90">
      <c r="A5627" s="41" t="s">
        <v>2515</v>
      </c>
      <c r="B5627" s="41" t="s">
        <v>308</v>
      </c>
      <c r="C5627" s="41" t="s">
        <v>6878</v>
      </c>
      <c r="D5627" s="41" t="s">
        <v>5563</v>
      </c>
      <c r="E5627" s="41" t="s">
        <v>6879</v>
      </c>
      <c r="F5627" s="41" t="s">
        <v>310</v>
      </c>
      <c r="G5627" s="41" t="s">
        <v>7895</v>
      </c>
    </row>
    <row r="5628" spans="1:7" ht="45">
      <c r="A5628" s="41" t="s">
        <v>2515</v>
      </c>
      <c r="B5628" s="41" t="s">
        <v>308</v>
      </c>
      <c r="C5628" s="41" t="s">
        <v>6873</v>
      </c>
      <c r="D5628" s="41" t="s">
        <v>5560</v>
      </c>
      <c r="E5628" s="41" t="s">
        <v>6874</v>
      </c>
      <c r="F5628" s="41" t="s">
        <v>310</v>
      </c>
      <c r="G5628" s="41" t="s">
        <v>7895</v>
      </c>
    </row>
    <row r="5629" spans="1:7" ht="45">
      <c r="A5629" s="41" t="s">
        <v>2515</v>
      </c>
      <c r="B5629" s="41" t="s">
        <v>308</v>
      </c>
      <c r="C5629" s="41" t="s">
        <v>6873</v>
      </c>
      <c r="D5629" s="41" t="s">
        <v>5561</v>
      </c>
      <c r="E5629" s="41" t="s">
        <v>6875</v>
      </c>
      <c r="F5629" s="41" t="s">
        <v>310</v>
      </c>
      <c r="G5629" s="41" t="s">
        <v>7895</v>
      </c>
    </row>
    <row r="5630" spans="1:7" ht="30">
      <c r="A5630" s="41" t="s">
        <v>2515</v>
      </c>
      <c r="B5630" s="41" t="s">
        <v>308</v>
      </c>
      <c r="C5630" s="41" t="s">
        <v>6880</v>
      </c>
      <c r="D5630" s="41" t="s">
        <v>5564</v>
      </c>
      <c r="E5630" s="41" t="s">
        <v>6881</v>
      </c>
      <c r="F5630" s="41" t="s">
        <v>310</v>
      </c>
      <c r="G5630" s="41" t="s">
        <v>7895</v>
      </c>
    </row>
    <row r="5631" spans="1:7" ht="30">
      <c r="A5631" s="41" t="s">
        <v>2515</v>
      </c>
      <c r="B5631" s="41" t="s">
        <v>308</v>
      </c>
      <c r="C5631" s="41" t="s">
        <v>6880</v>
      </c>
      <c r="D5631" s="41" t="s">
        <v>5565</v>
      </c>
      <c r="E5631" s="41" t="s">
        <v>6882</v>
      </c>
      <c r="F5631" s="41" t="s">
        <v>310</v>
      </c>
      <c r="G5631" s="41" t="s">
        <v>7895</v>
      </c>
    </row>
    <row r="5632" spans="1:7" ht="75">
      <c r="A5632" s="41" t="s">
        <v>2515</v>
      </c>
      <c r="B5632" s="41" t="s">
        <v>308</v>
      </c>
      <c r="C5632" s="41" t="s">
        <v>6876</v>
      </c>
      <c r="D5632" s="41" t="s">
        <v>5562</v>
      </c>
      <c r="E5632" s="41" t="s">
        <v>6877</v>
      </c>
      <c r="F5632" s="41" t="s">
        <v>310</v>
      </c>
      <c r="G5632" s="41" t="s">
        <v>7895</v>
      </c>
    </row>
    <row r="5633" spans="1:7" ht="45">
      <c r="A5633" s="41" t="s">
        <v>2515</v>
      </c>
      <c r="B5633" s="41" t="s">
        <v>308</v>
      </c>
      <c r="C5633" s="41" t="s">
        <v>6870</v>
      </c>
      <c r="D5633" s="41" t="s">
        <v>5558</v>
      </c>
      <c r="E5633" s="41" t="s">
        <v>6871</v>
      </c>
      <c r="F5633" s="41" t="s">
        <v>310</v>
      </c>
      <c r="G5633" s="41" t="s">
        <v>7895</v>
      </c>
    </row>
    <row r="5634" spans="1:7" ht="45">
      <c r="A5634" s="41" t="s">
        <v>2515</v>
      </c>
      <c r="B5634" s="41" t="s">
        <v>308</v>
      </c>
      <c r="C5634" s="41" t="s">
        <v>6870</v>
      </c>
      <c r="D5634" s="41" t="s">
        <v>5559</v>
      </c>
      <c r="E5634" s="41" t="s">
        <v>6872</v>
      </c>
      <c r="F5634" s="41" t="s">
        <v>310</v>
      </c>
      <c r="G5634" s="41" t="s">
        <v>7895</v>
      </c>
    </row>
    <row r="5635" spans="1:7" ht="60">
      <c r="A5635" s="41" t="s">
        <v>2515</v>
      </c>
      <c r="B5635" s="41" t="s">
        <v>308</v>
      </c>
      <c r="C5635" s="41" t="s">
        <v>6896</v>
      </c>
      <c r="D5635" s="41" t="s">
        <v>5575</v>
      </c>
      <c r="E5635" s="41" t="s">
        <v>6897</v>
      </c>
      <c r="F5635" s="41" t="s">
        <v>310</v>
      </c>
      <c r="G5635" s="41" t="s">
        <v>7895</v>
      </c>
    </row>
    <row r="5636" spans="1:7" ht="60">
      <c r="A5636" s="41" t="s">
        <v>2515</v>
      </c>
      <c r="B5636" s="41" t="s">
        <v>308</v>
      </c>
      <c r="C5636" s="41" t="s">
        <v>6896</v>
      </c>
      <c r="D5636" s="41" t="s">
        <v>5576</v>
      </c>
      <c r="E5636" s="41" t="s">
        <v>6898</v>
      </c>
      <c r="F5636" s="41" t="s">
        <v>310</v>
      </c>
      <c r="G5636" s="41" t="s">
        <v>7895</v>
      </c>
    </row>
    <row r="5637" spans="1:7" ht="60">
      <c r="A5637" s="41" t="s">
        <v>2515</v>
      </c>
      <c r="B5637" s="41" t="s">
        <v>308</v>
      </c>
      <c r="C5637" s="41" t="s">
        <v>6896</v>
      </c>
      <c r="D5637" s="41" t="s">
        <v>5577</v>
      </c>
      <c r="E5637" s="41" t="s">
        <v>6899</v>
      </c>
      <c r="F5637" s="41" t="s">
        <v>310</v>
      </c>
      <c r="G5637" s="41" t="s">
        <v>7895</v>
      </c>
    </row>
    <row r="5638" spans="1:7" ht="60">
      <c r="A5638" s="41" t="s">
        <v>2515</v>
      </c>
      <c r="B5638" s="41" t="s">
        <v>308</v>
      </c>
      <c r="C5638" s="41" t="s">
        <v>6892</v>
      </c>
      <c r="D5638" s="41" t="s">
        <v>5572</v>
      </c>
      <c r="E5638" s="41" t="s">
        <v>6893</v>
      </c>
      <c r="F5638" s="41" t="s">
        <v>310</v>
      </c>
      <c r="G5638" s="41" t="s">
        <v>7895</v>
      </c>
    </row>
    <row r="5639" spans="1:7" ht="60">
      <c r="A5639" s="41" t="s">
        <v>2515</v>
      </c>
      <c r="B5639" s="41" t="s">
        <v>308</v>
      </c>
      <c r="C5639" s="41" t="s">
        <v>6892</v>
      </c>
      <c r="D5639" s="41" t="s">
        <v>5573</v>
      </c>
      <c r="E5639" s="41" t="s">
        <v>6894</v>
      </c>
      <c r="F5639" s="41" t="s">
        <v>310</v>
      </c>
      <c r="G5639" s="41" t="s">
        <v>7895</v>
      </c>
    </row>
    <row r="5640" spans="1:7" ht="60">
      <c r="A5640" s="41" t="s">
        <v>2515</v>
      </c>
      <c r="B5640" s="41" t="s">
        <v>308</v>
      </c>
      <c r="C5640" s="41" t="s">
        <v>6892</v>
      </c>
      <c r="D5640" s="41" t="s">
        <v>5574</v>
      </c>
      <c r="E5640" s="41" t="s">
        <v>6895</v>
      </c>
      <c r="F5640" s="41" t="s">
        <v>310</v>
      </c>
      <c r="G5640" s="41" t="s">
        <v>7895</v>
      </c>
    </row>
    <row r="5641" spans="1:7" ht="45">
      <c r="A5641" s="41" t="s">
        <v>2515</v>
      </c>
      <c r="B5641" s="41" t="s">
        <v>308</v>
      </c>
      <c r="C5641" s="41" t="s">
        <v>6930</v>
      </c>
      <c r="D5641" s="41" t="s">
        <v>5600</v>
      </c>
      <c r="E5641" s="41" t="s">
        <v>6931</v>
      </c>
      <c r="F5641" s="41" t="s">
        <v>310</v>
      </c>
      <c r="G5641" s="41" t="s">
        <v>7895</v>
      </c>
    </row>
    <row r="5642" spans="1:7" ht="60">
      <c r="A5642" s="41" t="s">
        <v>2515</v>
      </c>
      <c r="B5642" s="41" t="s">
        <v>308</v>
      </c>
      <c r="C5642" s="41" t="s">
        <v>6930</v>
      </c>
      <c r="D5642" s="41" t="s">
        <v>5601</v>
      </c>
      <c r="E5642" s="41" t="s">
        <v>6932</v>
      </c>
      <c r="F5642" s="41" t="s">
        <v>310</v>
      </c>
      <c r="G5642" s="41" t="s">
        <v>7895</v>
      </c>
    </row>
    <row r="5643" spans="1:7" ht="45">
      <c r="A5643" s="41" t="s">
        <v>2515</v>
      </c>
      <c r="B5643" s="41" t="s">
        <v>308</v>
      </c>
      <c r="C5643" s="41" t="s">
        <v>6886</v>
      </c>
      <c r="D5643" s="41" t="s">
        <v>5568</v>
      </c>
      <c r="E5643" s="41" t="s">
        <v>6887</v>
      </c>
      <c r="F5643" s="41" t="s">
        <v>310</v>
      </c>
      <c r="G5643" s="41" t="s">
        <v>7895</v>
      </c>
    </row>
    <row r="5644" spans="1:7" ht="45">
      <c r="A5644" s="41" t="s">
        <v>2515</v>
      </c>
      <c r="B5644" s="41" t="s">
        <v>308</v>
      </c>
      <c r="C5644" s="41" t="s">
        <v>6886</v>
      </c>
      <c r="D5644" s="41" t="s">
        <v>5569</v>
      </c>
      <c r="E5644" s="41" t="s">
        <v>6888</v>
      </c>
      <c r="F5644" s="41" t="s">
        <v>310</v>
      </c>
      <c r="G5644" s="41" t="s">
        <v>7895</v>
      </c>
    </row>
    <row r="5645" spans="1:7" ht="45">
      <c r="A5645" s="41" t="s">
        <v>2515</v>
      </c>
      <c r="B5645" s="41" t="s">
        <v>308</v>
      </c>
      <c r="C5645" s="41" t="s">
        <v>6889</v>
      </c>
      <c r="D5645" s="41" t="s">
        <v>5570</v>
      </c>
      <c r="E5645" s="41" t="s">
        <v>6890</v>
      </c>
      <c r="F5645" s="41" t="s">
        <v>310</v>
      </c>
      <c r="G5645" s="41" t="s">
        <v>7895</v>
      </c>
    </row>
    <row r="5646" spans="1:7" ht="30">
      <c r="A5646" s="41" t="s">
        <v>2515</v>
      </c>
      <c r="B5646" s="41" t="s">
        <v>308</v>
      </c>
      <c r="C5646" s="41" t="s">
        <v>6889</v>
      </c>
      <c r="D5646" s="41" t="s">
        <v>5571</v>
      </c>
      <c r="E5646" s="41" t="s">
        <v>6891</v>
      </c>
      <c r="F5646" s="41" t="s">
        <v>310</v>
      </c>
      <c r="G5646" s="41" t="s">
        <v>7895</v>
      </c>
    </row>
    <row r="5647" spans="1:7" ht="45">
      <c r="A5647" s="41" t="s">
        <v>2515</v>
      </c>
      <c r="B5647" s="41" t="s">
        <v>308</v>
      </c>
      <c r="C5647" s="41" t="s">
        <v>6883</v>
      </c>
      <c r="D5647" s="41" t="s">
        <v>5566</v>
      </c>
      <c r="E5647" s="41" t="s">
        <v>6884</v>
      </c>
      <c r="F5647" s="41" t="s">
        <v>310</v>
      </c>
      <c r="G5647" s="41" t="s">
        <v>7895</v>
      </c>
    </row>
    <row r="5648" spans="1:7" ht="45">
      <c r="A5648" s="41" t="s">
        <v>2515</v>
      </c>
      <c r="B5648" s="41" t="s">
        <v>308</v>
      </c>
      <c r="C5648" s="41" t="s">
        <v>6883</v>
      </c>
      <c r="D5648" s="41" t="s">
        <v>5567</v>
      </c>
      <c r="E5648" s="41" t="s">
        <v>6885</v>
      </c>
      <c r="F5648" s="41" t="s">
        <v>310</v>
      </c>
      <c r="G5648" s="41" t="s">
        <v>7895</v>
      </c>
    </row>
    <row r="5649" spans="1:7" ht="30">
      <c r="A5649" s="41" t="s">
        <v>2515</v>
      </c>
      <c r="B5649" s="41" t="s">
        <v>308</v>
      </c>
      <c r="C5649" s="41" t="s">
        <v>6941</v>
      </c>
      <c r="D5649" s="41" t="s">
        <v>5611</v>
      </c>
      <c r="E5649" s="41" t="s">
        <v>6942</v>
      </c>
      <c r="F5649" s="41" t="s">
        <v>310</v>
      </c>
      <c r="G5649" s="41" t="s">
        <v>7882</v>
      </c>
    </row>
    <row r="5650" spans="1:7" ht="30">
      <c r="A5650" s="41" t="s">
        <v>2515</v>
      </c>
      <c r="B5650" s="41" t="s">
        <v>308</v>
      </c>
      <c r="C5650" s="41" t="s">
        <v>6941</v>
      </c>
      <c r="D5650" s="41" t="s">
        <v>5612</v>
      </c>
      <c r="E5650" s="41" t="s">
        <v>6942</v>
      </c>
      <c r="F5650" s="41" t="s">
        <v>310</v>
      </c>
      <c r="G5650" s="41" t="s">
        <v>7882</v>
      </c>
    </row>
    <row r="5651" spans="1:7" ht="30">
      <c r="A5651" s="41" t="s">
        <v>2515</v>
      </c>
      <c r="B5651" s="41" t="s">
        <v>308</v>
      </c>
      <c r="C5651" s="41" t="s">
        <v>6941</v>
      </c>
      <c r="D5651" s="41" t="s">
        <v>5613</v>
      </c>
      <c r="E5651" s="41" t="s">
        <v>6942</v>
      </c>
      <c r="F5651" s="41" t="s">
        <v>310</v>
      </c>
      <c r="G5651" s="41" t="s">
        <v>7882</v>
      </c>
    </row>
    <row r="5652" spans="1:7" ht="30">
      <c r="A5652" s="41" t="s">
        <v>2515</v>
      </c>
      <c r="B5652" s="41" t="s">
        <v>308</v>
      </c>
      <c r="C5652" s="41" t="s">
        <v>6941</v>
      </c>
      <c r="D5652" s="41" t="s">
        <v>5614</v>
      </c>
      <c r="E5652" s="41" t="s">
        <v>1668</v>
      </c>
      <c r="F5652" s="41" t="s">
        <v>310</v>
      </c>
      <c r="G5652" s="41" t="s">
        <v>7882</v>
      </c>
    </row>
    <row r="5653" spans="1:7" ht="30">
      <c r="A5653" s="41" t="s">
        <v>2515</v>
      </c>
      <c r="B5653" s="41" t="s">
        <v>308</v>
      </c>
      <c r="C5653" s="41" t="s">
        <v>6941</v>
      </c>
      <c r="D5653" s="41" t="s">
        <v>5615</v>
      </c>
      <c r="E5653" s="41" t="s">
        <v>1668</v>
      </c>
      <c r="F5653" s="41" t="s">
        <v>310</v>
      </c>
      <c r="G5653" s="41" t="s">
        <v>7882</v>
      </c>
    </row>
    <row r="5654" spans="1:7" ht="30">
      <c r="A5654" s="41" t="s">
        <v>2515</v>
      </c>
      <c r="B5654" s="41" t="s">
        <v>308</v>
      </c>
      <c r="C5654" s="41" t="s">
        <v>6941</v>
      </c>
      <c r="D5654" s="41" t="s">
        <v>5616</v>
      </c>
      <c r="E5654" s="41" t="s">
        <v>6943</v>
      </c>
      <c r="F5654" s="41" t="s">
        <v>310</v>
      </c>
      <c r="G5654" s="41" t="s">
        <v>7882</v>
      </c>
    </row>
    <row r="5655" spans="1:7" ht="45">
      <c r="A5655" s="41" t="s">
        <v>2515</v>
      </c>
      <c r="B5655" s="41" t="s">
        <v>308</v>
      </c>
      <c r="C5655" s="41" t="s">
        <v>6944</v>
      </c>
      <c r="D5655" s="41" t="s">
        <v>5617</v>
      </c>
      <c r="E5655" s="41" t="s">
        <v>6945</v>
      </c>
      <c r="F5655" s="41" t="s">
        <v>310</v>
      </c>
      <c r="G5655" s="41" t="s">
        <v>8078</v>
      </c>
    </row>
    <row r="5656" spans="1:7" ht="45">
      <c r="A5656" s="41" t="s">
        <v>2515</v>
      </c>
      <c r="B5656" s="41" t="s">
        <v>308</v>
      </c>
      <c r="C5656" s="41" t="s">
        <v>6944</v>
      </c>
      <c r="D5656" s="41" t="s">
        <v>5618</v>
      </c>
      <c r="E5656" s="41" t="s">
        <v>6946</v>
      </c>
      <c r="F5656" s="41" t="s">
        <v>310</v>
      </c>
      <c r="G5656" s="41" t="s">
        <v>8078</v>
      </c>
    </row>
    <row r="5657" spans="1:7" ht="45">
      <c r="A5657" s="41" t="s">
        <v>2515</v>
      </c>
      <c r="B5657" s="41" t="s">
        <v>308</v>
      </c>
      <c r="C5657" s="41" t="s">
        <v>6944</v>
      </c>
      <c r="D5657" s="41" t="s">
        <v>5619</v>
      </c>
      <c r="E5657" s="41" t="s">
        <v>6947</v>
      </c>
      <c r="F5657" s="41" t="s">
        <v>310</v>
      </c>
      <c r="G5657" s="41" t="s">
        <v>8078</v>
      </c>
    </row>
    <row r="5658" spans="1:7" ht="45">
      <c r="A5658" s="41" t="s">
        <v>2515</v>
      </c>
      <c r="B5658" s="41" t="s">
        <v>308</v>
      </c>
      <c r="C5658" s="41" t="s">
        <v>6944</v>
      </c>
      <c r="D5658" s="41" t="s">
        <v>5620</v>
      </c>
      <c r="E5658" s="41" t="s">
        <v>6948</v>
      </c>
      <c r="F5658" s="41" t="s">
        <v>310</v>
      </c>
      <c r="G5658" s="41" t="s">
        <v>8078</v>
      </c>
    </row>
    <row r="5659" spans="1:7" ht="45">
      <c r="A5659" s="41" t="s">
        <v>2515</v>
      </c>
      <c r="B5659" s="41" t="s">
        <v>308</v>
      </c>
      <c r="C5659" s="41" t="s">
        <v>6944</v>
      </c>
      <c r="D5659" s="41" t="s">
        <v>5621</v>
      </c>
      <c r="E5659" s="41" t="s">
        <v>6949</v>
      </c>
      <c r="F5659" s="41" t="s">
        <v>310</v>
      </c>
      <c r="G5659" s="41" t="s">
        <v>8078</v>
      </c>
    </row>
    <row r="5660" spans="1:7" ht="45">
      <c r="A5660" s="41" t="s">
        <v>2515</v>
      </c>
      <c r="B5660" s="41" t="s">
        <v>308</v>
      </c>
      <c r="C5660" s="41" t="s">
        <v>6944</v>
      </c>
      <c r="D5660" s="41" t="s">
        <v>5622</v>
      </c>
      <c r="E5660" s="41" t="s">
        <v>6950</v>
      </c>
      <c r="F5660" s="41" t="s">
        <v>310</v>
      </c>
      <c r="G5660" s="41" t="s">
        <v>8078</v>
      </c>
    </row>
    <row r="5661" spans="1:7" ht="30">
      <c r="A5661" s="41" t="s">
        <v>2515</v>
      </c>
      <c r="B5661" s="41" t="s">
        <v>308</v>
      </c>
      <c r="C5661" s="41" t="s">
        <v>6937</v>
      </c>
      <c r="D5661" s="41" t="s">
        <v>5606</v>
      </c>
      <c r="E5661" s="41" t="s">
        <v>6938</v>
      </c>
      <c r="F5661" s="41" t="s">
        <v>310</v>
      </c>
      <c r="G5661" s="41" t="s">
        <v>7882</v>
      </c>
    </row>
    <row r="5662" spans="1:7" ht="30">
      <c r="A5662" s="41" t="s">
        <v>2515</v>
      </c>
      <c r="B5662" s="41" t="s">
        <v>308</v>
      </c>
      <c r="C5662" s="41" t="s">
        <v>6937</v>
      </c>
      <c r="D5662" s="41" t="s">
        <v>5607</v>
      </c>
      <c r="E5662" s="41" t="s">
        <v>6938</v>
      </c>
      <c r="F5662" s="41" t="s">
        <v>310</v>
      </c>
      <c r="G5662" s="41" t="s">
        <v>7882</v>
      </c>
    </row>
    <row r="5663" spans="1:7" ht="30">
      <c r="A5663" s="41" t="s">
        <v>2515</v>
      </c>
      <c r="B5663" s="41" t="s">
        <v>308</v>
      </c>
      <c r="C5663" s="41" t="s">
        <v>6937</v>
      </c>
      <c r="D5663" s="41" t="s">
        <v>5608</v>
      </c>
      <c r="E5663" s="41" t="s">
        <v>6939</v>
      </c>
      <c r="F5663" s="41" t="s">
        <v>310</v>
      </c>
      <c r="G5663" s="41" t="s">
        <v>7882</v>
      </c>
    </row>
    <row r="5664" spans="1:7" ht="30">
      <c r="A5664" s="41" t="s">
        <v>2515</v>
      </c>
      <c r="B5664" s="41" t="s">
        <v>308</v>
      </c>
      <c r="C5664" s="41" t="s">
        <v>6937</v>
      </c>
      <c r="D5664" s="41" t="s">
        <v>5609</v>
      </c>
      <c r="E5664" s="41" t="s">
        <v>6940</v>
      </c>
      <c r="F5664" s="41" t="s">
        <v>310</v>
      </c>
      <c r="G5664" s="41" t="s">
        <v>7882</v>
      </c>
    </row>
    <row r="5665" spans="1:7" ht="30">
      <c r="A5665" s="41" t="s">
        <v>2515</v>
      </c>
      <c r="B5665" s="41" t="s">
        <v>308</v>
      </c>
      <c r="C5665" s="41" t="s">
        <v>6937</v>
      </c>
      <c r="D5665" s="41" t="s">
        <v>5610</v>
      </c>
      <c r="E5665" s="41" t="s">
        <v>6940</v>
      </c>
      <c r="F5665" s="41" t="s">
        <v>310</v>
      </c>
      <c r="G5665" s="41" t="s">
        <v>7882</v>
      </c>
    </row>
    <row r="5666" spans="1:7" ht="60">
      <c r="A5666" s="41" t="s">
        <v>2515</v>
      </c>
      <c r="B5666" s="41" t="s">
        <v>308</v>
      </c>
      <c r="C5666" s="41" t="s">
        <v>6713</v>
      </c>
      <c r="D5666" s="41" t="s">
        <v>3097</v>
      </c>
      <c r="E5666" s="41" t="s">
        <v>8660</v>
      </c>
      <c r="F5666" s="41" t="s">
        <v>309</v>
      </c>
      <c r="G5666" s="41" t="s">
        <v>7911</v>
      </c>
    </row>
    <row r="5667" spans="1:7" ht="75">
      <c r="A5667" s="41" t="s">
        <v>2515</v>
      </c>
      <c r="B5667" s="41" t="s">
        <v>308</v>
      </c>
      <c r="C5667" s="41" t="s">
        <v>6713</v>
      </c>
      <c r="D5667" s="41" t="s">
        <v>3098</v>
      </c>
      <c r="E5667" s="41" t="s">
        <v>8661</v>
      </c>
      <c r="F5667" s="41" t="s">
        <v>309</v>
      </c>
      <c r="G5667" s="41" t="s">
        <v>7911</v>
      </c>
    </row>
    <row r="5668" spans="1:7" ht="75">
      <c r="A5668" s="41" t="s">
        <v>2515</v>
      </c>
      <c r="B5668" s="41" t="s">
        <v>308</v>
      </c>
      <c r="C5668" s="41" t="s">
        <v>6713</v>
      </c>
      <c r="D5668" s="41" t="s">
        <v>4459</v>
      </c>
      <c r="E5668" s="41" t="s">
        <v>6862</v>
      </c>
      <c r="F5668" s="41" t="s">
        <v>309</v>
      </c>
      <c r="G5668" s="41" t="s">
        <v>7911</v>
      </c>
    </row>
    <row r="5669" spans="1:7" ht="75">
      <c r="A5669" s="41" t="s">
        <v>2515</v>
      </c>
      <c r="B5669" s="41" t="s">
        <v>308</v>
      </c>
      <c r="C5669" s="41" t="s">
        <v>6713</v>
      </c>
      <c r="D5669" s="41" t="s">
        <v>4460</v>
      </c>
      <c r="E5669" s="41" t="s">
        <v>6861</v>
      </c>
      <c r="F5669" s="41" t="s">
        <v>309</v>
      </c>
      <c r="G5669" s="41" t="s">
        <v>7911</v>
      </c>
    </row>
    <row r="5670" spans="1:7" ht="60">
      <c r="A5670" s="41" t="s">
        <v>2515</v>
      </c>
      <c r="B5670" s="41" t="s">
        <v>308</v>
      </c>
      <c r="C5670" s="41" t="s">
        <v>6713</v>
      </c>
      <c r="D5670" s="41" t="s">
        <v>5605</v>
      </c>
      <c r="E5670" s="41" t="s">
        <v>6936</v>
      </c>
      <c r="F5670" s="41" t="s">
        <v>310</v>
      </c>
      <c r="G5670" s="41" t="s">
        <v>7911</v>
      </c>
    </row>
    <row r="5671" spans="1:7" ht="75">
      <c r="A5671" s="41" t="s">
        <v>2515</v>
      </c>
      <c r="B5671" s="41" t="s">
        <v>308</v>
      </c>
      <c r="C5671" s="41" t="s">
        <v>6713</v>
      </c>
      <c r="D5671" s="41" t="s">
        <v>5602</v>
      </c>
      <c r="E5671" s="41" t="s">
        <v>6933</v>
      </c>
      <c r="F5671" s="41" t="s">
        <v>310</v>
      </c>
      <c r="G5671" s="41" t="s">
        <v>7911</v>
      </c>
    </row>
    <row r="5672" spans="1:7" ht="45">
      <c r="A5672" s="41" t="s">
        <v>2515</v>
      </c>
      <c r="B5672" s="41" t="s">
        <v>308</v>
      </c>
      <c r="C5672" s="41" t="s">
        <v>6713</v>
      </c>
      <c r="D5672" s="41" t="s">
        <v>5604</v>
      </c>
      <c r="E5672" s="41" t="s">
        <v>6935</v>
      </c>
      <c r="F5672" s="41" t="s">
        <v>310</v>
      </c>
      <c r="G5672" s="41" t="s">
        <v>7911</v>
      </c>
    </row>
    <row r="5673" spans="1:7" ht="60">
      <c r="A5673" s="41" t="s">
        <v>2515</v>
      </c>
      <c r="B5673" s="41" t="s">
        <v>308</v>
      </c>
      <c r="C5673" s="41" t="s">
        <v>6713</v>
      </c>
      <c r="D5673" s="41" t="s">
        <v>3099</v>
      </c>
      <c r="E5673" s="41" t="s">
        <v>8662</v>
      </c>
      <c r="F5673" s="41" t="s">
        <v>309</v>
      </c>
      <c r="G5673" s="41" t="s">
        <v>7911</v>
      </c>
    </row>
    <row r="5674" spans="1:7" ht="60">
      <c r="A5674" s="41" t="s">
        <v>2515</v>
      </c>
      <c r="B5674" s="41" t="s">
        <v>308</v>
      </c>
      <c r="C5674" s="41" t="s">
        <v>6713</v>
      </c>
      <c r="D5674" s="41" t="s">
        <v>3100</v>
      </c>
      <c r="E5674" s="41" t="s">
        <v>8663</v>
      </c>
      <c r="F5674" s="41" t="s">
        <v>309</v>
      </c>
      <c r="G5674" s="41" t="s">
        <v>7911</v>
      </c>
    </row>
    <row r="5675" spans="1:7" ht="75">
      <c r="A5675" s="41" t="s">
        <v>2515</v>
      </c>
      <c r="B5675" s="41" t="s">
        <v>308</v>
      </c>
      <c r="C5675" s="41" t="s">
        <v>6713</v>
      </c>
      <c r="D5675" s="41" t="s">
        <v>3101</v>
      </c>
      <c r="E5675" s="41" t="s">
        <v>8664</v>
      </c>
      <c r="F5675" s="41" t="s">
        <v>309</v>
      </c>
      <c r="G5675" s="41" t="s">
        <v>7911</v>
      </c>
    </row>
    <row r="5676" spans="1:7" ht="60">
      <c r="A5676" s="41" t="s">
        <v>2515</v>
      </c>
      <c r="B5676" s="41" t="s">
        <v>308</v>
      </c>
      <c r="C5676" s="41" t="s">
        <v>6713</v>
      </c>
      <c r="D5676" s="41" t="s">
        <v>3102</v>
      </c>
      <c r="E5676" s="41" t="s">
        <v>8665</v>
      </c>
      <c r="F5676" s="41" t="s">
        <v>309</v>
      </c>
      <c r="G5676" s="41" t="s">
        <v>7911</v>
      </c>
    </row>
    <row r="5677" spans="1:7" ht="60">
      <c r="A5677" s="41" t="s">
        <v>2515</v>
      </c>
      <c r="B5677" s="41" t="s">
        <v>308</v>
      </c>
      <c r="C5677" s="41" t="s">
        <v>6713</v>
      </c>
      <c r="D5677" s="41" t="s">
        <v>4461</v>
      </c>
      <c r="E5677" s="41" t="s">
        <v>6863</v>
      </c>
      <c r="F5677" s="41" t="s">
        <v>309</v>
      </c>
      <c r="G5677" s="41" t="s">
        <v>7911</v>
      </c>
    </row>
    <row r="5678" spans="1:7" ht="45">
      <c r="A5678" s="41" t="s">
        <v>2515</v>
      </c>
      <c r="B5678" s="41" t="s">
        <v>308</v>
      </c>
      <c r="C5678" s="41" t="s">
        <v>6713</v>
      </c>
      <c r="D5678" s="41" t="s">
        <v>5603</v>
      </c>
      <c r="E5678" s="41" t="s">
        <v>6934</v>
      </c>
      <c r="F5678" s="41" t="s">
        <v>310</v>
      </c>
      <c r="G5678" s="41" t="s">
        <v>7911</v>
      </c>
    </row>
    <row r="5679" spans="1:7" ht="60">
      <c r="A5679" s="41" t="s">
        <v>2515</v>
      </c>
      <c r="B5679" s="41" t="s">
        <v>308</v>
      </c>
      <c r="C5679" s="41" t="s">
        <v>6713</v>
      </c>
      <c r="D5679" s="41" t="s">
        <v>4462</v>
      </c>
      <c r="E5679" s="41" t="s">
        <v>6865</v>
      </c>
      <c r="F5679" s="41" t="s">
        <v>309</v>
      </c>
      <c r="G5679" s="41" t="s">
        <v>7911</v>
      </c>
    </row>
    <row r="5680" spans="1:7" ht="60">
      <c r="A5680" s="41" t="s">
        <v>2515</v>
      </c>
      <c r="B5680" s="41" t="s">
        <v>308</v>
      </c>
      <c r="C5680" s="41" t="s">
        <v>6713</v>
      </c>
      <c r="D5680" s="41" t="s">
        <v>4463</v>
      </c>
      <c r="E5680" s="41" t="s">
        <v>6864</v>
      </c>
      <c r="F5680" s="41" t="s">
        <v>309</v>
      </c>
      <c r="G5680" s="41" t="s">
        <v>7911</v>
      </c>
    </row>
    <row r="5681" spans="1:7" ht="75">
      <c r="A5681" s="41" t="s">
        <v>2515</v>
      </c>
      <c r="B5681" s="41" t="s">
        <v>308</v>
      </c>
      <c r="C5681" s="41" t="s">
        <v>6713</v>
      </c>
      <c r="D5681" s="41" t="s">
        <v>4464</v>
      </c>
      <c r="E5681" s="41" t="s">
        <v>6866</v>
      </c>
      <c r="F5681" s="41" t="s">
        <v>309</v>
      </c>
      <c r="G5681" s="41" t="s">
        <v>7911</v>
      </c>
    </row>
    <row r="5682" spans="1:7" ht="15">
      <c r="D5682" s="37" t="s">
        <v>6545</v>
      </c>
      <c r="G5682" s="42" t="s">
        <v>7879</v>
      </c>
    </row>
    <row r="5683" spans="1:7" ht="15">
      <c r="D5683" s="37" t="s">
        <v>6546</v>
      </c>
      <c r="G5683" s="42" t="s">
        <v>7879</v>
      </c>
    </row>
    <row r="5684" spans="1:7" ht="30">
      <c r="D5684" s="43" t="s">
        <v>6547</v>
      </c>
      <c r="G5684" s="42" t="s">
        <v>7879</v>
      </c>
    </row>
    <row r="5685" spans="1:7" ht="30">
      <c r="D5685" s="38" t="s">
        <v>6548</v>
      </c>
      <c r="G5685" s="42" t="s">
        <v>7879</v>
      </c>
    </row>
  </sheetData>
  <phoneticPr fontId="161" type="noConversion"/>
  <conditionalFormatting sqref="D5682">
    <cfRule type="duplicateValues" dxfId="1" priority="2"/>
  </conditionalFormatting>
  <conditionalFormatting sqref="D5683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P511"/>
  <sheetViews>
    <sheetView workbookViewId="0">
      <pane ySplit="1" topLeftCell="A2" activePane="bottomLeft" state="frozen"/>
      <selection activeCell="D67" sqref="A1:P511"/>
      <selection pane="bottomLeft" activeCell="D67" sqref="A1:P511"/>
    </sheetView>
  </sheetViews>
  <sheetFormatPr defaultRowHeight="12.75"/>
  <cols>
    <col min="1" max="1" width="32.28515625" bestFit="1" customWidth="1"/>
    <col min="2" max="2" width="17.7109375" bestFit="1" customWidth="1"/>
    <col min="3" max="3" width="13" bestFit="1" customWidth="1"/>
    <col min="4" max="4" width="19" bestFit="1" customWidth="1"/>
    <col min="5" max="5" width="11.42578125" bestFit="1" customWidth="1"/>
    <col min="6" max="6" width="7.28515625" bestFit="1" customWidth="1"/>
    <col min="7" max="7" width="10.5703125" bestFit="1" customWidth="1"/>
    <col min="8" max="8" width="8.85546875" bestFit="1" customWidth="1"/>
    <col min="9" max="9" width="14" bestFit="1" customWidth="1"/>
    <col min="10" max="10" width="12.28515625" bestFit="1" customWidth="1"/>
    <col min="11" max="11" width="8.5703125" bestFit="1" customWidth="1"/>
    <col min="12" max="12" width="12.5703125" bestFit="1" customWidth="1"/>
    <col min="13" max="13" width="7" bestFit="1" customWidth="1"/>
    <col min="14" max="14" width="13.5703125" bestFit="1" customWidth="1"/>
    <col min="15" max="15" width="10" bestFit="1" customWidth="1"/>
    <col min="16" max="16" width="10.28515625" bestFit="1" customWidth="1"/>
  </cols>
  <sheetData>
    <row r="1" spans="1:16" s="64" customFormat="1" ht="15">
      <c r="A1" s="58" t="s">
        <v>304</v>
      </c>
      <c r="B1" s="58" t="s">
        <v>9225</v>
      </c>
      <c r="C1" s="58" t="s">
        <v>9226</v>
      </c>
      <c r="D1" s="58" t="s">
        <v>9227</v>
      </c>
      <c r="E1" s="58" t="s">
        <v>9228</v>
      </c>
      <c r="F1" s="58" t="s">
        <v>307</v>
      </c>
      <c r="G1" s="58" t="s">
        <v>9229</v>
      </c>
      <c r="H1" s="58" t="s">
        <v>8656</v>
      </c>
      <c r="I1" s="58" t="s">
        <v>303</v>
      </c>
      <c r="J1" s="58" t="s">
        <v>9230</v>
      </c>
      <c r="K1" s="58" t="s">
        <v>9223</v>
      </c>
      <c r="L1" s="58" t="s">
        <v>9231</v>
      </c>
      <c r="M1" s="58" t="s">
        <v>9950</v>
      </c>
      <c r="N1" s="59" t="s">
        <v>9951</v>
      </c>
      <c r="O1" s="60" t="s">
        <v>9949</v>
      </c>
      <c r="P1" s="60" t="s">
        <v>10131</v>
      </c>
    </row>
    <row r="2" spans="1:16" ht="15">
      <c r="A2" s="61" t="s">
        <v>9254</v>
      </c>
      <c r="B2" s="61" t="s">
        <v>9239</v>
      </c>
      <c r="C2" s="61" t="s">
        <v>9255</v>
      </c>
      <c r="D2" s="61" t="s">
        <v>9246</v>
      </c>
      <c r="E2" s="61" t="s">
        <v>9256</v>
      </c>
      <c r="F2" s="61" t="s">
        <v>310</v>
      </c>
      <c r="G2" s="61" t="s">
        <v>9221</v>
      </c>
      <c r="H2" s="61" t="s">
        <v>7933</v>
      </c>
      <c r="I2" s="61" t="s">
        <v>9257</v>
      </c>
      <c r="J2" s="61" t="s">
        <v>272</v>
      </c>
      <c r="K2" s="61" t="s">
        <v>181</v>
      </c>
      <c r="L2" s="61" t="s">
        <v>9236</v>
      </c>
      <c r="M2" s="62" t="s">
        <v>9221</v>
      </c>
      <c r="N2" s="62" t="s">
        <v>9222</v>
      </c>
      <c r="O2" s="63" t="s">
        <v>10090</v>
      </c>
      <c r="P2" s="63" t="s">
        <v>10089</v>
      </c>
    </row>
    <row r="3" spans="1:16" ht="15">
      <c r="A3" s="61" t="s">
        <v>9254</v>
      </c>
      <c r="B3" s="61" t="s">
        <v>9239</v>
      </c>
      <c r="C3" s="61" t="s">
        <v>9255</v>
      </c>
      <c r="D3" s="61" t="s">
        <v>9248</v>
      </c>
      <c r="E3" s="61" t="s">
        <v>9258</v>
      </c>
      <c r="F3" s="61" t="s">
        <v>310</v>
      </c>
      <c r="G3" s="61" t="s">
        <v>9221</v>
      </c>
      <c r="H3" s="61" t="s">
        <v>7933</v>
      </c>
      <c r="I3" s="61" t="s">
        <v>9257</v>
      </c>
      <c r="J3" s="61" t="s">
        <v>272</v>
      </c>
      <c r="K3" s="61" t="s">
        <v>181</v>
      </c>
      <c r="L3" s="61" t="s">
        <v>9236</v>
      </c>
      <c r="M3" s="62" t="s">
        <v>9221</v>
      </c>
      <c r="N3" s="62" t="s">
        <v>9222</v>
      </c>
      <c r="O3" s="63" t="s">
        <v>10090</v>
      </c>
      <c r="P3" s="63" t="s">
        <v>10089</v>
      </c>
    </row>
    <row r="4" spans="1:16" ht="15">
      <c r="A4" s="61" t="s">
        <v>9259</v>
      </c>
      <c r="B4" s="61" t="s">
        <v>9239</v>
      </c>
      <c r="C4" s="61" t="s">
        <v>9260</v>
      </c>
      <c r="D4" s="61" t="s">
        <v>9246</v>
      </c>
      <c r="E4" s="61" t="s">
        <v>9261</v>
      </c>
      <c r="F4" s="61" t="s">
        <v>310</v>
      </c>
      <c r="G4" s="61" t="s">
        <v>9262</v>
      </c>
      <c r="H4" s="61" t="s">
        <v>7933</v>
      </c>
      <c r="I4" s="61" t="s">
        <v>9257</v>
      </c>
      <c r="J4" s="61" t="s">
        <v>272</v>
      </c>
      <c r="K4" s="61" t="s">
        <v>181</v>
      </c>
      <c r="L4" s="61" t="s">
        <v>9236</v>
      </c>
      <c r="M4" s="62" t="s">
        <v>9220</v>
      </c>
      <c r="N4" s="62" t="s">
        <v>9222</v>
      </c>
      <c r="O4" s="63" t="s">
        <v>10089</v>
      </c>
      <c r="P4" s="63" t="s">
        <v>10089</v>
      </c>
    </row>
    <row r="5" spans="1:16" ht="15">
      <c r="A5" s="61" t="s">
        <v>9259</v>
      </c>
      <c r="B5" s="61" t="s">
        <v>9239</v>
      </c>
      <c r="C5" s="61" t="s">
        <v>9260</v>
      </c>
      <c r="D5" s="61" t="s">
        <v>9248</v>
      </c>
      <c r="E5" s="61" t="s">
        <v>9263</v>
      </c>
      <c r="F5" s="61" t="s">
        <v>310</v>
      </c>
      <c r="G5" s="61" t="s">
        <v>9262</v>
      </c>
      <c r="H5" s="61" t="s">
        <v>7933</v>
      </c>
      <c r="I5" s="61" t="s">
        <v>9257</v>
      </c>
      <c r="J5" s="61" t="s">
        <v>272</v>
      </c>
      <c r="K5" s="61" t="s">
        <v>181</v>
      </c>
      <c r="L5" s="61" t="s">
        <v>9236</v>
      </c>
      <c r="M5" s="62" t="s">
        <v>9220</v>
      </c>
      <c r="N5" s="62" t="s">
        <v>9222</v>
      </c>
      <c r="O5" s="63" t="s">
        <v>10089</v>
      </c>
      <c r="P5" s="63" t="s">
        <v>10089</v>
      </c>
    </row>
    <row r="6" spans="1:16" ht="15">
      <c r="A6" s="61" t="s">
        <v>9264</v>
      </c>
      <c r="B6" s="61" t="s">
        <v>9239</v>
      </c>
      <c r="C6" s="61" t="s">
        <v>9249</v>
      </c>
      <c r="D6" s="61" t="s">
        <v>9234</v>
      </c>
      <c r="E6" s="61" t="s">
        <v>9265</v>
      </c>
      <c r="F6" s="61" t="s">
        <v>310</v>
      </c>
      <c r="G6" s="61" t="s">
        <v>9221</v>
      </c>
      <c r="H6" s="61" t="s">
        <v>7933</v>
      </c>
      <c r="I6" s="61" t="s">
        <v>9266</v>
      </c>
      <c r="J6" s="61" t="s">
        <v>272</v>
      </c>
      <c r="K6" s="61" t="s">
        <v>181</v>
      </c>
      <c r="L6" s="61" t="s">
        <v>9236</v>
      </c>
      <c r="M6" s="62" t="s">
        <v>9221</v>
      </c>
      <c r="N6" s="62" t="s">
        <v>9222</v>
      </c>
      <c r="O6" s="63" t="s">
        <v>10092</v>
      </c>
      <c r="P6" s="63" t="s">
        <v>10143</v>
      </c>
    </row>
    <row r="7" spans="1:16" ht="15">
      <c r="A7" s="61" t="s">
        <v>9264</v>
      </c>
      <c r="B7" s="61" t="s">
        <v>9239</v>
      </c>
      <c r="C7" s="61" t="s">
        <v>9249</v>
      </c>
      <c r="D7" s="61" t="s">
        <v>9237</v>
      </c>
      <c r="E7" s="61" t="s">
        <v>9267</v>
      </c>
      <c r="F7" s="61" t="s">
        <v>310</v>
      </c>
      <c r="G7" s="61" t="s">
        <v>9221</v>
      </c>
      <c r="H7" s="61" t="s">
        <v>7933</v>
      </c>
      <c r="I7" s="61" t="s">
        <v>9266</v>
      </c>
      <c r="J7" s="61" t="s">
        <v>272</v>
      </c>
      <c r="K7" s="61" t="s">
        <v>181</v>
      </c>
      <c r="L7" s="61" t="s">
        <v>9236</v>
      </c>
      <c r="M7" s="62" t="s">
        <v>9221</v>
      </c>
      <c r="N7" s="62" t="s">
        <v>9222</v>
      </c>
      <c r="O7" s="63" t="s">
        <v>10092</v>
      </c>
      <c r="P7" s="63" t="s">
        <v>10143</v>
      </c>
    </row>
    <row r="8" spans="1:16" ht="15">
      <c r="A8" s="61" t="s">
        <v>9264</v>
      </c>
      <c r="B8" s="61" t="s">
        <v>9238</v>
      </c>
      <c r="C8" s="61" t="s">
        <v>9249</v>
      </c>
      <c r="D8" s="61" t="s">
        <v>9234</v>
      </c>
      <c r="E8" s="61" t="s">
        <v>9268</v>
      </c>
      <c r="F8" s="61" t="s">
        <v>310</v>
      </c>
      <c r="G8" s="61" t="s">
        <v>9221</v>
      </c>
      <c r="H8" s="61" t="s">
        <v>7933</v>
      </c>
      <c r="I8" s="61" t="s">
        <v>9266</v>
      </c>
      <c r="J8" s="61" t="s">
        <v>272</v>
      </c>
      <c r="K8" s="61" t="s">
        <v>181</v>
      </c>
      <c r="L8" s="61" t="s">
        <v>9236</v>
      </c>
      <c r="M8" s="62" t="s">
        <v>9221</v>
      </c>
      <c r="N8" s="62" t="s">
        <v>9222</v>
      </c>
      <c r="O8" s="63" t="s">
        <v>10092</v>
      </c>
      <c r="P8" s="63" t="s">
        <v>10143</v>
      </c>
    </row>
    <row r="9" spans="1:16" ht="15">
      <c r="A9" s="61" t="s">
        <v>9264</v>
      </c>
      <c r="B9" s="61" t="s">
        <v>9238</v>
      </c>
      <c r="C9" s="61" t="s">
        <v>9249</v>
      </c>
      <c r="D9" s="61" t="s">
        <v>9237</v>
      </c>
      <c r="E9" s="61" t="s">
        <v>9269</v>
      </c>
      <c r="F9" s="61" t="s">
        <v>310</v>
      </c>
      <c r="G9" s="61" t="s">
        <v>9221</v>
      </c>
      <c r="H9" s="61" t="s">
        <v>7933</v>
      </c>
      <c r="I9" s="61" t="s">
        <v>9266</v>
      </c>
      <c r="J9" s="61" t="s">
        <v>272</v>
      </c>
      <c r="K9" s="61" t="s">
        <v>181</v>
      </c>
      <c r="L9" s="61" t="s">
        <v>9236</v>
      </c>
      <c r="M9" s="62" t="s">
        <v>9221</v>
      </c>
      <c r="N9" s="62" t="s">
        <v>9222</v>
      </c>
      <c r="O9" s="63" t="s">
        <v>10092</v>
      </c>
      <c r="P9" s="63" t="s">
        <v>10143</v>
      </c>
    </row>
    <row r="10" spans="1:16" ht="15">
      <c r="A10" s="61" t="s">
        <v>9270</v>
      </c>
      <c r="B10" s="61" t="s">
        <v>9251</v>
      </c>
      <c r="C10" s="61" t="s">
        <v>9249</v>
      </c>
      <c r="D10" s="61" t="s">
        <v>9271</v>
      </c>
      <c r="E10" s="61" t="s">
        <v>9272</v>
      </c>
      <c r="F10" s="61" t="s">
        <v>310</v>
      </c>
      <c r="G10" s="61" t="s">
        <v>9221</v>
      </c>
      <c r="H10" s="61" t="s">
        <v>7933</v>
      </c>
      <c r="I10" s="61" t="s">
        <v>9273</v>
      </c>
      <c r="J10" s="61" t="s">
        <v>272</v>
      </c>
      <c r="K10" s="61" t="s">
        <v>181</v>
      </c>
      <c r="L10" s="61" t="s">
        <v>9236</v>
      </c>
      <c r="M10" s="62" t="s">
        <v>9221</v>
      </c>
      <c r="N10" s="62" t="s">
        <v>9222</v>
      </c>
      <c r="O10" s="63" t="s">
        <v>10092</v>
      </c>
      <c r="P10" s="63" t="s">
        <v>10143</v>
      </c>
    </row>
    <row r="11" spans="1:16" ht="15" hidden="1">
      <c r="A11" s="61" t="s">
        <v>9279</v>
      </c>
      <c r="B11" s="61" t="s">
        <v>9239</v>
      </c>
      <c r="C11" s="61" t="s">
        <v>9219</v>
      </c>
      <c r="D11" s="61" t="s">
        <v>9253</v>
      </c>
      <c r="E11" s="61" t="s">
        <v>9280</v>
      </c>
      <c r="F11" s="61" t="s">
        <v>310</v>
      </c>
      <c r="G11" s="61" t="s">
        <v>9221</v>
      </c>
      <c r="H11" s="61" t="s">
        <v>7895</v>
      </c>
      <c r="I11" s="61" t="s">
        <v>9277</v>
      </c>
      <c r="J11" s="61" t="s">
        <v>272</v>
      </c>
      <c r="K11" s="61" t="s">
        <v>9247</v>
      </c>
      <c r="L11" s="61" t="s">
        <v>9236</v>
      </c>
      <c r="M11" s="62" t="s">
        <v>9221</v>
      </c>
      <c r="N11" s="62" t="s">
        <v>9222</v>
      </c>
      <c r="O11" s="63" t="s">
        <v>10000</v>
      </c>
      <c r="P11" s="63" t="s">
        <v>10132</v>
      </c>
    </row>
    <row r="12" spans="1:16" ht="15" hidden="1">
      <c r="A12" s="61" t="s">
        <v>9279</v>
      </c>
      <c r="B12" s="61" t="s">
        <v>9239</v>
      </c>
      <c r="C12" s="61" t="s">
        <v>9219</v>
      </c>
      <c r="D12" s="61" t="s">
        <v>9241</v>
      </c>
      <c r="E12" s="61" t="s">
        <v>9281</v>
      </c>
      <c r="F12" s="61" t="s">
        <v>310</v>
      </c>
      <c r="G12" s="61" t="s">
        <v>9221</v>
      </c>
      <c r="H12" s="61" t="s">
        <v>7895</v>
      </c>
      <c r="I12" s="61" t="s">
        <v>9277</v>
      </c>
      <c r="J12" s="61" t="s">
        <v>272</v>
      </c>
      <c r="K12" s="61" t="s">
        <v>10171</v>
      </c>
      <c r="L12" s="61" t="s">
        <v>9236</v>
      </c>
      <c r="M12" s="62" t="s">
        <v>9221</v>
      </c>
      <c r="N12" s="62" t="s">
        <v>9222</v>
      </c>
      <c r="O12" s="63" t="s">
        <v>10000</v>
      </c>
      <c r="P12" s="63" t="s">
        <v>10132</v>
      </c>
    </row>
    <row r="13" spans="1:16" ht="15" hidden="1">
      <c r="A13" s="61" t="s">
        <v>9279</v>
      </c>
      <c r="B13" s="61" t="s">
        <v>9239</v>
      </c>
      <c r="C13" s="61" t="s">
        <v>9219</v>
      </c>
      <c r="D13" s="61" t="s">
        <v>9244</v>
      </c>
      <c r="E13" s="61" t="s">
        <v>9282</v>
      </c>
      <c r="F13" s="61" t="s">
        <v>310</v>
      </c>
      <c r="G13" s="61" t="s">
        <v>9221</v>
      </c>
      <c r="H13" s="61" t="s">
        <v>7895</v>
      </c>
      <c r="I13" s="61" t="s">
        <v>9277</v>
      </c>
      <c r="J13" s="61" t="s">
        <v>272</v>
      </c>
      <c r="K13" s="61" t="s">
        <v>9247</v>
      </c>
      <c r="L13" s="61" t="s">
        <v>9236</v>
      </c>
      <c r="M13" s="62" t="s">
        <v>9221</v>
      </c>
      <c r="N13" s="62" t="s">
        <v>9222</v>
      </c>
      <c r="O13" s="63" t="s">
        <v>10000</v>
      </c>
      <c r="P13" s="63" t="s">
        <v>10132</v>
      </c>
    </row>
    <row r="14" spans="1:16" ht="15">
      <c r="A14" s="61" t="s">
        <v>9286</v>
      </c>
      <c r="B14" s="61" t="s">
        <v>9239</v>
      </c>
      <c r="C14" s="61" t="s">
        <v>9275</v>
      </c>
      <c r="D14" s="61" t="s">
        <v>9234</v>
      </c>
      <c r="E14" s="61" t="s">
        <v>9287</v>
      </c>
      <c r="F14" s="61" t="s">
        <v>310</v>
      </c>
      <c r="G14" s="61" t="s">
        <v>9221</v>
      </c>
      <c r="H14" s="61" t="s">
        <v>7933</v>
      </c>
      <c r="I14" s="61" t="s">
        <v>9266</v>
      </c>
      <c r="J14" s="61" t="s">
        <v>272</v>
      </c>
      <c r="K14" s="61" t="s">
        <v>181</v>
      </c>
      <c r="L14" s="61" t="s">
        <v>9236</v>
      </c>
      <c r="M14" s="62" t="s">
        <v>9221</v>
      </c>
      <c r="N14" s="62" t="s">
        <v>9222</v>
      </c>
      <c r="O14" s="63" t="s">
        <v>10093</v>
      </c>
      <c r="P14" s="63" t="s">
        <v>10144</v>
      </c>
    </row>
    <row r="15" spans="1:16" ht="15">
      <c r="A15" s="61" t="s">
        <v>9286</v>
      </c>
      <c r="B15" s="61" t="s">
        <v>9239</v>
      </c>
      <c r="C15" s="61" t="s">
        <v>9275</v>
      </c>
      <c r="D15" s="61" t="s">
        <v>9271</v>
      </c>
      <c r="E15" s="61" t="s">
        <v>9288</v>
      </c>
      <c r="F15" s="61" t="s">
        <v>310</v>
      </c>
      <c r="G15" s="61" t="s">
        <v>9221</v>
      </c>
      <c r="H15" s="61" t="s">
        <v>7933</v>
      </c>
      <c r="I15" s="61" t="s">
        <v>9266</v>
      </c>
      <c r="J15" s="61" t="s">
        <v>272</v>
      </c>
      <c r="K15" s="61" t="s">
        <v>181</v>
      </c>
      <c r="L15" s="61" t="s">
        <v>9236</v>
      </c>
      <c r="M15" s="62" t="s">
        <v>9221</v>
      </c>
      <c r="N15" s="62" t="s">
        <v>9222</v>
      </c>
      <c r="O15" s="63" t="s">
        <v>10093</v>
      </c>
      <c r="P15" s="63" t="s">
        <v>10144</v>
      </c>
    </row>
    <row r="16" spans="1:16" ht="15">
      <c r="A16" s="61" t="s">
        <v>9286</v>
      </c>
      <c r="B16" s="61" t="s">
        <v>9239</v>
      </c>
      <c r="C16" s="61" t="s">
        <v>9275</v>
      </c>
      <c r="D16" s="61" t="s">
        <v>9237</v>
      </c>
      <c r="E16" s="61" t="s">
        <v>9289</v>
      </c>
      <c r="F16" s="61" t="s">
        <v>310</v>
      </c>
      <c r="G16" s="61" t="s">
        <v>9221</v>
      </c>
      <c r="H16" s="61" t="s">
        <v>7933</v>
      </c>
      <c r="I16" s="61" t="s">
        <v>9266</v>
      </c>
      <c r="J16" s="61" t="s">
        <v>272</v>
      </c>
      <c r="K16" s="61" t="s">
        <v>181</v>
      </c>
      <c r="L16" s="61" t="s">
        <v>9236</v>
      </c>
      <c r="M16" s="62" t="s">
        <v>9221</v>
      </c>
      <c r="N16" s="62" t="s">
        <v>9222</v>
      </c>
      <c r="O16" s="63" t="s">
        <v>10093</v>
      </c>
      <c r="P16" s="63" t="s">
        <v>10144</v>
      </c>
    </row>
    <row r="17" spans="1:16" ht="15">
      <c r="A17" s="61" t="s">
        <v>9286</v>
      </c>
      <c r="B17" s="61" t="s">
        <v>9238</v>
      </c>
      <c r="C17" s="61" t="s">
        <v>9275</v>
      </c>
      <c r="D17" s="61" t="s">
        <v>9234</v>
      </c>
      <c r="E17" s="61" t="s">
        <v>9290</v>
      </c>
      <c r="F17" s="61" t="s">
        <v>310</v>
      </c>
      <c r="G17" s="61" t="s">
        <v>9221</v>
      </c>
      <c r="H17" s="61" t="s">
        <v>7933</v>
      </c>
      <c r="I17" s="61" t="s">
        <v>9266</v>
      </c>
      <c r="J17" s="61" t="s">
        <v>272</v>
      </c>
      <c r="K17" s="61" t="s">
        <v>181</v>
      </c>
      <c r="L17" s="61" t="s">
        <v>9236</v>
      </c>
      <c r="M17" s="62" t="s">
        <v>9221</v>
      </c>
      <c r="N17" s="62" t="s">
        <v>9222</v>
      </c>
      <c r="O17" s="63" t="s">
        <v>10093</v>
      </c>
      <c r="P17" s="63" t="s">
        <v>10144</v>
      </c>
    </row>
    <row r="18" spans="1:16" ht="15">
      <c r="A18" s="61" t="s">
        <v>9286</v>
      </c>
      <c r="B18" s="61" t="s">
        <v>9238</v>
      </c>
      <c r="C18" s="61" t="s">
        <v>9275</v>
      </c>
      <c r="D18" s="61" t="s">
        <v>9271</v>
      </c>
      <c r="E18" s="61" t="s">
        <v>9291</v>
      </c>
      <c r="F18" s="61" t="s">
        <v>310</v>
      </c>
      <c r="G18" s="61" t="s">
        <v>9221</v>
      </c>
      <c r="H18" s="61" t="s">
        <v>7933</v>
      </c>
      <c r="I18" s="61" t="s">
        <v>9266</v>
      </c>
      <c r="J18" s="61" t="s">
        <v>272</v>
      </c>
      <c r="K18" s="61" t="s">
        <v>181</v>
      </c>
      <c r="L18" s="61" t="s">
        <v>9236</v>
      </c>
      <c r="M18" s="62" t="s">
        <v>9221</v>
      </c>
      <c r="N18" s="62" t="s">
        <v>9222</v>
      </c>
      <c r="O18" s="63" t="s">
        <v>10093</v>
      </c>
      <c r="P18" s="63" t="s">
        <v>10144</v>
      </c>
    </row>
    <row r="19" spans="1:16" ht="15">
      <c r="A19" s="61" t="s">
        <v>9286</v>
      </c>
      <c r="B19" s="61" t="s">
        <v>9238</v>
      </c>
      <c r="C19" s="61" t="s">
        <v>9275</v>
      </c>
      <c r="D19" s="61" t="s">
        <v>9237</v>
      </c>
      <c r="E19" s="61" t="s">
        <v>9292</v>
      </c>
      <c r="F19" s="61" t="s">
        <v>310</v>
      </c>
      <c r="G19" s="61" t="s">
        <v>9221</v>
      </c>
      <c r="H19" s="61" t="s">
        <v>7933</v>
      </c>
      <c r="I19" s="61" t="s">
        <v>9266</v>
      </c>
      <c r="J19" s="61" t="s">
        <v>272</v>
      </c>
      <c r="K19" s="61" t="s">
        <v>10173</v>
      </c>
      <c r="L19" s="61" t="s">
        <v>9236</v>
      </c>
      <c r="M19" s="62" t="s">
        <v>9221</v>
      </c>
      <c r="N19" s="62" t="s">
        <v>9222</v>
      </c>
      <c r="O19" s="63" t="s">
        <v>10093</v>
      </c>
      <c r="P19" s="63" t="s">
        <v>10144</v>
      </c>
    </row>
    <row r="20" spans="1:16" ht="15" hidden="1">
      <c r="A20" s="61" t="s">
        <v>9304</v>
      </c>
      <c r="B20" s="61" t="s">
        <v>9239</v>
      </c>
      <c r="C20" s="61" t="s">
        <v>9240</v>
      </c>
      <c r="D20" s="61" t="s">
        <v>9253</v>
      </c>
      <c r="E20" s="61" t="s">
        <v>9305</v>
      </c>
      <c r="F20" s="61" t="s">
        <v>310</v>
      </c>
      <c r="G20" s="61" t="s">
        <v>9235</v>
      </c>
      <c r="H20" s="61" t="s">
        <v>7895</v>
      </c>
      <c r="I20" s="61" t="s">
        <v>9277</v>
      </c>
      <c r="J20" s="61" t="s">
        <v>272</v>
      </c>
      <c r="K20" s="61" t="s">
        <v>9247</v>
      </c>
      <c r="L20" s="61" t="s">
        <v>9243</v>
      </c>
      <c r="M20" s="62" t="s">
        <v>9221</v>
      </c>
      <c r="N20" s="62" t="s">
        <v>9222</v>
      </c>
      <c r="O20" s="63" t="s">
        <v>10021</v>
      </c>
      <c r="P20" s="63" t="s">
        <v>10021</v>
      </c>
    </row>
    <row r="21" spans="1:16" ht="15" hidden="1">
      <c r="A21" s="61" t="s">
        <v>9304</v>
      </c>
      <c r="B21" s="61" t="s">
        <v>9239</v>
      </c>
      <c r="C21" s="61" t="s">
        <v>9240</v>
      </c>
      <c r="D21" s="61" t="s">
        <v>9241</v>
      </c>
      <c r="E21" s="61" t="s">
        <v>9306</v>
      </c>
      <c r="F21" s="61" t="s">
        <v>310</v>
      </c>
      <c r="G21" s="61" t="s">
        <v>9235</v>
      </c>
      <c r="H21" s="61" t="s">
        <v>7895</v>
      </c>
      <c r="I21" s="61" t="s">
        <v>9277</v>
      </c>
      <c r="J21" s="61" t="s">
        <v>272</v>
      </c>
      <c r="K21" s="61" t="s">
        <v>9247</v>
      </c>
      <c r="L21" s="61" t="s">
        <v>9243</v>
      </c>
      <c r="M21" s="62" t="s">
        <v>9221</v>
      </c>
      <c r="N21" s="62" t="s">
        <v>9222</v>
      </c>
      <c r="O21" s="63" t="s">
        <v>10021</v>
      </c>
      <c r="P21" s="63" t="s">
        <v>10021</v>
      </c>
    </row>
    <row r="22" spans="1:16" ht="15" hidden="1">
      <c r="A22" s="61" t="s">
        <v>9304</v>
      </c>
      <c r="B22" s="61" t="s">
        <v>9239</v>
      </c>
      <c r="C22" s="61" t="s">
        <v>9240</v>
      </c>
      <c r="D22" s="61" t="s">
        <v>9244</v>
      </c>
      <c r="E22" s="61" t="s">
        <v>9307</v>
      </c>
      <c r="F22" s="61" t="s">
        <v>310</v>
      </c>
      <c r="G22" s="61" t="s">
        <v>9235</v>
      </c>
      <c r="H22" s="61" t="s">
        <v>7895</v>
      </c>
      <c r="I22" s="61" t="s">
        <v>9277</v>
      </c>
      <c r="J22" s="61" t="s">
        <v>272</v>
      </c>
      <c r="K22" s="61" t="s">
        <v>9247</v>
      </c>
      <c r="L22" s="61" t="s">
        <v>9243</v>
      </c>
      <c r="M22" s="62" t="s">
        <v>9221</v>
      </c>
      <c r="N22" s="62" t="s">
        <v>9222</v>
      </c>
      <c r="O22" s="63" t="s">
        <v>10021</v>
      </c>
      <c r="P22" s="63" t="s">
        <v>10021</v>
      </c>
    </row>
    <row r="23" spans="1:16" ht="15" hidden="1">
      <c r="A23" s="61" t="s">
        <v>9308</v>
      </c>
      <c r="B23" s="61" t="s">
        <v>2965</v>
      </c>
      <c r="C23" s="61" t="s">
        <v>9255</v>
      </c>
      <c r="D23" s="61" t="s">
        <v>9309</v>
      </c>
      <c r="E23" s="61" t="s">
        <v>9310</v>
      </c>
      <c r="F23" s="61" t="s">
        <v>310</v>
      </c>
      <c r="G23" s="61" t="s">
        <v>9221</v>
      </c>
      <c r="H23" s="61" t="s">
        <v>7895</v>
      </c>
      <c r="I23" s="61" t="s">
        <v>1552</v>
      </c>
      <c r="J23" s="61" t="s">
        <v>272</v>
      </c>
      <c r="K23" s="61" t="s">
        <v>9222</v>
      </c>
      <c r="L23" s="61" t="s">
        <v>9236</v>
      </c>
      <c r="M23" s="62" t="s">
        <v>9221</v>
      </c>
      <c r="N23" s="62" t="s">
        <v>9222</v>
      </c>
      <c r="O23" s="63" t="s">
        <v>10080</v>
      </c>
      <c r="P23" s="63" t="s">
        <v>10080</v>
      </c>
    </row>
    <row r="24" spans="1:16" ht="15" hidden="1">
      <c r="A24" s="61" t="s">
        <v>9313</v>
      </c>
      <c r="B24" s="61" t="s">
        <v>9251</v>
      </c>
      <c r="C24" s="61" t="s">
        <v>9314</v>
      </c>
      <c r="D24" s="61" t="s">
        <v>9253</v>
      </c>
      <c r="E24" s="61" t="s">
        <v>9315</v>
      </c>
      <c r="F24" s="61" t="s">
        <v>310</v>
      </c>
      <c r="G24" s="61" t="s">
        <v>9294</v>
      </c>
      <c r="H24" s="61" t="s">
        <v>7895</v>
      </c>
      <c r="I24" s="61" t="s">
        <v>1552</v>
      </c>
      <c r="J24" s="61" t="s">
        <v>272</v>
      </c>
      <c r="K24" s="61" t="s">
        <v>9222</v>
      </c>
      <c r="L24" s="61" t="s">
        <v>9236</v>
      </c>
      <c r="M24" s="62" t="s">
        <v>9220</v>
      </c>
      <c r="N24" s="62" t="s">
        <v>9222</v>
      </c>
      <c r="O24" s="63" t="s">
        <v>10081</v>
      </c>
      <c r="P24" s="63" t="s">
        <v>10081</v>
      </c>
    </row>
    <row r="25" spans="1:16" ht="15" hidden="1">
      <c r="A25" s="61" t="s">
        <v>9313</v>
      </c>
      <c r="B25" s="61" t="s">
        <v>9251</v>
      </c>
      <c r="C25" s="61" t="s">
        <v>9314</v>
      </c>
      <c r="D25" s="61" t="s">
        <v>9246</v>
      </c>
      <c r="E25" s="61" t="s">
        <v>9316</v>
      </c>
      <c r="F25" s="61" t="s">
        <v>310</v>
      </c>
      <c r="G25" s="61" t="s">
        <v>9294</v>
      </c>
      <c r="H25" s="61" t="s">
        <v>7895</v>
      </c>
      <c r="I25" s="61" t="s">
        <v>1552</v>
      </c>
      <c r="J25" s="61" t="s">
        <v>272</v>
      </c>
      <c r="K25" s="61" t="s">
        <v>9222</v>
      </c>
      <c r="L25" s="61" t="s">
        <v>9236</v>
      </c>
      <c r="M25" s="62" t="s">
        <v>9220</v>
      </c>
      <c r="N25" s="62" t="s">
        <v>9222</v>
      </c>
      <c r="O25" s="63" t="s">
        <v>10081</v>
      </c>
      <c r="P25" s="63" t="s">
        <v>10081</v>
      </c>
    </row>
    <row r="26" spans="1:16" ht="15" hidden="1">
      <c r="A26" s="61" t="s">
        <v>9313</v>
      </c>
      <c r="B26" s="61" t="s">
        <v>9251</v>
      </c>
      <c r="C26" s="61" t="s">
        <v>9314</v>
      </c>
      <c r="D26" s="61" t="s">
        <v>9241</v>
      </c>
      <c r="E26" s="61" t="s">
        <v>9317</v>
      </c>
      <c r="F26" s="61" t="s">
        <v>310</v>
      </c>
      <c r="G26" s="61" t="s">
        <v>9294</v>
      </c>
      <c r="H26" s="61" t="s">
        <v>7895</v>
      </c>
      <c r="I26" s="61" t="s">
        <v>1552</v>
      </c>
      <c r="J26" s="61" t="s">
        <v>272</v>
      </c>
      <c r="K26" s="61" t="s">
        <v>9222</v>
      </c>
      <c r="L26" s="61" t="s">
        <v>9236</v>
      </c>
      <c r="M26" s="62" t="s">
        <v>9220</v>
      </c>
      <c r="N26" s="62" t="s">
        <v>9222</v>
      </c>
      <c r="O26" s="63" t="s">
        <v>10081</v>
      </c>
      <c r="P26" s="63" t="s">
        <v>10081</v>
      </c>
    </row>
    <row r="27" spans="1:16" ht="15" hidden="1">
      <c r="A27" s="61" t="s">
        <v>9313</v>
      </c>
      <c r="B27" s="61" t="s">
        <v>9251</v>
      </c>
      <c r="C27" s="61" t="s">
        <v>9314</v>
      </c>
      <c r="D27" s="61" t="s">
        <v>9244</v>
      </c>
      <c r="E27" s="61" t="s">
        <v>9318</v>
      </c>
      <c r="F27" s="61" t="s">
        <v>310</v>
      </c>
      <c r="G27" s="61" t="s">
        <v>9294</v>
      </c>
      <c r="H27" s="61" t="s">
        <v>7895</v>
      </c>
      <c r="I27" s="61" t="s">
        <v>1552</v>
      </c>
      <c r="J27" s="61" t="s">
        <v>272</v>
      </c>
      <c r="K27" s="61" t="s">
        <v>9222</v>
      </c>
      <c r="L27" s="61" t="s">
        <v>9236</v>
      </c>
      <c r="M27" s="62" t="s">
        <v>9220</v>
      </c>
      <c r="N27" s="62" t="s">
        <v>9222</v>
      </c>
      <c r="O27" s="63" t="s">
        <v>10081</v>
      </c>
      <c r="P27" s="63" t="s">
        <v>10081</v>
      </c>
    </row>
    <row r="28" spans="1:16" ht="15" hidden="1">
      <c r="A28" s="61" t="s">
        <v>9322</v>
      </c>
      <c r="B28" s="61" t="s">
        <v>9251</v>
      </c>
      <c r="C28" s="61" t="s">
        <v>9283</v>
      </c>
      <c r="D28" s="61" t="s">
        <v>9234</v>
      </c>
      <c r="E28" s="61" t="s">
        <v>9323</v>
      </c>
      <c r="F28" s="61" t="s">
        <v>310</v>
      </c>
      <c r="G28" s="61" t="s">
        <v>9242</v>
      </c>
      <c r="H28" s="61" t="s">
        <v>7895</v>
      </c>
      <c r="I28" s="61" t="s">
        <v>9324</v>
      </c>
      <c r="J28" s="61" t="s">
        <v>272</v>
      </c>
      <c r="K28" s="61" t="s">
        <v>9222</v>
      </c>
      <c r="L28" s="61" t="s">
        <v>9236</v>
      </c>
      <c r="M28" s="62" t="s">
        <v>9242</v>
      </c>
      <c r="N28" s="62" t="s">
        <v>9222</v>
      </c>
      <c r="O28" s="63" t="s">
        <v>10088</v>
      </c>
      <c r="P28" s="63" t="s">
        <v>10088</v>
      </c>
    </row>
    <row r="29" spans="1:16" ht="15" hidden="1">
      <c r="A29" s="61" t="s">
        <v>9322</v>
      </c>
      <c r="B29" s="61" t="s">
        <v>9251</v>
      </c>
      <c r="C29" s="61" t="s">
        <v>9283</v>
      </c>
      <c r="D29" s="61" t="s">
        <v>9271</v>
      </c>
      <c r="E29" s="61" t="s">
        <v>9325</v>
      </c>
      <c r="F29" s="61" t="s">
        <v>310</v>
      </c>
      <c r="G29" s="61" t="s">
        <v>9242</v>
      </c>
      <c r="H29" s="61" t="s">
        <v>7895</v>
      </c>
      <c r="I29" s="61" t="s">
        <v>9324</v>
      </c>
      <c r="J29" s="61" t="s">
        <v>272</v>
      </c>
      <c r="K29" s="61" t="s">
        <v>9222</v>
      </c>
      <c r="L29" s="61" t="s">
        <v>9236</v>
      </c>
      <c r="M29" s="62" t="s">
        <v>9242</v>
      </c>
      <c r="N29" s="62" t="s">
        <v>9222</v>
      </c>
      <c r="O29" s="63" t="s">
        <v>10088</v>
      </c>
      <c r="P29" s="63" t="s">
        <v>10088</v>
      </c>
    </row>
    <row r="30" spans="1:16" ht="15" hidden="1">
      <c r="A30" s="61" t="s">
        <v>9322</v>
      </c>
      <c r="B30" s="61" t="s">
        <v>9251</v>
      </c>
      <c r="C30" s="61" t="s">
        <v>9283</v>
      </c>
      <c r="D30" s="61" t="s">
        <v>9248</v>
      </c>
      <c r="E30" s="61" t="s">
        <v>9326</v>
      </c>
      <c r="F30" s="61" t="s">
        <v>310</v>
      </c>
      <c r="G30" s="61" t="s">
        <v>9242</v>
      </c>
      <c r="H30" s="61" t="s">
        <v>7895</v>
      </c>
      <c r="I30" s="61" t="s">
        <v>9324</v>
      </c>
      <c r="J30" s="61" t="s">
        <v>272</v>
      </c>
      <c r="K30" s="61" t="s">
        <v>9222</v>
      </c>
      <c r="L30" s="61" t="s">
        <v>9236</v>
      </c>
      <c r="M30" s="62" t="s">
        <v>9242</v>
      </c>
      <c r="N30" s="62" t="s">
        <v>9222</v>
      </c>
      <c r="O30" s="63" t="s">
        <v>10088</v>
      </c>
      <c r="P30" s="63" t="s">
        <v>10088</v>
      </c>
    </row>
    <row r="31" spans="1:16" ht="15">
      <c r="A31" s="61" t="s">
        <v>9327</v>
      </c>
      <c r="B31" s="61" t="s">
        <v>9239</v>
      </c>
      <c r="C31" s="61" t="s">
        <v>9245</v>
      </c>
      <c r="D31" s="61" t="s">
        <v>9234</v>
      </c>
      <c r="E31" s="61" t="s">
        <v>9328</v>
      </c>
      <c r="F31" s="61" t="s">
        <v>310</v>
      </c>
      <c r="G31" s="61" t="s">
        <v>9221</v>
      </c>
      <c r="H31" s="61" t="s">
        <v>7933</v>
      </c>
      <c r="I31" s="61" t="s">
        <v>9266</v>
      </c>
      <c r="J31" s="61" t="s">
        <v>272</v>
      </c>
      <c r="K31" s="61" t="s">
        <v>181</v>
      </c>
      <c r="L31" s="61" t="s">
        <v>9236</v>
      </c>
      <c r="M31" s="62" t="s">
        <v>9221</v>
      </c>
      <c r="N31" s="62" t="s">
        <v>9222</v>
      </c>
      <c r="O31" s="63" t="s">
        <v>10095</v>
      </c>
      <c r="P31" s="63" t="s">
        <v>10095</v>
      </c>
    </row>
    <row r="32" spans="1:16" ht="15">
      <c r="A32" s="61" t="s">
        <v>9327</v>
      </c>
      <c r="B32" s="61" t="s">
        <v>9239</v>
      </c>
      <c r="C32" s="61" t="s">
        <v>9245</v>
      </c>
      <c r="D32" s="61" t="s">
        <v>9248</v>
      </c>
      <c r="E32" s="61" t="s">
        <v>9329</v>
      </c>
      <c r="F32" s="61" t="s">
        <v>310</v>
      </c>
      <c r="G32" s="61" t="s">
        <v>9221</v>
      </c>
      <c r="H32" s="61" t="s">
        <v>7933</v>
      </c>
      <c r="I32" s="61" t="s">
        <v>9266</v>
      </c>
      <c r="J32" s="61" t="s">
        <v>272</v>
      </c>
      <c r="K32" s="61" t="s">
        <v>181</v>
      </c>
      <c r="L32" s="61" t="s">
        <v>9236</v>
      </c>
      <c r="M32" s="62" t="s">
        <v>9221</v>
      </c>
      <c r="N32" s="62" t="s">
        <v>9222</v>
      </c>
      <c r="O32" s="63" t="s">
        <v>10095</v>
      </c>
      <c r="P32" s="63" t="s">
        <v>10095</v>
      </c>
    </row>
    <row r="33" spans="1:16" ht="15">
      <c r="A33" s="61" t="s">
        <v>9327</v>
      </c>
      <c r="B33" s="61" t="s">
        <v>9218</v>
      </c>
      <c r="C33" s="61" t="s">
        <v>9245</v>
      </c>
      <c r="D33" s="61" t="s">
        <v>9234</v>
      </c>
      <c r="E33" s="61" t="s">
        <v>9330</v>
      </c>
      <c r="F33" s="61" t="s">
        <v>310</v>
      </c>
      <c r="G33" s="61" t="s">
        <v>9221</v>
      </c>
      <c r="H33" s="61" t="s">
        <v>7933</v>
      </c>
      <c r="I33" s="61" t="s">
        <v>9266</v>
      </c>
      <c r="J33" s="61" t="s">
        <v>272</v>
      </c>
      <c r="K33" s="61" t="s">
        <v>181</v>
      </c>
      <c r="L33" s="61" t="s">
        <v>9236</v>
      </c>
      <c r="M33" s="62" t="s">
        <v>9221</v>
      </c>
      <c r="N33" s="62" t="s">
        <v>9222</v>
      </c>
      <c r="O33" s="63" t="s">
        <v>10095</v>
      </c>
      <c r="P33" s="63" t="s">
        <v>10095</v>
      </c>
    </row>
    <row r="34" spans="1:16" ht="15">
      <c r="A34" s="61" t="s">
        <v>9327</v>
      </c>
      <c r="B34" s="61" t="s">
        <v>9218</v>
      </c>
      <c r="C34" s="61" t="s">
        <v>9245</v>
      </c>
      <c r="D34" s="61" t="s">
        <v>9237</v>
      </c>
      <c r="E34" s="61" t="s">
        <v>9331</v>
      </c>
      <c r="F34" s="61" t="s">
        <v>310</v>
      </c>
      <c r="G34" s="61" t="s">
        <v>9221</v>
      </c>
      <c r="H34" s="61" t="s">
        <v>7933</v>
      </c>
      <c r="I34" s="61" t="s">
        <v>9266</v>
      </c>
      <c r="J34" s="61" t="s">
        <v>272</v>
      </c>
      <c r="K34" s="61" t="s">
        <v>181</v>
      </c>
      <c r="L34" s="61" t="s">
        <v>9236</v>
      </c>
      <c r="M34" s="62" t="s">
        <v>9221</v>
      </c>
      <c r="N34" s="62" t="s">
        <v>9222</v>
      </c>
      <c r="O34" s="63" t="s">
        <v>10095</v>
      </c>
      <c r="P34" s="63" t="s">
        <v>10095</v>
      </c>
    </row>
    <row r="35" spans="1:16" ht="15" hidden="1">
      <c r="A35" s="61" t="s">
        <v>9333</v>
      </c>
      <c r="B35" s="61" t="s">
        <v>9218</v>
      </c>
      <c r="C35" s="61" t="s">
        <v>9249</v>
      </c>
      <c r="D35" s="61" t="s">
        <v>9234</v>
      </c>
      <c r="E35" s="61" t="s">
        <v>9334</v>
      </c>
      <c r="F35" s="61" t="s">
        <v>310</v>
      </c>
      <c r="G35" s="61" t="s">
        <v>9221</v>
      </c>
      <c r="H35" s="61" t="s">
        <v>7895</v>
      </c>
      <c r="I35" s="61" t="s">
        <v>9277</v>
      </c>
      <c r="J35" s="61" t="s">
        <v>272</v>
      </c>
      <c r="K35" s="61" t="s">
        <v>9247</v>
      </c>
      <c r="L35" s="61" t="s">
        <v>9236</v>
      </c>
      <c r="M35" s="62" t="s">
        <v>9221</v>
      </c>
      <c r="N35" s="62" t="s">
        <v>9222</v>
      </c>
      <c r="O35" s="63" t="s">
        <v>10024</v>
      </c>
      <c r="P35" s="63" t="s">
        <v>10133</v>
      </c>
    </row>
    <row r="36" spans="1:16" ht="15" hidden="1">
      <c r="A36" s="61" t="s">
        <v>9333</v>
      </c>
      <c r="B36" s="61" t="s">
        <v>9218</v>
      </c>
      <c r="C36" s="61" t="s">
        <v>9249</v>
      </c>
      <c r="D36" s="61" t="s">
        <v>9271</v>
      </c>
      <c r="E36" s="61" t="s">
        <v>9335</v>
      </c>
      <c r="F36" s="61" t="s">
        <v>310</v>
      </c>
      <c r="G36" s="61" t="s">
        <v>9221</v>
      </c>
      <c r="H36" s="61" t="s">
        <v>7895</v>
      </c>
      <c r="I36" s="61" t="s">
        <v>9277</v>
      </c>
      <c r="J36" s="61" t="s">
        <v>272</v>
      </c>
      <c r="K36" s="61" t="s">
        <v>9247</v>
      </c>
      <c r="L36" s="61" t="s">
        <v>9236</v>
      </c>
      <c r="M36" s="62" t="s">
        <v>9221</v>
      </c>
      <c r="N36" s="62" t="s">
        <v>9222</v>
      </c>
      <c r="O36" s="63" t="s">
        <v>10024</v>
      </c>
      <c r="P36" s="63" t="s">
        <v>10133</v>
      </c>
    </row>
    <row r="37" spans="1:16" ht="15">
      <c r="A37" s="61" t="s">
        <v>9338</v>
      </c>
      <c r="B37" s="61" t="s">
        <v>9239</v>
      </c>
      <c r="C37" s="61" t="s">
        <v>9260</v>
      </c>
      <c r="D37" s="61" t="s">
        <v>9234</v>
      </c>
      <c r="E37" s="61" t="s">
        <v>9339</v>
      </c>
      <c r="F37" s="61" t="s">
        <v>310</v>
      </c>
      <c r="G37" s="61" t="s">
        <v>9235</v>
      </c>
      <c r="H37" s="61" t="s">
        <v>7933</v>
      </c>
      <c r="I37" s="61" t="s">
        <v>9266</v>
      </c>
      <c r="J37" s="61" t="s">
        <v>272</v>
      </c>
      <c r="K37" s="61" t="s">
        <v>181</v>
      </c>
      <c r="L37" s="61" t="s">
        <v>9236</v>
      </c>
      <c r="M37" s="62" t="s">
        <v>9221</v>
      </c>
      <c r="N37" s="62" t="s">
        <v>9222</v>
      </c>
      <c r="O37" s="63" t="s">
        <v>10094</v>
      </c>
      <c r="P37" s="63" t="s">
        <v>10094</v>
      </c>
    </row>
    <row r="38" spans="1:16" ht="15">
      <c r="A38" s="61" t="s">
        <v>9338</v>
      </c>
      <c r="B38" s="61" t="s">
        <v>9239</v>
      </c>
      <c r="C38" s="61" t="s">
        <v>9260</v>
      </c>
      <c r="D38" s="61" t="s">
        <v>9237</v>
      </c>
      <c r="E38" s="61" t="s">
        <v>9340</v>
      </c>
      <c r="F38" s="61" t="s">
        <v>310</v>
      </c>
      <c r="G38" s="61" t="s">
        <v>9235</v>
      </c>
      <c r="H38" s="61" t="s">
        <v>7933</v>
      </c>
      <c r="I38" s="61" t="s">
        <v>9266</v>
      </c>
      <c r="J38" s="61" t="s">
        <v>272</v>
      </c>
      <c r="K38" s="61" t="s">
        <v>181</v>
      </c>
      <c r="L38" s="61" t="s">
        <v>9236</v>
      </c>
      <c r="M38" s="62" t="s">
        <v>9221</v>
      </c>
      <c r="N38" s="62" t="s">
        <v>9222</v>
      </c>
      <c r="O38" s="63" t="s">
        <v>10094</v>
      </c>
      <c r="P38" s="63" t="s">
        <v>10094</v>
      </c>
    </row>
    <row r="39" spans="1:16" ht="15" hidden="1">
      <c r="A39" s="61" t="s">
        <v>9341</v>
      </c>
      <c r="B39" s="61" t="s">
        <v>9232</v>
      </c>
      <c r="C39" s="61" t="s">
        <v>9275</v>
      </c>
      <c r="D39" s="61" t="s">
        <v>9253</v>
      </c>
      <c r="E39" s="61" t="s">
        <v>9342</v>
      </c>
      <c r="F39" s="61" t="s">
        <v>310</v>
      </c>
      <c r="G39" s="61" t="s">
        <v>9235</v>
      </c>
      <c r="H39" s="61" t="s">
        <v>7895</v>
      </c>
      <c r="I39" s="61" t="s">
        <v>9277</v>
      </c>
      <c r="J39" s="61" t="s">
        <v>272</v>
      </c>
      <c r="K39" s="61" t="s">
        <v>9247</v>
      </c>
      <c r="L39" s="61" t="s">
        <v>9243</v>
      </c>
      <c r="M39" s="62" t="s">
        <v>9221</v>
      </c>
      <c r="N39" s="62" t="s">
        <v>9222</v>
      </c>
      <c r="O39" s="63" t="s">
        <v>10022</v>
      </c>
      <c r="P39" s="63" t="s">
        <v>10022</v>
      </c>
    </row>
    <row r="40" spans="1:16" ht="15" hidden="1">
      <c r="A40" s="61" t="s">
        <v>9341</v>
      </c>
      <c r="B40" s="61" t="s">
        <v>9232</v>
      </c>
      <c r="C40" s="61" t="s">
        <v>9275</v>
      </c>
      <c r="D40" s="61" t="s">
        <v>9241</v>
      </c>
      <c r="E40" s="61" t="s">
        <v>9343</v>
      </c>
      <c r="F40" s="61" t="s">
        <v>310</v>
      </c>
      <c r="G40" s="61" t="s">
        <v>9235</v>
      </c>
      <c r="H40" s="61" t="s">
        <v>7895</v>
      </c>
      <c r="I40" s="61" t="s">
        <v>9277</v>
      </c>
      <c r="J40" s="61" t="s">
        <v>272</v>
      </c>
      <c r="K40" s="61" t="s">
        <v>9247</v>
      </c>
      <c r="L40" s="61" t="s">
        <v>9243</v>
      </c>
      <c r="M40" s="62" t="s">
        <v>9221</v>
      </c>
      <c r="N40" s="62" t="s">
        <v>9222</v>
      </c>
      <c r="O40" s="63" t="s">
        <v>10022</v>
      </c>
      <c r="P40" s="63" t="s">
        <v>10022</v>
      </c>
    </row>
    <row r="41" spans="1:16" ht="15" hidden="1">
      <c r="A41" s="61" t="s">
        <v>9341</v>
      </c>
      <c r="B41" s="61" t="s">
        <v>9232</v>
      </c>
      <c r="C41" s="61" t="s">
        <v>9275</v>
      </c>
      <c r="D41" s="61" t="s">
        <v>9244</v>
      </c>
      <c r="E41" s="61" t="s">
        <v>9344</v>
      </c>
      <c r="F41" s="61" t="s">
        <v>310</v>
      </c>
      <c r="G41" s="61" t="s">
        <v>9235</v>
      </c>
      <c r="H41" s="61" t="s">
        <v>7895</v>
      </c>
      <c r="I41" s="61" t="s">
        <v>9277</v>
      </c>
      <c r="J41" s="61" t="s">
        <v>272</v>
      </c>
      <c r="K41" s="61" t="s">
        <v>9247</v>
      </c>
      <c r="L41" s="61" t="s">
        <v>9243</v>
      </c>
      <c r="M41" s="62" t="s">
        <v>9221</v>
      </c>
      <c r="N41" s="62" t="s">
        <v>9222</v>
      </c>
      <c r="O41" s="63" t="s">
        <v>10022</v>
      </c>
      <c r="P41" s="63" t="s">
        <v>10022</v>
      </c>
    </row>
    <row r="42" spans="1:16" ht="15" hidden="1">
      <c r="A42" s="61" t="s">
        <v>9341</v>
      </c>
      <c r="B42" s="61" t="s">
        <v>9319</v>
      </c>
      <c r="C42" s="61" t="s">
        <v>9275</v>
      </c>
      <c r="D42" s="61" t="s">
        <v>9234</v>
      </c>
      <c r="E42" s="61" t="s">
        <v>9345</v>
      </c>
      <c r="F42" s="61" t="s">
        <v>310</v>
      </c>
      <c r="G42" s="61" t="s">
        <v>9221</v>
      </c>
      <c r="H42" s="61" t="s">
        <v>7895</v>
      </c>
      <c r="I42" s="61" t="s">
        <v>9277</v>
      </c>
      <c r="J42" s="61" t="s">
        <v>272</v>
      </c>
      <c r="K42" s="61" t="s">
        <v>9247</v>
      </c>
      <c r="L42" s="61" t="s">
        <v>9243</v>
      </c>
      <c r="M42" s="62" t="s">
        <v>9221</v>
      </c>
      <c r="N42" s="62" t="s">
        <v>9222</v>
      </c>
      <c r="O42" s="63" t="s">
        <v>10022</v>
      </c>
      <c r="P42" s="63" t="s">
        <v>10022</v>
      </c>
    </row>
    <row r="43" spans="1:16" ht="15" hidden="1">
      <c r="A43" s="61" t="s">
        <v>9341</v>
      </c>
      <c r="B43" s="61" t="s">
        <v>9319</v>
      </c>
      <c r="C43" s="61" t="s">
        <v>9275</v>
      </c>
      <c r="D43" s="61" t="s">
        <v>9271</v>
      </c>
      <c r="E43" s="61" t="s">
        <v>9346</v>
      </c>
      <c r="F43" s="61" t="s">
        <v>310</v>
      </c>
      <c r="G43" s="61" t="s">
        <v>9221</v>
      </c>
      <c r="H43" s="61" t="s">
        <v>7895</v>
      </c>
      <c r="I43" s="61" t="s">
        <v>9277</v>
      </c>
      <c r="J43" s="61" t="s">
        <v>272</v>
      </c>
      <c r="K43" s="61" t="s">
        <v>9247</v>
      </c>
      <c r="L43" s="61" t="s">
        <v>9243</v>
      </c>
      <c r="M43" s="62" t="s">
        <v>9221</v>
      </c>
      <c r="N43" s="62" t="s">
        <v>9222</v>
      </c>
      <c r="O43" s="63" t="s">
        <v>10022</v>
      </c>
      <c r="P43" s="63" t="s">
        <v>10022</v>
      </c>
    </row>
    <row r="44" spans="1:16" ht="15" hidden="1">
      <c r="A44" s="61" t="s">
        <v>9347</v>
      </c>
      <c r="B44" s="61" t="s">
        <v>9239</v>
      </c>
      <c r="C44" s="61" t="s">
        <v>9245</v>
      </c>
      <c r="D44" s="61" t="s">
        <v>9253</v>
      </c>
      <c r="E44" s="61" t="s">
        <v>9348</v>
      </c>
      <c r="F44" s="61" t="s">
        <v>310</v>
      </c>
      <c r="G44" s="61" t="s">
        <v>9221</v>
      </c>
      <c r="H44" s="61" t="s">
        <v>7895</v>
      </c>
      <c r="I44" s="61" t="s">
        <v>9277</v>
      </c>
      <c r="J44" s="61" t="s">
        <v>272</v>
      </c>
      <c r="K44" s="61" t="s">
        <v>9247</v>
      </c>
      <c r="L44" s="61" t="s">
        <v>9243</v>
      </c>
      <c r="M44" s="62" t="s">
        <v>9221</v>
      </c>
      <c r="N44" s="62" t="s">
        <v>9222</v>
      </c>
      <c r="O44" s="63" t="s">
        <v>10023</v>
      </c>
      <c r="P44" s="63" t="s">
        <v>10023</v>
      </c>
    </row>
    <row r="45" spans="1:16" ht="15" hidden="1">
      <c r="A45" s="61" t="s">
        <v>9347</v>
      </c>
      <c r="B45" s="61" t="s">
        <v>9239</v>
      </c>
      <c r="C45" s="61" t="s">
        <v>9245</v>
      </c>
      <c r="D45" s="61" t="s">
        <v>9241</v>
      </c>
      <c r="E45" s="61" t="s">
        <v>9349</v>
      </c>
      <c r="F45" s="61" t="s">
        <v>310</v>
      </c>
      <c r="G45" s="61" t="s">
        <v>9221</v>
      </c>
      <c r="H45" s="61" t="s">
        <v>7895</v>
      </c>
      <c r="I45" s="61" t="s">
        <v>9277</v>
      </c>
      <c r="J45" s="61" t="s">
        <v>272</v>
      </c>
      <c r="K45" s="61" t="s">
        <v>9247</v>
      </c>
      <c r="L45" s="61" t="s">
        <v>9243</v>
      </c>
      <c r="M45" s="62" t="s">
        <v>9221</v>
      </c>
      <c r="N45" s="62" t="s">
        <v>9222</v>
      </c>
      <c r="O45" s="63" t="s">
        <v>10023</v>
      </c>
      <c r="P45" s="63" t="s">
        <v>10023</v>
      </c>
    </row>
    <row r="46" spans="1:16" ht="15" hidden="1">
      <c r="A46" s="61" t="s">
        <v>9347</v>
      </c>
      <c r="B46" s="61" t="s">
        <v>9239</v>
      </c>
      <c r="C46" s="61" t="s">
        <v>9245</v>
      </c>
      <c r="D46" s="61" t="s">
        <v>9244</v>
      </c>
      <c r="E46" s="61" t="s">
        <v>9350</v>
      </c>
      <c r="F46" s="61" t="s">
        <v>310</v>
      </c>
      <c r="G46" s="61" t="s">
        <v>9221</v>
      </c>
      <c r="H46" s="61" t="s">
        <v>7895</v>
      </c>
      <c r="I46" s="61" t="s">
        <v>9277</v>
      </c>
      <c r="J46" s="61" t="s">
        <v>272</v>
      </c>
      <c r="K46" s="61" t="s">
        <v>9247</v>
      </c>
      <c r="L46" s="61" t="s">
        <v>9243</v>
      </c>
      <c r="M46" s="62" t="s">
        <v>9221</v>
      </c>
      <c r="N46" s="62" t="s">
        <v>9222</v>
      </c>
      <c r="O46" s="63" t="s">
        <v>10023</v>
      </c>
      <c r="P46" s="63" t="s">
        <v>10023</v>
      </c>
    </row>
    <row r="47" spans="1:16" ht="15" hidden="1">
      <c r="A47" s="61" t="s">
        <v>9352</v>
      </c>
      <c r="B47" s="61" t="s">
        <v>9232</v>
      </c>
      <c r="C47" s="61" t="s">
        <v>9245</v>
      </c>
      <c r="D47" s="61" t="s">
        <v>9253</v>
      </c>
      <c r="E47" s="61" t="s">
        <v>9353</v>
      </c>
      <c r="F47" s="61" t="s">
        <v>310</v>
      </c>
      <c r="G47" s="61" t="s">
        <v>9221</v>
      </c>
      <c r="H47" s="61" t="s">
        <v>7895</v>
      </c>
      <c r="I47" s="61" t="s">
        <v>9277</v>
      </c>
      <c r="J47" s="61" t="s">
        <v>272</v>
      </c>
      <c r="K47" s="61" t="s">
        <v>9247</v>
      </c>
      <c r="L47" s="61" t="s">
        <v>9243</v>
      </c>
      <c r="M47" s="62" t="s">
        <v>9221</v>
      </c>
      <c r="N47" s="62" t="s">
        <v>9222</v>
      </c>
      <c r="O47" s="63" t="s">
        <v>10017</v>
      </c>
      <c r="P47" s="63" t="s">
        <v>10134</v>
      </c>
    </row>
    <row r="48" spans="1:16" ht="15" hidden="1">
      <c r="A48" s="61" t="s">
        <v>9352</v>
      </c>
      <c r="B48" s="61" t="s">
        <v>9232</v>
      </c>
      <c r="C48" s="61" t="s">
        <v>9245</v>
      </c>
      <c r="D48" s="61" t="s">
        <v>9241</v>
      </c>
      <c r="E48" s="61" t="s">
        <v>9354</v>
      </c>
      <c r="F48" s="61" t="s">
        <v>310</v>
      </c>
      <c r="G48" s="61" t="s">
        <v>9221</v>
      </c>
      <c r="H48" s="61" t="s">
        <v>7895</v>
      </c>
      <c r="I48" s="61" t="s">
        <v>9277</v>
      </c>
      <c r="J48" s="61" t="s">
        <v>272</v>
      </c>
      <c r="K48" s="61" t="s">
        <v>9247</v>
      </c>
      <c r="L48" s="61" t="s">
        <v>9243</v>
      </c>
      <c r="M48" s="62" t="s">
        <v>9221</v>
      </c>
      <c r="N48" s="62" t="s">
        <v>9222</v>
      </c>
      <c r="O48" s="63" t="s">
        <v>10017</v>
      </c>
      <c r="P48" s="63" t="s">
        <v>10134</v>
      </c>
    </row>
    <row r="49" spans="1:16" ht="15" hidden="1">
      <c r="A49" s="61" t="s">
        <v>9352</v>
      </c>
      <c r="B49" s="61" t="s">
        <v>9232</v>
      </c>
      <c r="C49" s="61" t="s">
        <v>9245</v>
      </c>
      <c r="D49" s="61" t="s">
        <v>9244</v>
      </c>
      <c r="E49" s="61" t="s">
        <v>9355</v>
      </c>
      <c r="F49" s="61" t="s">
        <v>310</v>
      </c>
      <c r="G49" s="61" t="s">
        <v>9221</v>
      </c>
      <c r="H49" s="61" t="s">
        <v>7895</v>
      </c>
      <c r="I49" s="61" t="s">
        <v>9277</v>
      </c>
      <c r="J49" s="61" t="s">
        <v>272</v>
      </c>
      <c r="K49" s="61" t="s">
        <v>9247</v>
      </c>
      <c r="L49" s="61" t="s">
        <v>9243</v>
      </c>
      <c r="M49" s="62" t="s">
        <v>9221</v>
      </c>
      <c r="N49" s="62" t="s">
        <v>9222</v>
      </c>
      <c r="O49" s="63" t="s">
        <v>10017</v>
      </c>
      <c r="P49" s="63" t="s">
        <v>10134</v>
      </c>
    </row>
    <row r="50" spans="1:16" ht="15" hidden="1">
      <c r="A50" s="61" t="s">
        <v>9352</v>
      </c>
      <c r="B50" s="61" t="s">
        <v>9239</v>
      </c>
      <c r="C50" s="61" t="s">
        <v>9356</v>
      </c>
      <c r="D50" s="61" t="s">
        <v>9253</v>
      </c>
      <c r="E50" s="61" t="s">
        <v>9357</v>
      </c>
      <c r="F50" s="61" t="s">
        <v>310</v>
      </c>
      <c r="G50" s="61" t="s">
        <v>9262</v>
      </c>
      <c r="H50" s="61" t="s">
        <v>7895</v>
      </c>
      <c r="I50" s="61" t="s">
        <v>9277</v>
      </c>
      <c r="J50" s="61" t="s">
        <v>272</v>
      </c>
      <c r="K50" s="61" t="s">
        <v>9247</v>
      </c>
      <c r="L50" s="61" t="s">
        <v>9243</v>
      </c>
      <c r="M50" s="62" t="s">
        <v>9220</v>
      </c>
      <c r="N50" s="62" t="s">
        <v>9222</v>
      </c>
      <c r="O50" s="63" t="s">
        <v>10016</v>
      </c>
      <c r="P50" s="63" t="s">
        <v>10134</v>
      </c>
    </row>
    <row r="51" spans="1:16" ht="15" hidden="1">
      <c r="A51" s="61" t="s">
        <v>9352</v>
      </c>
      <c r="B51" s="61" t="s">
        <v>9239</v>
      </c>
      <c r="C51" s="61" t="s">
        <v>9356</v>
      </c>
      <c r="D51" s="61" t="s">
        <v>9241</v>
      </c>
      <c r="E51" s="61" t="s">
        <v>9358</v>
      </c>
      <c r="F51" s="61" t="s">
        <v>310</v>
      </c>
      <c r="G51" s="61" t="s">
        <v>9262</v>
      </c>
      <c r="H51" s="61" t="s">
        <v>7895</v>
      </c>
      <c r="I51" s="61" t="s">
        <v>9277</v>
      </c>
      <c r="J51" s="61" t="s">
        <v>272</v>
      </c>
      <c r="K51" s="61" t="s">
        <v>9247</v>
      </c>
      <c r="L51" s="61" t="s">
        <v>9243</v>
      </c>
      <c r="M51" s="62" t="s">
        <v>9220</v>
      </c>
      <c r="N51" s="62" t="s">
        <v>9222</v>
      </c>
      <c r="O51" s="63" t="s">
        <v>10016</v>
      </c>
      <c r="P51" s="63" t="s">
        <v>10134</v>
      </c>
    </row>
    <row r="52" spans="1:16" ht="15" hidden="1">
      <c r="A52" s="61" t="s">
        <v>9352</v>
      </c>
      <c r="B52" s="61" t="s">
        <v>9239</v>
      </c>
      <c r="C52" s="61" t="s">
        <v>9356</v>
      </c>
      <c r="D52" s="61" t="s">
        <v>9244</v>
      </c>
      <c r="E52" s="61" t="s">
        <v>9359</v>
      </c>
      <c r="F52" s="61" t="s">
        <v>310</v>
      </c>
      <c r="G52" s="61" t="s">
        <v>9262</v>
      </c>
      <c r="H52" s="61" t="s">
        <v>7895</v>
      </c>
      <c r="I52" s="61" t="s">
        <v>9277</v>
      </c>
      <c r="J52" s="61" t="s">
        <v>272</v>
      </c>
      <c r="K52" s="61" t="s">
        <v>9247</v>
      </c>
      <c r="L52" s="61" t="s">
        <v>9243</v>
      </c>
      <c r="M52" s="62" t="s">
        <v>9220</v>
      </c>
      <c r="N52" s="62" t="s">
        <v>9222</v>
      </c>
      <c r="O52" s="63" t="s">
        <v>10016</v>
      </c>
      <c r="P52" s="63" t="s">
        <v>10134</v>
      </c>
    </row>
    <row r="53" spans="1:16" ht="15" hidden="1">
      <c r="A53" s="61" t="s">
        <v>9352</v>
      </c>
      <c r="B53" s="61" t="s">
        <v>9238</v>
      </c>
      <c r="C53" s="61" t="s">
        <v>9245</v>
      </c>
      <c r="D53" s="61" t="s">
        <v>9234</v>
      </c>
      <c r="E53" s="61" t="s">
        <v>9360</v>
      </c>
      <c r="F53" s="61" t="s">
        <v>310</v>
      </c>
      <c r="G53" s="61" t="s">
        <v>9221</v>
      </c>
      <c r="H53" s="61" t="s">
        <v>7895</v>
      </c>
      <c r="I53" s="61" t="s">
        <v>9277</v>
      </c>
      <c r="J53" s="61" t="s">
        <v>272</v>
      </c>
      <c r="K53" s="61" t="s">
        <v>9247</v>
      </c>
      <c r="L53" s="61" t="s">
        <v>9243</v>
      </c>
      <c r="M53" s="62" t="s">
        <v>9221</v>
      </c>
      <c r="N53" s="62" t="s">
        <v>9222</v>
      </c>
      <c r="O53" s="63" t="s">
        <v>10017</v>
      </c>
      <c r="P53" s="63" t="s">
        <v>10134</v>
      </c>
    </row>
    <row r="54" spans="1:16" ht="15" hidden="1">
      <c r="A54" s="61" t="s">
        <v>9352</v>
      </c>
      <c r="B54" s="61" t="s">
        <v>9238</v>
      </c>
      <c r="C54" s="61" t="s">
        <v>9245</v>
      </c>
      <c r="D54" s="61" t="s">
        <v>9271</v>
      </c>
      <c r="E54" s="61" t="s">
        <v>9361</v>
      </c>
      <c r="F54" s="61" t="s">
        <v>310</v>
      </c>
      <c r="G54" s="61" t="s">
        <v>9221</v>
      </c>
      <c r="H54" s="61" t="s">
        <v>7895</v>
      </c>
      <c r="I54" s="61" t="s">
        <v>9277</v>
      </c>
      <c r="J54" s="61" t="s">
        <v>272</v>
      </c>
      <c r="K54" s="61" t="s">
        <v>9247</v>
      </c>
      <c r="L54" s="61" t="s">
        <v>9243</v>
      </c>
      <c r="M54" s="62" t="s">
        <v>9221</v>
      </c>
      <c r="N54" s="62" t="s">
        <v>9222</v>
      </c>
      <c r="O54" s="63" t="s">
        <v>10017</v>
      </c>
      <c r="P54" s="63" t="s">
        <v>10134</v>
      </c>
    </row>
    <row r="55" spans="1:16" ht="15" hidden="1">
      <c r="A55" s="61" t="s">
        <v>9352</v>
      </c>
      <c r="B55" s="61" t="s">
        <v>9238</v>
      </c>
      <c r="C55" s="61" t="s">
        <v>9356</v>
      </c>
      <c r="D55" s="61" t="s">
        <v>9234</v>
      </c>
      <c r="E55" s="61" t="s">
        <v>9362</v>
      </c>
      <c r="F55" s="61" t="s">
        <v>310</v>
      </c>
      <c r="G55" s="61" t="s">
        <v>9235</v>
      </c>
      <c r="H55" s="61" t="s">
        <v>7895</v>
      </c>
      <c r="I55" s="61" t="s">
        <v>9277</v>
      </c>
      <c r="J55" s="61" t="s">
        <v>272</v>
      </c>
      <c r="K55" s="61" t="s">
        <v>9247</v>
      </c>
      <c r="L55" s="61" t="s">
        <v>9243</v>
      </c>
      <c r="M55" s="62" t="s">
        <v>9221</v>
      </c>
      <c r="N55" s="62" t="s">
        <v>9222</v>
      </c>
      <c r="O55" s="63" t="s">
        <v>10016</v>
      </c>
      <c r="P55" s="63" t="s">
        <v>10134</v>
      </c>
    </row>
    <row r="56" spans="1:16" ht="15" hidden="1">
      <c r="A56" s="61" t="s">
        <v>9352</v>
      </c>
      <c r="B56" s="61" t="s">
        <v>9238</v>
      </c>
      <c r="C56" s="61" t="s">
        <v>9356</v>
      </c>
      <c r="D56" s="61" t="s">
        <v>9271</v>
      </c>
      <c r="E56" s="61" t="s">
        <v>9363</v>
      </c>
      <c r="F56" s="61" t="s">
        <v>310</v>
      </c>
      <c r="G56" s="61" t="s">
        <v>9235</v>
      </c>
      <c r="H56" s="61" t="s">
        <v>7895</v>
      </c>
      <c r="I56" s="61" t="s">
        <v>9277</v>
      </c>
      <c r="J56" s="61" t="s">
        <v>272</v>
      </c>
      <c r="K56" s="61" t="s">
        <v>9247</v>
      </c>
      <c r="L56" s="61" t="s">
        <v>9243</v>
      </c>
      <c r="M56" s="62" t="s">
        <v>9221</v>
      </c>
      <c r="N56" s="62" t="s">
        <v>9222</v>
      </c>
      <c r="O56" s="63" t="s">
        <v>10016</v>
      </c>
      <c r="P56" s="63" t="s">
        <v>10134</v>
      </c>
    </row>
    <row r="57" spans="1:16" ht="15" hidden="1">
      <c r="A57" s="61" t="s">
        <v>9364</v>
      </c>
      <c r="B57" s="61" t="s">
        <v>9239</v>
      </c>
      <c r="C57" s="61" t="s">
        <v>9255</v>
      </c>
      <c r="D57" s="61" t="s">
        <v>9253</v>
      </c>
      <c r="E57" s="61" t="s">
        <v>9365</v>
      </c>
      <c r="F57" s="61" t="s">
        <v>310</v>
      </c>
      <c r="G57" s="61" t="s">
        <v>9221</v>
      </c>
      <c r="H57" s="61" t="s">
        <v>7895</v>
      </c>
      <c r="I57" s="61" t="s">
        <v>9277</v>
      </c>
      <c r="J57" s="61" t="s">
        <v>272</v>
      </c>
      <c r="K57" s="61" t="s">
        <v>9274</v>
      </c>
      <c r="L57" s="61" t="s">
        <v>9236</v>
      </c>
      <c r="M57" s="62" t="s">
        <v>9221</v>
      </c>
      <c r="N57" s="62" t="s">
        <v>9222</v>
      </c>
      <c r="O57" s="63" t="s">
        <v>10029</v>
      </c>
      <c r="P57" s="63" t="s">
        <v>10145</v>
      </c>
    </row>
    <row r="58" spans="1:16" ht="15" hidden="1">
      <c r="A58" s="61" t="s">
        <v>9364</v>
      </c>
      <c r="B58" s="61" t="s">
        <v>9239</v>
      </c>
      <c r="C58" s="61" t="s">
        <v>9255</v>
      </c>
      <c r="D58" s="61" t="s">
        <v>9241</v>
      </c>
      <c r="E58" s="61" t="s">
        <v>9366</v>
      </c>
      <c r="F58" s="61" t="s">
        <v>310</v>
      </c>
      <c r="G58" s="61" t="s">
        <v>9221</v>
      </c>
      <c r="H58" s="61" t="s">
        <v>7895</v>
      </c>
      <c r="I58" s="61" t="s">
        <v>9277</v>
      </c>
      <c r="J58" s="61" t="s">
        <v>272</v>
      </c>
      <c r="K58" s="61" t="s">
        <v>9274</v>
      </c>
      <c r="L58" s="61" t="s">
        <v>9236</v>
      </c>
      <c r="M58" s="62" t="s">
        <v>9221</v>
      </c>
      <c r="N58" s="62" t="s">
        <v>9222</v>
      </c>
      <c r="O58" s="63" t="s">
        <v>10029</v>
      </c>
      <c r="P58" s="63" t="s">
        <v>10145</v>
      </c>
    </row>
    <row r="59" spans="1:16" ht="15" hidden="1">
      <c r="A59" s="61" t="s">
        <v>9364</v>
      </c>
      <c r="B59" s="61" t="s">
        <v>9239</v>
      </c>
      <c r="C59" s="61" t="s">
        <v>9255</v>
      </c>
      <c r="D59" s="61" t="s">
        <v>9244</v>
      </c>
      <c r="E59" s="61" t="s">
        <v>9367</v>
      </c>
      <c r="F59" s="61" t="s">
        <v>310</v>
      </c>
      <c r="G59" s="61" t="s">
        <v>9221</v>
      </c>
      <c r="H59" s="61" t="s">
        <v>7895</v>
      </c>
      <c r="I59" s="61" t="s">
        <v>9277</v>
      </c>
      <c r="J59" s="61" t="s">
        <v>272</v>
      </c>
      <c r="K59" s="61" t="s">
        <v>9274</v>
      </c>
      <c r="L59" s="61" t="s">
        <v>9236</v>
      </c>
      <c r="M59" s="62" t="s">
        <v>9221</v>
      </c>
      <c r="N59" s="62" t="s">
        <v>9222</v>
      </c>
      <c r="O59" s="63" t="s">
        <v>10029</v>
      </c>
      <c r="P59" s="63" t="s">
        <v>10145</v>
      </c>
    </row>
    <row r="60" spans="1:16" ht="15" hidden="1">
      <c r="A60" s="61" t="s">
        <v>9364</v>
      </c>
      <c r="B60" s="61" t="s">
        <v>9218</v>
      </c>
      <c r="C60" s="61" t="s">
        <v>9255</v>
      </c>
      <c r="D60" s="61" t="s">
        <v>9234</v>
      </c>
      <c r="E60" s="61" t="s">
        <v>9368</v>
      </c>
      <c r="F60" s="61" t="s">
        <v>310</v>
      </c>
      <c r="G60" s="61" t="s">
        <v>9221</v>
      </c>
      <c r="H60" s="61" t="s">
        <v>7895</v>
      </c>
      <c r="I60" s="61" t="s">
        <v>9277</v>
      </c>
      <c r="J60" s="61" t="s">
        <v>272</v>
      </c>
      <c r="K60" s="61" t="s">
        <v>9274</v>
      </c>
      <c r="L60" s="61" t="s">
        <v>9236</v>
      </c>
      <c r="M60" s="62" t="s">
        <v>9221</v>
      </c>
      <c r="N60" s="62" t="s">
        <v>9222</v>
      </c>
      <c r="O60" s="63" t="s">
        <v>10029</v>
      </c>
      <c r="P60" s="63" t="s">
        <v>10145</v>
      </c>
    </row>
    <row r="61" spans="1:16" ht="15" hidden="1">
      <c r="A61" s="61" t="s">
        <v>9364</v>
      </c>
      <c r="B61" s="61" t="s">
        <v>9218</v>
      </c>
      <c r="C61" s="61" t="s">
        <v>9255</v>
      </c>
      <c r="D61" s="61" t="s">
        <v>9271</v>
      </c>
      <c r="E61" s="61" t="s">
        <v>9369</v>
      </c>
      <c r="F61" s="61" t="s">
        <v>310</v>
      </c>
      <c r="G61" s="61" t="s">
        <v>9221</v>
      </c>
      <c r="H61" s="61" t="s">
        <v>7895</v>
      </c>
      <c r="I61" s="61" t="s">
        <v>9277</v>
      </c>
      <c r="J61" s="61" t="s">
        <v>272</v>
      </c>
      <c r="K61" s="61" t="s">
        <v>9274</v>
      </c>
      <c r="L61" s="61" t="s">
        <v>9236</v>
      </c>
      <c r="M61" s="62" t="s">
        <v>9221</v>
      </c>
      <c r="N61" s="62" t="s">
        <v>9222</v>
      </c>
      <c r="O61" s="63" t="s">
        <v>10029</v>
      </c>
      <c r="P61" s="63" t="s">
        <v>10145</v>
      </c>
    </row>
    <row r="62" spans="1:16" ht="15" hidden="1">
      <c r="A62" s="61" t="s">
        <v>9364</v>
      </c>
      <c r="B62" s="61" t="s">
        <v>9238</v>
      </c>
      <c r="C62" s="61" t="s">
        <v>9255</v>
      </c>
      <c r="D62" s="61" t="s">
        <v>9234</v>
      </c>
      <c r="E62" s="61" t="s">
        <v>9370</v>
      </c>
      <c r="F62" s="61" t="s">
        <v>310</v>
      </c>
      <c r="G62" s="61" t="s">
        <v>9221</v>
      </c>
      <c r="H62" s="61" t="s">
        <v>7895</v>
      </c>
      <c r="I62" s="61" t="s">
        <v>9277</v>
      </c>
      <c r="J62" s="61" t="s">
        <v>272</v>
      </c>
      <c r="K62" s="61" t="s">
        <v>9274</v>
      </c>
      <c r="L62" s="61" t="s">
        <v>9236</v>
      </c>
      <c r="M62" s="62" t="s">
        <v>9221</v>
      </c>
      <c r="N62" s="62" t="s">
        <v>9222</v>
      </c>
      <c r="O62" s="63" t="s">
        <v>10029</v>
      </c>
      <c r="P62" s="63" t="s">
        <v>10145</v>
      </c>
    </row>
    <row r="63" spans="1:16" ht="15" hidden="1">
      <c r="A63" s="61" t="s">
        <v>9364</v>
      </c>
      <c r="B63" s="61" t="s">
        <v>9238</v>
      </c>
      <c r="C63" s="61" t="s">
        <v>9255</v>
      </c>
      <c r="D63" s="61" t="s">
        <v>9271</v>
      </c>
      <c r="E63" s="61" t="s">
        <v>9371</v>
      </c>
      <c r="F63" s="61" t="s">
        <v>310</v>
      </c>
      <c r="G63" s="61" t="s">
        <v>9221</v>
      </c>
      <c r="H63" s="61" t="s">
        <v>7895</v>
      </c>
      <c r="I63" s="61" t="s">
        <v>9277</v>
      </c>
      <c r="J63" s="61" t="s">
        <v>272</v>
      </c>
      <c r="K63" s="61" t="s">
        <v>9274</v>
      </c>
      <c r="L63" s="61" t="s">
        <v>9236</v>
      </c>
      <c r="M63" s="62" t="s">
        <v>9221</v>
      </c>
      <c r="N63" s="62" t="s">
        <v>9222</v>
      </c>
      <c r="O63" s="63" t="s">
        <v>10029</v>
      </c>
      <c r="P63" s="63" t="s">
        <v>10145</v>
      </c>
    </row>
    <row r="64" spans="1:16" ht="15">
      <c r="A64" s="61" t="s">
        <v>9372</v>
      </c>
      <c r="B64" s="61" t="s">
        <v>9239</v>
      </c>
      <c r="C64" s="61" t="s">
        <v>9373</v>
      </c>
      <c r="D64" s="61" t="s">
        <v>9311</v>
      </c>
      <c r="E64" s="61" t="s">
        <v>9374</v>
      </c>
      <c r="F64" s="61" t="s">
        <v>310</v>
      </c>
      <c r="G64" s="61" t="s">
        <v>9235</v>
      </c>
      <c r="H64" s="61" t="s">
        <v>7933</v>
      </c>
      <c r="I64" s="61" t="s">
        <v>9257</v>
      </c>
      <c r="J64" s="61" t="s">
        <v>272</v>
      </c>
      <c r="K64" s="61" t="s">
        <v>181</v>
      </c>
      <c r="L64" s="61" t="s">
        <v>9236</v>
      </c>
      <c r="M64" s="62" t="s">
        <v>9221</v>
      </c>
      <c r="N64" s="62" t="s">
        <v>9222</v>
      </c>
      <c r="O64" s="63" t="s">
        <v>10096</v>
      </c>
      <c r="P64" s="63" t="s">
        <v>10096</v>
      </c>
    </row>
    <row r="65" spans="1:16" ht="15">
      <c r="A65" s="61" t="s">
        <v>9372</v>
      </c>
      <c r="B65" s="61" t="s">
        <v>9239</v>
      </c>
      <c r="C65" s="61" t="s">
        <v>9373</v>
      </c>
      <c r="D65" s="61" t="s">
        <v>9375</v>
      </c>
      <c r="E65" s="61" t="s">
        <v>9376</v>
      </c>
      <c r="F65" s="61" t="s">
        <v>310</v>
      </c>
      <c r="G65" s="61" t="s">
        <v>9235</v>
      </c>
      <c r="H65" s="61" t="s">
        <v>7933</v>
      </c>
      <c r="I65" s="61" t="s">
        <v>9257</v>
      </c>
      <c r="J65" s="61" t="s">
        <v>272</v>
      </c>
      <c r="K65" s="61" t="s">
        <v>181</v>
      </c>
      <c r="L65" s="61" t="s">
        <v>9236</v>
      </c>
      <c r="M65" s="62" t="s">
        <v>9221</v>
      </c>
      <c r="N65" s="62" t="s">
        <v>9222</v>
      </c>
      <c r="O65" s="63" t="s">
        <v>10096</v>
      </c>
      <c r="P65" s="63" t="s">
        <v>10096</v>
      </c>
    </row>
    <row r="66" spans="1:16" ht="15">
      <c r="A66" s="61" t="s">
        <v>9377</v>
      </c>
      <c r="B66" s="61" t="s">
        <v>9239</v>
      </c>
      <c r="C66" s="61" t="s">
        <v>9284</v>
      </c>
      <c r="D66" s="61" t="s">
        <v>9234</v>
      </c>
      <c r="E66" s="61" t="s">
        <v>9378</v>
      </c>
      <c r="F66" s="61" t="s">
        <v>310</v>
      </c>
      <c r="G66" s="61" t="s">
        <v>9242</v>
      </c>
      <c r="H66" s="61" t="s">
        <v>7933</v>
      </c>
      <c r="I66" s="61" t="s">
        <v>9257</v>
      </c>
      <c r="J66" s="61" t="s">
        <v>272</v>
      </c>
      <c r="K66" s="61" t="s">
        <v>181</v>
      </c>
      <c r="L66" s="61" t="s">
        <v>9236</v>
      </c>
      <c r="M66" s="62" t="s">
        <v>9242</v>
      </c>
      <c r="N66" s="62" t="s">
        <v>9222</v>
      </c>
      <c r="O66" s="63" t="s">
        <v>10097</v>
      </c>
      <c r="P66" s="63" t="s">
        <v>10096</v>
      </c>
    </row>
    <row r="67" spans="1:16" ht="15">
      <c r="A67" s="61" t="s">
        <v>9377</v>
      </c>
      <c r="B67" s="61" t="s">
        <v>9239</v>
      </c>
      <c r="C67" s="61" t="s">
        <v>9284</v>
      </c>
      <c r="D67" s="61" t="s">
        <v>9248</v>
      </c>
      <c r="E67" s="61" t="s">
        <v>9379</v>
      </c>
      <c r="F67" s="61" t="s">
        <v>310</v>
      </c>
      <c r="G67" s="61" t="s">
        <v>9242</v>
      </c>
      <c r="H67" s="61" t="s">
        <v>7933</v>
      </c>
      <c r="I67" s="61" t="s">
        <v>9257</v>
      </c>
      <c r="J67" s="61" t="s">
        <v>272</v>
      </c>
      <c r="K67" s="61" t="s">
        <v>181</v>
      </c>
      <c r="L67" s="61" t="s">
        <v>9236</v>
      </c>
      <c r="M67" s="62" t="s">
        <v>9242</v>
      </c>
      <c r="N67" s="62" t="s">
        <v>9222</v>
      </c>
      <c r="O67" s="63" t="s">
        <v>10097</v>
      </c>
      <c r="P67" s="63" t="s">
        <v>10096</v>
      </c>
    </row>
    <row r="68" spans="1:16" ht="15">
      <c r="A68" s="61" t="s">
        <v>9380</v>
      </c>
      <c r="B68" s="61" t="s">
        <v>9239</v>
      </c>
      <c r="C68" s="61" t="s">
        <v>9295</v>
      </c>
      <c r="D68" s="61" t="s">
        <v>9234</v>
      </c>
      <c r="E68" s="61" t="s">
        <v>9381</v>
      </c>
      <c r="F68" s="61" t="s">
        <v>310</v>
      </c>
      <c r="G68" s="61" t="s">
        <v>9221</v>
      </c>
      <c r="H68" s="61" t="s">
        <v>7933</v>
      </c>
      <c r="I68" s="61" t="s">
        <v>9266</v>
      </c>
      <c r="J68" s="61" t="s">
        <v>272</v>
      </c>
      <c r="K68" s="61" t="s">
        <v>181</v>
      </c>
      <c r="L68" s="61" t="s">
        <v>9243</v>
      </c>
      <c r="M68" s="62" t="s">
        <v>9221</v>
      </c>
      <c r="N68" s="62" t="s">
        <v>9222</v>
      </c>
      <c r="O68" s="63" t="s">
        <v>10098</v>
      </c>
      <c r="P68" s="63" t="s">
        <v>10098</v>
      </c>
    </row>
    <row r="69" spans="1:16" ht="15">
      <c r="A69" s="61" t="s">
        <v>9380</v>
      </c>
      <c r="B69" s="61" t="s">
        <v>9239</v>
      </c>
      <c r="C69" s="61" t="s">
        <v>9295</v>
      </c>
      <c r="D69" s="61" t="s">
        <v>9271</v>
      </c>
      <c r="E69" s="61" t="s">
        <v>9382</v>
      </c>
      <c r="F69" s="61" t="s">
        <v>310</v>
      </c>
      <c r="G69" s="61" t="s">
        <v>9221</v>
      </c>
      <c r="H69" s="61" t="s">
        <v>7933</v>
      </c>
      <c r="I69" s="61" t="s">
        <v>9266</v>
      </c>
      <c r="J69" s="61" t="s">
        <v>272</v>
      </c>
      <c r="K69" s="61" t="s">
        <v>181</v>
      </c>
      <c r="L69" s="61" t="s">
        <v>9243</v>
      </c>
      <c r="M69" s="62" t="s">
        <v>9221</v>
      </c>
      <c r="N69" s="62" t="s">
        <v>9222</v>
      </c>
      <c r="O69" s="63" t="s">
        <v>10098</v>
      </c>
      <c r="P69" s="63" t="s">
        <v>10098</v>
      </c>
    </row>
    <row r="70" spans="1:16" ht="15">
      <c r="A70" s="61" t="s">
        <v>9380</v>
      </c>
      <c r="B70" s="61" t="s">
        <v>9239</v>
      </c>
      <c r="C70" s="61" t="s">
        <v>9295</v>
      </c>
      <c r="D70" s="61" t="s">
        <v>9237</v>
      </c>
      <c r="E70" s="61" t="s">
        <v>9383</v>
      </c>
      <c r="F70" s="61" t="s">
        <v>310</v>
      </c>
      <c r="G70" s="61" t="s">
        <v>9221</v>
      </c>
      <c r="H70" s="61" t="s">
        <v>7933</v>
      </c>
      <c r="I70" s="61" t="s">
        <v>9266</v>
      </c>
      <c r="J70" s="61" t="s">
        <v>272</v>
      </c>
      <c r="K70" s="61" t="s">
        <v>181</v>
      </c>
      <c r="L70" s="61" t="s">
        <v>9243</v>
      </c>
      <c r="M70" s="62" t="s">
        <v>9221</v>
      </c>
      <c r="N70" s="62" t="s">
        <v>9222</v>
      </c>
      <c r="O70" s="63" t="s">
        <v>10098</v>
      </c>
      <c r="P70" s="63" t="s">
        <v>10098</v>
      </c>
    </row>
    <row r="71" spans="1:16" ht="15">
      <c r="A71" s="61" t="s">
        <v>9385</v>
      </c>
      <c r="B71" s="61" t="s">
        <v>9239</v>
      </c>
      <c r="C71" s="61" t="s">
        <v>9217</v>
      </c>
      <c r="D71" s="61" t="s">
        <v>9234</v>
      </c>
      <c r="E71" s="61" t="s">
        <v>9386</v>
      </c>
      <c r="F71" s="61" t="s">
        <v>310</v>
      </c>
      <c r="G71" s="61" t="s">
        <v>9242</v>
      </c>
      <c r="H71" s="61" t="s">
        <v>7933</v>
      </c>
      <c r="I71" s="61" t="s">
        <v>9257</v>
      </c>
      <c r="J71" s="61" t="s">
        <v>272</v>
      </c>
      <c r="K71" s="61" t="s">
        <v>181</v>
      </c>
      <c r="L71" s="61" t="s">
        <v>9236</v>
      </c>
      <c r="M71" s="62" t="s">
        <v>9242</v>
      </c>
      <c r="N71" s="62" t="s">
        <v>9222</v>
      </c>
      <c r="O71" s="63" t="s">
        <v>10121</v>
      </c>
      <c r="P71" s="63" t="s">
        <v>10121</v>
      </c>
    </row>
    <row r="72" spans="1:16" ht="15">
      <c r="A72" s="61" t="s">
        <v>9385</v>
      </c>
      <c r="B72" s="61" t="s">
        <v>9239</v>
      </c>
      <c r="C72" s="61" t="s">
        <v>9217</v>
      </c>
      <c r="D72" s="61" t="s">
        <v>9248</v>
      </c>
      <c r="E72" s="61" t="s">
        <v>9387</v>
      </c>
      <c r="F72" s="61" t="s">
        <v>310</v>
      </c>
      <c r="G72" s="61" t="s">
        <v>9242</v>
      </c>
      <c r="H72" s="61" t="s">
        <v>7933</v>
      </c>
      <c r="I72" s="61" t="s">
        <v>9257</v>
      </c>
      <c r="J72" s="61" t="s">
        <v>272</v>
      </c>
      <c r="K72" s="61" t="s">
        <v>181</v>
      </c>
      <c r="L72" s="61" t="s">
        <v>9236</v>
      </c>
      <c r="M72" s="62" t="s">
        <v>9242</v>
      </c>
      <c r="N72" s="62" t="s">
        <v>9222</v>
      </c>
      <c r="O72" s="63" t="s">
        <v>10121</v>
      </c>
      <c r="P72" s="63" t="s">
        <v>10121</v>
      </c>
    </row>
    <row r="73" spans="1:16" ht="15">
      <c r="A73" s="61" t="s">
        <v>9385</v>
      </c>
      <c r="B73" s="61" t="s">
        <v>9238</v>
      </c>
      <c r="C73" s="61" t="s">
        <v>9217</v>
      </c>
      <c r="D73" s="61" t="s">
        <v>9234</v>
      </c>
      <c r="E73" s="61" t="s">
        <v>9388</v>
      </c>
      <c r="F73" s="61" t="s">
        <v>310</v>
      </c>
      <c r="G73" s="61" t="s">
        <v>9242</v>
      </c>
      <c r="H73" s="61" t="s">
        <v>7933</v>
      </c>
      <c r="I73" s="61" t="s">
        <v>9257</v>
      </c>
      <c r="J73" s="61" t="s">
        <v>272</v>
      </c>
      <c r="K73" s="61" t="s">
        <v>181</v>
      </c>
      <c r="L73" s="61" t="s">
        <v>9236</v>
      </c>
      <c r="M73" s="62" t="s">
        <v>9242</v>
      </c>
      <c r="N73" s="62" t="s">
        <v>9222</v>
      </c>
      <c r="O73" s="63" t="s">
        <v>10121</v>
      </c>
      <c r="P73" s="63" t="s">
        <v>10121</v>
      </c>
    </row>
    <row r="74" spans="1:16" ht="15">
      <c r="A74" s="61" t="s">
        <v>9385</v>
      </c>
      <c r="B74" s="61" t="s">
        <v>9238</v>
      </c>
      <c r="C74" s="61" t="s">
        <v>9217</v>
      </c>
      <c r="D74" s="61" t="s">
        <v>9248</v>
      </c>
      <c r="E74" s="61" t="s">
        <v>9389</v>
      </c>
      <c r="F74" s="61" t="s">
        <v>310</v>
      </c>
      <c r="G74" s="61" t="s">
        <v>9242</v>
      </c>
      <c r="H74" s="61" t="s">
        <v>7933</v>
      </c>
      <c r="I74" s="61" t="s">
        <v>9257</v>
      </c>
      <c r="J74" s="61" t="s">
        <v>272</v>
      </c>
      <c r="K74" s="61" t="s">
        <v>181</v>
      </c>
      <c r="L74" s="61" t="s">
        <v>9236</v>
      </c>
      <c r="M74" s="62" t="s">
        <v>9242</v>
      </c>
      <c r="N74" s="62" t="s">
        <v>9222</v>
      </c>
      <c r="O74" s="63" t="s">
        <v>10121</v>
      </c>
      <c r="P74" s="63" t="s">
        <v>10121</v>
      </c>
    </row>
    <row r="75" spans="1:16" ht="15">
      <c r="A75" s="61" t="s">
        <v>9390</v>
      </c>
      <c r="B75" s="61" t="s">
        <v>6707</v>
      </c>
      <c r="C75" s="61" t="s">
        <v>9217</v>
      </c>
      <c r="D75" s="61" t="s">
        <v>9234</v>
      </c>
      <c r="E75" s="61" t="s">
        <v>9391</v>
      </c>
      <c r="F75" s="61" t="s">
        <v>310</v>
      </c>
      <c r="G75" s="61" t="s">
        <v>9221</v>
      </c>
      <c r="H75" s="61" t="s">
        <v>7933</v>
      </c>
      <c r="I75" s="61" t="s">
        <v>9257</v>
      </c>
      <c r="J75" s="61" t="s">
        <v>272</v>
      </c>
      <c r="K75" s="61" t="s">
        <v>181</v>
      </c>
      <c r="L75" s="61" t="s">
        <v>9236</v>
      </c>
      <c r="M75" s="62" t="s">
        <v>9221</v>
      </c>
      <c r="N75" s="62" t="s">
        <v>9222</v>
      </c>
      <c r="O75" s="63" t="s">
        <v>10099</v>
      </c>
      <c r="P75" s="63" t="s">
        <v>10099</v>
      </c>
    </row>
    <row r="76" spans="1:16" ht="15">
      <c r="A76" s="61" t="s">
        <v>9390</v>
      </c>
      <c r="B76" s="61" t="s">
        <v>6707</v>
      </c>
      <c r="C76" s="61" t="s">
        <v>9217</v>
      </c>
      <c r="D76" s="61" t="s">
        <v>9248</v>
      </c>
      <c r="E76" s="61" t="s">
        <v>9392</v>
      </c>
      <c r="F76" s="61" t="s">
        <v>310</v>
      </c>
      <c r="G76" s="61" t="s">
        <v>9221</v>
      </c>
      <c r="H76" s="61" t="s">
        <v>7933</v>
      </c>
      <c r="I76" s="61" t="s">
        <v>9257</v>
      </c>
      <c r="J76" s="61" t="s">
        <v>272</v>
      </c>
      <c r="K76" s="61" t="s">
        <v>181</v>
      </c>
      <c r="L76" s="61" t="s">
        <v>9236</v>
      </c>
      <c r="M76" s="62" t="s">
        <v>9221</v>
      </c>
      <c r="N76" s="62" t="s">
        <v>9222</v>
      </c>
      <c r="O76" s="63" t="s">
        <v>10099</v>
      </c>
      <c r="P76" s="63" t="s">
        <v>10099</v>
      </c>
    </row>
    <row r="77" spans="1:16" ht="15">
      <c r="A77" s="61" t="s">
        <v>9393</v>
      </c>
      <c r="B77" s="61" t="s">
        <v>9239</v>
      </c>
      <c r="C77" s="61" t="s">
        <v>9260</v>
      </c>
      <c r="D77" s="61" t="s">
        <v>9394</v>
      </c>
      <c r="E77" s="61" t="s">
        <v>9395</v>
      </c>
      <c r="F77" s="61" t="s">
        <v>310</v>
      </c>
      <c r="G77" s="61" t="s">
        <v>9262</v>
      </c>
      <c r="H77" s="61" t="s">
        <v>7933</v>
      </c>
      <c r="I77" s="61" t="s">
        <v>9257</v>
      </c>
      <c r="J77" s="61" t="s">
        <v>272</v>
      </c>
      <c r="K77" s="61" t="s">
        <v>181</v>
      </c>
      <c r="L77" s="61" t="s">
        <v>9236</v>
      </c>
      <c r="M77" s="62" t="s">
        <v>9220</v>
      </c>
      <c r="N77" s="62" t="s">
        <v>9222</v>
      </c>
      <c r="O77" s="63" t="s">
        <v>10100</v>
      </c>
      <c r="P77" s="63" t="s">
        <v>10100</v>
      </c>
    </row>
    <row r="78" spans="1:16" ht="15">
      <c r="A78" s="61" t="s">
        <v>9393</v>
      </c>
      <c r="B78" s="61" t="s">
        <v>9239</v>
      </c>
      <c r="C78" s="61" t="s">
        <v>9260</v>
      </c>
      <c r="D78" s="61" t="s">
        <v>9375</v>
      </c>
      <c r="E78" s="61" t="s">
        <v>9396</v>
      </c>
      <c r="F78" s="61" t="s">
        <v>310</v>
      </c>
      <c r="G78" s="61" t="s">
        <v>9262</v>
      </c>
      <c r="H78" s="61" t="s">
        <v>7933</v>
      </c>
      <c r="I78" s="61" t="s">
        <v>9257</v>
      </c>
      <c r="J78" s="61" t="s">
        <v>272</v>
      </c>
      <c r="K78" s="61" t="s">
        <v>181</v>
      </c>
      <c r="L78" s="61" t="s">
        <v>9236</v>
      </c>
      <c r="M78" s="62" t="s">
        <v>9220</v>
      </c>
      <c r="N78" s="62" t="s">
        <v>9222</v>
      </c>
      <c r="O78" s="63" t="s">
        <v>10100</v>
      </c>
      <c r="P78" s="63" t="s">
        <v>10100</v>
      </c>
    </row>
    <row r="79" spans="1:16" ht="15" hidden="1">
      <c r="A79" s="61" t="s">
        <v>9398</v>
      </c>
      <c r="B79" s="61" t="s">
        <v>308</v>
      </c>
      <c r="C79" s="61" t="s">
        <v>6945</v>
      </c>
      <c r="D79" s="61" t="s">
        <v>9253</v>
      </c>
      <c r="E79" s="61" t="s">
        <v>9399</v>
      </c>
      <c r="F79" s="61" t="s">
        <v>310</v>
      </c>
      <c r="G79" s="61" t="s">
        <v>9221</v>
      </c>
      <c r="H79" s="61" t="s">
        <v>7895</v>
      </c>
      <c r="I79" s="61" t="s">
        <v>9277</v>
      </c>
      <c r="J79" s="61" t="s">
        <v>272</v>
      </c>
      <c r="K79" s="61" t="s">
        <v>9274</v>
      </c>
      <c r="L79" s="61" t="s">
        <v>9236</v>
      </c>
      <c r="M79" s="62" t="s">
        <v>9221</v>
      </c>
      <c r="N79" s="62" t="s">
        <v>9222</v>
      </c>
      <c r="O79" s="63" t="s">
        <v>10032</v>
      </c>
      <c r="P79" s="63" t="s">
        <v>10146</v>
      </c>
    </row>
    <row r="80" spans="1:16" ht="15" hidden="1">
      <c r="A80" s="61" t="s">
        <v>9398</v>
      </c>
      <c r="B80" s="61" t="s">
        <v>308</v>
      </c>
      <c r="C80" s="61" t="s">
        <v>6945</v>
      </c>
      <c r="D80" s="61" t="s">
        <v>9241</v>
      </c>
      <c r="E80" s="61" t="s">
        <v>9400</v>
      </c>
      <c r="F80" s="61" t="s">
        <v>310</v>
      </c>
      <c r="G80" s="61" t="s">
        <v>9221</v>
      </c>
      <c r="H80" s="61" t="s">
        <v>7895</v>
      </c>
      <c r="I80" s="61" t="s">
        <v>9277</v>
      </c>
      <c r="J80" s="61" t="s">
        <v>272</v>
      </c>
      <c r="K80" s="61" t="s">
        <v>9274</v>
      </c>
      <c r="L80" s="61" t="s">
        <v>9236</v>
      </c>
      <c r="M80" s="62" t="s">
        <v>9221</v>
      </c>
      <c r="N80" s="62" t="s">
        <v>9222</v>
      </c>
      <c r="O80" s="63" t="s">
        <v>10032</v>
      </c>
      <c r="P80" s="63" t="s">
        <v>10146</v>
      </c>
    </row>
    <row r="81" spans="1:16" ht="15" hidden="1">
      <c r="A81" s="61" t="s">
        <v>9398</v>
      </c>
      <c r="B81" s="61" t="s">
        <v>308</v>
      </c>
      <c r="C81" s="61" t="s">
        <v>6945</v>
      </c>
      <c r="D81" s="61" t="s">
        <v>9244</v>
      </c>
      <c r="E81" s="61" t="s">
        <v>9401</v>
      </c>
      <c r="F81" s="61" t="s">
        <v>310</v>
      </c>
      <c r="G81" s="61" t="s">
        <v>9221</v>
      </c>
      <c r="H81" s="61" t="s">
        <v>7895</v>
      </c>
      <c r="I81" s="61" t="s">
        <v>9277</v>
      </c>
      <c r="J81" s="61" t="s">
        <v>272</v>
      </c>
      <c r="K81" s="61" t="s">
        <v>9274</v>
      </c>
      <c r="L81" s="61" t="s">
        <v>9236</v>
      </c>
      <c r="M81" s="62" t="s">
        <v>9221</v>
      </c>
      <c r="N81" s="62" t="s">
        <v>9222</v>
      </c>
      <c r="O81" s="63" t="s">
        <v>10032</v>
      </c>
      <c r="P81" s="63" t="s">
        <v>10146</v>
      </c>
    </row>
    <row r="82" spans="1:16" ht="15" hidden="1">
      <c r="A82" s="61" t="s">
        <v>9402</v>
      </c>
      <c r="B82" s="61" t="s">
        <v>9239</v>
      </c>
      <c r="C82" s="61" t="s">
        <v>9275</v>
      </c>
      <c r="D82" s="61" t="s">
        <v>9253</v>
      </c>
      <c r="E82" s="61" t="s">
        <v>9403</v>
      </c>
      <c r="F82" s="61" t="s">
        <v>310</v>
      </c>
      <c r="G82" s="61" t="s">
        <v>9221</v>
      </c>
      <c r="H82" s="61" t="s">
        <v>7895</v>
      </c>
      <c r="I82" s="61" t="s">
        <v>9277</v>
      </c>
      <c r="J82" s="61" t="s">
        <v>272</v>
      </c>
      <c r="K82" s="61" t="s">
        <v>9274</v>
      </c>
      <c r="L82" s="61" t="s">
        <v>9236</v>
      </c>
      <c r="M82" s="62" t="s">
        <v>9221</v>
      </c>
      <c r="N82" s="62" t="s">
        <v>9222</v>
      </c>
      <c r="O82" s="63" t="s">
        <v>10030</v>
      </c>
      <c r="P82" s="63" t="s">
        <v>10146</v>
      </c>
    </row>
    <row r="83" spans="1:16" ht="15" hidden="1">
      <c r="A83" s="61" t="s">
        <v>9402</v>
      </c>
      <c r="B83" s="61" t="s">
        <v>9239</v>
      </c>
      <c r="C83" s="61" t="s">
        <v>9275</v>
      </c>
      <c r="D83" s="61" t="s">
        <v>9241</v>
      </c>
      <c r="E83" s="61" t="s">
        <v>9404</v>
      </c>
      <c r="F83" s="61" t="s">
        <v>310</v>
      </c>
      <c r="G83" s="61" t="s">
        <v>9221</v>
      </c>
      <c r="H83" s="61" t="s">
        <v>7895</v>
      </c>
      <c r="I83" s="61" t="s">
        <v>9277</v>
      </c>
      <c r="J83" s="61" t="s">
        <v>272</v>
      </c>
      <c r="K83" s="61" t="s">
        <v>9274</v>
      </c>
      <c r="L83" s="61" t="s">
        <v>9236</v>
      </c>
      <c r="M83" s="62" t="s">
        <v>9221</v>
      </c>
      <c r="N83" s="62" t="s">
        <v>9222</v>
      </c>
      <c r="O83" s="63" t="s">
        <v>10030</v>
      </c>
      <c r="P83" s="63" t="s">
        <v>10146</v>
      </c>
    </row>
    <row r="84" spans="1:16" ht="15" hidden="1">
      <c r="A84" s="61" t="s">
        <v>9402</v>
      </c>
      <c r="B84" s="61" t="s">
        <v>9239</v>
      </c>
      <c r="C84" s="61" t="s">
        <v>9275</v>
      </c>
      <c r="D84" s="61" t="s">
        <v>9244</v>
      </c>
      <c r="E84" s="61" t="s">
        <v>9405</v>
      </c>
      <c r="F84" s="61" t="s">
        <v>310</v>
      </c>
      <c r="G84" s="61" t="s">
        <v>9221</v>
      </c>
      <c r="H84" s="61" t="s">
        <v>7895</v>
      </c>
      <c r="I84" s="61" t="s">
        <v>9277</v>
      </c>
      <c r="J84" s="61" t="s">
        <v>272</v>
      </c>
      <c r="K84" s="61" t="s">
        <v>9274</v>
      </c>
      <c r="L84" s="61" t="s">
        <v>9236</v>
      </c>
      <c r="M84" s="62" t="s">
        <v>9221</v>
      </c>
      <c r="N84" s="62" t="s">
        <v>9222</v>
      </c>
      <c r="O84" s="63" t="s">
        <v>10030</v>
      </c>
      <c r="P84" s="63" t="s">
        <v>10146</v>
      </c>
    </row>
    <row r="85" spans="1:16" ht="15" hidden="1">
      <c r="A85" s="61" t="s">
        <v>9402</v>
      </c>
      <c r="B85" s="61" t="s">
        <v>9239</v>
      </c>
      <c r="C85" s="61" t="s">
        <v>9332</v>
      </c>
      <c r="D85" s="61" t="s">
        <v>9253</v>
      </c>
      <c r="E85" s="61" t="s">
        <v>9406</v>
      </c>
      <c r="F85" s="61" t="s">
        <v>310</v>
      </c>
      <c r="G85" s="61" t="s">
        <v>9220</v>
      </c>
      <c r="H85" s="61" t="s">
        <v>7895</v>
      </c>
      <c r="I85" s="61" t="s">
        <v>9277</v>
      </c>
      <c r="J85" s="61" t="s">
        <v>272</v>
      </c>
      <c r="K85" s="61" t="s">
        <v>9274</v>
      </c>
      <c r="L85" s="61" t="s">
        <v>9236</v>
      </c>
      <c r="M85" s="62" t="s">
        <v>9220</v>
      </c>
      <c r="N85" s="62" t="s">
        <v>9222</v>
      </c>
      <c r="O85" s="63" t="s">
        <v>10031</v>
      </c>
      <c r="P85" s="63" t="s">
        <v>10146</v>
      </c>
    </row>
    <row r="86" spans="1:16" ht="15" hidden="1">
      <c r="A86" s="61" t="s">
        <v>9402</v>
      </c>
      <c r="B86" s="61" t="s">
        <v>9239</v>
      </c>
      <c r="C86" s="61" t="s">
        <v>9332</v>
      </c>
      <c r="D86" s="61" t="s">
        <v>9241</v>
      </c>
      <c r="E86" s="61" t="s">
        <v>9407</v>
      </c>
      <c r="F86" s="61" t="s">
        <v>310</v>
      </c>
      <c r="G86" s="61" t="s">
        <v>9220</v>
      </c>
      <c r="H86" s="61" t="s">
        <v>7895</v>
      </c>
      <c r="I86" s="61" t="s">
        <v>9277</v>
      </c>
      <c r="J86" s="61" t="s">
        <v>272</v>
      </c>
      <c r="K86" s="61" t="s">
        <v>9274</v>
      </c>
      <c r="L86" s="61" t="s">
        <v>9236</v>
      </c>
      <c r="M86" s="62" t="s">
        <v>9220</v>
      </c>
      <c r="N86" s="62" t="s">
        <v>9222</v>
      </c>
      <c r="O86" s="63" t="s">
        <v>10031</v>
      </c>
      <c r="P86" s="63" t="s">
        <v>10146</v>
      </c>
    </row>
    <row r="87" spans="1:16" ht="15" hidden="1">
      <c r="A87" s="61" t="s">
        <v>9402</v>
      </c>
      <c r="B87" s="61" t="s">
        <v>9239</v>
      </c>
      <c r="C87" s="61" t="s">
        <v>9332</v>
      </c>
      <c r="D87" s="61" t="s">
        <v>9244</v>
      </c>
      <c r="E87" s="61" t="s">
        <v>9408</v>
      </c>
      <c r="F87" s="61" t="s">
        <v>310</v>
      </c>
      <c r="G87" s="61" t="s">
        <v>9220</v>
      </c>
      <c r="H87" s="61" t="s">
        <v>7895</v>
      </c>
      <c r="I87" s="61" t="s">
        <v>9277</v>
      </c>
      <c r="J87" s="61" t="s">
        <v>272</v>
      </c>
      <c r="K87" s="61" t="s">
        <v>9274</v>
      </c>
      <c r="L87" s="61" t="s">
        <v>9236</v>
      </c>
      <c r="M87" s="62" t="s">
        <v>9220</v>
      </c>
      <c r="N87" s="62" t="s">
        <v>9222</v>
      </c>
      <c r="O87" s="63" t="s">
        <v>10031</v>
      </c>
      <c r="P87" s="63" t="s">
        <v>10146</v>
      </c>
    </row>
    <row r="88" spans="1:16" ht="15" hidden="1">
      <c r="A88" s="61" t="s">
        <v>9409</v>
      </c>
      <c r="B88" s="61" t="s">
        <v>9239</v>
      </c>
      <c r="C88" s="61" t="s">
        <v>9300</v>
      </c>
      <c r="D88" s="61" t="s">
        <v>9246</v>
      </c>
      <c r="E88" s="61" t="s">
        <v>9410</v>
      </c>
      <c r="F88" s="61" t="s">
        <v>310</v>
      </c>
      <c r="G88" s="61" t="s">
        <v>9221</v>
      </c>
      <c r="H88" s="61" t="s">
        <v>7895</v>
      </c>
      <c r="I88" s="61" t="s">
        <v>9277</v>
      </c>
      <c r="J88" s="61" t="s">
        <v>272</v>
      </c>
      <c r="K88" s="61" t="s">
        <v>9247</v>
      </c>
      <c r="L88" s="61" t="s">
        <v>9236</v>
      </c>
      <c r="M88" s="62" t="s">
        <v>9221</v>
      </c>
      <c r="N88" s="62" t="s">
        <v>9222</v>
      </c>
      <c r="O88" s="63" t="s">
        <v>9965</v>
      </c>
      <c r="P88" s="63" t="s">
        <v>10135</v>
      </c>
    </row>
    <row r="89" spans="1:16" ht="15" hidden="1">
      <c r="A89" s="61" t="s">
        <v>9411</v>
      </c>
      <c r="B89" s="61" t="s">
        <v>9239</v>
      </c>
      <c r="C89" s="61" t="s">
        <v>9293</v>
      </c>
      <c r="D89" s="61" t="s">
        <v>9253</v>
      </c>
      <c r="E89" s="61" t="s">
        <v>9412</v>
      </c>
      <c r="F89" s="61" t="s">
        <v>310</v>
      </c>
      <c r="G89" s="61" t="s">
        <v>9221</v>
      </c>
      <c r="H89" s="61" t="s">
        <v>7895</v>
      </c>
      <c r="I89" s="61" t="s">
        <v>9277</v>
      </c>
      <c r="J89" s="61" t="s">
        <v>272</v>
      </c>
      <c r="K89" s="61" t="s">
        <v>9247</v>
      </c>
      <c r="L89" s="61" t="s">
        <v>9236</v>
      </c>
      <c r="M89" s="62" t="s">
        <v>9221</v>
      </c>
      <c r="N89" s="62" t="s">
        <v>9222</v>
      </c>
      <c r="O89" s="63" t="s">
        <v>9965</v>
      </c>
      <c r="P89" s="63" t="s">
        <v>10135</v>
      </c>
    </row>
    <row r="90" spans="1:16" ht="15" hidden="1">
      <c r="A90" s="61" t="s">
        <v>9411</v>
      </c>
      <c r="B90" s="61" t="s">
        <v>9239</v>
      </c>
      <c r="C90" s="61" t="s">
        <v>9293</v>
      </c>
      <c r="D90" s="61" t="s">
        <v>9241</v>
      </c>
      <c r="E90" s="61" t="s">
        <v>9413</v>
      </c>
      <c r="F90" s="61" t="s">
        <v>310</v>
      </c>
      <c r="G90" s="61" t="s">
        <v>9221</v>
      </c>
      <c r="H90" s="61" t="s">
        <v>7895</v>
      </c>
      <c r="I90" s="61" t="s">
        <v>9277</v>
      </c>
      <c r="J90" s="61" t="s">
        <v>272</v>
      </c>
      <c r="K90" s="61" t="s">
        <v>9247</v>
      </c>
      <c r="L90" s="61" t="s">
        <v>9236</v>
      </c>
      <c r="M90" s="62" t="s">
        <v>9221</v>
      </c>
      <c r="N90" s="62" t="s">
        <v>9222</v>
      </c>
      <c r="O90" s="63" t="s">
        <v>9965</v>
      </c>
      <c r="P90" s="63" t="s">
        <v>10135</v>
      </c>
    </row>
    <row r="91" spans="1:16" ht="15" hidden="1">
      <c r="A91" s="61" t="s">
        <v>9411</v>
      </c>
      <c r="B91" s="61" t="s">
        <v>9239</v>
      </c>
      <c r="C91" s="61" t="s">
        <v>9293</v>
      </c>
      <c r="D91" s="61" t="s">
        <v>9244</v>
      </c>
      <c r="E91" s="61" t="s">
        <v>9414</v>
      </c>
      <c r="F91" s="61" t="s">
        <v>310</v>
      </c>
      <c r="G91" s="61" t="s">
        <v>9221</v>
      </c>
      <c r="H91" s="61" t="s">
        <v>7895</v>
      </c>
      <c r="I91" s="61" t="s">
        <v>9277</v>
      </c>
      <c r="J91" s="61" t="s">
        <v>272</v>
      </c>
      <c r="K91" s="61" t="s">
        <v>9247</v>
      </c>
      <c r="L91" s="61" t="s">
        <v>9236</v>
      </c>
      <c r="M91" s="62" t="s">
        <v>9221</v>
      </c>
      <c r="N91" s="62" t="s">
        <v>9222</v>
      </c>
      <c r="O91" s="63" t="s">
        <v>9965</v>
      </c>
      <c r="P91" s="63" t="s">
        <v>10135</v>
      </c>
    </row>
    <row r="92" spans="1:16" ht="15" hidden="1">
      <c r="A92" s="61" t="s">
        <v>9415</v>
      </c>
      <c r="B92" s="61" t="s">
        <v>9239</v>
      </c>
      <c r="C92" s="61" t="s">
        <v>9278</v>
      </c>
      <c r="D92" s="61" t="s">
        <v>9253</v>
      </c>
      <c r="E92" s="61" t="s">
        <v>9416</v>
      </c>
      <c r="F92" s="61" t="s">
        <v>310</v>
      </c>
      <c r="G92" s="61" t="s">
        <v>9221</v>
      </c>
      <c r="H92" s="61" t="s">
        <v>7895</v>
      </c>
      <c r="I92" s="61" t="s">
        <v>9277</v>
      </c>
      <c r="J92" s="61" t="s">
        <v>272</v>
      </c>
      <c r="K92" s="61" t="s">
        <v>9247</v>
      </c>
      <c r="L92" s="61" t="s">
        <v>9236</v>
      </c>
      <c r="M92" s="62" t="s">
        <v>9221</v>
      </c>
      <c r="N92" s="62" t="s">
        <v>9222</v>
      </c>
      <c r="O92" s="63" t="s">
        <v>9966</v>
      </c>
      <c r="P92" s="63" t="s">
        <v>10135</v>
      </c>
    </row>
    <row r="93" spans="1:16" ht="15" hidden="1">
      <c r="A93" s="61" t="s">
        <v>9415</v>
      </c>
      <c r="B93" s="61" t="s">
        <v>9239</v>
      </c>
      <c r="C93" s="61" t="s">
        <v>9278</v>
      </c>
      <c r="D93" s="61" t="s">
        <v>9246</v>
      </c>
      <c r="E93" s="61" t="s">
        <v>9417</v>
      </c>
      <c r="F93" s="61" t="s">
        <v>310</v>
      </c>
      <c r="G93" s="61" t="s">
        <v>9221</v>
      </c>
      <c r="H93" s="61" t="s">
        <v>7895</v>
      </c>
      <c r="I93" s="61" t="s">
        <v>9277</v>
      </c>
      <c r="J93" s="61" t="s">
        <v>272</v>
      </c>
      <c r="K93" s="61" t="s">
        <v>9247</v>
      </c>
      <c r="L93" s="61" t="s">
        <v>9236</v>
      </c>
      <c r="M93" s="62" t="s">
        <v>9221</v>
      </c>
      <c r="N93" s="62" t="s">
        <v>9222</v>
      </c>
      <c r="O93" s="63" t="s">
        <v>9966</v>
      </c>
      <c r="P93" s="63" t="s">
        <v>10135</v>
      </c>
    </row>
    <row r="94" spans="1:16" ht="15" hidden="1">
      <c r="A94" s="61" t="s">
        <v>9415</v>
      </c>
      <c r="B94" s="61" t="s">
        <v>9239</v>
      </c>
      <c r="C94" s="61" t="s">
        <v>9278</v>
      </c>
      <c r="D94" s="61" t="s">
        <v>9241</v>
      </c>
      <c r="E94" s="61" t="s">
        <v>9418</v>
      </c>
      <c r="F94" s="61" t="s">
        <v>310</v>
      </c>
      <c r="G94" s="61" t="s">
        <v>9221</v>
      </c>
      <c r="H94" s="61" t="s">
        <v>7895</v>
      </c>
      <c r="I94" s="61" t="s">
        <v>9277</v>
      </c>
      <c r="J94" s="61" t="s">
        <v>272</v>
      </c>
      <c r="K94" s="61" t="s">
        <v>9247</v>
      </c>
      <c r="L94" s="61" t="s">
        <v>9236</v>
      </c>
      <c r="M94" s="62" t="s">
        <v>9221</v>
      </c>
      <c r="N94" s="62" t="s">
        <v>9222</v>
      </c>
      <c r="O94" s="63" t="s">
        <v>9966</v>
      </c>
      <c r="P94" s="63" t="s">
        <v>10135</v>
      </c>
    </row>
    <row r="95" spans="1:16" ht="15" hidden="1">
      <c r="A95" s="61" t="s">
        <v>9415</v>
      </c>
      <c r="B95" s="61" t="s">
        <v>9239</v>
      </c>
      <c r="C95" s="61" t="s">
        <v>9278</v>
      </c>
      <c r="D95" s="61" t="s">
        <v>9244</v>
      </c>
      <c r="E95" s="61" t="s">
        <v>9419</v>
      </c>
      <c r="F95" s="61" t="s">
        <v>310</v>
      </c>
      <c r="G95" s="61" t="s">
        <v>9221</v>
      </c>
      <c r="H95" s="61" t="s">
        <v>7895</v>
      </c>
      <c r="I95" s="61" t="s">
        <v>9277</v>
      </c>
      <c r="J95" s="61" t="s">
        <v>272</v>
      </c>
      <c r="K95" s="61" t="s">
        <v>9247</v>
      </c>
      <c r="L95" s="61" t="s">
        <v>9236</v>
      </c>
      <c r="M95" s="62" t="s">
        <v>9221</v>
      </c>
      <c r="N95" s="62" t="s">
        <v>9222</v>
      </c>
      <c r="O95" s="63" t="s">
        <v>9966</v>
      </c>
      <c r="P95" s="63" t="s">
        <v>10135</v>
      </c>
    </row>
    <row r="96" spans="1:16" ht="15" hidden="1">
      <c r="A96" s="61" t="s">
        <v>9420</v>
      </c>
      <c r="B96" s="61" t="s">
        <v>9232</v>
      </c>
      <c r="C96" s="61" t="s">
        <v>9321</v>
      </c>
      <c r="D96" s="61" t="s">
        <v>9253</v>
      </c>
      <c r="E96" s="61" t="s">
        <v>9421</v>
      </c>
      <c r="F96" s="61" t="s">
        <v>310</v>
      </c>
      <c r="G96" s="61" t="s">
        <v>9220</v>
      </c>
      <c r="H96" s="61" t="s">
        <v>7895</v>
      </c>
      <c r="I96" s="61" t="s">
        <v>9277</v>
      </c>
      <c r="J96" s="61" t="s">
        <v>272</v>
      </c>
      <c r="K96" s="61" t="s">
        <v>9274</v>
      </c>
      <c r="L96" s="61" t="s">
        <v>9236</v>
      </c>
      <c r="M96" s="62" t="s">
        <v>9220</v>
      </c>
      <c r="N96" s="62" t="s">
        <v>9222</v>
      </c>
      <c r="O96" s="63" t="s">
        <v>10025</v>
      </c>
      <c r="P96" s="63" t="s">
        <v>10147</v>
      </c>
    </row>
    <row r="97" spans="1:16" ht="15" hidden="1">
      <c r="A97" s="61" t="s">
        <v>9420</v>
      </c>
      <c r="B97" s="61" t="s">
        <v>9232</v>
      </c>
      <c r="C97" s="61" t="s">
        <v>9321</v>
      </c>
      <c r="D97" s="61" t="s">
        <v>9241</v>
      </c>
      <c r="E97" s="61" t="s">
        <v>9422</v>
      </c>
      <c r="F97" s="61" t="s">
        <v>310</v>
      </c>
      <c r="G97" s="61" t="s">
        <v>9220</v>
      </c>
      <c r="H97" s="61" t="s">
        <v>7895</v>
      </c>
      <c r="I97" s="61" t="s">
        <v>9277</v>
      </c>
      <c r="J97" s="61" t="s">
        <v>272</v>
      </c>
      <c r="K97" s="61" t="s">
        <v>9274</v>
      </c>
      <c r="L97" s="61" t="s">
        <v>9236</v>
      </c>
      <c r="M97" s="62" t="s">
        <v>9220</v>
      </c>
      <c r="N97" s="62" t="s">
        <v>9222</v>
      </c>
      <c r="O97" s="63" t="s">
        <v>10025</v>
      </c>
      <c r="P97" s="63" t="s">
        <v>10147</v>
      </c>
    </row>
    <row r="98" spans="1:16" ht="15" hidden="1">
      <c r="A98" s="61" t="s">
        <v>9420</v>
      </c>
      <c r="B98" s="61" t="s">
        <v>9232</v>
      </c>
      <c r="C98" s="61" t="s">
        <v>9321</v>
      </c>
      <c r="D98" s="61" t="s">
        <v>9244</v>
      </c>
      <c r="E98" s="61" t="s">
        <v>9423</v>
      </c>
      <c r="F98" s="61" t="s">
        <v>310</v>
      </c>
      <c r="G98" s="61" t="s">
        <v>9220</v>
      </c>
      <c r="H98" s="61" t="s">
        <v>7895</v>
      </c>
      <c r="I98" s="61" t="s">
        <v>9277</v>
      </c>
      <c r="J98" s="61" t="s">
        <v>272</v>
      </c>
      <c r="K98" s="61" t="s">
        <v>9274</v>
      </c>
      <c r="L98" s="61" t="s">
        <v>9236</v>
      </c>
      <c r="M98" s="62" t="s">
        <v>9220</v>
      </c>
      <c r="N98" s="62" t="s">
        <v>9222</v>
      </c>
      <c r="O98" s="63" t="s">
        <v>10025</v>
      </c>
      <c r="P98" s="63" t="s">
        <v>10147</v>
      </c>
    </row>
    <row r="99" spans="1:16" ht="15" hidden="1">
      <c r="A99" s="61" t="s">
        <v>9424</v>
      </c>
      <c r="B99" s="61" t="s">
        <v>9239</v>
      </c>
      <c r="C99" s="61" t="s">
        <v>9255</v>
      </c>
      <c r="D99" s="61" t="s">
        <v>9234</v>
      </c>
      <c r="E99" s="61" t="s">
        <v>9425</v>
      </c>
      <c r="F99" s="61" t="s">
        <v>310</v>
      </c>
      <c r="G99" s="61" t="s">
        <v>9221</v>
      </c>
      <c r="H99" s="61" t="s">
        <v>7895</v>
      </c>
      <c r="I99" s="61" t="s">
        <v>9277</v>
      </c>
      <c r="J99" s="61" t="s">
        <v>272</v>
      </c>
      <c r="K99" s="61" t="s">
        <v>9247</v>
      </c>
      <c r="L99" s="61" t="s">
        <v>9243</v>
      </c>
      <c r="M99" s="62" t="s">
        <v>9221</v>
      </c>
      <c r="N99" s="62" t="s">
        <v>9222</v>
      </c>
      <c r="O99" s="63" t="s">
        <v>10019</v>
      </c>
      <c r="P99" s="63" t="s">
        <v>10136</v>
      </c>
    </row>
    <row r="100" spans="1:16" ht="15" hidden="1">
      <c r="A100" s="61" t="s">
        <v>9424</v>
      </c>
      <c r="B100" s="61" t="s">
        <v>9239</v>
      </c>
      <c r="C100" s="61" t="s">
        <v>9255</v>
      </c>
      <c r="D100" s="61" t="s">
        <v>9271</v>
      </c>
      <c r="E100" s="61" t="s">
        <v>9426</v>
      </c>
      <c r="F100" s="61" t="s">
        <v>310</v>
      </c>
      <c r="G100" s="61" t="s">
        <v>9221</v>
      </c>
      <c r="H100" s="61" t="s">
        <v>7895</v>
      </c>
      <c r="I100" s="61" t="s">
        <v>9277</v>
      </c>
      <c r="J100" s="61" t="s">
        <v>272</v>
      </c>
      <c r="K100" s="61" t="s">
        <v>9247</v>
      </c>
      <c r="L100" s="61" t="s">
        <v>9243</v>
      </c>
      <c r="M100" s="62" t="s">
        <v>9221</v>
      </c>
      <c r="N100" s="62" t="s">
        <v>9222</v>
      </c>
      <c r="O100" s="63" t="s">
        <v>10019</v>
      </c>
      <c r="P100" s="63" t="s">
        <v>10136</v>
      </c>
    </row>
    <row r="101" spans="1:16" ht="15" hidden="1">
      <c r="A101" s="61" t="s">
        <v>9424</v>
      </c>
      <c r="B101" s="61" t="s">
        <v>9319</v>
      </c>
      <c r="C101" s="61" t="s">
        <v>9255</v>
      </c>
      <c r="D101" s="61" t="s">
        <v>9234</v>
      </c>
      <c r="E101" s="61" t="s">
        <v>9427</v>
      </c>
      <c r="F101" s="61" t="s">
        <v>310</v>
      </c>
      <c r="G101" s="61" t="s">
        <v>9221</v>
      </c>
      <c r="H101" s="61" t="s">
        <v>7895</v>
      </c>
      <c r="I101" s="61" t="s">
        <v>9277</v>
      </c>
      <c r="J101" s="61" t="s">
        <v>272</v>
      </c>
      <c r="K101" s="61" t="s">
        <v>9247</v>
      </c>
      <c r="L101" s="61" t="s">
        <v>9243</v>
      </c>
      <c r="M101" s="62" t="s">
        <v>9221</v>
      </c>
      <c r="N101" s="62" t="s">
        <v>9222</v>
      </c>
      <c r="O101" s="63" t="s">
        <v>10019</v>
      </c>
      <c r="P101" s="63" t="s">
        <v>10136</v>
      </c>
    </row>
    <row r="102" spans="1:16" ht="15" hidden="1">
      <c r="A102" s="61" t="s">
        <v>9424</v>
      </c>
      <c r="B102" s="61" t="s">
        <v>9319</v>
      </c>
      <c r="C102" s="61" t="s">
        <v>9255</v>
      </c>
      <c r="D102" s="61" t="s">
        <v>9271</v>
      </c>
      <c r="E102" s="61" t="s">
        <v>9428</v>
      </c>
      <c r="F102" s="61" t="s">
        <v>310</v>
      </c>
      <c r="G102" s="61" t="s">
        <v>9221</v>
      </c>
      <c r="H102" s="61" t="s">
        <v>7895</v>
      </c>
      <c r="I102" s="61" t="s">
        <v>9277</v>
      </c>
      <c r="J102" s="61" t="s">
        <v>272</v>
      </c>
      <c r="K102" s="61" t="s">
        <v>9247</v>
      </c>
      <c r="L102" s="61" t="s">
        <v>9243</v>
      </c>
      <c r="M102" s="62" t="s">
        <v>9221</v>
      </c>
      <c r="N102" s="62" t="s">
        <v>9222</v>
      </c>
      <c r="O102" s="63" t="s">
        <v>10019</v>
      </c>
      <c r="P102" s="63" t="s">
        <v>10136</v>
      </c>
    </row>
    <row r="103" spans="1:16" ht="15" hidden="1">
      <c r="A103" s="61" t="s">
        <v>9429</v>
      </c>
      <c r="B103" s="61" t="s">
        <v>9239</v>
      </c>
      <c r="C103" s="61" t="s">
        <v>9245</v>
      </c>
      <c r="D103" s="61" t="s">
        <v>9253</v>
      </c>
      <c r="E103" s="61" t="s">
        <v>9430</v>
      </c>
      <c r="F103" s="61" t="s">
        <v>310</v>
      </c>
      <c r="G103" s="61" t="s">
        <v>9235</v>
      </c>
      <c r="H103" s="61" t="s">
        <v>7895</v>
      </c>
      <c r="I103" s="61" t="s">
        <v>9277</v>
      </c>
      <c r="J103" s="61" t="s">
        <v>272</v>
      </c>
      <c r="K103" s="61" t="s">
        <v>9274</v>
      </c>
      <c r="L103" s="61" t="s">
        <v>9236</v>
      </c>
      <c r="M103" s="62" t="s">
        <v>9221</v>
      </c>
      <c r="N103" s="62" t="s">
        <v>9222</v>
      </c>
      <c r="O103" s="63" t="s">
        <v>10034</v>
      </c>
      <c r="P103" s="63" t="s">
        <v>10148</v>
      </c>
    </row>
    <row r="104" spans="1:16" ht="15" hidden="1">
      <c r="A104" s="61" t="s">
        <v>9429</v>
      </c>
      <c r="B104" s="61" t="s">
        <v>9239</v>
      </c>
      <c r="C104" s="61" t="s">
        <v>9245</v>
      </c>
      <c r="D104" s="61" t="s">
        <v>9241</v>
      </c>
      <c r="E104" s="61" t="s">
        <v>9431</v>
      </c>
      <c r="F104" s="61" t="s">
        <v>310</v>
      </c>
      <c r="G104" s="61" t="s">
        <v>9235</v>
      </c>
      <c r="H104" s="61" t="s">
        <v>7895</v>
      </c>
      <c r="I104" s="61" t="s">
        <v>9277</v>
      </c>
      <c r="J104" s="61" t="s">
        <v>272</v>
      </c>
      <c r="K104" s="61" t="s">
        <v>9274</v>
      </c>
      <c r="L104" s="61" t="s">
        <v>9236</v>
      </c>
      <c r="M104" s="62" t="s">
        <v>9221</v>
      </c>
      <c r="N104" s="62" t="s">
        <v>9222</v>
      </c>
      <c r="O104" s="63" t="s">
        <v>10034</v>
      </c>
      <c r="P104" s="63" t="s">
        <v>10148</v>
      </c>
    </row>
    <row r="105" spans="1:16" ht="15" hidden="1">
      <c r="A105" s="61" t="s">
        <v>9429</v>
      </c>
      <c r="B105" s="61" t="s">
        <v>9239</v>
      </c>
      <c r="C105" s="61" t="s">
        <v>9245</v>
      </c>
      <c r="D105" s="61" t="s">
        <v>9244</v>
      </c>
      <c r="E105" s="61" t="s">
        <v>9432</v>
      </c>
      <c r="F105" s="61" t="s">
        <v>310</v>
      </c>
      <c r="G105" s="61" t="s">
        <v>9235</v>
      </c>
      <c r="H105" s="61" t="s">
        <v>7895</v>
      </c>
      <c r="I105" s="61" t="s">
        <v>9277</v>
      </c>
      <c r="J105" s="61" t="s">
        <v>272</v>
      </c>
      <c r="K105" s="61" t="s">
        <v>9274</v>
      </c>
      <c r="L105" s="61" t="s">
        <v>9236</v>
      </c>
      <c r="M105" s="62" t="s">
        <v>9221</v>
      </c>
      <c r="N105" s="62" t="s">
        <v>9222</v>
      </c>
      <c r="O105" s="63" t="s">
        <v>10034</v>
      </c>
      <c r="P105" s="63" t="s">
        <v>10148</v>
      </c>
    </row>
    <row r="106" spans="1:16" ht="15" hidden="1">
      <c r="A106" s="61" t="s">
        <v>9429</v>
      </c>
      <c r="B106" s="61" t="s">
        <v>9239</v>
      </c>
      <c r="C106" s="61" t="s">
        <v>9275</v>
      </c>
      <c r="D106" s="61" t="s">
        <v>9253</v>
      </c>
      <c r="E106" s="61" t="s">
        <v>9433</v>
      </c>
      <c r="F106" s="61" t="s">
        <v>310</v>
      </c>
      <c r="G106" s="61" t="s">
        <v>9262</v>
      </c>
      <c r="H106" s="61" t="s">
        <v>7895</v>
      </c>
      <c r="I106" s="61" t="s">
        <v>9277</v>
      </c>
      <c r="J106" s="61" t="s">
        <v>272</v>
      </c>
      <c r="K106" s="61" t="s">
        <v>9274</v>
      </c>
      <c r="L106" s="61" t="s">
        <v>9236</v>
      </c>
      <c r="M106" s="62" t="s">
        <v>9220</v>
      </c>
      <c r="N106" s="62" t="s">
        <v>9222</v>
      </c>
      <c r="O106" s="63" t="s">
        <v>10033</v>
      </c>
      <c r="P106" s="63" t="s">
        <v>10148</v>
      </c>
    </row>
    <row r="107" spans="1:16" ht="15" hidden="1">
      <c r="A107" s="61" t="s">
        <v>9429</v>
      </c>
      <c r="B107" s="61" t="s">
        <v>9239</v>
      </c>
      <c r="C107" s="61" t="s">
        <v>9275</v>
      </c>
      <c r="D107" s="61" t="s">
        <v>9241</v>
      </c>
      <c r="E107" s="61" t="s">
        <v>9434</v>
      </c>
      <c r="F107" s="61" t="s">
        <v>310</v>
      </c>
      <c r="G107" s="61" t="s">
        <v>9262</v>
      </c>
      <c r="H107" s="61" t="s">
        <v>7895</v>
      </c>
      <c r="I107" s="61" t="s">
        <v>9277</v>
      </c>
      <c r="J107" s="61" t="s">
        <v>272</v>
      </c>
      <c r="K107" s="61" t="s">
        <v>9274</v>
      </c>
      <c r="L107" s="61" t="s">
        <v>9236</v>
      </c>
      <c r="M107" s="62" t="s">
        <v>9220</v>
      </c>
      <c r="N107" s="62" t="s">
        <v>9222</v>
      </c>
      <c r="O107" s="63" t="s">
        <v>10033</v>
      </c>
      <c r="P107" s="63" t="s">
        <v>10148</v>
      </c>
    </row>
    <row r="108" spans="1:16" ht="15" hidden="1">
      <c r="A108" s="61" t="s">
        <v>9429</v>
      </c>
      <c r="B108" s="61" t="s">
        <v>9239</v>
      </c>
      <c r="C108" s="61" t="s">
        <v>9275</v>
      </c>
      <c r="D108" s="61" t="s">
        <v>9244</v>
      </c>
      <c r="E108" s="61" t="s">
        <v>9435</v>
      </c>
      <c r="F108" s="61" t="s">
        <v>310</v>
      </c>
      <c r="G108" s="61" t="s">
        <v>9262</v>
      </c>
      <c r="H108" s="61" t="s">
        <v>7895</v>
      </c>
      <c r="I108" s="61" t="s">
        <v>9277</v>
      </c>
      <c r="J108" s="61" t="s">
        <v>272</v>
      </c>
      <c r="K108" s="61" t="s">
        <v>9274</v>
      </c>
      <c r="L108" s="61" t="s">
        <v>9236</v>
      </c>
      <c r="M108" s="62" t="s">
        <v>9220</v>
      </c>
      <c r="N108" s="62" t="s">
        <v>9222</v>
      </c>
      <c r="O108" s="63" t="s">
        <v>10033</v>
      </c>
      <c r="P108" s="63" t="s">
        <v>10148</v>
      </c>
    </row>
    <row r="109" spans="1:16" ht="15" hidden="1">
      <c r="A109" s="61" t="s">
        <v>9429</v>
      </c>
      <c r="B109" s="61" t="s">
        <v>9239</v>
      </c>
      <c r="C109" s="61" t="s">
        <v>9436</v>
      </c>
      <c r="D109" s="61" t="s">
        <v>9253</v>
      </c>
      <c r="E109" s="61" t="s">
        <v>9437</v>
      </c>
      <c r="F109" s="61" t="s">
        <v>310</v>
      </c>
      <c r="G109" s="61" t="s">
        <v>9221</v>
      </c>
      <c r="H109" s="61" t="s">
        <v>7895</v>
      </c>
      <c r="I109" s="61" t="s">
        <v>9277</v>
      </c>
      <c r="J109" s="61" t="s">
        <v>272</v>
      </c>
      <c r="K109" s="61" t="s">
        <v>9274</v>
      </c>
      <c r="L109" s="61" t="s">
        <v>9236</v>
      </c>
      <c r="M109" s="62" t="s">
        <v>9221</v>
      </c>
      <c r="N109" s="62" t="s">
        <v>9222</v>
      </c>
      <c r="O109" s="63" t="s">
        <v>10035</v>
      </c>
      <c r="P109" s="63" t="s">
        <v>10148</v>
      </c>
    </row>
    <row r="110" spans="1:16" ht="15" hidden="1">
      <c r="A110" s="61" t="s">
        <v>9429</v>
      </c>
      <c r="B110" s="61" t="s">
        <v>9239</v>
      </c>
      <c r="C110" s="61" t="s">
        <v>9436</v>
      </c>
      <c r="D110" s="61" t="s">
        <v>9241</v>
      </c>
      <c r="E110" s="61" t="s">
        <v>9438</v>
      </c>
      <c r="F110" s="61" t="s">
        <v>310</v>
      </c>
      <c r="G110" s="61" t="s">
        <v>9221</v>
      </c>
      <c r="H110" s="61" t="s">
        <v>7895</v>
      </c>
      <c r="I110" s="61" t="s">
        <v>9277</v>
      </c>
      <c r="J110" s="61" t="s">
        <v>272</v>
      </c>
      <c r="K110" s="61" t="s">
        <v>9274</v>
      </c>
      <c r="L110" s="61" t="s">
        <v>9236</v>
      </c>
      <c r="M110" s="62" t="s">
        <v>9221</v>
      </c>
      <c r="N110" s="62" t="s">
        <v>9222</v>
      </c>
      <c r="O110" s="63" t="s">
        <v>10035</v>
      </c>
      <c r="P110" s="63" t="s">
        <v>10148</v>
      </c>
    </row>
    <row r="111" spans="1:16" ht="15" hidden="1">
      <c r="A111" s="61" t="s">
        <v>9429</v>
      </c>
      <c r="B111" s="61" t="s">
        <v>9239</v>
      </c>
      <c r="C111" s="61" t="s">
        <v>9436</v>
      </c>
      <c r="D111" s="61" t="s">
        <v>9244</v>
      </c>
      <c r="E111" s="61" t="s">
        <v>9439</v>
      </c>
      <c r="F111" s="61" t="s">
        <v>310</v>
      </c>
      <c r="G111" s="61" t="s">
        <v>9221</v>
      </c>
      <c r="H111" s="61" t="s">
        <v>7895</v>
      </c>
      <c r="I111" s="61" t="s">
        <v>9277</v>
      </c>
      <c r="J111" s="61" t="s">
        <v>272</v>
      </c>
      <c r="K111" s="61" t="s">
        <v>9274</v>
      </c>
      <c r="L111" s="61" t="s">
        <v>9236</v>
      </c>
      <c r="M111" s="62" t="s">
        <v>9221</v>
      </c>
      <c r="N111" s="62" t="s">
        <v>9222</v>
      </c>
      <c r="O111" s="63" t="s">
        <v>10035</v>
      </c>
      <c r="P111" s="63" t="s">
        <v>10148</v>
      </c>
    </row>
    <row r="112" spans="1:16" ht="15">
      <c r="A112" s="61" t="s">
        <v>9440</v>
      </c>
      <c r="B112" s="61" t="s">
        <v>9239</v>
      </c>
      <c r="C112" s="61" t="s">
        <v>9219</v>
      </c>
      <c r="D112" s="61" t="s">
        <v>9234</v>
      </c>
      <c r="E112" s="61" t="s">
        <v>9441</v>
      </c>
      <c r="F112" s="61" t="s">
        <v>310</v>
      </c>
      <c r="G112" s="61" t="s">
        <v>9220</v>
      </c>
      <c r="H112" s="61" t="s">
        <v>7933</v>
      </c>
      <c r="I112" s="61" t="s">
        <v>9266</v>
      </c>
      <c r="J112" s="61" t="s">
        <v>272</v>
      </c>
      <c r="K112" s="61" t="s">
        <v>181</v>
      </c>
      <c r="L112" s="61" t="s">
        <v>9236</v>
      </c>
      <c r="M112" s="62" t="s">
        <v>9220</v>
      </c>
      <c r="N112" s="62" t="s">
        <v>9222</v>
      </c>
      <c r="O112" s="63" t="s">
        <v>10101</v>
      </c>
      <c r="P112" s="63" t="s">
        <v>10149</v>
      </c>
    </row>
    <row r="113" spans="1:16" ht="15">
      <c r="A113" s="61" t="s">
        <v>9440</v>
      </c>
      <c r="B113" s="61" t="s">
        <v>9239</v>
      </c>
      <c r="C113" s="61" t="s">
        <v>9219</v>
      </c>
      <c r="D113" s="61" t="s">
        <v>9237</v>
      </c>
      <c r="E113" s="61" t="s">
        <v>9442</v>
      </c>
      <c r="F113" s="61" t="s">
        <v>310</v>
      </c>
      <c r="G113" s="61" t="s">
        <v>9220</v>
      </c>
      <c r="H113" s="61" t="s">
        <v>7933</v>
      </c>
      <c r="I113" s="61" t="s">
        <v>9266</v>
      </c>
      <c r="J113" s="61" t="s">
        <v>272</v>
      </c>
      <c r="K113" s="61" t="s">
        <v>181</v>
      </c>
      <c r="L113" s="61" t="s">
        <v>9236</v>
      </c>
      <c r="M113" s="62" t="s">
        <v>9220</v>
      </c>
      <c r="N113" s="62" t="s">
        <v>9222</v>
      </c>
      <c r="O113" s="63" t="s">
        <v>10101</v>
      </c>
      <c r="P113" s="63" t="s">
        <v>10149</v>
      </c>
    </row>
    <row r="114" spans="1:16" ht="15">
      <c r="A114" s="61" t="s">
        <v>9440</v>
      </c>
      <c r="B114" s="61" t="s">
        <v>9238</v>
      </c>
      <c r="C114" s="61" t="s">
        <v>9219</v>
      </c>
      <c r="D114" s="61" t="s">
        <v>9234</v>
      </c>
      <c r="E114" s="61" t="s">
        <v>9443</v>
      </c>
      <c r="F114" s="61" t="s">
        <v>310</v>
      </c>
      <c r="G114" s="61" t="s">
        <v>9221</v>
      </c>
      <c r="H114" s="61" t="s">
        <v>7933</v>
      </c>
      <c r="I114" s="61" t="s">
        <v>9266</v>
      </c>
      <c r="J114" s="61" t="s">
        <v>272</v>
      </c>
      <c r="K114" s="61" t="s">
        <v>181</v>
      </c>
      <c r="L114" s="61" t="s">
        <v>9236</v>
      </c>
      <c r="M114" s="62" t="s">
        <v>9221</v>
      </c>
      <c r="N114" s="62" t="s">
        <v>9222</v>
      </c>
      <c r="O114" s="63" t="s">
        <v>10101</v>
      </c>
      <c r="P114" s="63" t="s">
        <v>10149</v>
      </c>
    </row>
    <row r="115" spans="1:16" ht="15">
      <c r="A115" s="61" t="s">
        <v>9440</v>
      </c>
      <c r="B115" s="61" t="s">
        <v>9238</v>
      </c>
      <c r="C115" s="61" t="s">
        <v>9219</v>
      </c>
      <c r="D115" s="61" t="s">
        <v>9237</v>
      </c>
      <c r="E115" s="61" t="s">
        <v>9444</v>
      </c>
      <c r="F115" s="61" t="s">
        <v>310</v>
      </c>
      <c r="G115" s="61" t="s">
        <v>9221</v>
      </c>
      <c r="H115" s="61" t="s">
        <v>7933</v>
      </c>
      <c r="I115" s="61" t="s">
        <v>9266</v>
      </c>
      <c r="J115" s="61" t="s">
        <v>272</v>
      </c>
      <c r="K115" s="61" t="s">
        <v>181</v>
      </c>
      <c r="L115" s="61" t="s">
        <v>9236</v>
      </c>
      <c r="M115" s="62" t="s">
        <v>9221</v>
      </c>
      <c r="N115" s="62" t="s">
        <v>9222</v>
      </c>
      <c r="O115" s="63" t="s">
        <v>10101</v>
      </c>
      <c r="P115" s="63" t="s">
        <v>10149</v>
      </c>
    </row>
    <row r="116" spans="1:16" ht="15" hidden="1">
      <c r="A116" s="61" t="s">
        <v>9445</v>
      </c>
      <c r="B116" s="61" t="s">
        <v>9251</v>
      </c>
      <c r="C116" s="61" t="s">
        <v>9217</v>
      </c>
      <c r="D116" s="61" t="s">
        <v>9241</v>
      </c>
      <c r="E116" s="61" t="s">
        <v>9446</v>
      </c>
      <c r="F116" s="61" t="s">
        <v>310</v>
      </c>
      <c r="G116" s="61" t="s">
        <v>9220</v>
      </c>
      <c r="H116" s="61" t="s">
        <v>7895</v>
      </c>
      <c r="I116" s="61" t="s">
        <v>1552</v>
      </c>
      <c r="J116" s="61" t="s">
        <v>272</v>
      </c>
      <c r="K116" s="61" t="s">
        <v>9222</v>
      </c>
      <c r="L116" s="61" t="s">
        <v>9236</v>
      </c>
      <c r="M116" s="62" t="s">
        <v>9220</v>
      </c>
      <c r="N116" s="62" t="s">
        <v>9222</v>
      </c>
      <c r="O116" s="63" t="s">
        <v>10084</v>
      </c>
      <c r="P116" s="63" t="s">
        <v>10084</v>
      </c>
    </row>
    <row r="117" spans="1:16" ht="15" hidden="1">
      <c r="A117" s="61" t="s">
        <v>9445</v>
      </c>
      <c r="B117" s="61" t="s">
        <v>9251</v>
      </c>
      <c r="C117" s="61" t="s">
        <v>9217</v>
      </c>
      <c r="D117" s="61" t="s">
        <v>9244</v>
      </c>
      <c r="E117" s="61" t="s">
        <v>9447</v>
      </c>
      <c r="F117" s="61" t="s">
        <v>310</v>
      </c>
      <c r="G117" s="61" t="s">
        <v>9220</v>
      </c>
      <c r="H117" s="61" t="s">
        <v>7895</v>
      </c>
      <c r="I117" s="61" t="s">
        <v>1552</v>
      </c>
      <c r="J117" s="61" t="s">
        <v>272</v>
      </c>
      <c r="K117" s="61" t="s">
        <v>9222</v>
      </c>
      <c r="L117" s="61" t="s">
        <v>9236</v>
      </c>
      <c r="M117" s="62" t="s">
        <v>9220</v>
      </c>
      <c r="N117" s="62" t="s">
        <v>9222</v>
      </c>
      <c r="O117" s="63" t="s">
        <v>10084</v>
      </c>
      <c r="P117" s="63" t="s">
        <v>10084</v>
      </c>
    </row>
    <row r="118" spans="1:16" ht="15" hidden="1">
      <c r="A118" s="61" t="s">
        <v>9445</v>
      </c>
      <c r="B118" s="61" t="s">
        <v>9251</v>
      </c>
      <c r="C118" s="61" t="s">
        <v>9217</v>
      </c>
      <c r="D118" s="61" t="s">
        <v>9248</v>
      </c>
      <c r="E118" s="61" t="s">
        <v>9448</v>
      </c>
      <c r="F118" s="61" t="s">
        <v>310</v>
      </c>
      <c r="G118" s="61" t="s">
        <v>9220</v>
      </c>
      <c r="H118" s="61" t="s">
        <v>7895</v>
      </c>
      <c r="I118" s="61" t="s">
        <v>1552</v>
      </c>
      <c r="J118" s="61" t="s">
        <v>272</v>
      </c>
      <c r="K118" s="61" t="s">
        <v>9222</v>
      </c>
      <c r="L118" s="61" t="s">
        <v>9236</v>
      </c>
      <c r="M118" s="62" t="s">
        <v>9220</v>
      </c>
      <c r="N118" s="62" t="s">
        <v>9222</v>
      </c>
      <c r="O118" s="63" t="s">
        <v>10084</v>
      </c>
      <c r="P118" s="63" t="s">
        <v>10084</v>
      </c>
    </row>
    <row r="119" spans="1:16" ht="15" hidden="1">
      <c r="A119" s="61" t="s">
        <v>9445</v>
      </c>
      <c r="B119" s="61" t="s">
        <v>327</v>
      </c>
      <c r="C119" s="61" t="s">
        <v>9217</v>
      </c>
      <c r="D119" s="61" t="s">
        <v>9337</v>
      </c>
      <c r="E119" s="61" t="s">
        <v>9449</v>
      </c>
      <c r="F119" s="61" t="s">
        <v>310</v>
      </c>
      <c r="G119" s="61" t="s">
        <v>9221</v>
      </c>
      <c r="H119" s="61" t="s">
        <v>7895</v>
      </c>
      <c r="I119" s="61" t="s">
        <v>1552</v>
      </c>
      <c r="J119" s="61" t="s">
        <v>272</v>
      </c>
      <c r="K119" s="61" t="s">
        <v>9222</v>
      </c>
      <c r="L119" s="61" t="s">
        <v>9236</v>
      </c>
      <c r="M119" s="62" t="s">
        <v>9221</v>
      </c>
      <c r="N119" s="62" t="s">
        <v>9222</v>
      </c>
      <c r="O119" s="63" t="s">
        <v>10084</v>
      </c>
      <c r="P119" s="63" t="s">
        <v>10084</v>
      </c>
    </row>
    <row r="120" spans="1:16" ht="15" hidden="1">
      <c r="A120" s="61" t="s">
        <v>9445</v>
      </c>
      <c r="B120" s="61" t="s">
        <v>2965</v>
      </c>
      <c r="C120" s="61" t="s">
        <v>9217</v>
      </c>
      <c r="D120" s="61" t="s">
        <v>9303</v>
      </c>
      <c r="E120" s="61" t="s">
        <v>9450</v>
      </c>
      <c r="F120" s="61" t="s">
        <v>310</v>
      </c>
      <c r="G120" s="61" t="s">
        <v>9221</v>
      </c>
      <c r="H120" s="61" t="s">
        <v>7895</v>
      </c>
      <c r="I120" s="61" t="s">
        <v>1552</v>
      </c>
      <c r="J120" s="61" t="s">
        <v>272</v>
      </c>
      <c r="K120" s="61" t="s">
        <v>9222</v>
      </c>
      <c r="L120" s="61" t="s">
        <v>9236</v>
      </c>
      <c r="M120" s="62" t="s">
        <v>9221</v>
      </c>
      <c r="N120" s="62" t="s">
        <v>9222</v>
      </c>
      <c r="O120" s="63" t="s">
        <v>10084</v>
      </c>
      <c r="P120" s="63" t="s">
        <v>10084</v>
      </c>
    </row>
    <row r="121" spans="1:16" ht="15">
      <c r="A121" s="61" t="s">
        <v>9451</v>
      </c>
      <c r="B121" s="61" t="s">
        <v>9239</v>
      </c>
      <c r="C121" s="61" t="s">
        <v>9351</v>
      </c>
      <c r="D121" s="61" t="s">
        <v>9234</v>
      </c>
      <c r="E121" s="61" t="s">
        <v>9452</v>
      </c>
      <c r="F121" s="61" t="s">
        <v>310</v>
      </c>
      <c r="G121" s="61" t="s">
        <v>9221</v>
      </c>
      <c r="H121" s="61" t="s">
        <v>7933</v>
      </c>
      <c r="I121" s="61" t="s">
        <v>9257</v>
      </c>
      <c r="J121" s="61" t="s">
        <v>272</v>
      </c>
      <c r="K121" s="61" t="s">
        <v>181</v>
      </c>
      <c r="L121" s="61" t="s">
        <v>9236</v>
      </c>
      <c r="M121" s="62" t="s">
        <v>9221</v>
      </c>
      <c r="N121" s="62" t="s">
        <v>9222</v>
      </c>
      <c r="O121" s="63" t="s">
        <v>10120</v>
      </c>
      <c r="P121" s="63" t="s">
        <v>10120</v>
      </c>
    </row>
    <row r="122" spans="1:16" ht="15">
      <c r="A122" s="61" t="s">
        <v>9451</v>
      </c>
      <c r="B122" s="61" t="s">
        <v>9239</v>
      </c>
      <c r="C122" s="61" t="s">
        <v>9351</v>
      </c>
      <c r="D122" s="61" t="s">
        <v>9248</v>
      </c>
      <c r="E122" s="61" t="s">
        <v>9453</v>
      </c>
      <c r="F122" s="61" t="s">
        <v>310</v>
      </c>
      <c r="G122" s="61" t="s">
        <v>9221</v>
      </c>
      <c r="H122" s="61" t="s">
        <v>7933</v>
      </c>
      <c r="I122" s="61" t="s">
        <v>9257</v>
      </c>
      <c r="J122" s="61" t="s">
        <v>272</v>
      </c>
      <c r="K122" s="61" t="s">
        <v>181</v>
      </c>
      <c r="L122" s="61" t="s">
        <v>9236</v>
      </c>
      <c r="M122" s="62" t="s">
        <v>9221</v>
      </c>
      <c r="N122" s="62" t="s">
        <v>9222</v>
      </c>
      <c r="O122" s="63" t="s">
        <v>10120</v>
      </c>
      <c r="P122" s="63" t="s">
        <v>10120</v>
      </c>
    </row>
    <row r="123" spans="1:16" ht="15" hidden="1">
      <c r="A123" s="61" t="s">
        <v>9454</v>
      </c>
      <c r="B123" s="61" t="s">
        <v>9232</v>
      </c>
      <c r="C123" s="61" t="s">
        <v>9278</v>
      </c>
      <c r="D123" s="61" t="s">
        <v>9234</v>
      </c>
      <c r="E123" s="61" t="s">
        <v>9455</v>
      </c>
      <c r="F123" s="61" t="s">
        <v>310</v>
      </c>
      <c r="G123" s="61" t="s">
        <v>9221</v>
      </c>
      <c r="H123" s="61" t="s">
        <v>7895</v>
      </c>
      <c r="I123" s="61" t="s">
        <v>9277</v>
      </c>
      <c r="J123" s="61" t="s">
        <v>272</v>
      </c>
      <c r="K123" s="61" t="s">
        <v>9247</v>
      </c>
      <c r="L123" s="61" t="s">
        <v>9236</v>
      </c>
      <c r="M123" s="62" t="s">
        <v>9221</v>
      </c>
      <c r="N123" s="62" t="s">
        <v>9222</v>
      </c>
      <c r="O123" s="63" t="s">
        <v>10027</v>
      </c>
      <c r="P123" s="63" t="s">
        <v>10137</v>
      </c>
    </row>
    <row r="124" spans="1:16" ht="15" hidden="1">
      <c r="A124" s="61" t="s">
        <v>9454</v>
      </c>
      <c r="B124" s="61" t="s">
        <v>9232</v>
      </c>
      <c r="C124" s="61" t="s">
        <v>9278</v>
      </c>
      <c r="D124" s="61" t="s">
        <v>9271</v>
      </c>
      <c r="E124" s="61" t="s">
        <v>9456</v>
      </c>
      <c r="F124" s="61" t="s">
        <v>310</v>
      </c>
      <c r="G124" s="61" t="s">
        <v>9221</v>
      </c>
      <c r="H124" s="61" t="s">
        <v>7895</v>
      </c>
      <c r="I124" s="61" t="s">
        <v>9277</v>
      </c>
      <c r="J124" s="61" t="s">
        <v>272</v>
      </c>
      <c r="K124" s="61" t="s">
        <v>9247</v>
      </c>
      <c r="L124" s="61" t="s">
        <v>9236</v>
      </c>
      <c r="M124" s="62" t="s">
        <v>9221</v>
      </c>
      <c r="N124" s="62" t="s">
        <v>9222</v>
      </c>
      <c r="O124" s="63" t="s">
        <v>10027</v>
      </c>
      <c r="P124" s="63" t="s">
        <v>10137</v>
      </c>
    </row>
    <row r="125" spans="1:16" ht="15" hidden="1">
      <c r="A125" s="61" t="s">
        <v>9454</v>
      </c>
      <c r="B125" s="61" t="s">
        <v>9232</v>
      </c>
      <c r="C125" s="61" t="s">
        <v>9275</v>
      </c>
      <c r="D125" s="61" t="s">
        <v>9234</v>
      </c>
      <c r="E125" s="61" t="s">
        <v>9457</v>
      </c>
      <c r="F125" s="61" t="s">
        <v>310</v>
      </c>
      <c r="G125" s="61" t="s">
        <v>9235</v>
      </c>
      <c r="H125" s="61" t="s">
        <v>7895</v>
      </c>
      <c r="I125" s="61" t="s">
        <v>9277</v>
      </c>
      <c r="J125" s="61" t="s">
        <v>272</v>
      </c>
      <c r="K125" s="61" t="s">
        <v>9247</v>
      </c>
      <c r="L125" s="61" t="s">
        <v>9236</v>
      </c>
      <c r="M125" s="62" t="s">
        <v>9221</v>
      </c>
      <c r="N125" s="62" t="s">
        <v>9222</v>
      </c>
      <c r="O125" s="63" t="s">
        <v>10026</v>
      </c>
      <c r="P125" s="63" t="s">
        <v>10137</v>
      </c>
    </row>
    <row r="126" spans="1:16" ht="15" hidden="1">
      <c r="A126" s="61" t="s">
        <v>9454</v>
      </c>
      <c r="B126" s="61" t="s">
        <v>9232</v>
      </c>
      <c r="C126" s="61" t="s">
        <v>9275</v>
      </c>
      <c r="D126" s="61" t="s">
        <v>9271</v>
      </c>
      <c r="E126" s="61" t="s">
        <v>9458</v>
      </c>
      <c r="F126" s="61" t="s">
        <v>310</v>
      </c>
      <c r="G126" s="61" t="s">
        <v>9235</v>
      </c>
      <c r="H126" s="61" t="s">
        <v>7895</v>
      </c>
      <c r="I126" s="61" t="s">
        <v>9277</v>
      </c>
      <c r="J126" s="61" t="s">
        <v>272</v>
      </c>
      <c r="K126" s="61" t="s">
        <v>9247</v>
      </c>
      <c r="L126" s="61" t="s">
        <v>9236</v>
      </c>
      <c r="M126" s="62" t="s">
        <v>9221</v>
      </c>
      <c r="N126" s="62" t="s">
        <v>9222</v>
      </c>
      <c r="O126" s="63" t="s">
        <v>10026</v>
      </c>
      <c r="P126" s="63" t="s">
        <v>10137</v>
      </c>
    </row>
    <row r="127" spans="1:16" ht="15" hidden="1">
      <c r="A127" s="61" t="s">
        <v>9459</v>
      </c>
      <c r="B127" s="61" t="s">
        <v>9251</v>
      </c>
      <c r="C127" s="61" t="s">
        <v>6947</v>
      </c>
      <c r="D127" s="61" t="s">
        <v>9234</v>
      </c>
      <c r="E127" s="61" t="s">
        <v>9460</v>
      </c>
      <c r="F127" s="61" t="s">
        <v>310</v>
      </c>
      <c r="G127" s="61" t="s">
        <v>9221</v>
      </c>
      <c r="H127" s="61" t="s">
        <v>7895</v>
      </c>
      <c r="I127" s="61" t="s">
        <v>9277</v>
      </c>
      <c r="J127" s="61" t="s">
        <v>272</v>
      </c>
      <c r="K127" s="61" t="s">
        <v>9247</v>
      </c>
      <c r="L127" s="61" t="s">
        <v>9236</v>
      </c>
      <c r="M127" s="62" t="s">
        <v>9221</v>
      </c>
      <c r="N127" s="62" t="s">
        <v>9222</v>
      </c>
      <c r="O127" s="63" t="s">
        <v>10028</v>
      </c>
      <c r="P127" s="63" t="s">
        <v>10137</v>
      </c>
    </row>
    <row r="128" spans="1:16" ht="15" hidden="1">
      <c r="A128" s="61" t="s">
        <v>9459</v>
      </c>
      <c r="B128" s="61" t="s">
        <v>9251</v>
      </c>
      <c r="C128" s="61" t="s">
        <v>6947</v>
      </c>
      <c r="D128" s="61" t="s">
        <v>9271</v>
      </c>
      <c r="E128" s="61" t="s">
        <v>9461</v>
      </c>
      <c r="F128" s="61" t="s">
        <v>310</v>
      </c>
      <c r="G128" s="61" t="s">
        <v>9221</v>
      </c>
      <c r="H128" s="61" t="s">
        <v>7895</v>
      </c>
      <c r="I128" s="61" t="s">
        <v>9277</v>
      </c>
      <c r="J128" s="61" t="s">
        <v>272</v>
      </c>
      <c r="K128" s="61" t="s">
        <v>9247</v>
      </c>
      <c r="L128" s="61" t="s">
        <v>9236</v>
      </c>
      <c r="M128" s="62" t="s">
        <v>9221</v>
      </c>
      <c r="N128" s="62" t="s">
        <v>9222</v>
      </c>
      <c r="O128" s="63" t="s">
        <v>10028</v>
      </c>
      <c r="P128" s="63" t="s">
        <v>10137</v>
      </c>
    </row>
    <row r="129" spans="1:16" ht="15" hidden="1">
      <c r="A129" s="61" t="s">
        <v>9462</v>
      </c>
      <c r="B129" s="61" t="s">
        <v>6707</v>
      </c>
      <c r="C129" s="61" t="s">
        <v>9332</v>
      </c>
      <c r="D129" s="61" t="s">
        <v>9234</v>
      </c>
      <c r="E129" s="61" t="s">
        <v>9463</v>
      </c>
      <c r="F129" s="61" t="s">
        <v>310</v>
      </c>
      <c r="G129" s="61" t="s">
        <v>9220</v>
      </c>
      <c r="H129" s="61" t="s">
        <v>7895</v>
      </c>
      <c r="I129" s="61" t="s">
        <v>1552</v>
      </c>
      <c r="J129" s="61" t="s">
        <v>272</v>
      </c>
      <c r="K129" s="61" t="s">
        <v>9222</v>
      </c>
      <c r="L129" s="61" t="s">
        <v>9236</v>
      </c>
      <c r="M129" s="62" t="s">
        <v>9220</v>
      </c>
      <c r="N129" s="62" t="s">
        <v>9222</v>
      </c>
      <c r="O129" s="63" t="s">
        <v>10072</v>
      </c>
      <c r="P129" s="63" t="s">
        <v>10150</v>
      </c>
    </row>
    <row r="130" spans="1:16" ht="15" hidden="1">
      <c r="A130" s="61" t="s">
        <v>9462</v>
      </c>
      <c r="B130" s="61" t="s">
        <v>6707</v>
      </c>
      <c r="C130" s="61" t="s">
        <v>9332</v>
      </c>
      <c r="D130" s="61" t="s">
        <v>9271</v>
      </c>
      <c r="E130" s="61" t="s">
        <v>9464</v>
      </c>
      <c r="F130" s="61" t="s">
        <v>310</v>
      </c>
      <c r="G130" s="61" t="s">
        <v>9220</v>
      </c>
      <c r="H130" s="61" t="s">
        <v>7895</v>
      </c>
      <c r="I130" s="61" t="s">
        <v>1552</v>
      </c>
      <c r="J130" s="61" t="s">
        <v>272</v>
      </c>
      <c r="K130" s="61" t="s">
        <v>9222</v>
      </c>
      <c r="L130" s="61" t="s">
        <v>9236</v>
      </c>
      <c r="M130" s="62" t="s">
        <v>9220</v>
      </c>
      <c r="N130" s="62" t="s">
        <v>9222</v>
      </c>
      <c r="O130" s="63" t="s">
        <v>10072</v>
      </c>
      <c r="P130" s="63" t="s">
        <v>10150</v>
      </c>
    </row>
    <row r="131" spans="1:16" ht="15" hidden="1">
      <c r="A131" s="61" t="s">
        <v>9462</v>
      </c>
      <c r="B131" s="61" t="s">
        <v>7576</v>
      </c>
      <c r="C131" s="61" t="s">
        <v>9332</v>
      </c>
      <c r="D131" s="61" t="s">
        <v>9465</v>
      </c>
      <c r="E131" s="61" t="s">
        <v>9466</v>
      </c>
      <c r="F131" s="61" t="s">
        <v>310</v>
      </c>
      <c r="G131" s="61" t="s">
        <v>9220</v>
      </c>
      <c r="H131" s="61" t="s">
        <v>7895</v>
      </c>
      <c r="I131" s="61" t="s">
        <v>1552</v>
      </c>
      <c r="J131" s="61" t="s">
        <v>272</v>
      </c>
      <c r="K131" s="61" t="s">
        <v>9222</v>
      </c>
      <c r="L131" s="61" t="s">
        <v>9236</v>
      </c>
      <c r="M131" s="62" t="s">
        <v>9220</v>
      </c>
      <c r="N131" s="62" t="s">
        <v>9222</v>
      </c>
      <c r="O131" s="63" t="s">
        <v>10072</v>
      </c>
      <c r="P131" s="63" t="s">
        <v>10150</v>
      </c>
    </row>
    <row r="132" spans="1:16" ht="15" hidden="1">
      <c r="A132" s="61" t="s">
        <v>9467</v>
      </c>
      <c r="B132" s="61" t="s">
        <v>9239</v>
      </c>
      <c r="C132" s="61" t="s">
        <v>9332</v>
      </c>
      <c r="D132" s="61" t="s">
        <v>9253</v>
      </c>
      <c r="E132" s="61" t="s">
        <v>9468</v>
      </c>
      <c r="F132" s="61" t="s">
        <v>310</v>
      </c>
      <c r="G132" s="61" t="s">
        <v>9235</v>
      </c>
      <c r="H132" s="61" t="s">
        <v>7895</v>
      </c>
      <c r="I132" s="61" t="s">
        <v>9277</v>
      </c>
      <c r="J132" s="61" t="s">
        <v>272</v>
      </c>
      <c r="K132" s="61" t="s">
        <v>9247</v>
      </c>
      <c r="L132" s="61" t="s">
        <v>9236</v>
      </c>
      <c r="M132" s="62" t="s">
        <v>9221</v>
      </c>
      <c r="N132" s="62" t="s">
        <v>9222</v>
      </c>
      <c r="O132" s="63" t="s">
        <v>10010</v>
      </c>
      <c r="P132" s="63" t="s">
        <v>10010</v>
      </c>
    </row>
    <row r="133" spans="1:16" ht="15" hidden="1">
      <c r="A133" s="61" t="s">
        <v>9467</v>
      </c>
      <c r="B133" s="61" t="s">
        <v>9239</v>
      </c>
      <c r="C133" s="61" t="s">
        <v>9332</v>
      </c>
      <c r="D133" s="61" t="s">
        <v>9241</v>
      </c>
      <c r="E133" s="61" t="s">
        <v>9469</v>
      </c>
      <c r="F133" s="61" t="s">
        <v>310</v>
      </c>
      <c r="G133" s="61" t="s">
        <v>9235</v>
      </c>
      <c r="H133" s="61" t="s">
        <v>7895</v>
      </c>
      <c r="I133" s="61" t="s">
        <v>9277</v>
      </c>
      <c r="J133" s="61" t="s">
        <v>272</v>
      </c>
      <c r="K133" s="61" t="s">
        <v>9247</v>
      </c>
      <c r="L133" s="61" t="s">
        <v>9236</v>
      </c>
      <c r="M133" s="62" t="s">
        <v>9221</v>
      </c>
      <c r="N133" s="62" t="s">
        <v>9222</v>
      </c>
      <c r="O133" s="63" t="s">
        <v>10010</v>
      </c>
      <c r="P133" s="63" t="s">
        <v>10010</v>
      </c>
    </row>
    <row r="134" spans="1:16" ht="15" hidden="1">
      <c r="A134" s="61" t="s">
        <v>9467</v>
      </c>
      <c r="B134" s="61" t="s">
        <v>9239</v>
      </c>
      <c r="C134" s="61" t="s">
        <v>9332</v>
      </c>
      <c r="D134" s="61" t="s">
        <v>9244</v>
      </c>
      <c r="E134" s="61" t="s">
        <v>9470</v>
      </c>
      <c r="F134" s="61" t="s">
        <v>310</v>
      </c>
      <c r="G134" s="61" t="s">
        <v>9235</v>
      </c>
      <c r="H134" s="61" t="s">
        <v>7895</v>
      </c>
      <c r="I134" s="61" t="s">
        <v>9277</v>
      </c>
      <c r="J134" s="61" t="s">
        <v>272</v>
      </c>
      <c r="K134" s="61" t="s">
        <v>9247</v>
      </c>
      <c r="L134" s="61" t="s">
        <v>9236</v>
      </c>
      <c r="M134" s="62" t="s">
        <v>9221</v>
      </c>
      <c r="N134" s="62" t="s">
        <v>9222</v>
      </c>
      <c r="O134" s="63" t="s">
        <v>10010</v>
      </c>
      <c r="P134" s="63" t="s">
        <v>10010</v>
      </c>
    </row>
    <row r="135" spans="1:16" ht="15">
      <c r="A135" s="61" t="s">
        <v>9471</v>
      </c>
      <c r="B135" s="61" t="s">
        <v>9239</v>
      </c>
      <c r="C135" s="61" t="s">
        <v>9217</v>
      </c>
      <c r="D135" s="61" t="s">
        <v>9234</v>
      </c>
      <c r="E135" s="61" t="s">
        <v>9472</v>
      </c>
      <c r="F135" s="61" t="s">
        <v>310</v>
      </c>
      <c r="G135" s="61" t="s">
        <v>9221</v>
      </c>
      <c r="H135" s="61" t="s">
        <v>7933</v>
      </c>
      <c r="I135" s="61" t="s">
        <v>9266</v>
      </c>
      <c r="J135" s="61" t="s">
        <v>272</v>
      </c>
      <c r="K135" s="61" t="s">
        <v>181</v>
      </c>
      <c r="L135" s="61" t="s">
        <v>9236</v>
      </c>
      <c r="M135" s="62" t="s">
        <v>9221</v>
      </c>
      <c r="N135" s="62" t="s">
        <v>9222</v>
      </c>
      <c r="O135" s="63" t="s">
        <v>10102</v>
      </c>
      <c r="P135" s="63" t="s">
        <v>10102</v>
      </c>
    </row>
    <row r="136" spans="1:16" ht="15">
      <c r="A136" s="61" t="s">
        <v>9471</v>
      </c>
      <c r="B136" s="61" t="s">
        <v>9239</v>
      </c>
      <c r="C136" s="61" t="s">
        <v>9217</v>
      </c>
      <c r="D136" s="61" t="s">
        <v>9248</v>
      </c>
      <c r="E136" s="61" t="s">
        <v>9473</v>
      </c>
      <c r="F136" s="61" t="s">
        <v>310</v>
      </c>
      <c r="G136" s="61" t="s">
        <v>9221</v>
      </c>
      <c r="H136" s="61" t="s">
        <v>7933</v>
      </c>
      <c r="I136" s="61" t="s">
        <v>9266</v>
      </c>
      <c r="J136" s="61" t="s">
        <v>272</v>
      </c>
      <c r="K136" s="61" t="s">
        <v>181</v>
      </c>
      <c r="L136" s="61" t="s">
        <v>9236</v>
      </c>
      <c r="M136" s="62" t="s">
        <v>9221</v>
      </c>
      <c r="N136" s="62" t="s">
        <v>9222</v>
      </c>
      <c r="O136" s="63" t="s">
        <v>10102</v>
      </c>
      <c r="P136" s="63" t="s">
        <v>10102</v>
      </c>
    </row>
    <row r="137" spans="1:16" ht="15" hidden="1">
      <c r="A137" s="61" t="s">
        <v>9474</v>
      </c>
      <c r="B137" s="61" t="s">
        <v>9239</v>
      </c>
      <c r="C137" s="61" t="s">
        <v>9255</v>
      </c>
      <c r="D137" s="61" t="s">
        <v>9241</v>
      </c>
      <c r="E137" s="61" t="s">
        <v>9475</v>
      </c>
      <c r="F137" s="61" t="s">
        <v>310</v>
      </c>
      <c r="G137" s="61" t="s">
        <v>9221</v>
      </c>
      <c r="H137" s="61" t="s">
        <v>7895</v>
      </c>
      <c r="I137" s="61" t="s">
        <v>9476</v>
      </c>
      <c r="J137" s="61" t="s">
        <v>272</v>
      </c>
      <c r="K137" s="61" t="s">
        <v>9222</v>
      </c>
      <c r="L137" s="61" t="s">
        <v>9236</v>
      </c>
      <c r="M137" s="62" t="s">
        <v>9221</v>
      </c>
      <c r="N137" s="62" t="s">
        <v>9222</v>
      </c>
      <c r="O137" s="63" t="s">
        <v>10066</v>
      </c>
      <c r="P137" s="63" t="s">
        <v>10151</v>
      </c>
    </row>
    <row r="138" spans="1:16" ht="15" hidden="1">
      <c r="A138" s="61" t="s">
        <v>9474</v>
      </c>
      <c r="B138" s="61" t="s">
        <v>9239</v>
      </c>
      <c r="C138" s="61" t="s">
        <v>9255</v>
      </c>
      <c r="D138" s="61" t="s">
        <v>9244</v>
      </c>
      <c r="E138" s="61" t="s">
        <v>9477</v>
      </c>
      <c r="F138" s="61" t="s">
        <v>310</v>
      </c>
      <c r="G138" s="61" t="s">
        <v>9221</v>
      </c>
      <c r="H138" s="61" t="s">
        <v>7895</v>
      </c>
      <c r="I138" s="61" t="s">
        <v>9476</v>
      </c>
      <c r="J138" s="61" t="s">
        <v>272</v>
      </c>
      <c r="K138" s="61" t="s">
        <v>9222</v>
      </c>
      <c r="L138" s="61" t="s">
        <v>9236</v>
      </c>
      <c r="M138" s="62" t="s">
        <v>9221</v>
      </c>
      <c r="N138" s="62" t="s">
        <v>9222</v>
      </c>
      <c r="O138" s="63" t="s">
        <v>10066</v>
      </c>
      <c r="P138" s="63" t="s">
        <v>10151</v>
      </c>
    </row>
    <row r="139" spans="1:16" ht="15" hidden="1">
      <c r="A139" s="61" t="s">
        <v>9479</v>
      </c>
      <c r="B139" s="61" t="s">
        <v>9239</v>
      </c>
      <c r="C139" s="61" t="s">
        <v>9245</v>
      </c>
      <c r="D139" s="61" t="s">
        <v>9241</v>
      </c>
      <c r="E139" s="61" t="s">
        <v>9480</v>
      </c>
      <c r="F139" s="61" t="s">
        <v>310</v>
      </c>
      <c r="G139" s="61" t="s">
        <v>9235</v>
      </c>
      <c r="H139" s="61" t="s">
        <v>7895</v>
      </c>
      <c r="I139" s="61" t="s">
        <v>9277</v>
      </c>
      <c r="J139" s="61" t="s">
        <v>272</v>
      </c>
      <c r="K139" s="61" t="s">
        <v>9247</v>
      </c>
      <c r="L139" s="61" t="s">
        <v>9236</v>
      </c>
      <c r="M139" s="62" t="s">
        <v>9221</v>
      </c>
      <c r="N139" s="62" t="s">
        <v>9222</v>
      </c>
      <c r="O139" s="63" t="s">
        <v>9967</v>
      </c>
      <c r="P139" s="63" t="s">
        <v>9967</v>
      </c>
    </row>
    <row r="140" spans="1:16" ht="15" hidden="1">
      <c r="A140" s="61" t="s">
        <v>9479</v>
      </c>
      <c r="B140" s="61" t="s">
        <v>9239</v>
      </c>
      <c r="C140" s="61" t="s">
        <v>9245</v>
      </c>
      <c r="D140" s="61" t="s">
        <v>9244</v>
      </c>
      <c r="E140" s="61" t="s">
        <v>9481</v>
      </c>
      <c r="F140" s="61" t="s">
        <v>310</v>
      </c>
      <c r="G140" s="61" t="s">
        <v>9235</v>
      </c>
      <c r="H140" s="61" t="s">
        <v>7895</v>
      </c>
      <c r="I140" s="61" t="s">
        <v>9277</v>
      </c>
      <c r="J140" s="61" t="s">
        <v>272</v>
      </c>
      <c r="K140" s="61" t="s">
        <v>9247</v>
      </c>
      <c r="L140" s="61" t="s">
        <v>9236</v>
      </c>
      <c r="M140" s="62" t="s">
        <v>9221</v>
      </c>
      <c r="N140" s="62" t="s">
        <v>9222</v>
      </c>
      <c r="O140" s="63" t="s">
        <v>9967</v>
      </c>
      <c r="P140" s="63" t="s">
        <v>9967</v>
      </c>
    </row>
    <row r="141" spans="1:16" ht="15" hidden="1">
      <c r="A141" s="61" t="s">
        <v>9483</v>
      </c>
      <c r="B141" s="61" t="s">
        <v>9218</v>
      </c>
      <c r="C141" s="61" t="s">
        <v>9278</v>
      </c>
      <c r="D141" s="61" t="s">
        <v>9234</v>
      </c>
      <c r="E141" s="61" t="s">
        <v>9484</v>
      </c>
      <c r="F141" s="61" t="s">
        <v>310</v>
      </c>
      <c r="G141" s="61" t="s">
        <v>9221</v>
      </c>
      <c r="H141" s="61" t="s">
        <v>7895</v>
      </c>
      <c r="I141" s="61" t="s">
        <v>9277</v>
      </c>
      <c r="J141" s="61" t="s">
        <v>272</v>
      </c>
      <c r="K141" s="61" t="s">
        <v>9247</v>
      </c>
      <c r="L141" s="61" t="s">
        <v>9236</v>
      </c>
      <c r="M141" s="62" t="s">
        <v>9221</v>
      </c>
      <c r="N141" s="62" t="s">
        <v>9222</v>
      </c>
      <c r="O141" s="63" t="s">
        <v>9957</v>
      </c>
      <c r="P141" s="63" t="s">
        <v>10138</v>
      </c>
    </row>
    <row r="142" spans="1:16" ht="15" hidden="1">
      <c r="A142" s="61" t="s">
        <v>9483</v>
      </c>
      <c r="B142" s="61" t="s">
        <v>9218</v>
      </c>
      <c r="C142" s="61" t="s">
        <v>9278</v>
      </c>
      <c r="D142" s="61" t="s">
        <v>9271</v>
      </c>
      <c r="E142" s="61" t="s">
        <v>9485</v>
      </c>
      <c r="F142" s="61" t="s">
        <v>310</v>
      </c>
      <c r="G142" s="61" t="s">
        <v>9221</v>
      </c>
      <c r="H142" s="61" t="s">
        <v>7895</v>
      </c>
      <c r="I142" s="61" t="s">
        <v>9277</v>
      </c>
      <c r="J142" s="61" t="s">
        <v>272</v>
      </c>
      <c r="K142" s="61" t="s">
        <v>9247</v>
      </c>
      <c r="L142" s="61" t="s">
        <v>9236</v>
      </c>
      <c r="M142" s="62" t="s">
        <v>9221</v>
      </c>
      <c r="N142" s="62" t="s">
        <v>9222</v>
      </c>
      <c r="O142" s="63" t="s">
        <v>9958</v>
      </c>
      <c r="P142" s="63" t="s">
        <v>10138</v>
      </c>
    </row>
    <row r="143" spans="1:16" ht="15" hidden="1">
      <c r="A143" s="61" t="s">
        <v>9483</v>
      </c>
      <c r="B143" s="61" t="s">
        <v>9218</v>
      </c>
      <c r="C143" s="61" t="s">
        <v>9278</v>
      </c>
      <c r="D143" s="61" t="s">
        <v>9237</v>
      </c>
      <c r="E143" s="61" t="s">
        <v>9486</v>
      </c>
      <c r="F143" s="61" t="s">
        <v>310</v>
      </c>
      <c r="G143" s="61" t="s">
        <v>9221</v>
      </c>
      <c r="H143" s="61" t="s">
        <v>7895</v>
      </c>
      <c r="I143" s="61" t="s">
        <v>9277</v>
      </c>
      <c r="J143" s="61" t="s">
        <v>272</v>
      </c>
      <c r="K143" s="61" t="s">
        <v>9247</v>
      </c>
      <c r="L143" s="61" t="s">
        <v>9236</v>
      </c>
      <c r="M143" s="62" t="s">
        <v>9221</v>
      </c>
      <c r="N143" s="62" t="s">
        <v>9222</v>
      </c>
      <c r="O143" s="63" t="s">
        <v>9957</v>
      </c>
      <c r="P143" s="63" t="s">
        <v>10138</v>
      </c>
    </row>
    <row r="144" spans="1:16" ht="15" hidden="1">
      <c r="A144" s="61" t="s">
        <v>9487</v>
      </c>
      <c r="B144" s="61" t="s">
        <v>9218</v>
      </c>
      <c r="C144" s="61" t="s">
        <v>6945</v>
      </c>
      <c r="D144" s="61" t="s">
        <v>9234</v>
      </c>
      <c r="E144" s="61" t="s">
        <v>9488</v>
      </c>
      <c r="F144" s="61" t="s">
        <v>310</v>
      </c>
      <c r="G144" s="61" t="s">
        <v>9221</v>
      </c>
      <c r="H144" s="61" t="s">
        <v>7895</v>
      </c>
      <c r="I144" s="61" t="s">
        <v>9277</v>
      </c>
      <c r="J144" s="61" t="s">
        <v>272</v>
      </c>
      <c r="K144" s="61" t="s">
        <v>9247</v>
      </c>
      <c r="L144" s="61" t="s">
        <v>9236</v>
      </c>
      <c r="M144" s="62" t="s">
        <v>9221</v>
      </c>
      <c r="N144" s="62" t="s">
        <v>9222</v>
      </c>
      <c r="O144" s="63" t="s">
        <v>9961</v>
      </c>
      <c r="P144" s="63" t="s">
        <v>10138</v>
      </c>
    </row>
    <row r="145" spans="1:16" ht="15" hidden="1">
      <c r="A145" s="61" t="s">
        <v>9487</v>
      </c>
      <c r="B145" s="61" t="s">
        <v>9218</v>
      </c>
      <c r="C145" s="61" t="s">
        <v>6945</v>
      </c>
      <c r="D145" s="61" t="s">
        <v>9271</v>
      </c>
      <c r="E145" s="61" t="s">
        <v>9489</v>
      </c>
      <c r="F145" s="61" t="s">
        <v>310</v>
      </c>
      <c r="G145" s="61" t="s">
        <v>9221</v>
      </c>
      <c r="H145" s="61" t="s">
        <v>7895</v>
      </c>
      <c r="I145" s="61" t="s">
        <v>9277</v>
      </c>
      <c r="J145" s="61" t="s">
        <v>272</v>
      </c>
      <c r="K145" s="61" t="s">
        <v>9247</v>
      </c>
      <c r="L145" s="61" t="s">
        <v>9236</v>
      </c>
      <c r="M145" s="62" t="s">
        <v>9221</v>
      </c>
      <c r="N145" s="62" t="s">
        <v>9222</v>
      </c>
      <c r="O145" s="63" t="s">
        <v>9962</v>
      </c>
      <c r="P145" s="63" t="s">
        <v>10138</v>
      </c>
    </row>
    <row r="146" spans="1:16" ht="15" hidden="1">
      <c r="A146" s="61" t="s">
        <v>9487</v>
      </c>
      <c r="B146" s="61" t="s">
        <v>9218</v>
      </c>
      <c r="C146" s="61" t="s">
        <v>6945</v>
      </c>
      <c r="D146" s="61" t="s">
        <v>9237</v>
      </c>
      <c r="E146" s="61" t="s">
        <v>9490</v>
      </c>
      <c r="F146" s="61" t="s">
        <v>310</v>
      </c>
      <c r="G146" s="61" t="s">
        <v>9221</v>
      </c>
      <c r="H146" s="61" t="s">
        <v>7895</v>
      </c>
      <c r="I146" s="61" t="s">
        <v>9277</v>
      </c>
      <c r="J146" s="61" t="s">
        <v>272</v>
      </c>
      <c r="K146" s="61" t="s">
        <v>9247</v>
      </c>
      <c r="L146" s="61" t="s">
        <v>9236</v>
      </c>
      <c r="M146" s="62" t="s">
        <v>9221</v>
      </c>
      <c r="N146" s="62" t="s">
        <v>9222</v>
      </c>
      <c r="O146" s="63" t="s">
        <v>9961</v>
      </c>
      <c r="P146" s="63" t="s">
        <v>10138</v>
      </c>
    </row>
    <row r="147" spans="1:16" ht="15" hidden="1">
      <c r="A147" s="61" t="s">
        <v>9487</v>
      </c>
      <c r="B147" s="61" t="s">
        <v>9218</v>
      </c>
      <c r="C147" s="61" t="s">
        <v>9275</v>
      </c>
      <c r="D147" s="61" t="s">
        <v>9234</v>
      </c>
      <c r="E147" s="61" t="s">
        <v>9491</v>
      </c>
      <c r="F147" s="61" t="s">
        <v>310</v>
      </c>
      <c r="G147" s="61" t="s">
        <v>9221</v>
      </c>
      <c r="H147" s="61" t="s">
        <v>7895</v>
      </c>
      <c r="I147" s="61" t="s">
        <v>9277</v>
      </c>
      <c r="J147" s="61" t="s">
        <v>272</v>
      </c>
      <c r="K147" s="61" t="s">
        <v>9247</v>
      </c>
      <c r="L147" s="61" t="s">
        <v>9236</v>
      </c>
      <c r="M147" s="62" t="s">
        <v>9221</v>
      </c>
      <c r="N147" s="62" t="s">
        <v>9222</v>
      </c>
      <c r="O147" s="63" t="s">
        <v>9963</v>
      </c>
      <c r="P147" s="63" t="s">
        <v>10138</v>
      </c>
    </row>
    <row r="148" spans="1:16" ht="15" hidden="1">
      <c r="A148" s="61" t="s">
        <v>9487</v>
      </c>
      <c r="B148" s="61" t="s">
        <v>9218</v>
      </c>
      <c r="C148" s="61" t="s">
        <v>9275</v>
      </c>
      <c r="D148" s="61" t="s">
        <v>9271</v>
      </c>
      <c r="E148" s="61" t="s">
        <v>9492</v>
      </c>
      <c r="F148" s="61" t="s">
        <v>310</v>
      </c>
      <c r="G148" s="61" t="s">
        <v>9221</v>
      </c>
      <c r="H148" s="61" t="s">
        <v>7895</v>
      </c>
      <c r="I148" s="61" t="s">
        <v>9277</v>
      </c>
      <c r="J148" s="61" t="s">
        <v>272</v>
      </c>
      <c r="K148" s="61" t="s">
        <v>9247</v>
      </c>
      <c r="L148" s="61" t="s">
        <v>9236</v>
      </c>
      <c r="M148" s="62" t="s">
        <v>9221</v>
      </c>
      <c r="N148" s="62" t="s">
        <v>9222</v>
      </c>
      <c r="O148" s="63" t="s">
        <v>9964</v>
      </c>
      <c r="P148" s="63" t="s">
        <v>10138</v>
      </c>
    </row>
    <row r="149" spans="1:16" ht="15" hidden="1">
      <c r="A149" s="61" t="s">
        <v>9487</v>
      </c>
      <c r="B149" s="61" t="s">
        <v>9218</v>
      </c>
      <c r="C149" s="61" t="s">
        <v>9275</v>
      </c>
      <c r="D149" s="61" t="s">
        <v>9237</v>
      </c>
      <c r="E149" s="61" t="s">
        <v>9493</v>
      </c>
      <c r="F149" s="61" t="s">
        <v>310</v>
      </c>
      <c r="G149" s="61" t="s">
        <v>9221</v>
      </c>
      <c r="H149" s="61" t="s">
        <v>7895</v>
      </c>
      <c r="I149" s="61" t="s">
        <v>9277</v>
      </c>
      <c r="J149" s="61" t="s">
        <v>272</v>
      </c>
      <c r="K149" s="61" t="s">
        <v>9247</v>
      </c>
      <c r="L149" s="61" t="s">
        <v>9236</v>
      </c>
      <c r="M149" s="62" t="s">
        <v>9221</v>
      </c>
      <c r="N149" s="62" t="s">
        <v>9222</v>
      </c>
      <c r="O149" s="63" t="s">
        <v>9963</v>
      </c>
      <c r="P149" s="63" t="s">
        <v>10138</v>
      </c>
    </row>
    <row r="150" spans="1:16" ht="15" hidden="1">
      <c r="A150" s="61" t="s">
        <v>9487</v>
      </c>
      <c r="B150" s="61" t="s">
        <v>9218</v>
      </c>
      <c r="C150" s="61" t="s">
        <v>9494</v>
      </c>
      <c r="D150" s="61" t="s">
        <v>9234</v>
      </c>
      <c r="E150" s="61" t="s">
        <v>9495</v>
      </c>
      <c r="F150" s="61" t="s">
        <v>310</v>
      </c>
      <c r="G150" s="61" t="s">
        <v>9221</v>
      </c>
      <c r="H150" s="61" t="s">
        <v>7895</v>
      </c>
      <c r="I150" s="61" t="s">
        <v>9277</v>
      </c>
      <c r="J150" s="61" t="s">
        <v>272</v>
      </c>
      <c r="K150" s="61" t="s">
        <v>9247</v>
      </c>
      <c r="L150" s="61" t="s">
        <v>9236</v>
      </c>
      <c r="M150" s="62" t="s">
        <v>9221</v>
      </c>
      <c r="N150" s="62" t="s">
        <v>9222</v>
      </c>
      <c r="O150" s="63" t="s">
        <v>9955</v>
      </c>
      <c r="P150" s="63" t="s">
        <v>10138</v>
      </c>
    </row>
    <row r="151" spans="1:16" ht="15" hidden="1">
      <c r="A151" s="61" t="s">
        <v>9487</v>
      </c>
      <c r="B151" s="61" t="s">
        <v>9218</v>
      </c>
      <c r="C151" s="61" t="s">
        <v>9494</v>
      </c>
      <c r="D151" s="61" t="s">
        <v>9271</v>
      </c>
      <c r="E151" s="61" t="s">
        <v>9496</v>
      </c>
      <c r="F151" s="61" t="s">
        <v>310</v>
      </c>
      <c r="G151" s="61" t="s">
        <v>9221</v>
      </c>
      <c r="H151" s="61" t="s">
        <v>7895</v>
      </c>
      <c r="I151" s="61" t="s">
        <v>9277</v>
      </c>
      <c r="J151" s="61" t="s">
        <v>272</v>
      </c>
      <c r="K151" s="61" t="s">
        <v>9247</v>
      </c>
      <c r="L151" s="61" t="s">
        <v>9236</v>
      </c>
      <c r="M151" s="62" t="s">
        <v>9221</v>
      </c>
      <c r="N151" s="62" t="s">
        <v>9222</v>
      </c>
      <c r="O151" s="63" t="s">
        <v>9956</v>
      </c>
      <c r="P151" s="63" t="s">
        <v>10138</v>
      </c>
    </row>
    <row r="152" spans="1:16" ht="15" hidden="1">
      <c r="A152" s="61" t="s">
        <v>9487</v>
      </c>
      <c r="B152" s="61" t="s">
        <v>9218</v>
      </c>
      <c r="C152" s="61" t="s">
        <v>9494</v>
      </c>
      <c r="D152" s="61" t="s">
        <v>9237</v>
      </c>
      <c r="E152" s="61" t="s">
        <v>9497</v>
      </c>
      <c r="F152" s="61" t="s">
        <v>310</v>
      </c>
      <c r="G152" s="61" t="s">
        <v>9221</v>
      </c>
      <c r="H152" s="61" t="s">
        <v>7895</v>
      </c>
      <c r="I152" s="61" t="s">
        <v>9277</v>
      </c>
      <c r="J152" s="61" t="s">
        <v>272</v>
      </c>
      <c r="K152" s="61" t="s">
        <v>9247</v>
      </c>
      <c r="L152" s="61" t="s">
        <v>9236</v>
      </c>
      <c r="M152" s="62" t="s">
        <v>9221</v>
      </c>
      <c r="N152" s="62" t="s">
        <v>9222</v>
      </c>
      <c r="O152" s="63" t="s">
        <v>9955</v>
      </c>
      <c r="P152" s="63" t="s">
        <v>10138</v>
      </c>
    </row>
    <row r="153" spans="1:16" ht="15" hidden="1">
      <c r="A153" s="61" t="s">
        <v>9487</v>
      </c>
      <c r="B153" s="61" t="s">
        <v>9218</v>
      </c>
      <c r="C153" s="61" t="s">
        <v>9295</v>
      </c>
      <c r="D153" s="61" t="s">
        <v>9234</v>
      </c>
      <c r="E153" s="61" t="s">
        <v>9498</v>
      </c>
      <c r="F153" s="61" t="s">
        <v>310</v>
      </c>
      <c r="G153" s="61" t="s">
        <v>9221</v>
      </c>
      <c r="H153" s="61" t="s">
        <v>7895</v>
      </c>
      <c r="I153" s="61" t="s">
        <v>9277</v>
      </c>
      <c r="J153" s="61" t="s">
        <v>272</v>
      </c>
      <c r="K153" s="61" t="s">
        <v>9247</v>
      </c>
      <c r="L153" s="61" t="s">
        <v>9236</v>
      </c>
      <c r="M153" s="62" t="s">
        <v>9221</v>
      </c>
      <c r="N153" s="62" t="s">
        <v>9222</v>
      </c>
      <c r="O153" s="63" t="s">
        <v>9959</v>
      </c>
      <c r="P153" s="63" t="s">
        <v>10138</v>
      </c>
    </row>
    <row r="154" spans="1:16" ht="15" hidden="1">
      <c r="A154" s="61" t="s">
        <v>9487</v>
      </c>
      <c r="B154" s="61" t="s">
        <v>9218</v>
      </c>
      <c r="C154" s="61" t="s">
        <v>9295</v>
      </c>
      <c r="D154" s="61" t="s">
        <v>9271</v>
      </c>
      <c r="E154" s="61" t="s">
        <v>9499</v>
      </c>
      <c r="F154" s="61" t="s">
        <v>310</v>
      </c>
      <c r="G154" s="61" t="s">
        <v>9221</v>
      </c>
      <c r="H154" s="61" t="s">
        <v>7895</v>
      </c>
      <c r="I154" s="61" t="s">
        <v>9277</v>
      </c>
      <c r="J154" s="61" t="s">
        <v>272</v>
      </c>
      <c r="K154" s="61" t="s">
        <v>9247</v>
      </c>
      <c r="L154" s="61" t="s">
        <v>9236</v>
      </c>
      <c r="M154" s="62" t="s">
        <v>9221</v>
      </c>
      <c r="N154" s="62" t="s">
        <v>9222</v>
      </c>
      <c r="O154" s="63" t="s">
        <v>9960</v>
      </c>
      <c r="P154" s="63" t="s">
        <v>10138</v>
      </c>
    </row>
    <row r="155" spans="1:16" ht="15" hidden="1">
      <c r="A155" s="61" t="s">
        <v>9487</v>
      </c>
      <c r="B155" s="61" t="s">
        <v>9218</v>
      </c>
      <c r="C155" s="61" t="s">
        <v>9295</v>
      </c>
      <c r="D155" s="61" t="s">
        <v>9237</v>
      </c>
      <c r="E155" s="61" t="s">
        <v>9500</v>
      </c>
      <c r="F155" s="61" t="s">
        <v>310</v>
      </c>
      <c r="G155" s="61" t="s">
        <v>9221</v>
      </c>
      <c r="H155" s="61" t="s">
        <v>7895</v>
      </c>
      <c r="I155" s="61" t="s">
        <v>9277</v>
      </c>
      <c r="J155" s="61" t="s">
        <v>272</v>
      </c>
      <c r="K155" s="61" t="s">
        <v>9247</v>
      </c>
      <c r="L155" s="61" t="s">
        <v>9236</v>
      </c>
      <c r="M155" s="62" t="s">
        <v>9221</v>
      </c>
      <c r="N155" s="62" t="s">
        <v>9222</v>
      </c>
      <c r="O155" s="63" t="s">
        <v>9959</v>
      </c>
      <c r="P155" s="63" t="s">
        <v>10138</v>
      </c>
    </row>
    <row r="156" spans="1:16" ht="15" hidden="1">
      <c r="A156" s="61" t="s">
        <v>9487</v>
      </c>
      <c r="B156" s="61" t="s">
        <v>9218</v>
      </c>
      <c r="C156" s="61" t="s">
        <v>9255</v>
      </c>
      <c r="D156" s="61" t="s">
        <v>9234</v>
      </c>
      <c r="E156" s="61" t="s">
        <v>9501</v>
      </c>
      <c r="F156" s="61" t="s">
        <v>310</v>
      </c>
      <c r="G156" s="61" t="s">
        <v>9221</v>
      </c>
      <c r="H156" s="61" t="s">
        <v>7895</v>
      </c>
      <c r="I156" s="61" t="s">
        <v>9277</v>
      </c>
      <c r="J156" s="61" t="s">
        <v>272</v>
      </c>
      <c r="K156" s="61" t="s">
        <v>9247</v>
      </c>
      <c r="L156" s="61" t="s">
        <v>9236</v>
      </c>
      <c r="M156" s="62" t="s">
        <v>9221</v>
      </c>
      <c r="N156" s="62" t="s">
        <v>9222</v>
      </c>
      <c r="O156" s="63" t="s">
        <v>9953</v>
      </c>
      <c r="P156" s="63" t="s">
        <v>10138</v>
      </c>
    </row>
    <row r="157" spans="1:16" ht="15" hidden="1">
      <c r="A157" s="61" t="s">
        <v>9487</v>
      </c>
      <c r="B157" s="61" t="s">
        <v>9218</v>
      </c>
      <c r="C157" s="61" t="s">
        <v>9255</v>
      </c>
      <c r="D157" s="61" t="s">
        <v>9271</v>
      </c>
      <c r="E157" s="61" t="s">
        <v>9502</v>
      </c>
      <c r="F157" s="61" t="s">
        <v>310</v>
      </c>
      <c r="G157" s="61" t="s">
        <v>9221</v>
      </c>
      <c r="H157" s="61" t="s">
        <v>7895</v>
      </c>
      <c r="I157" s="61" t="s">
        <v>9277</v>
      </c>
      <c r="J157" s="61" t="s">
        <v>272</v>
      </c>
      <c r="K157" s="61" t="s">
        <v>9247</v>
      </c>
      <c r="L157" s="61" t="s">
        <v>9236</v>
      </c>
      <c r="M157" s="62" t="s">
        <v>9221</v>
      </c>
      <c r="N157" s="62" t="s">
        <v>9222</v>
      </c>
      <c r="O157" s="63" t="s">
        <v>9954</v>
      </c>
      <c r="P157" s="63" t="s">
        <v>10138</v>
      </c>
    </row>
    <row r="158" spans="1:16" ht="15" hidden="1">
      <c r="A158" s="61" t="s">
        <v>9487</v>
      </c>
      <c r="B158" s="61" t="s">
        <v>9218</v>
      </c>
      <c r="C158" s="61" t="s">
        <v>9255</v>
      </c>
      <c r="D158" s="61" t="s">
        <v>9237</v>
      </c>
      <c r="E158" s="61" t="s">
        <v>9503</v>
      </c>
      <c r="F158" s="61" t="s">
        <v>310</v>
      </c>
      <c r="G158" s="61" t="s">
        <v>9221</v>
      </c>
      <c r="H158" s="61" t="s">
        <v>7895</v>
      </c>
      <c r="I158" s="61" t="s">
        <v>9277</v>
      </c>
      <c r="J158" s="61" t="s">
        <v>272</v>
      </c>
      <c r="K158" s="61" t="s">
        <v>9247</v>
      </c>
      <c r="L158" s="61" t="s">
        <v>9236</v>
      </c>
      <c r="M158" s="62" t="s">
        <v>9221</v>
      </c>
      <c r="N158" s="62" t="s">
        <v>9222</v>
      </c>
      <c r="O158" s="63" t="s">
        <v>9953</v>
      </c>
      <c r="P158" s="63" t="s">
        <v>10138</v>
      </c>
    </row>
    <row r="159" spans="1:16" ht="15" hidden="1">
      <c r="A159" s="61" t="s">
        <v>9505</v>
      </c>
      <c r="B159" s="61" t="s">
        <v>9239</v>
      </c>
      <c r="C159" s="61" t="s">
        <v>9278</v>
      </c>
      <c r="D159" s="61" t="s">
        <v>9253</v>
      </c>
      <c r="E159" s="61" t="s">
        <v>9506</v>
      </c>
      <c r="F159" s="61" t="s">
        <v>310</v>
      </c>
      <c r="G159" s="61" t="s">
        <v>9235</v>
      </c>
      <c r="H159" s="61" t="s">
        <v>7895</v>
      </c>
      <c r="I159" s="61" t="s">
        <v>9277</v>
      </c>
      <c r="J159" s="61" t="s">
        <v>272</v>
      </c>
      <c r="K159" s="61" t="s">
        <v>9247</v>
      </c>
      <c r="L159" s="61" t="s">
        <v>9236</v>
      </c>
      <c r="M159" s="62" t="s">
        <v>9221</v>
      </c>
      <c r="N159" s="62" t="s">
        <v>9222</v>
      </c>
      <c r="O159" s="63" t="s">
        <v>10004</v>
      </c>
      <c r="P159" s="63" t="s">
        <v>10139</v>
      </c>
    </row>
    <row r="160" spans="1:16" ht="15" hidden="1">
      <c r="A160" s="61" t="s">
        <v>9505</v>
      </c>
      <c r="B160" s="61" t="s">
        <v>9239</v>
      </c>
      <c r="C160" s="61" t="s">
        <v>9278</v>
      </c>
      <c r="D160" s="61" t="s">
        <v>9246</v>
      </c>
      <c r="E160" s="61" t="s">
        <v>9507</v>
      </c>
      <c r="F160" s="61" t="s">
        <v>310</v>
      </c>
      <c r="G160" s="61" t="s">
        <v>9235</v>
      </c>
      <c r="H160" s="61" t="s">
        <v>7895</v>
      </c>
      <c r="I160" s="61" t="s">
        <v>9277</v>
      </c>
      <c r="J160" s="61" t="s">
        <v>272</v>
      </c>
      <c r="K160" s="61" t="s">
        <v>9247</v>
      </c>
      <c r="L160" s="61" t="s">
        <v>9236</v>
      </c>
      <c r="M160" s="62" t="s">
        <v>9221</v>
      </c>
      <c r="N160" s="62" t="s">
        <v>9222</v>
      </c>
      <c r="O160" s="63" t="s">
        <v>10004</v>
      </c>
      <c r="P160" s="63" t="s">
        <v>10139</v>
      </c>
    </row>
    <row r="161" spans="1:16" ht="15" hidden="1">
      <c r="A161" s="61" t="s">
        <v>9505</v>
      </c>
      <c r="B161" s="61" t="s">
        <v>9239</v>
      </c>
      <c r="C161" s="61" t="s">
        <v>9278</v>
      </c>
      <c r="D161" s="61" t="s">
        <v>9241</v>
      </c>
      <c r="E161" s="61" t="s">
        <v>9508</v>
      </c>
      <c r="F161" s="61" t="s">
        <v>310</v>
      </c>
      <c r="G161" s="61" t="s">
        <v>9235</v>
      </c>
      <c r="H161" s="61" t="s">
        <v>7895</v>
      </c>
      <c r="I161" s="61" t="s">
        <v>9277</v>
      </c>
      <c r="J161" s="61" t="s">
        <v>272</v>
      </c>
      <c r="K161" s="61" t="s">
        <v>9247</v>
      </c>
      <c r="L161" s="61" t="s">
        <v>9236</v>
      </c>
      <c r="M161" s="62" t="s">
        <v>9221</v>
      </c>
      <c r="N161" s="62" t="s">
        <v>9222</v>
      </c>
      <c r="O161" s="63" t="s">
        <v>10004</v>
      </c>
      <c r="P161" s="63" t="s">
        <v>10139</v>
      </c>
    </row>
    <row r="162" spans="1:16" ht="15" hidden="1">
      <c r="A162" s="61" t="s">
        <v>9505</v>
      </c>
      <c r="B162" s="61" t="s">
        <v>9239</v>
      </c>
      <c r="C162" s="61" t="s">
        <v>9278</v>
      </c>
      <c r="D162" s="61" t="s">
        <v>9244</v>
      </c>
      <c r="E162" s="61" t="s">
        <v>9509</v>
      </c>
      <c r="F162" s="61" t="s">
        <v>310</v>
      </c>
      <c r="G162" s="61" t="s">
        <v>9235</v>
      </c>
      <c r="H162" s="61" t="s">
        <v>7895</v>
      </c>
      <c r="I162" s="61" t="s">
        <v>9277</v>
      </c>
      <c r="J162" s="61" t="s">
        <v>272</v>
      </c>
      <c r="K162" s="61" t="s">
        <v>9247</v>
      </c>
      <c r="L162" s="61" t="s">
        <v>9236</v>
      </c>
      <c r="M162" s="62" t="s">
        <v>9221</v>
      </c>
      <c r="N162" s="62" t="s">
        <v>9222</v>
      </c>
      <c r="O162" s="63" t="s">
        <v>10004</v>
      </c>
      <c r="P162" s="63" t="s">
        <v>10139</v>
      </c>
    </row>
    <row r="163" spans="1:16" ht="15" hidden="1">
      <c r="A163" s="61" t="s">
        <v>9510</v>
      </c>
      <c r="B163" s="61" t="s">
        <v>9239</v>
      </c>
      <c r="C163" s="61" t="s">
        <v>9245</v>
      </c>
      <c r="D163" s="61" t="s">
        <v>9253</v>
      </c>
      <c r="E163" s="61" t="s">
        <v>9511</v>
      </c>
      <c r="F163" s="61" t="s">
        <v>310</v>
      </c>
      <c r="G163" s="61" t="s">
        <v>9221</v>
      </c>
      <c r="H163" s="61" t="s">
        <v>7895</v>
      </c>
      <c r="I163" s="61" t="s">
        <v>9277</v>
      </c>
      <c r="J163" s="61" t="s">
        <v>272</v>
      </c>
      <c r="K163" s="61" t="s">
        <v>9247</v>
      </c>
      <c r="L163" s="61" t="s">
        <v>9236</v>
      </c>
      <c r="M163" s="62" t="s">
        <v>9221</v>
      </c>
      <c r="N163" s="62" t="s">
        <v>9222</v>
      </c>
      <c r="O163" s="63" t="s">
        <v>10002</v>
      </c>
      <c r="P163" s="63" t="s">
        <v>10139</v>
      </c>
    </row>
    <row r="164" spans="1:16" ht="15" hidden="1">
      <c r="A164" s="61" t="s">
        <v>9510</v>
      </c>
      <c r="B164" s="61" t="s">
        <v>9239</v>
      </c>
      <c r="C164" s="61" t="s">
        <v>9245</v>
      </c>
      <c r="D164" s="61" t="s">
        <v>9241</v>
      </c>
      <c r="E164" s="61" t="s">
        <v>9512</v>
      </c>
      <c r="F164" s="61" t="s">
        <v>310</v>
      </c>
      <c r="G164" s="61" t="s">
        <v>9221</v>
      </c>
      <c r="H164" s="61" t="s">
        <v>7895</v>
      </c>
      <c r="I164" s="61" t="s">
        <v>9277</v>
      </c>
      <c r="J164" s="61" t="s">
        <v>272</v>
      </c>
      <c r="K164" s="61" t="s">
        <v>9247</v>
      </c>
      <c r="L164" s="61" t="s">
        <v>9236</v>
      </c>
      <c r="M164" s="62" t="s">
        <v>9221</v>
      </c>
      <c r="N164" s="62" t="s">
        <v>9222</v>
      </c>
      <c r="O164" s="63" t="s">
        <v>10002</v>
      </c>
      <c r="P164" s="63" t="s">
        <v>10139</v>
      </c>
    </row>
    <row r="165" spans="1:16" ht="15" hidden="1">
      <c r="A165" s="61" t="s">
        <v>9510</v>
      </c>
      <c r="B165" s="61" t="s">
        <v>9239</v>
      </c>
      <c r="C165" s="61" t="s">
        <v>9245</v>
      </c>
      <c r="D165" s="61" t="s">
        <v>9244</v>
      </c>
      <c r="E165" s="61" t="s">
        <v>9513</v>
      </c>
      <c r="F165" s="61" t="s">
        <v>310</v>
      </c>
      <c r="G165" s="61" t="s">
        <v>9221</v>
      </c>
      <c r="H165" s="61" t="s">
        <v>7895</v>
      </c>
      <c r="I165" s="61" t="s">
        <v>9277</v>
      </c>
      <c r="J165" s="61" t="s">
        <v>272</v>
      </c>
      <c r="K165" s="61" t="s">
        <v>9247</v>
      </c>
      <c r="L165" s="61" t="s">
        <v>9236</v>
      </c>
      <c r="M165" s="62" t="s">
        <v>9221</v>
      </c>
      <c r="N165" s="62" t="s">
        <v>9222</v>
      </c>
      <c r="O165" s="63" t="s">
        <v>10002</v>
      </c>
      <c r="P165" s="63" t="s">
        <v>10139</v>
      </c>
    </row>
    <row r="166" spans="1:16" ht="15" hidden="1">
      <c r="A166" s="61" t="s">
        <v>9514</v>
      </c>
      <c r="B166" s="61" t="s">
        <v>9239</v>
      </c>
      <c r="C166" s="61" t="s">
        <v>6945</v>
      </c>
      <c r="D166" s="61" t="s">
        <v>9253</v>
      </c>
      <c r="E166" s="61" t="s">
        <v>9515</v>
      </c>
      <c r="F166" s="61" t="s">
        <v>310</v>
      </c>
      <c r="G166" s="61" t="s">
        <v>9235</v>
      </c>
      <c r="H166" s="61" t="s">
        <v>7895</v>
      </c>
      <c r="I166" s="61" t="s">
        <v>9277</v>
      </c>
      <c r="J166" s="61" t="s">
        <v>272</v>
      </c>
      <c r="K166" s="61" t="s">
        <v>9247</v>
      </c>
      <c r="L166" s="61" t="s">
        <v>9236</v>
      </c>
      <c r="M166" s="62" t="s">
        <v>9221</v>
      </c>
      <c r="N166" s="62" t="s">
        <v>9222</v>
      </c>
      <c r="O166" s="63" t="s">
        <v>10007</v>
      </c>
      <c r="P166" s="63" t="s">
        <v>10139</v>
      </c>
    </row>
    <row r="167" spans="1:16" ht="15" hidden="1">
      <c r="A167" s="61" t="s">
        <v>9514</v>
      </c>
      <c r="B167" s="61" t="s">
        <v>9239</v>
      </c>
      <c r="C167" s="61" t="s">
        <v>6945</v>
      </c>
      <c r="D167" s="61" t="s">
        <v>9241</v>
      </c>
      <c r="E167" s="61" t="s">
        <v>9516</v>
      </c>
      <c r="F167" s="61" t="s">
        <v>310</v>
      </c>
      <c r="G167" s="61" t="s">
        <v>9235</v>
      </c>
      <c r="H167" s="61" t="s">
        <v>7895</v>
      </c>
      <c r="I167" s="61" t="s">
        <v>9277</v>
      </c>
      <c r="J167" s="61" t="s">
        <v>272</v>
      </c>
      <c r="K167" s="61" t="s">
        <v>9247</v>
      </c>
      <c r="L167" s="61" t="s">
        <v>9236</v>
      </c>
      <c r="M167" s="62" t="s">
        <v>9221</v>
      </c>
      <c r="N167" s="62" t="s">
        <v>9222</v>
      </c>
      <c r="O167" s="63" t="s">
        <v>10007</v>
      </c>
      <c r="P167" s="63" t="s">
        <v>10139</v>
      </c>
    </row>
    <row r="168" spans="1:16" ht="15" hidden="1">
      <c r="A168" s="61" t="s">
        <v>9514</v>
      </c>
      <c r="B168" s="61" t="s">
        <v>9239</v>
      </c>
      <c r="C168" s="61" t="s">
        <v>6945</v>
      </c>
      <c r="D168" s="61" t="s">
        <v>9244</v>
      </c>
      <c r="E168" s="61" t="s">
        <v>9517</v>
      </c>
      <c r="F168" s="61" t="s">
        <v>310</v>
      </c>
      <c r="G168" s="61" t="s">
        <v>9235</v>
      </c>
      <c r="H168" s="61" t="s">
        <v>7895</v>
      </c>
      <c r="I168" s="61" t="s">
        <v>9277</v>
      </c>
      <c r="J168" s="61" t="s">
        <v>272</v>
      </c>
      <c r="K168" s="61" t="s">
        <v>9247</v>
      </c>
      <c r="L168" s="61" t="s">
        <v>9236</v>
      </c>
      <c r="M168" s="62" t="s">
        <v>9221</v>
      </c>
      <c r="N168" s="62" t="s">
        <v>9222</v>
      </c>
      <c r="O168" s="63" t="s">
        <v>10007</v>
      </c>
      <c r="P168" s="63" t="s">
        <v>10139</v>
      </c>
    </row>
    <row r="169" spans="1:16" ht="15" hidden="1">
      <c r="A169" s="61" t="s">
        <v>9514</v>
      </c>
      <c r="B169" s="61" t="s">
        <v>9239</v>
      </c>
      <c r="C169" s="61" t="s">
        <v>9275</v>
      </c>
      <c r="D169" s="61" t="s">
        <v>9253</v>
      </c>
      <c r="E169" s="61" t="s">
        <v>9518</v>
      </c>
      <c r="F169" s="61" t="s">
        <v>310</v>
      </c>
      <c r="G169" s="61" t="s">
        <v>9221</v>
      </c>
      <c r="H169" s="61" t="s">
        <v>7895</v>
      </c>
      <c r="I169" s="61" t="s">
        <v>9277</v>
      </c>
      <c r="J169" s="61" t="s">
        <v>272</v>
      </c>
      <c r="K169" s="61" t="s">
        <v>9247</v>
      </c>
      <c r="L169" s="61" t="s">
        <v>9236</v>
      </c>
      <c r="M169" s="62" t="s">
        <v>9221</v>
      </c>
      <c r="N169" s="62" t="s">
        <v>9222</v>
      </c>
      <c r="O169" s="63" t="s">
        <v>10005</v>
      </c>
      <c r="P169" s="63" t="s">
        <v>10139</v>
      </c>
    </row>
    <row r="170" spans="1:16" ht="15" hidden="1">
      <c r="A170" s="61" t="s">
        <v>9514</v>
      </c>
      <c r="B170" s="61" t="s">
        <v>9239</v>
      </c>
      <c r="C170" s="61" t="s">
        <v>9275</v>
      </c>
      <c r="D170" s="61" t="s">
        <v>9241</v>
      </c>
      <c r="E170" s="61" t="s">
        <v>9519</v>
      </c>
      <c r="F170" s="61" t="s">
        <v>310</v>
      </c>
      <c r="G170" s="61" t="s">
        <v>9221</v>
      </c>
      <c r="H170" s="61" t="s">
        <v>7895</v>
      </c>
      <c r="I170" s="61" t="s">
        <v>9277</v>
      </c>
      <c r="J170" s="61" t="s">
        <v>272</v>
      </c>
      <c r="K170" s="61" t="s">
        <v>9247</v>
      </c>
      <c r="L170" s="61" t="s">
        <v>9236</v>
      </c>
      <c r="M170" s="62" t="s">
        <v>9221</v>
      </c>
      <c r="N170" s="62" t="s">
        <v>9222</v>
      </c>
      <c r="O170" s="63" t="s">
        <v>10005</v>
      </c>
      <c r="P170" s="63" t="s">
        <v>10139</v>
      </c>
    </row>
    <row r="171" spans="1:16" ht="15" hidden="1">
      <c r="A171" s="61" t="s">
        <v>9514</v>
      </c>
      <c r="B171" s="61" t="s">
        <v>9239</v>
      </c>
      <c r="C171" s="61" t="s">
        <v>9275</v>
      </c>
      <c r="D171" s="61" t="s">
        <v>9244</v>
      </c>
      <c r="E171" s="61" t="s">
        <v>9520</v>
      </c>
      <c r="F171" s="61" t="s">
        <v>310</v>
      </c>
      <c r="G171" s="61" t="s">
        <v>9221</v>
      </c>
      <c r="H171" s="61" t="s">
        <v>7895</v>
      </c>
      <c r="I171" s="61" t="s">
        <v>9277</v>
      </c>
      <c r="J171" s="61" t="s">
        <v>272</v>
      </c>
      <c r="K171" s="61" t="s">
        <v>9247</v>
      </c>
      <c r="L171" s="61" t="s">
        <v>9236</v>
      </c>
      <c r="M171" s="62" t="s">
        <v>9221</v>
      </c>
      <c r="N171" s="62" t="s">
        <v>9222</v>
      </c>
      <c r="O171" s="63" t="s">
        <v>10005</v>
      </c>
      <c r="P171" s="63" t="s">
        <v>10139</v>
      </c>
    </row>
    <row r="172" spans="1:16" ht="15" hidden="1">
      <c r="A172" s="61" t="s">
        <v>9521</v>
      </c>
      <c r="B172" s="61" t="s">
        <v>9239</v>
      </c>
      <c r="C172" s="61" t="s">
        <v>9276</v>
      </c>
      <c r="D172" s="61" t="s">
        <v>9253</v>
      </c>
      <c r="E172" s="61" t="s">
        <v>9522</v>
      </c>
      <c r="F172" s="61" t="s">
        <v>310</v>
      </c>
      <c r="G172" s="61" t="s">
        <v>9220</v>
      </c>
      <c r="H172" s="61" t="s">
        <v>7895</v>
      </c>
      <c r="I172" s="61" t="s">
        <v>9277</v>
      </c>
      <c r="J172" s="61" t="s">
        <v>272</v>
      </c>
      <c r="K172" s="61" t="s">
        <v>9247</v>
      </c>
      <c r="L172" s="61" t="s">
        <v>9236</v>
      </c>
      <c r="M172" s="62" t="s">
        <v>9220</v>
      </c>
      <c r="N172" s="62" t="s">
        <v>9222</v>
      </c>
      <c r="O172" s="63" t="s">
        <v>10006</v>
      </c>
      <c r="P172" s="63" t="s">
        <v>10139</v>
      </c>
    </row>
    <row r="173" spans="1:16" ht="15" hidden="1">
      <c r="A173" s="61" t="s">
        <v>9521</v>
      </c>
      <c r="B173" s="61" t="s">
        <v>9239</v>
      </c>
      <c r="C173" s="61" t="s">
        <v>9276</v>
      </c>
      <c r="D173" s="61" t="s">
        <v>9246</v>
      </c>
      <c r="E173" s="61" t="s">
        <v>9523</v>
      </c>
      <c r="F173" s="61" t="s">
        <v>310</v>
      </c>
      <c r="G173" s="61" t="s">
        <v>9220</v>
      </c>
      <c r="H173" s="61" t="s">
        <v>7895</v>
      </c>
      <c r="I173" s="61" t="s">
        <v>9277</v>
      </c>
      <c r="J173" s="61" t="s">
        <v>272</v>
      </c>
      <c r="K173" s="61" t="s">
        <v>9247</v>
      </c>
      <c r="L173" s="61" t="s">
        <v>9236</v>
      </c>
      <c r="M173" s="62" t="s">
        <v>9220</v>
      </c>
      <c r="N173" s="62" t="s">
        <v>9222</v>
      </c>
      <c r="O173" s="63" t="s">
        <v>10006</v>
      </c>
      <c r="P173" s="63" t="s">
        <v>10139</v>
      </c>
    </row>
    <row r="174" spans="1:16" ht="15" hidden="1">
      <c r="A174" s="61" t="s">
        <v>9521</v>
      </c>
      <c r="B174" s="61" t="s">
        <v>9239</v>
      </c>
      <c r="C174" s="61" t="s">
        <v>9276</v>
      </c>
      <c r="D174" s="61" t="s">
        <v>9241</v>
      </c>
      <c r="E174" s="61" t="s">
        <v>9524</v>
      </c>
      <c r="F174" s="61" t="s">
        <v>310</v>
      </c>
      <c r="G174" s="61" t="s">
        <v>9220</v>
      </c>
      <c r="H174" s="61" t="s">
        <v>7895</v>
      </c>
      <c r="I174" s="61" t="s">
        <v>9277</v>
      </c>
      <c r="J174" s="61" t="s">
        <v>272</v>
      </c>
      <c r="K174" s="61" t="s">
        <v>9247</v>
      </c>
      <c r="L174" s="61" t="s">
        <v>9236</v>
      </c>
      <c r="M174" s="62" t="s">
        <v>9220</v>
      </c>
      <c r="N174" s="62" t="s">
        <v>9222</v>
      </c>
      <c r="O174" s="63" t="s">
        <v>10006</v>
      </c>
      <c r="P174" s="63" t="s">
        <v>10139</v>
      </c>
    </row>
    <row r="175" spans="1:16" ht="15" hidden="1">
      <c r="A175" s="61" t="s">
        <v>9521</v>
      </c>
      <c r="B175" s="61" t="s">
        <v>9239</v>
      </c>
      <c r="C175" s="61" t="s">
        <v>9276</v>
      </c>
      <c r="D175" s="61" t="s">
        <v>9244</v>
      </c>
      <c r="E175" s="61" t="s">
        <v>9525</v>
      </c>
      <c r="F175" s="61" t="s">
        <v>310</v>
      </c>
      <c r="G175" s="61" t="s">
        <v>9220</v>
      </c>
      <c r="H175" s="61" t="s">
        <v>7895</v>
      </c>
      <c r="I175" s="61" t="s">
        <v>9277</v>
      </c>
      <c r="J175" s="61" t="s">
        <v>272</v>
      </c>
      <c r="K175" s="61" t="s">
        <v>9247</v>
      </c>
      <c r="L175" s="61" t="s">
        <v>9236</v>
      </c>
      <c r="M175" s="62" t="s">
        <v>9220</v>
      </c>
      <c r="N175" s="62" t="s">
        <v>9222</v>
      </c>
      <c r="O175" s="63" t="s">
        <v>10006</v>
      </c>
      <c r="P175" s="63" t="s">
        <v>10139</v>
      </c>
    </row>
    <row r="176" spans="1:16" ht="15" hidden="1">
      <c r="A176" s="61" t="s">
        <v>9521</v>
      </c>
      <c r="B176" s="61" t="s">
        <v>9239</v>
      </c>
      <c r="C176" s="61" t="s">
        <v>9233</v>
      </c>
      <c r="D176" s="61" t="s">
        <v>9246</v>
      </c>
      <c r="E176" s="61" t="s">
        <v>9526</v>
      </c>
      <c r="F176" s="61" t="s">
        <v>310</v>
      </c>
      <c r="G176" s="61" t="s">
        <v>9220</v>
      </c>
      <c r="H176" s="61" t="s">
        <v>7895</v>
      </c>
      <c r="I176" s="61" t="s">
        <v>9277</v>
      </c>
      <c r="J176" s="61" t="s">
        <v>272</v>
      </c>
      <c r="K176" s="61" t="s">
        <v>9247</v>
      </c>
      <c r="L176" s="61" t="s">
        <v>9236</v>
      </c>
      <c r="M176" s="62" t="s">
        <v>9220</v>
      </c>
      <c r="N176" s="62" t="s">
        <v>9222</v>
      </c>
      <c r="O176" s="63" t="s">
        <v>10001</v>
      </c>
      <c r="P176" s="63" t="s">
        <v>10139</v>
      </c>
    </row>
    <row r="177" spans="1:16" ht="15" hidden="1">
      <c r="A177" s="61" t="s">
        <v>9527</v>
      </c>
      <c r="B177" s="61" t="s">
        <v>9239</v>
      </c>
      <c r="C177" s="61" t="s">
        <v>9255</v>
      </c>
      <c r="D177" s="61" t="s">
        <v>9253</v>
      </c>
      <c r="E177" s="61" t="s">
        <v>9528</v>
      </c>
      <c r="F177" s="61" t="s">
        <v>310</v>
      </c>
      <c r="G177" s="61" t="s">
        <v>9221</v>
      </c>
      <c r="H177" s="61" t="s">
        <v>7895</v>
      </c>
      <c r="I177" s="61" t="s">
        <v>9277</v>
      </c>
      <c r="J177" s="61" t="s">
        <v>272</v>
      </c>
      <c r="K177" s="61" t="s">
        <v>9247</v>
      </c>
      <c r="L177" s="61" t="s">
        <v>9236</v>
      </c>
      <c r="M177" s="62" t="s">
        <v>9221</v>
      </c>
      <c r="N177" s="62" t="s">
        <v>9222</v>
      </c>
      <c r="O177" s="63" t="s">
        <v>10003</v>
      </c>
      <c r="P177" s="63" t="s">
        <v>10139</v>
      </c>
    </row>
    <row r="178" spans="1:16" ht="15" hidden="1">
      <c r="A178" s="61" t="s">
        <v>9527</v>
      </c>
      <c r="B178" s="61" t="s">
        <v>9239</v>
      </c>
      <c r="C178" s="61" t="s">
        <v>9255</v>
      </c>
      <c r="D178" s="61" t="s">
        <v>9246</v>
      </c>
      <c r="E178" s="61" t="s">
        <v>9529</v>
      </c>
      <c r="F178" s="61" t="s">
        <v>310</v>
      </c>
      <c r="G178" s="61" t="s">
        <v>9221</v>
      </c>
      <c r="H178" s="61" t="s">
        <v>7895</v>
      </c>
      <c r="I178" s="61" t="s">
        <v>9277</v>
      </c>
      <c r="J178" s="61" t="s">
        <v>272</v>
      </c>
      <c r="K178" s="61" t="s">
        <v>9247</v>
      </c>
      <c r="L178" s="61" t="s">
        <v>9236</v>
      </c>
      <c r="M178" s="62" t="s">
        <v>9221</v>
      </c>
      <c r="N178" s="62" t="s">
        <v>9222</v>
      </c>
      <c r="O178" s="63" t="s">
        <v>10003</v>
      </c>
      <c r="P178" s="63" t="s">
        <v>10139</v>
      </c>
    </row>
    <row r="179" spans="1:16" ht="15" hidden="1">
      <c r="A179" s="61" t="s">
        <v>9527</v>
      </c>
      <c r="B179" s="61" t="s">
        <v>9239</v>
      </c>
      <c r="C179" s="61" t="s">
        <v>9255</v>
      </c>
      <c r="D179" s="61" t="s">
        <v>9241</v>
      </c>
      <c r="E179" s="61" t="s">
        <v>9530</v>
      </c>
      <c r="F179" s="61" t="s">
        <v>310</v>
      </c>
      <c r="G179" s="61" t="s">
        <v>9221</v>
      </c>
      <c r="H179" s="61" t="s">
        <v>7895</v>
      </c>
      <c r="I179" s="61" t="s">
        <v>9277</v>
      </c>
      <c r="J179" s="61" t="s">
        <v>272</v>
      </c>
      <c r="K179" s="61" t="s">
        <v>9247</v>
      </c>
      <c r="L179" s="61" t="s">
        <v>9236</v>
      </c>
      <c r="M179" s="62" t="s">
        <v>9221</v>
      </c>
      <c r="N179" s="62" t="s">
        <v>9222</v>
      </c>
      <c r="O179" s="63" t="s">
        <v>10003</v>
      </c>
      <c r="P179" s="63" t="s">
        <v>10139</v>
      </c>
    </row>
    <row r="180" spans="1:16" ht="15" hidden="1">
      <c r="A180" s="61" t="s">
        <v>9527</v>
      </c>
      <c r="B180" s="61" t="s">
        <v>9239</v>
      </c>
      <c r="C180" s="61" t="s">
        <v>9255</v>
      </c>
      <c r="D180" s="61" t="s">
        <v>9244</v>
      </c>
      <c r="E180" s="61" t="s">
        <v>9531</v>
      </c>
      <c r="F180" s="61" t="s">
        <v>310</v>
      </c>
      <c r="G180" s="61" t="s">
        <v>9221</v>
      </c>
      <c r="H180" s="61" t="s">
        <v>7895</v>
      </c>
      <c r="I180" s="61" t="s">
        <v>9277</v>
      </c>
      <c r="J180" s="61" t="s">
        <v>272</v>
      </c>
      <c r="K180" s="61" t="s">
        <v>9247</v>
      </c>
      <c r="L180" s="61" t="s">
        <v>9236</v>
      </c>
      <c r="M180" s="62" t="s">
        <v>9221</v>
      </c>
      <c r="N180" s="62" t="s">
        <v>9222</v>
      </c>
      <c r="O180" s="63" t="s">
        <v>10003</v>
      </c>
      <c r="P180" s="63" t="s">
        <v>10139</v>
      </c>
    </row>
    <row r="181" spans="1:16" ht="15" hidden="1">
      <c r="A181" s="61" t="s">
        <v>9532</v>
      </c>
      <c r="B181" s="61" t="s">
        <v>9239</v>
      </c>
      <c r="C181" s="61" t="s">
        <v>9356</v>
      </c>
      <c r="D181" s="61" t="s">
        <v>9253</v>
      </c>
      <c r="E181" s="61" t="s">
        <v>9533</v>
      </c>
      <c r="F181" s="61" t="s">
        <v>310</v>
      </c>
      <c r="G181" s="61" t="s">
        <v>9221</v>
      </c>
      <c r="H181" s="61" t="s">
        <v>7895</v>
      </c>
      <c r="I181" s="61" t="s">
        <v>9277</v>
      </c>
      <c r="J181" s="61" t="s">
        <v>272</v>
      </c>
      <c r="K181" s="61" t="s">
        <v>9247</v>
      </c>
      <c r="L181" s="61" t="s">
        <v>9236</v>
      </c>
      <c r="M181" s="62" t="s">
        <v>9221</v>
      </c>
      <c r="N181" s="62" t="s">
        <v>9222</v>
      </c>
      <c r="O181" s="63" t="s">
        <v>10009</v>
      </c>
      <c r="P181" s="63" t="s">
        <v>10139</v>
      </c>
    </row>
    <row r="182" spans="1:16" ht="15" hidden="1">
      <c r="A182" s="61" t="s">
        <v>9532</v>
      </c>
      <c r="B182" s="61" t="s">
        <v>9239</v>
      </c>
      <c r="C182" s="61" t="s">
        <v>9356</v>
      </c>
      <c r="D182" s="61" t="s">
        <v>9246</v>
      </c>
      <c r="E182" s="61" t="s">
        <v>9534</v>
      </c>
      <c r="F182" s="61" t="s">
        <v>310</v>
      </c>
      <c r="G182" s="61" t="s">
        <v>9221</v>
      </c>
      <c r="H182" s="61" t="s">
        <v>7895</v>
      </c>
      <c r="I182" s="61" t="s">
        <v>9277</v>
      </c>
      <c r="J182" s="61" t="s">
        <v>272</v>
      </c>
      <c r="K182" s="61" t="s">
        <v>9247</v>
      </c>
      <c r="L182" s="61" t="s">
        <v>9236</v>
      </c>
      <c r="M182" s="62" t="s">
        <v>9221</v>
      </c>
      <c r="N182" s="62" t="s">
        <v>9222</v>
      </c>
      <c r="O182" s="63" t="s">
        <v>10009</v>
      </c>
      <c r="P182" s="63" t="s">
        <v>10139</v>
      </c>
    </row>
    <row r="183" spans="1:16" ht="15" hidden="1">
      <c r="A183" s="61" t="s">
        <v>9532</v>
      </c>
      <c r="B183" s="61" t="s">
        <v>9239</v>
      </c>
      <c r="C183" s="61" t="s">
        <v>9356</v>
      </c>
      <c r="D183" s="61" t="s">
        <v>9241</v>
      </c>
      <c r="E183" s="61" t="s">
        <v>9535</v>
      </c>
      <c r="F183" s="61" t="s">
        <v>310</v>
      </c>
      <c r="G183" s="61" t="s">
        <v>9221</v>
      </c>
      <c r="H183" s="61" t="s">
        <v>7895</v>
      </c>
      <c r="I183" s="61" t="s">
        <v>9277</v>
      </c>
      <c r="J183" s="61" t="s">
        <v>272</v>
      </c>
      <c r="K183" s="61" t="s">
        <v>9247</v>
      </c>
      <c r="L183" s="61" t="s">
        <v>9236</v>
      </c>
      <c r="M183" s="62" t="s">
        <v>9221</v>
      </c>
      <c r="N183" s="62" t="s">
        <v>9222</v>
      </c>
      <c r="O183" s="63" t="s">
        <v>10009</v>
      </c>
      <c r="P183" s="63" t="s">
        <v>10139</v>
      </c>
    </row>
    <row r="184" spans="1:16" ht="15" hidden="1">
      <c r="A184" s="61" t="s">
        <v>9532</v>
      </c>
      <c r="B184" s="61" t="s">
        <v>9239</v>
      </c>
      <c r="C184" s="61" t="s">
        <v>9356</v>
      </c>
      <c r="D184" s="61" t="s">
        <v>9244</v>
      </c>
      <c r="E184" s="61" t="s">
        <v>9536</v>
      </c>
      <c r="F184" s="61" t="s">
        <v>310</v>
      </c>
      <c r="G184" s="61" t="s">
        <v>9221</v>
      </c>
      <c r="H184" s="61" t="s">
        <v>7895</v>
      </c>
      <c r="I184" s="61" t="s">
        <v>9277</v>
      </c>
      <c r="J184" s="61" t="s">
        <v>272</v>
      </c>
      <c r="K184" s="61" t="s">
        <v>9247</v>
      </c>
      <c r="L184" s="61" t="s">
        <v>9236</v>
      </c>
      <c r="M184" s="62" t="s">
        <v>9221</v>
      </c>
      <c r="N184" s="62" t="s">
        <v>9222</v>
      </c>
      <c r="O184" s="63" t="s">
        <v>10009</v>
      </c>
      <c r="P184" s="63" t="s">
        <v>10139</v>
      </c>
    </row>
    <row r="185" spans="1:16" ht="15" hidden="1">
      <c r="A185" s="61" t="s">
        <v>9532</v>
      </c>
      <c r="B185" s="61" t="s">
        <v>9239</v>
      </c>
      <c r="C185" s="61" t="s">
        <v>9478</v>
      </c>
      <c r="D185" s="61" t="s">
        <v>9253</v>
      </c>
      <c r="E185" s="61" t="s">
        <v>9537</v>
      </c>
      <c r="F185" s="61" t="s">
        <v>310</v>
      </c>
      <c r="G185" s="61" t="s">
        <v>9220</v>
      </c>
      <c r="H185" s="61" t="s">
        <v>7895</v>
      </c>
      <c r="I185" s="61" t="s">
        <v>9277</v>
      </c>
      <c r="J185" s="61" t="s">
        <v>272</v>
      </c>
      <c r="K185" s="61" t="s">
        <v>9247</v>
      </c>
      <c r="L185" s="61" t="s">
        <v>9236</v>
      </c>
      <c r="M185" s="62" t="s">
        <v>9220</v>
      </c>
      <c r="N185" s="62" t="s">
        <v>9222</v>
      </c>
      <c r="O185" s="63" t="s">
        <v>10008</v>
      </c>
      <c r="P185" s="63" t="s">
        <v>10139</v>
      </c>
    </row>
    <row r="186" spans="1:16" ht="15" hidden="1">
      <c r="A186" s="61" t="s">
        <v>9532</v>
      </c>
      <c r="B186" s="61" t="s">
        <v>9239</v>
      </c>
      <c r="C186" s="61" t="s">
        <v>9478</v>
      </c>
      <c r="D186" s="61" t="s">
        <v>9241</v>
      </c>
      <c r="E186" s="61" t="s">
        <v>9538</v>
      </c>
      <c r="F186" s="61" t="s">
        <v>310</v>
      </c>
      <c r="G186" s="61" t="s">
        <v>9220</v>
      </c>
      <c r="H186" s="61" t="s">
        <v>7895</v>
      </c>
      <c r="I186" s="61" t="s">
        <v>9277</v>
      </c>
      <c r="J186" s="61" t="s">
        <v>272</v>
      </c>
      <c r="K186" s="61" t="s">
        <v>9247</v>
      </c>
      <c r="L186" s="61" t="s">
        <v>9236</v>
      </c>
      <c r="M186" s="62" t="s">
        <v>9220</v>
      </c>
      <c r="N186" s="62" t="s">
        <v>9222</v>
      </c>
      <c r="O186" s="63" t="s">
        <v>10008</v>
      </c>
      <c r="P186" s="63" t="s">
        <v>10139</v>
      </c>
    </row>
    <row r="187" spans="1:16" ht="15" hidden="1">
      <c r="A187" s="61" t="s">
        <v>9532</v>
      </c>
      <c r="B187" s="61" t="s">
        <v>9239</v>
      </c>
      <c r="C187" s="61" t="s">
        <v>9478</v>
      </c>
      <c r="D187" s="61" t="s">
        <v>9244</v>
      </c>
      <c r="E187" s="61" t="s">
        <v>9539</v>
      </c>
      <c r="F187" s="61" t="s">
        <v>310</v>
      </c>
      <c r="G187" s="61" t="s">
        <v>9220</v>
      </c>
      <c r="H187" s="61" t="s">
        <v>7895</v>
      </c>
      <c r="I187" s="61" t="s">
        <v>9277</v>
      </c>
      <c r="J187" s="61" t="s">
        <v>272</v>
      </c>
      <c r="K187" s="61" t="s">
        <v>9247</v>
      </c>
      <c r="L187" s="61" t="s">
        <v>9236</v>
      </c>
      <c r="M187" s="62" t="s">
        <v>9220</v>
      </c>
      <c r="N187" s="62" t="s">
        <v>9222</v>
      </c>
      <c r="O187" s="63" t="s">
        <v>10008</v>
      </c>
      <c r="P187" s="63" t="s">
        <v>10139</v>
      </c>
    </row>
    <row r="188" spans="1:16" ht="15" hidden="1">
      <c r="A188" s="61" t="s">
        <v>9532</v>
      </c>
      <c r="B188" s="61" t="s">
        <v>9239</v>
      </c>
      <c r="C188" s="61" t="s">
        <v>9233</v>
      </c>
      <c r="D188" s="61" t="s">
        <v>9253</v>
      </c>
      <c r="E188" s="61" t="s">
        <v>9540</v>
      </c>
      <c r="F188" s="61" t="s">
        <v>310</v>
      </c>
      <c r="G188" s="61" t="s">
        <v>9220</v>
      </c>
      <c r="H188" s="61" t="s">
        <v>7895</v>
      </c>
      <c r="I188" s="61" t="s">
        <v>9277</v>
      </c>
      <c r="J188" s="61" t="s">
        <v>272</v>
      </c>
      <c r="K188" s="61" t="s">
        <v>9247</v>
      </c>
      <c r="L188" s="61" t="s">
        <v>9236</v>
      </c>
      <c r="M188" s="62" t="s">
        <v>9220</v>
      </c>
      <c r="N188" s="62" t="s">
        <v>9222</v>
      </c>
      <c r="O188" s="63" t="s">
        <v>10001</v>
      </c>
      <c r="P188" s="63" t="s">
        <v>10139</v>
      </c>
    </row>
    <row r="189" spans="1:16" ht="15" hidden="1">
      <c r="A189" s="61" t="s">
        <v>9532</v>
      </c>
      <c r="B189" s="61" t="s">
        <v>9239</v>
      </c>
      <c r="C189" s="61" t="s">
        <v>9233</v>
      </c>
      <c r="D189" s="61" t="s">
        <v>9241</v>
      </c>
      <c r="E189" s="61" t="s">
        <v>9541</v>
      </c>
      <c r="F189" s="61" t="s">
        <v>310</v>
      </c>
      <c r="G189" s="61" t="s">
        <v>9220</v>
      </c>
      <c r="H189" s="61" t="s">
        <v>7895</v>
      </c>
      <c r="I189" s="61" t="s">
        <v>9277</v>
      </c>
      <c r="J189" s="61" t="s">
        <v>272</v>
      </c>
      <c r="K189" s="61" t="s">
        <v>9247</v>
      </c>
      <c r="L189" s="61" t="s">
        <v>9236</v>
      </c>
      <c r="M189" s="62" t="s">
        <v>9220</v>
      </c>
      <c r="N189" s="62" t="s">
        <v>9222</v>
      </c>
      <c r="O189" s="63" t="s">
        <v>10001</v>
      </c>
      <c r="P189" s="63" t="s">
        <v>10139</v>
      </c>
    </row>
    <row r="190" spans="1:16" ht="15" hidden="1">
      <c r="A190" s="61" t="s">
        <v>9532</v>
      </c>
      <c r="B190" s="61" t="s">
        <v>9239</v>
      </c>
      <c r="C190" s="61" t="s">
        <v>9233</v>
      </c>
      <c r="D190" s="61" t="s">
        <v>9244</v>
      </c>
      <c r="E190" s="61" t="s">
        <v>9542</v>
      </c>
      <c r="F190" s="61" t="s">
        <v>310</v>
      </c>
      <c r="G190" s="61" t="s">
        <v>9220</v>
      </c>
      <c r="H190" s="61" t="s">
        <v>7895</v>
      </c>
      <c r="I190" s="61" t="s">
        <v>9277</v>
      </c>
      <c r="J190" s="61" t="s">
        <v>272</v>
      </c>
      <c r="K190" s="61" t="s">
        <v>9247</v>
      </c>
      <c r="L190" s="61" t="s">
        <v>9236</v>
      </c>
      <c r="M190" s="62" t="s">
        <v>9220</v>
      </c>
      <c r="N190" s="62" t="s">
        <v>9222</v>
      </c>
      <c r="O190" s="63" t="s">
        <v>10001</v>
      </c>
      <c r="P190" s="63" t="s">
        <v>10139</v>
      </c>
    </row>
    <row r="191" spans="1:16" ht="15" hidden="1">
      <c r="A191" s="61" t="s">
        <v>9543</v>
      </c>
      <c r="B191" s="61" t="s">
        <v>9239</v>
      </c>
      <c r="C191" s="61" t="s">
        <v>9245</v>
      </c>
      <c r="D191" s="61" t="s">
        <v>9253</v>
      </c>
      <c r="E191" s="61" t="s">
        <v>9544</v>
      </c>
      <c r="F191" s="61" t="s">
        <v>310</v>
      </c>
      <c r="G191" s="61" t="s">
        <v>9221</v>
      </c>
      <c r="H191" s="61" t="s">
        <v>7895</v>
      </c>
      <c r="I191" s="61" t="s">
        <v>9277</v>
      </c>
      <c r="J191" s="61" t="s">
        <v>272</v>
      </c>
      <c r="K191" s="61" t="s">
        <v>9274</v>
      </c>
      <c r="L191" s="61" t="s">
        <v>9236</v>
      </c>
      <c r="M191" s="62" t="s">
        <v>9221</v>
      </c>
      <c r="N191" s="62" t="s">
        <v>9222</v>
      </c>
      <c r="O191" s="63" t="s">
        <v>10037</v>
      </c>
      <c r="P191" s="63" t="s">
        <v>10152</v>
      </c>
    </row>
    <row r="192" spans="1:16" ht="15" hidden="1">
      <c r="A192" s="61" t="s">
        <v>9543</v>
      </c>
      <c r="B192" s="61" t="s">
        <v>9239</v>
      </c>
      <c r="C192" s="61" t="s">
        <v>9245</v>
      </c>
      <c r="D192" s="61" t="s">
        <v>9241</v>
      </c>
      <c r="E192" s="61" t="s">
        <v>9545</v>
      </c>
      <c r="F192" s="61" t="s">
        <v>310</v>
      </c>
      <c r="G192" s="61" t="s">
        <v>9221</v>
      </c>
      <c r="H192" s="61" t="s">
        <v>7895</v>
      </c>
      <c r="I192" s="61" t="s">
        <v>9277</v>
      </c>
      <c r="J192" s="61" t="s">
        <v>272</v>
      </c>
      <c r="K192" s="61" t="s">
        <v>9274</v>
      </c>
      <c r="L192" s="61" t="s">
        <v>9236</v>
      </c>
      <c r="M192" s="62" t="s">
        <v>9221</v>
      </c>
      <c r="N192" s="62" t="s">
        <v>9222</v>
      </c>
      <c r="O192" s="63" t="s">
        <v>10037</v>
      </c>
      <c r="P192" s="63" t="s">
        <v>10152</v>
      </c>
    </row>
    <row r="193" spans="1:16" ht="15" hidden="1">
      <c r="A193" s="61" t="s">
        <v>9543</v>
      </c>
      <c r="B193" s="61" t="s">
        <v>9239</v>
      </c>
      <c r="C193" s="61" t="s">
        <v>9245</v>
      </c>
      <c r="D193" s="61" t="s">
        <v>9244</v>
      </c>
      <c r="E193" s="61" t="s">
        <v>9546</v>
      </c>
      <c r="F193" s="61" t="s">
        <v>310</v>
      </c>
      <c r="G193" s="61" t="s">
        <v>9221</v>
      </c>
      <c r="H193" s="61" t="s">
        <v>7895</v>
      </c>
      <c r="I193" s="61" t="s">
        <v>9277</v>
      </c>
      <c r="J193" s="61" t="s">
        <v>272</v>
      </c>
      <c r="K193" s="61" t="s">
        <v>9274</v>
      </c>
      <c r="L193" s="61" t="s">
        <v>9236</v>
      </c>
      <c r="M193" s="62" t="s">
        <v>9221</v>
      </c>
      <c r="N193" s="62" t="s">
        <v>9222</v>
      </c>
      <c r="O193" s="63" t="s">
        <v>10037</v>
      </c>
      <c r="P193" s="63" t="s">
        <v>10152</v>
      </c>
    </row>
    <row r="194" spans="1:16" ht="15" hidden="1">
      <c r="A194" s="61" t="s">
        <v>9543</v>
      </c>
      <c r="B194" s="61" t="s">
        <v>9239</v>
      </c>
      <c r="C194" s="61" t="s">
        <v>9298</v>
      </c>
      <c r="D194" s="61" t="s">
        <v>9253</v>
      </c>
      <c r="E194" s="61" t="s">
        <v>9547</v>
      </c>
      <c r="F194" s="61" t="s">
        <v>310</v>
      </c>
      <c r="G194" s="61" t="s">
        <v>9221</v>
      </c>
      <c r="H194" s="61" t="s">
        <v>7895</v>
      </c>
      <c r="I194" s="61" t="s">
        <v>9277</v>
      </c>
      <c r="J194" s="61" t="s">
        <v>272</v>
      </c>
      <c r="K194" s="61" t="s">
        <v>9274</v>
      </c>
      <c r="L194" s="61" t="s">
        <v>9236</v>
      </c>
      <c r="M194" s="62" t="s">
        <v>9221</v>
      </c>
      <c r="N194" s="62" t="s">
        <v>9222</v>
      </c>
      <c r="O194" s="63" t="s">
        <v>10036</v>
      </c>
      <c r="P194" s="63" t="s">
        <v>10152</v>
      </c>
    </row>
    <row r="195" spans="1:16" ht="15" hidden="1">
      <c r="A195" s="61" t="s">
        <v>9543</v>
      </c>
      <c r="B195" s="61" t="s">
        <v>9239</v>
      </c>
      <c r="C195" s="61" t="s">
        <v>9298</v>
      </c>
      <c r="D195" s="61" t="s">
        <v>9241</v>
      </c>
      <c r="E195" s="61" t="s">
        <v>9548</v>
      </c>
      <c r="F195" s="61" t="s">
        <v>310</v>
      </c>
      <c r="G195" s="61" t="s">
        <v>9221</v>
      </c>
      <c r="H195" s="61" t="s">
        <v>7895</v>
      </c>
      <c r="I195" s="61" t="s">
        <v>9277</v>
      </c>
      <c r="J195" s="61" t="s">
        <v>272</v>
      </c>
      <c r="K195" s="61" t="s">
        <v>9274</v>
      </c>
      <c r="L195" s="61" t="s">
        <v>9236</v>
      </c>
      <c r="M195" s="62" t="s">
        <v>9221</v>
      </c>
      <c r="N195" s="62" t="s">
        <v>9222</v>
      </c>
      <c r="O195" s="63" t="s">
        <v>10036</v>
      </c>
      <c r="P195" s="63" t="s">
        <v>10152</v>
      </c>
    </row>
    <row r="196" spans="1:16" ht="15" hidden="1">
      <c r="A196" s="61" t="s">
        <v>9543</v>
      </c>
      <c r="B196" s="61" t="s">
        <v>9239</v>
      </c>
      <c r="C196" s="61" t="s">
        <v>9298</v>
      </c>
      <c r="D196" s="61" t="s">
        <v>9244</v>
      </c>
      <c r="E196" s="61" t="s">
        <v>9549</v>
      </c>
      <c r="F196" s="61" t="s">
        <v>310</v>
      </c>
      <c r="G196" s="61" t="s">
        <v>9221</v>
      </c>
      <c r="H196" s="61" t="s">
        <v>7895</v>
      </c>
      <c r="I196" s="61" t="s">
        <v>9277</v>
      </c>
      <c r="J196" s="61" t="s">
        <v>272</v>
      </c>
      <c r="K196" s="61" t="s">
        <v>9274</v>
      </c>
      <c r="L196" s="61" t="s">
        <v>9236</v>
      </c>
      <c r="M196" s="62" t="s">
        <v>9221</v>
      </c>
      <c r="N196" s="62" t="s">
        <v>9222</v>
      </c>
      <c r="O196" s="63" t="s">
        <v>10036</v>
      </c>
      <c r="P196" s="63" t="s">
        <v>10152</v>
      </c>
    </row>
    <row r="197" spans="1:16" ht="15" hidden="1">
      <c r="A197" s="61" t="s">
        <v>9551</v>
      </c>
      <c r="B197" s="61" t="s">
        <v>9239</v>
      </c>
      <c r="C197" s="61" t="s">
        <v>9552</v>
      </c>
      <c r="D197" s="61" t="s">
        <v>9253</v>
      </c>
      <c r="E197" s="61" t="s">
        <v>9553</v>
      </c>
      <c r="F197" s="61" t="s">
        <v>310</v>
      </c>
      <c r="G197" s="61" t="s">
        <v>9221</v>
      </c>
      <c r="H197" s="61" t="s">
        <v>7895</v>
      </c>
      <c r="I197" s="61" t="s">
        <v>9277</v>
      </c>
      <c r="J197" s="61" t="s">
        <v>272</v>
      </c>
      <c r="K197" s="61" t="s">
        <v>9247</v>
      </c>
      <c r="L197" s="61" t="s">
        <v>9236</v>
      </c>
      <c r="M197" s="62" t="s">
        <v>9221</v>
      </c>
      <c r="N197" s="62" t="s">
        <v>9222</v>
      </c>
      <c r="O197" s="63" t="s">
        <v>9969</v>
      </c>
      <c r="P197" s="63" t="s">
        <v>9969</v>
      </c>
    </row>
    <row r="198" spans="1:16" ht="15" hidden="1">
      <c r="A198" s="61" t="s">
        <v>9551</v>
      </c>
      <c r="B198" s="61" t="s">
        <v>9239</v>
      </c>
      <c r="C198" s="61" t="s">
        <v>9552</v>
      </c>
      <c r="D198" s="61" t="s">
        <v>9241</v>
      </c>
      <c r="E198" s="61" t="s">
        <v>9554</v>
      </c>
      <c r="F198" s="61" t="s">
        <v>310</v>
      </c>
      <c r="G198" s="61" t="s">
        <v>9221</v>
      </c>
      <c r="H198" s="61" t="s">
        <v>7895</v>
      </c>
      <c r="I198" s="61" t="s">
        <v>9277</v>
      </c>
      <c r="J198" s="61" t="s">
        <v>272</v>
      </c>
      <c r="K198" s="61" t="s">
        <v>9247</v>
      </c>
      <c r="L198" s="61" t="s">
        <v>9236</v>
      </c>
      <c r="M198" s="62" t="s">
        <v>9221</v>
      </c>
      <c r="N198" s="62" t="s">
        <v>9222</v>
      </c>
      <c r="O198" s="63" t="s">
        <v>9969</v>
      </c>
      <c r="P198" s="63" t="s">
        <v>9969</v>
      </c>
    </row>
    <row r="199" spans="1:16" ht="15" hidden="1">
      <c r="A199" s="61" t="s">
        <v>9551</v>
      </c>
      <c r="B199" s="61" t="s">
        <v>9239</v>
      </c>
      <c r="C199" s="61" t="s">
        <v>9552</v>
      </c>
      <c r="D199" s="61" t="s">
        <v>9244</v>
      </c>
      <c r="E199" s="61" t="s">
        <v>9555</v>
      </c>
      <c r="F199" s="61" t="s">
        <v>310</v>
      </c>
      <c r="G199" s="61" t="s">
        <v>9221</v>
      </c>
      <c r="H199" s="61" t="s">
        <v>7895</v>
      </c>
      <c r="I199" s="61" t="s">
        <v>9277</v>
      </c>
      <c r="J199" s="61" t="s">
        <v>272</v>
      </c>
      <c r="K199" s="61" t="s">
        <v>9247</v>
      </c>
      <c r="L199" s="61" t="s">
        <v>9236</v>
      </c>
      <c r="M199" s="62" t="s">
        <v>9221</v>
      </c>
      <c r="N199" s="62" t="s">
        <v>9222</v>
      </c>
      <c r="O199" s="63" t="s">
        <v>9969</v>
      </c>
      <c r="P199" s="63" t="s">
        <v>9969</v>
      </c>
    </row>
    <row r="200" spans="1:16" ht="15" hidden="1">
      <c r="A200" s="61" t="s">
        <v>332</v>
      </c>
      <c r="B200" s="61" t="s">
        <v>9239</v>
      </c>
      <c r="C200" s="61" t="s">
        <v>9556</v>
      </c>
      <c r="D200" s="61" t="s">
        <v>9253</v>
      </c>
      <c r="E200" s="61" t="s">
        <v>9557</v>
      </c>
      <c r="F200" s="61" t="s">
        <v>310</v>
      </c>
      <c r="G200" s="61" t="s">
        <v>9221</v>
      </c>
      <c r="H200" s="61" t="s">
        <v>7895</v>
      </c>
      <c r="I200" s="61" t="s">
        <v>9277</v>
      </c>
      <c r="J200" s="61" t="s">
        <v>272</v>
      </c>
      <c r="K200" s="61" t="s">
        <v>9247</v>
      </c>
      <c r="L200" s="61" t="s">
        <v>9243</v>
      </c>
      <c r="M200" s="62" t="s">
        <v>9221</v>
      </c>
      <c r="N200" s="62" t="s">
        <v>9222</v>
      </c>
      <c r="O200" s="63" t="s">
        <v>10012</v>
      </c>
      <c r="P200" s="63" t="s">
        <v>10140</v>
      </c>
    </row>
    <row r="201" spans="1:16" ht="15" hidden="1">
      <c r="A201" s="61" t="s">
        <v>332</v>
      </c>
      <c r="B201" s="61" t="s">
        <v>9239</v>
      </c>
      <c r="C201" s="61" t="s">
        <v>9556</v>
      </c>
      <c r="D201" s="61" t="s">
        <v>9241</v>
      </c>
      <c r="E201" s="61" t="s">
        <v>9558</v>
      </c>
      <c r="F201" s="61" t="s">
        <v>310</v>
      </c>
      <c r="G201" s="61" t="s">
        <v>9221</v>
      </c>
      <c r="H201" s="61" t="s">
        <v>7895</v>
      </c>
      <c r="I201" s="61" t="s">
        <v>9277</v>
      </c>
      <c r="J201" s="61" t="s">
        <v>272</v>
      </c>
      <c r="K201" s="61" t="s">
        <v>9247</v>
      </c>
      <c r="L201" s="61" t="s">
        <v>9243</v>
      </c>
      <c r="M201" s="62" t="s">
        <v>9221</v>
      </c>
      <c r="N201" s="62" t="s">
        <v>9222</v>
      </c>
      <c r="O201" s="63" t="s">
        <v>10012</v>
      </c>
      <c r="P201" s="63" t="s">
        <v>10140</v>
      </c>
    </row>
    <row r="202" spans="1:16" ht="15" hidden="1">
      <c r="A202" s="61" t="s">
        <v>332</v>
      </c>
      <c r="B202" s="61" t="s">
        <v>9239</v>
      </c>
      <c r="C202" s="61" t="s">
        <v>9556</v>
      </c>
      <c r="D202" s="61" t="s">
        <v>9244</v>
      </c>
      <c r="E202" s="61" t="s">
        <v>9559</v>
      </c>
      <c r="F202" s="61" t="s">
        <v>310</v>
      </c>
      <c r="G202" s="61" t="s">
        <v>9221</v>
      </c>
      <c r="H202" s="61" t="s">
        <v>7895</v>
      </c>
      <c r="I202" s="61" t="s">
        <v>9277</v>
      </c>
      <c r="J202" s="61" t="s">
        <v>272</v>
      </c>
      <c r="K202" s="61" t="s">
        <v>9247</v>
      </c>
      <c r="L202" s="61" t="s">
        <v>9243</v>
      </c>
      <c r="M202" s="62" t="s">
        <v>9221</v>
      </c>
      <c r="N202" s="62" t="s">
        <v>9222</v>
      </c>
      <c r="O202" s="63" t="s">
        <v>10012</v>
      </c>
      <c r="P202" s="63" t="s">
        <v>10140</v>
      </c>
    </row>
    <row r="203" spans="1:16" ht="15" hidden="1">
      <c r="A203" s="61" t="s">
        <v>332</v>
      </c>
      <c r="B203" s="61" t="s">
        <v>9238</v>
      </c>
      <c r="C203" s="61" t="s">
        <v>9556</v>
      </c>
      <c r="D203" s="61" t="s">
        <v>9234</v>
      </c>
      <c r="E203" s="61" t="s">
        <v>9560</v>
      </c>
      <c r="F203" s="61" t="s">
        <v>310</v>
      </c>
      <c r="G203" s="61" t="s">
        <v>9221</v>
      </c>
      <c r="H203" s="61" t="s">
        <v>7895</v>
      </c>
      <c r="I203" s="61" t="s">
        <v>9277</v>
      </c>
      <c r="J203" s="61" t="s">
        <v>272</v>
      </c>
      <c r="K203" s="61" t="s">
        <v>9247</v>
      </c>
      <c r="L203" s="61" t="s">
        <v>9243</v>
      </c>
      <c r="M203" s="62" t="s">
        <v>9221</v>
      </c>
      <c r="N203" s="62" t="s">
        <v>9222</v>
      </c>
      <c r="O203" s="63" t="s">
        <v>10012</v>
      </c>
      <c r="P203" s="63" t="s">
        <v>10140</v>
      </c>
    </row>
    <row r="204" spans="1:16" ht="15" hidden="1">
      <c r="A204" s="61" t="s">
        <v>332</v>
      </c>
      <c r="B204" s="61" t="s">
        <v>9238</v>
      </c>
      <c r="C204" s="61" t="s">
        <v>9556</v>
      </c>
      <c r="D204" s="61" t="s">
        <v>9271</v>
      </c>
      <c r="E204" s="61" t="s">
        <v>9561</v>
      </c>
      <c r="F204" s="61" t="s">
        <v>310</v>
      </c>
      <c r="G204" s="61" t="s">
        <v>9221</v>
      </c>
      <c r="H204" s="61" t="s">
        <v>7895</v>
      </c>
      <c r="I204" s="61" t="s">
        <v>9277</v>
      </c>
      <c r="J204" s="61" t="s">
        <v>272</v>
      </c>
      <c r="K204" s="61" t="s">
        <v>9247</v>
      </c>
      <c r="L204" s="61" t="s">
        <v>9243</v>
      </c>
      <c r="M204" s="62" t="s">
        <v>9221</v>
      </c>
      <c r="N204" s="62" t="s">
        <v>9222</v>
      </c>
      <c r="O204" s="63" t="s">
        <v>10012</v>
      </c>
      <c r="P204" s="63" t="s">
        <v>10140</v>
      </c>
    </row>
    <row r="205" spans="1:16" ht="15" hidden="1">
      <c r="A205" s="61" t="s">
        <v>9562</v>
      </c>
      <c r="B205" s="61" t="s">
        <v>6707</v>
      </c>
      <c r="C205" s="61" t="s">
        <v>9563</v>
      </c>
      <c r="D205" s="61" t="s">
        <v>9234</v>
      </c>
      <c r="E205" s="61" t="s">
        <v>9564</v>
      </c>
      <c r="F205" s="61" t="s">
        <v>310</v>
      </c>
      <c r="G205" s="61" t="s">
        <v>9221</v>
      </c>
      <c r="H205" s="61" t="s">
        <v>7895</v>
      </c>
      <c r="I205" s="61" t="s">
        <v>9277</v>
      </c>
      <c r="J205" s="61" t="s">
        <v>272</v>
      </c>
      <c r="K205" s="61" t="s">
        <v>9247</v>
      </c>
      <c r="L205" s="61" t="s">
        <v>9243</v>
      </c>
      <c r="M205" s="62" t="s">
        <v>9221</v>
      </c>
      <c r="N205" s="62" t="s">
        <v>9222</v>
      </c>
      <c r="O205" s="63" t="s">
        <v>10012</v>
      </c>
      <c r="P205" s="63" t="s">
        <v>10140</v>
      </c>
    </row>
    <row r="206" spans="1:16" ht="15" hidden="1">
      <c r="A206" s="61" t="s">
        <v>9562</v>
      </c>
      <c r="B206" s="61" t="s">
        <v>6707</v>
      </c>
      <c r="C206" s="61" t="s">
        <v>9563</v>
      </c>
      <c r="D206" s="61" t="s">
        <v>9241</v>
      </c>
      <c r="E206" s="61" t="s">
        <v>9565</v>
      </c>
      <c r="F206" s="61" t="s">
        <v>310</v>
      </c>
      <c r="G206" s="61" t="s">
        <v>9221</v>
      </c>
      <c r="H206" s="61" t="s">
        <v>7895</v>
      </c>
      <c r="I206" s="61" t="s">
        <v>9277</v>
      </c>
      <c r="J206" s="61" t="s">
        <v>272</v>
      </c>
      <c r="K206" s="61" t="s">
        <v>9247</v>
      </c>
      <c r="L206" s="61" t="s">
        <v>9243</v>
      </c>
      <c r="M206" s="62" t="s">
        <v>9221</v>
      </c>
      <c r="N206" s="62" t="s">
        <v>9222</v>
      </c>
      <c r="O206" s="63" t="s">
        <v>10012</v>
      </c>
      <c r="P206" s="63" t="s">
        <v>10140</v>
      </c>
    </row>
    <row r="207" spans="1:16" ht="15" hidden="1">
      <c r="A207" s="61" t="s">
        <v>9566</v>
      </c>
      <c r="B207" s="61" t="s">
        <v>9239</v>
      </c>
      <c r="C207" s="61" t="s">
        <v>9219</v>
      </c>
      <c r="D207" s="61" t="s">
        <v>9253</v>
      </c>
      <c r="E207" s="61" t="s">
        <v>9567</v>
      </c>
      <c r="F207" s="61" t="s">
        <v>310</v>
      </c>
      <c r="G207" s="61" t="s">
        <v>9235</v>
      </c>
      <c r="H207" s="61" t="s">
        <v>7895</v>
      </c>
      <c r="I207" s="61" t="s">
        <v>9277</v>
      </c>
      <c r="J207" s="61" t="s">
        <v>272</v>
      </c>
      <c r="K207" s="61" t="s">
        <v>9247</v>
      </c>
      <c r="L207" s="61" t="s">
        <v>9243</v>
      </c>
      <c r="M207" s="62" t="s">
        <v>9221</v>
      </c>
      <c r="N207" s="62" t="s">
        <v>9222</v>
      </c>
      <c r="O207" s="63" t="s">
        <v>10014</v>
      </c>
      <c r="P207" s="63" t="s">
        <v>10140</v>
      </c>
    </row>
    <row r="208" spans="1:16" ht="15" hidden="1">
      <c r="A208" s="61" t="s">
        <v>9566</v>
      </c>
      <c r="B208" s="61" t="s">
        <v>9239</v>
      </c>
      <c r="C208" s="61" t="s">
        <v>9219</v>
      </c>
      <c r="D208" s="61" t="s">
        <v>9241</v>
      </c>
      <c r="E208" s="61" t="s">
        <v>9568</v>
      </c>
      <c r="F208" s="61" t="s">
        <v>310</v>
      </c>
      <c r="G208" s="61" t="s">
        <v>9235</v>
      </c>
      <c r="H208" s="61" t="s">
        <v>7895</v>
      </c>
      <c r="I208" s="61" t="s">
        <v>9277</v>
      </c>
      <c r="J208" s="61" t="s">
        <v>272</v>
      </c>
      <c r="K208" s="61" t="s">
        <v>9247</v>
      </c>
      <c r="L208" s="61" t="s">
        <v>9243</v>
      </c>
      <c r="M208" s="62" t="s">
        <v>9221</v>
      </c>
      <c r="N208" s="62" t="s">
        <v>9222</v>
      </c>
      <c r="O208" s="63" t="s">
        <v>10014</v>
      </c>
      <c r="P208" s="63" t="s">
        <v>10140</v>
      </c>
    </row>
    <row r="209" spans="1:16" ht="15" hidden="1">
      <c r="A209" s="61" t="s">
        <v>9566</v>
      </c>
      <c r="B209" s="61" t="s">
        <v>9239</v>
      </c>
      <c r="C209" s="61" t="s">
        <v>9219</v>
      </c>
      <c r="D209" s="61" t="s">
        <v>9244</v>
      </c>
      <c r="E209" s="61" t="s">
        <v>9569</v>
      </c>
      <c r="F209" s="61" t="s">
        <v>310</v>
      </c>
      <c r="G209" s="61" t="s">
        <v>9235</v>
      </c>
      <c r="H209" s="61" t="s">
        <v>7895</v>
      </c>
      <c r="I209" s="61" t="s">
        <v>9277</v>
      </c>
      <c r="J209" s="61" t="s">
        <v>272</v>
      </c>
      <c r="K209" s="61" t="s">
        <v>9247</v>
      </c>
      <c r="L209" s="61" t="s">
        <v>9243</v>
      </c>
      <c r="M209" s="62" t="s">
        <v>9221</v>
      </c>
      <c r="N209" s="62" t="s">
        <v>9222</v>
      </c>
      <c r="O209" s="63" t="s">
        <v>10014</v>
      </c>
      <c r="P209" s="63" t="s">
        <v>10140</v>
      </c>
    </row>
    <row r="210" spans="1:16" ht="15" hidden="1">
      <c r="A210" s="61" t="s">
        <v>9566</v>
      </c>
      <c r="B210" s="61" t="s">
        <v>9239</v>
      </c>
      <c r="C210" s="61" t="s">
        <v>9219</v>
      </c>
      <c r="D210" s="61" t="s">
        <v>9248</v>
      </c>
      <c r="E210" s="61" t="s">
        <v>9570</v>
      </c>
      <c r="F210" s="61" t="s">
        <v>310</v>
      </c>
      <c r="G210" s="61" t="s">
        <v>9235</v>
      </c>
      <c r="H210" s="61" t="s">
        <v>7895</v>
      </c>
      <c r="I210" s="61" t="s">
        <v>9277</v>
      </c>
      <c r="J210" s="61" t="s">
        <v>272</v>
      </c>
      <c r="K210" s="61" t="s">
        <v>9247</v>
      </c>
      <c r="L210" s="61" t="s">
        <v>9243</v>
      </c>
      <c r="M210" s="62" t="s">
        <v>9221</v>
      </c>
      <c r="N210" s="62" t="s">
        <v>9222</v>
      </c>
      <c r="O210" s="63" t="s">
        <v>10014</v>
      </c>
      <c r="P210" s="63" t="s">
        <v>10140</v>
      </c>
    </row>
    <row r="211" spans="1:16" ht="15" hidden="1">
      <c r="A211" s="61" t="s">
        <v>9566</v>
      </c>
      <c r="B211" s="61" t="s">
        <v>9239</v>
      </c>
      <c r="C211" s="61" t="s">
        <v>9571</v>
      </c>
      <c r="D211" s="61" t="s">
        <v>9253</v>
      </c>
      <c r="E211" s="61" t="s">
        <v>9572</v>
      </c>
      <c r="F211" s="61" t="s">
        <v>310</v>
      </c>
      <c r="G211" s="61" t="s">
        <v>9220</v>
      </c>
      <c r="H211" s="61" t="s">
        <v>7895</v>
      </c>
      <c r="I211" s="61" t="s">
        <v>9277</v>
      </c>
      <c r="J211" s="61" t="s">
        <v>272</v>
      </c>
      <c r="K211" s="61" t="s">
        <v>9247</v>
      </c>
      <c r="L211" s="61" t="s">
        <v>9243</v>
      </c>
      <c r="M211" s="62" t="s">
        <v>9220</v>
      </c>
      <c r="N211" s="62" t="s">
        <v>9222</v>
      </c>
      <c r="O211" s="63" t="s">
        <v>10015</v>
      </c>
      <c r="P211" s="63" t="s">
        <v>10140</v>
      </c>
    </row>
    <row r="212" spans="1:16" ht="15" hidden="1">
      <c r="A212" s="61" t="s">
        <v>9566</v>
      </c>
      <c r="B212" s="61" t="s">
        <v>9239</v>
      </c>
      <c r="C212" s="61" t="s">
        <v>9571</v>
      </c>
      <c r="D212" s="61" t="s">
        <v>9241</v>
      </c>
      <c r="E212" s="61" t="s">
        <v>9573</v>
      </c>
      <c r="F212" s="61" t="s">
        <v>310</v>
      </c>
      <c r="G212" s="61" t="s">
        <v>9220</v>
      </c>
      <c r="H212" s="61" t="s">
        <v>7895</v>
      </c>
      <c r="I212" s="61" t="s">
        <v>9277</v>
      </c>
      <c r="J212" s="61" t="s">
        <v>272</v>
      </c>
      <c r="K212" s="61" t="s">
        <v>9247</v>
      </c>
      <c r="L212" s="61" t="s">
        <v>9243</v>
      </c>
      <c r="M212" s="62" t="s">
        <v>9220</v>
      </c>
      <c r="N212" s="62" t="s">
        <v>9222</v>
      </c>
      <c r="O212" s="63" t="s">
        <v>10015</v>
      </c>
      <c r="P212" s="63" t="s">
        <v>10140</v>
      </c>
    </row>
    <row r="213" spans="1:16" ht="15" hidden="1">
      <c r="A213" s="61" t="s">
        <v>9566</v>
      </c>
      <c r="B213" s="61" t="s">
        <v>9239</v>
      </c>
      <c r="C213" s="61" t="s">
        <v>9571</v>
      </c>
      <c r="D213" s="61" t="s">
        <v>9244</v>
      </c>
      <c r="E213" s="61" t="s">
        <v>9574</v>
      </c>
      <c r="F213" s="61" t="s">
        <v>310</v>
      </c>
      <c r="G213" s="61" t="s">
        <v>9220</v>
      </c>
      <c r="H213" s="61" t="s">
        <v>7895</v>
      </c>
      <c r="I213" s="61" t="s">
        <v>9277</v>
      </c>
      <c r="J213" s="61" t="s">
        <v>272</v>
      </c>
      <c r="K213" s="61" t="s">
        <v>9247</v>
      </c>
      <c r="L213" s="61" t="s">
        <v>9243</v>
      </c>
      <c r="M213" s="62" t="s">
        <v>9220</v>
      </c>
      <c r="N213" s="62" t="s">
        <v>9222</v>
      </c>
      <c r="O213" s="63" t="s">
        <v>10015</v>
      </c>
      <c r="P213" s="63" t="s">
        <v>10140</v>
      </c>
    </row>
    <row r="214" spans="1:16" ht="15" hidden="1">
      <c r="A214" s="61" t="s">
        <v>9566</v>
      </c>
      <c r="B214" s="61" t="s">
        <v>9239</v>
      </c>
      <c r="C214" s="61" t="s">
        <v>9571</v>
      </c>
      <c r="D214" s="61" t="s">
        <v>9248</v>
      </c>
      <c r="E214" s="61" t="s">
        <v>9575</v>
      </c>
      <c r="F214" s="61" t="s">
        <v>310</v>
      </c>
      <c r="G214" s="61" t="s">
        <v>9220</v>
      </c>
      <c r="H214" s="61" t="s">
        <v>7895</v>
      </c>
      <c r="I214" s="61" t="s">
        <v>9277</v>
      </c>
      <c r="J214" s="61" t="s">
        <v>272</v>
      </c>
      <c r="K214" s="61" t="s">
        <v>9247</v>
      </c>
      <c r="L214" s="61" t="s">
        <v>9243</v>
      </c>
      <c r="M214" s="62" t="s">
        <v>9220</v>
      </c>
      <c r="N214" s="62" t="s">
        <v>9222</v>
      </c>
      <c r="O214" s="63" t="s">
        <v>10015</v>
      </c>
      <c r="P214" s="63" t="s">
        <v>10140</v>
      </c>
    </row>
    <row r="215" spans="1:16" ht="15" hidden="1">
      <c r="A215" s="61" t="s">
        <v>9566</v>
      </c>
      <c r="B215" s="61" t="s">
        <v>9218</v>
      </c>
      <c r="C215" s="61" t="s">
        <v>9219</v>
      </c>
      <c r="D215" s="61" t="s">
        <v>9234</v>
      </c>
      <c r="E215" s="61" t="s">
        <v>9576</v>
      </c>
      <c r="F215" s="61" t="s">
        <v>310</v>
      </c>
      <c r="G215" s="61" t="s">
        <v>9221</v>
      </c>
      <c r="H215" s="61" t="s">
        <v>7895</v>
      </c>
      <c r="I215" s="61" t="s">
        <v>9277</v>
      </c>
      <c r="J215" s="61" t="s">
        <v>272</v>
      </c>
      <c r="K215" s="61" t="s">
        <v>9247</v>
      </c>
      <c r="L215" s="61" t="s">
        <v>9243</v>
      </c>
      <c r="M215" s="62" t="s">
        <v>9221</v>
      </c>
      <c r="N215" s="62" t="s">
        <v>9222</v>
      </c>
      <c r="O215" s="63" t="s">
        <v>10014</v>
      </c>
      <c r="P215" s="63" t="s">
        <v>10140</v>
      </c>
    </row>
    <row r="216" spans="1:16" ht="15" hidden="1">
      <c r="A216" s="61" t="s">
        <v>9566</v>
      </c>
      <c r="B216" s="61" t="s">
        <v>9218</v>
      </c>
      <c r="C216" s="61" t="s">
        <v>9219</v>
      </c>
      <c r="D216" s="61" t="s">
        <v>9271</v>
      </c>
      <c r="E216" s="61" t="s">
        <v>9577</v>
      </c>
      <c r="F216" s="61" t="s">
        <v>310</v>
      </c>
      <c r="G216" s="61" t="s">
        <v>9221</v>
      </c>
      <c r="H216" s="61" t="s">
        <v>7895</v>
      </c>
      <c r="I216" s="61" t="s">
        <v>9277</v>
      </c>
      <c r="J216" s="61" t="s">
        <v>272</v>
      </c>
      <c r="K216" s="61" t="s">
        <v>9247</v>
      </c>
      <c r="L216" s="61" t="s">
        <v>9243</v>
      </c>
      <c r="M216" s="62" t="s">
        <v>9221</v>
      </c>
      <c r="N216" s="62" t="s">
        <v>9222</v>
      </c>
      <c r="O216" s="63" t="s">
        <v>10014</v>
      </c>
      <c r="P216" s="63" t="s">
        <v>10140</v>
      </c>
    </row>
    <row r="217" spans="1:16" ht="15" hidden="1">
      <c r="A217" s="61" t="s">
        <v>9566</v>
      </c>
      <c r="B217" s="61" t="s">
        <v>9312</v>
      </c>
      <c r="C217" s="61" t="s">
        <v>9571</v>
      </c>
      <c r="D217" s="61" t="s">
        <v>9234</v>
      </c>
      <c r="E217" s="61" t="s">
        <v>9578</v>
      </c>
      <c r="F217" s="61" t="s">
        <v>310</v>
      </c>
      <c r="G217" s="61" t="s">
        <v>9221</v>
      </c>
      <c r="H217" s="61" t="s">
        <v>7895</v>
      </c>
      <c r="I217" s="61" t="s">
        <v>9277</v>
      </c>
      <c r="J217" s="61" t="s">
        <v>272</v>
      </c>
      <c r="K217" s="61" t="s">
        <v>9247</v>
      </c>
      <c r="L217" s="61" t="s">
        <v>9243</v>
      </c>
      <c r="M217" s="62" t="s">
        <v>9221</v>
      </c>
      <c r="N217" s="62" t="s">
        <v>9222</v>
      </c>
      <c r="O217" s="63" t="s">
        <v>10015</v>
      </c>
      <c r="P217" s="63" t="s">
        <v>10140</v>
      </c>
    </row>
    <row r="218" spans="1:16" ht="15" hidden="1">
      <c r="A218" s="61" t="s">
        <v>9566</v>
      </c>
      <c r="B218" s="61" t="s">
        <v>9312</v>
      </c>
      <c r="C218" s="61" t="s">
        <v>9571</v>
      </c>
      <c r="D218" s="61" t="s">
        <v>9271</v>
      </c>
      <c r="E218" s="61" t="s">
        <v>9579</v>
      </c>
      <c r="F218" s="61" t="s">
        <v>310</v>
      </c>
      <c r="G218" s="61" t="s">
        <v>9221</v>
      </c>
      <c r="H218" s="61" t="s">
        <v>7895</v>
      </c>
      <c r="I218" s="61" t="s">
        <v>9277</v>
      </c>
      <c r="J218" s="61" t="s">
        <v>272</v>
      </c>
      <c r="K218" s="61" t="s">
        <v>9247</v>
      </c>
      <c r="L218" s="61" t="s">
        <v>9243</v>
      </c>
      <c r="M218" s="62" t="s">
        <v>9221</v>
      </c>
      <c r="N218" s="62" t="s">
        <v>9222</v>
      </c>
      <c r="O218" s="63" t="s">
        <v>10015</v>
      </c>
      <c r="P218" s="63" t="s">
        <v>10140</v>
      </c>
    </row>
    <row r="219" spans="1:16" ht="15" hidden="1">
      <c r="A219" s="61" t="s">
        <v>9566</v>
      </c>
      <c r="B219" s="61" t="s">
        <v>9238</v>
      </c>
      <c r="C219" s="61" t="s">
        <v>9571</v>
      </c>
      <c r="D219" s="61" t="s">
        <v>9234</v>
      </c>
      <c r="E219" s="61" t="s">
        <v>9580</v>
      </c>
      <c r="F219" s="61" t="s">
        <v>310</v>
      </c>
      <c r="G219" s="61" t="s">
        <v>9221</v>
      </c>
      <c r="H219" s="61" t="s">
        <v>7895</v>
      </c>
      <c r="I219" s="61" t="s">
        <v>9277</v>
      </c>
      <c r="J219" s="61" t="s">
        <v>272</v>
      </c>
      <c r="K219" s="61" t="s">
        <v>9247</v>
      </c>
      <c r="L219" s="61" t="s">
        <v>9243</v>
      </c>
      <c r="M219" s="62" t="s">
        <v>9221</v>
      </c>
      <c r="N219" s="62" t="s">
        <v>9222</v>
      </c>
      <c r="O219" s="63" t="s">
        <v>10015</v>
      </c>
      <c r="P219" s="63" t="s">
        <v>10140</v>
      </c>
    </row>
    <row r="220" spans="1:16" ht="15" hidden="1">
      <c r="A220" s="61" t="s">
        <v>9566</v>
      </c>
      <c r="B220" s="61" t="s">
        <v>9238</v>
      </c>
      <c r="C220" s="61" t="s">
        <v>9571</v>
      </c>
      <c r="D220" s="61" t="s">
        <v>9271</v>
      </c>
      <c r="E220" s="61" t="s">
        <v>9581</v>
      </c>
      <c r="F220" s="61" t="s">
        <v>310</v>
      </c>
      <c r="G220" s="61" t="s">
        <v>9221</v>
      </c>
      <c r="H220" s="61" t="s">
        <v>7895</v>
      </c>
      <c r="I220" s="61" t="s">
        <v>9277</v>
      </c>
      <c r="J220" s="61" t="s">
        <v>272</v>
      </c>
      <c r="K220" s="61" t="s">
        <v>9247</v>
      </c>
      <c r="L220" s="61" t="s">
        <v>9243</v>
      </c>
      <c r="M220" s="62" t="s">
        <v>9221</v>
      </c>
      <c r="N220" s="62" t="s">
        <v>9222</v>
      </c>
      <c r="O220" s="63" t="s">
        <v>10015</v>
      </c>
      <c r="P220" s="63" t="s">
        <v>10140</v>
      </c>
    </row>
    <row r="221" spans="1:16" ht="15" hidden="1">
      <c r="A221" s="61" t="s">
        <v>9582</v>
      </c>
      <c r="B221" s="61" t="s">
        <v>9239</v>
      </c>
      <c r="C221" s="61" t="s">
        <v>9233</v>
      </c>
      <c r="D221" s="61" t="s">
        <v>9248</v>
      </c>
      <c r="E221" s="61" t="s">
        <v>9583</v>
      </c>
      <c r="F221" s="61" t="s">
        <v>310</v>
      </c>
      <c r="G221" s="61" t="s">
        <v>9221</v>
      </c>
      <c r="H221" s="61" t="s">
        <v>7895</v>
      </c>
      <c r="I221" s="61" t="s">
        <v>9277</v>
      </c>
      <c r="J221" s="61" t="s">
        <v>272</v>
      </c>
      <c r="K221" s="61" t="s">
        <v>9247</v>
      </c>
      <c r="L221" s="61" t="s">
        <v>9243</v>
      </c>
      <c r="M221" s="62" t="s">
        <v>9221</v>
      </c>
      <c r="N221" s="62" t="s">
        <v>9222</v>
      </c>
      <c r="O221" s="63" t="s">
        <v>10013</v>
      </c>
      <c r="P221" s="63" t="s">
        <v>10140</v>
      </c>
    </row>
    <row r="222" spans="1:16" ht="15" hidden="1">
      <c r="A222" s="61" t="s">
        <v>9584</v>
      </c>
      <c r="B222" s="61" t="s">
        <v>9239</v>
      </c>
      <c r="C222" s="61" t="s">
        <v>9482</v>
      </c>
      <c r="D222" s="61" t="s">
        <v>9253</v>
      </c>
      <c r="E222" s="61" t="s">
        <v>9585</v>
      </c>
      <c r="F222" s="61" t="s">
        <v>310</v>
      </c>
      <c r="G222" s="61" t="s">
        <v>9221</v>
      </c>
      <c r="H222" s="61" t="s">
        <v>7895</v>
      </c>
      <c r="I222" s="61" t="s">
        <v>9277</v>
      </c>
      <c r="J222" s="61" t="s">
        <v>272</v>
      </c>
      <c r="K222" s="61" t="s">
        <v>9247</v>
      </c>
      <c r="L222" s="61" t="s">
        <v>9243</v>
      </c>
      <c r="M222" s="62" t="s">
        <v>9221</v>
      </c>
      <c r="N222" s="62" t="s">
        <v>9222</v>
      </c>
      <c r="O222" s="63" t="s">
        <v>10013</v>
      </c>
      <c r="P222" s="63" t="s">
        <v>10140</v>
      </c>
    </row>
    <row r="223" spans="1:16" ht="15" hidden="1">
      <c r="A223" s="61" t="s">
        <v>9584</v>
      </c>
      <c r="B223" s="61" t="s">
        <v>9239</v>
      </c>
      <c r="C223" s="61" t="s">
        <v>9482</v>
      </c>
      <c r="D223" s="61" t="s">
        <v>9241</v>
      </c>
      <c r="E223" s="61" t="s">
        <v>9586</v>
      </c>
      <c r="F223" s="61" t="s">
        <v>310</v>
      </c>
      <c r="G223" s="61" t="s">
        <v>9221</v>
      </c>
      <c r="H223" s="61" t="s">
        <v>7895</v>
      </c>
      <c r="I223" s="61" t="s">
        <v>9277</v>
      </c>
      <c r="J223" s="61" t="s">
        <v>272</v>
      </c>
      <c r="K223" s="61" t="s">
        <v>9247</v>
      </c>
      <c r="L223" s="61" t="s">
        <v>9243</v>
      </c>
      <c r="M223" s="62" t="s">
        <v>9221</v>
      </c>
      <c r="N223" s="62" t="s">
        <v>9222</v>
      </c>
      <c r="O223" s="63" t="s">
        <v>10013</v>
      </c>
      <c r="P223" s="63" t="s">
        <v>10140</v>
      </c>
    </row>
    <row r="224" spans="1:16" ht="15" hidden="1">
      <c r="A224" s="61" t="s">
        <v>9584</v>
      </c>
      <c r="B224" s="61" t="s">
        <v>9239</v>
      </c>
      <c r="C224" s="61" t="s">
        <v>9482</v>
      </c>
      <c r="D224" s="61" t="s">
        <v>9244</v>
      </c>
      <c r="E224" s="61" t="s">
        <v>9587</v>
      </c>
      <c r="F224" s="61" t="s">
        <v>310</v>
      </c>
      <c r="G224" s="61" t="s">
        <v>9221</v>
      </c>
      <c r="H224" s="61" t="s">
        <v>7895</v>
      </c>
      <c r="I224" s="61" t="s">
        <v>9277</v>
      </c>
      <c r="J224" s="61" t="s">
        <v>272</v>
      </c>
      <c r="K224" s="61" t="s">
        <v>9247</v>
      </c>
      <c r="L224" s="61" t="s">
        <v>9243</v>
      </c>
      <c r="M224" s="62" t="s">
        <v>9221</v>
      </c>
      <c r="N224" s="62" t="s">
        <v>9222</v>
      </c>
      <c r="O224" s="63" t="s">
        <v>10013</v>
      </c>
      <c r="P224" s="63" t="s">
        <v>10140</v>
      </c>
    </row>
    <row r="225" spans="1:16" ht="15" hidden="1">
      <c r="A225" s="61" t="s">
        <v>9584</v>
      </c>
      <c r="B225" s="61" t="s">
        <v>9238</v>
      </c>
      <c r="C225" s="61" t="s">
        <v>9482</v>
      </c>
      <c r="D225" s="61" t="s">
        <v>9234</v>
      </c>
      <c r="E225" s="61" t="s">
        <v>9588</v>
      </c>
      <c r="F225" s="61" t="s">
        <v>310</v>
      </c>
      <c r="G225" s="61" t="s">
        <v>9221</v>
      </c>
      <c r="H225" s="61" t="s">
        <v>7895</v>
      </c>
      <c r="I225" s="61" t="s">
        <v>9277</v>
      </c>
      <c r="J225" s="61" t="s">
        <v>272</v>
      </c>
      <c r="K225" s="61" t="s">
        <v>9247</v>
      </c>
      <c r="L225" s="61" t="s">
        <v>9243</v>
      </c>
      <c r="M225" s="62" t="s">
        <v>9221</v>
      </c>
      <c r="N225" s="62" t="s">
        <v>9222</v>
      </c>
      <c r="O225" s="63" t="s">
        <v>10013</v>
      </c>
      <c r="P225" s="63" t="s">
        <v>10140</v>
      </c>
    </row>
    <row r="226" spans="1:16" ht="15" hidden="1">
      <c r="A226" s="61" t="s">
        <v>9584</v>
      </c>
      <c r="B226" s="61" t="s">
        <v>9238</v>
      </c>
      <c r="C226" s="61" t="s">
        <v>9482</v>
      </c>
      <c r="D226" s="61" t="s">
        <v>9271</v>
      </c>
      <c r="E226" s="61" t="s">
        <v>9589</v>
      </c>
      <c r="F226" s="61" t="s">
        <v>310</v>
      </c>
      <c r="G226" s="61" t="s">
        <v>9221</v>
      </c>
      <c r="H226" s="61" t="s">
        <v>7895</v>
      </c>
      <c r="I226" s="61" t="s">
        <v>9277</v>
      </c>
      <c r="J226" s="61" t="s">
        <v>272</v>
      </c>
      <c r="K226" s="61" t="s">
        <v>9247</v>
      </c>
      <c r="L226" s="61" t="s">
        <v>9243</v>
      </c>
      <c r="M226" s="62" t="s">
        <v>9221</v>
      </c>
      <c r="N226" s="62" t="s">
        <v>9222</v>
      </c>
      <c r="O226" s="63" t="s">
        <v>10013</v>
      </c>
      <c r="P226" s="63" t="s">
        <v>10140</v>
      </c>
    </row>
    <row r="227" spans="1:16" ht="15" hidden="1">
      <c r="A227" s="61" t="s">
        <v>9590</v>
      </c>
      <c r="B227" s="61" t="s">
        <v>9218</v>
      </c>
      <c r="C227" s="61" t="s">
        <v>9482</v>
      </c>
      <c r="D227" s="61" t="s">
        <v>9234</v>
      </c>
      <c r="E227" s="61" t="s">
        <v>9591</v>
      </c>
      <c r="F227" s="61" t="s">
        <v>310</v>
      </c>
      <c r="G227" s="61" t="s">
        <v>9221</v>
      </c>
      <c r="H227" s="61" t="s">
        <v>7895</v>
      </c>
      <c r="I227" s="61" t="s">
        <v>9277</v>
      </c>
      <c r="J227" s="61" t="s">
        <v>272</v>
      </c>
      <c r="K227" s="61" t="s">
        <v>9247</v>
      </c>
      <c r="L227" s="61" t="s">
        <v>9243</v>
      </c>
      <c r="M227" s="62" t="s">
        <v>9221</v>
      </c>
      <c r="N227" s="62" t="s">
        <v>9222</v>
      </c>
      <c r="O227" s="63" t="s">
        <v>10013</v>
      </c>
      <c r="P227" s="63" t="s">
        <v>10140</v>
      </c>
    </row>
    <row r="228" spans="1:16" ht="15" hidden="1">
      <c r="A228" s="61" t="s">
        <v>9590</v>
      </c>
      <c r="B228" s="61" t="s">
        <v>9218</v>
      </c>
      <c r="C228" s="61" t="s">
        <v>9482</v>
      </c>
      <c r="D228" s="61" t="s">
        <v>9271</v>
      </c>
      <c r="E228" s="61" t="s">
        <v>9592</v>
      </c>
      <c r="F228" s="61" t="s">
        <v>310</v>
      </c>
      <c r="G228" s="61" t="s">
        <v>9221</v>
      </c>
      <c r="H228" s="61" t="s">
        <v>7895</v>
      </c>
      <c r="I228" s="61" t="s">
        <v>9277</v>
      </c>
      <c r="J228" s="61" t="s">
        <v>272</v>
      </c>
      <c r="K228" s="61" t="s">
        <v>9247</v>
      </c>
      <c r="L228" s="61" t="s">
        <v>9243</v>
      </c>
      <c r="M228" s="62" t="s">
        <v>9221</v>
      </c>
      <c r="N228" s="62" t="s">
        <v>9222</v>
      </c>
      <c r="O228" s="63" t="s">
        <v>10013</v>
      </c>
      <c r="P228" s="63" t="s">
        <v>10140</v>
      </c>
    </row>
    <row r="229" spans="1:16" ht="15" hidden="1">
      <c r="A229" s="61" t="s">
        <v>9593</v>
      </c>
      <c r="B229" s="61" t="s">
        <v>9239</v>
      </c>
      <c r="C229" s="61" t="s">
        <v>9332</v>
      </c>
      <c r="D229" s="61" t="s">
        <v>9253</v>
      </c>
      <c r="E229" s="61" t="s">
        <v>9594</v>
      </c>
      <c r="F229" s="61" t="s">
        <v>310</v>
      </c>
      <c r="G229" s="61" t="s">
        <v>9221</v>
      </c>
      <c r="H229" s="61" t="s">
        <v>7895</v>
      </c>
      <c r="I229" s="61" t="s">
        <v>9277</v>
      </c>
      <c r="J229" s="61" t="s">
        <v>272</v>
      </c>
      <c r="K229" s="61" t="s">
        <v>9247</v>
      </c>
      <c r="L229" s="61" t="s">
        <v>9243</v>
      </c>
      <c r="M229" s="62" t="s">
        <v>9221</v>
      </c>
      <c r="N229" s="62" t="s">
        <v>9222</v>
      </c>
      <c r="O229" s="63" t="s">
        <v>10020</v>
      </c>
      <c r="P229" s="63" t="s">
        <v>10020</v>
      </c>
    </row>
    <row r="230" spans="1:16" ht="15" hidden="1">
      <c r="A230" s="61" t="s">
        <v>9593</v>
      </c>
      <c r="B230" s="61" t="s">
        <v>9239</v>
      </c>
      <c r="C230" s="61" t="s">
        <v>9332</v>
      </c>
      <c r="D230" s="61" t="s">
        <v>9241</v>
      </c>
      <c r="E230" s="61" t="s">
        <v>9595</v>
      </c>
      <c r="F230" s="61" t="s">
        <v>310</v>
      </c>
      <c r="G230" s="61" t="s">
        <v>9221</v>
      </c>
      <c r="H230" s="61" t="s">
        <v>7895</v>
      </c>
      <c r="I230" s="61" t="s">
        <v>9277</v>
      </c>
      <c r="J230" s="61" t="s">
        <v>272</v>
      </c>
      <c r="K230" s="61" t="s">
        <v>9247</v>
      </c>
      <c r="L230" s="61" t="s">
        <v>9243</v>
      </c>
      <c r="M230" s="62" t="s">
        <v>9221</v>
      </c>
      <c r="N230" s="62" t="s">
        <v>9222</v>
      </c>
      <c r="O230" s="63" t="s">
        <v>10020</v>
      </c>
      <c r="P230" s="63" t="s">
        <v>10020</v>
      </c>
    </row>
    <row r="231" spans="1:16" ht="15" hidden="1">
      <c r="A231" s="61" t="s">
        <v>9593</v>
      </c>
      <c r="B231" s="61" t="s">
        <v>9239</v>
      </c>
      <c r="C231" s="61" t="s">
        <v>9332</v>
      </c>
      <c r="D231" s="61" t="s">
        <v>9244</v>
      </c>
      <c r="E231" s="61" t="s">
        <v>9596</v>
      </c>
      <c r="F231" s="61" t="s">
        <v>310</v>
      </c>
      <c r="G231" s="61" t="s">
        <v>9221</v>
      </c>
      <c r="H231" s="61" t="s">
        <v>7895</v>
      </c>
      <c r="I231" s="61" t="s">
        <v>9277</v>
      </c>
      <c r="J231" s="61" t="s">
        <v>272</v>
      </c>
      <c r="K231" s="61" t="s">
        <v>9247</v>
      </c>
      <c r="L231" s="61" t="s">
        <v>9243</v>
      </c>
      <c r="M231" s="62" t="s">
        <v>9221</v>
      </c>
      <c r="N231" s="62" t="s">
        <v>9222</v>
      </c>
      <c r="O231" s="63" t="s">
        <v>10020</v>
      </c>
      <c r="P231" s="63" t="s">
        <v>10020</v>
      </c>
    </row>
    <row r="232" spans="1:16" ht="15" hidden="1">
      <c r="A232" s="61" t="s">
        <v>9593</v>
      </c>
      <c r="B232" s="61" t="s">
        <v>9218</v>
      </c>
      <c r="C232" s="61" t="s">
        <v>9332</v>
      </c>
      <c r="D232" s="61" t="s">
        <v>9234</v>
      </c>
      <c r="E232" s="61" t="s">
        <v>9597</v>
      </c>
      <c r="F232" s="61" t="s">
        <v>310</v>
      </c>
      <c r="G232" s="61" t="s">
        <v>9297</v>
      </c>
      <c r="H232" s="61" t="s">
        <v>7895</v>
      </c>
      <c r="I232" s="61" t="s">
        <v>9277</v>
      </c>
      <c r="J232" s="61" t="s">
        <v>272</v>
      </c>
      <c r="K232" s="61" t="s">
        <v>9247</v>
      </c>
      <c r="L232" s="61" t="s">
        <v>9243</v>
      </c>
      <c r="M232" s="62" t="s">
        <v>9221</v>
      </c>
      <c r="N232" s="62" t="s">
        <v>9222</v>
      </c>
      <c r="O232" s="63" t="s">
        <v>10020</v>
      </c>
      <c r="P232" s="63" t="s">
        <v>10020</v>
      </c>
    </row>
    <row r="233" spans="1:16" ht="15" hidden="1">
      <c r="A233" s="61" t="s">
        <v>9593</v>
      </c>
      <c r="B233" s="61" t="s">
        <v>9218</v>
      </c>
      <c r="C233" s="61" t="s">
        <v>9332</v>
      </c>
      <c r="D233" s="61" t="s">
        <v>9271</v>
      </c>
      <c r="E233" s="61" t="s">
        <v>9598</v>
      </c>
      <c r="F233" s="61" t="s">
        <v>310</v>
      </c>
      <c r="G233" s="61" t="s">
        <v>9297</v>
      </c>
      <c r="H233" s="61" t="s">
        <v>7895</v>
      </c>
      <c r="I233" s="61" t="s">
        <v>9277</v>
      </c>
      <c r="J233" s="61" t="s">
        <v>272</v>
      </c>
      <c r="K233" s="61" t="s">
        <v>9247</v>
      </c>
      <c r="L233" s="61" t="s">
        <v>9243</v>
      </c>
      <c r="M233" s="62" t="s">
        <v>9221</v>
      </c>
      <c r="N233" s="62" t="s">
        <v>9222</v>
      </c>
      <c r="O233" s="63" t="s">
        <v>10020</v>
      </c>
      <c r="P233" s="63" t="s">
        <v>10020</v>
      </c>
    </row>
    <row r="234" spans="1:16" ht="15" hidden="1">
      <c r="A234" s="61" t="s">
        <v>9593</v>
      </c>
      <c r="B234" s="61" t="s">
        <v>9238</v>
      </c>
      <c r="C234" s="61" t="s">
        <v>9332</v>
      </c>
      <c r="D234" s="61" t="s">
        <v>9253</v>
      </c>
      <c r="E234" s="61" t="s">
        <v>9599</v>
      </c>
      <c r="F234" s="61" t="s">
        <v>310</v>
      </c>
      <c r="G234" s="61" t="s">
        <v>9221</v>
      </c>
      <c r="H234" s="61" t="s">
        <v>7895</v>
      </c>
      <c r="I234" s="61" t="s">
        <v>9277</v>
      </c>
      <c r="J234" s="61" t="s">
        <v>272</v>
      </c>
      <c r="K234" s="61" t="s">
        <v>9247</v>
      </c>
      <c r="L234" s="61" t="s">
        <v>9243</v>
      </c>
      <c r="M234" s="62" t="s">
        <v>9221</v>
      </c>
      <c r="N234" s="62" t="s">
        <v>9222</v>
      </c>
      <c r="O234" s="63" t="s">
        <v>10020</v>
      </c>
      <c r="P234" s="63" t="s">
        <v>10020</v>
      </c>
    </row>
    <row r="235" spans="1:16" ht="15" hidden="1">
      <c r="A235" s="61" t="s">
        <v>9593</v>
      </c>
      <c r="B235" s="61" t="s">
        <v>9238</v>
      </c>
      <c r="C235" s="61" t="s">
        <v>9332</v>
      </c>
      <c r="D235" s="61" t="s">
        <v>9241</v>
      </c>
      <c r="E235" s="61" t="s">
        <v>9600</v>
      </c>
      <c r="F235" s="61" t="s">
        <v>310</v>
      </c>
      <c r="G235" s="61" t="s">
        <v>9221</v>
      </c>
      <c r="H235" s="61" t="s">
        <v>7895</v>
      </c>
      <c r="I235" s="61" t="s">
        <v>9277</v>
      </c>
      <c r="J235" s="61" t="s">
        <v>272</v>
      </c>
      <c r="K235" s="61" t="s">
        <v>9247</v>
      </c>
      <c r="L235" s="61" t="s">
        <v>9243</v>
      </c>
      <c r="M235" s="62" t="s">
        <v>9221</v>
      </c>
      <c r="N235" s="62" t="s">
        <v>9222</v>
      </c>
      <c r="O235" s="63" t="s">
        <v>10020</v>
      </c>
      <c r="P235" s="63" t="s">
        <v>10020</v>
      </c>
    </row>
    <row r="236" spans="1:16" ht="15" hidden="1">
      <c r="A236" s="61" t="s">
        <v>9593</v>
      </c>
      <c r="B236" s="61" t="s">
        <v>9238</v>
      </c>
      <c r="C236" s="61" t="s">
        <v>9332</v>
      </c>
      <c r="D236" s="61" t="s">
        <v>9244</v>
      </c>
      <c r="E236" s="61" t="s">
        <v>9601</v>
      </c>
      <c r="F236" s="61" t="s">
        <v>310</v>
      </c>
      <c r="G236" s="61" t="s">
        <v>9221</v>
      </c>
      <c r="H236" s="61" t="s">
        <v>7895</v>
      </c>
      <c r="I236" s="61" t="s">
        <v>9277</v>
      </c>
      <c r="J236" s="61" t="s">
        <v>272</v>
      </c>
      <c r="K236" s="61" t="s">
        <v>9247</v>
      </c>
      <c r="L236" s="61" t="s">
        <v>9243</v>
      </c>
      <c r="M236" s="62" t="s">
        <v>9221</v>
      </c>
      <c r="N236" s="62" t="s">
        <v>9222</v>
      </c>
      <c r="O236" s="63" t="s">
        <v>10020</v>
      </c>
      <c r="P236" s="63" t="s">
        <v>10020</v>
      </c>
    </row>
    <row r="237" spans="1:16" ht="15" hidden="1">
      <c r="A237" s="61" t="s">
        <v>9602</v>
      </c>
      <c r="B237" s="61" t="s">
        <v>9239</v>
      </c>
      <c r="C237" s="61" t="s">
        <v>9219</v>
      </c>
      <c r="D237" s="61" t="s">
        <v>9234</v>
      </c>
      <c r="E237" s="61" t="s">
        <v>9603</v>
      </c>
      <c r="F237" s="61" t="s">
        <v>310</v>
      </c>
      <c r="G237" s="61" t="s">
        <v>9221</v>
      </c>
      <c r="H237" s="61" t="s">
        <v>7895</v>
      </c>
      <c r="I237" s="61" t="s">
        <v>9277</v>
      </c>
      <c r="J237" s="61" t="s">
        <v>272</v>
      </c>
      <c r="K237" s="61" t="s">
        <v>9274</v>
      </c>
      <c r="L237" s="61" t="s">
        <v>9236</v>
      </c>
      <c r="M237" s="62" t="s">
        <v>9221</v>
      </c>
      <c r="N237" s="62" t="s">
        <v>9222</v>
      </c>
      <c r="O237" s="63" t="s">
        <v>10040</v>
      </c>
      <c r="P237" s="63" t="s">
        <v>10153</v>
      </c>
    </row>
    <row r="238" spans="1:16" ht="15" hidden="1">
      <c r="A238" s="61" t="s">
        <v>9602</v>
      </c>
      <c r="B238" s="61" t="s">
        <v>9239</v>
      </c>
      <c r="C238" s="61" t="s">
        <v>9219</v>
      </c>
      <c r="D238" s="61" t="s">
        <v>9271</v>
      </c>
      <c r="E238" s="61" t="s">
        <v>9604</v>
      </c>
      <c r="F238" s="61" t="s">
        <v>310</v>
      </c>
      <c r="G238" s="61" t="s">
        <v>9221</v>
      </c>
      <c r="H238" s="61" t="s">
        <v>7895</v>
      </c>
      <c r="I238" s="61" t="s">
        <v>9277</v>
      </c>
      <c r="J238" s="61" t="s">
        <v>272</v>
      </c>
      <c r="K238" s="61" t="s">
        <v>9274</v>
      </c>
      <c r="L238" s="61" t="s">
        <v>9236</v>
      </c>
      <c r="M238" s="62" t="s">
        <v>9221</v>
      </c>
      <c r="N238" s="62" t="s">
        <v>9222</v>
      </c>
      <c r="O238" s="63" t="s">
        <v>10040</v>
      </c>
      <c r="P238" s="63" t="s">
        <v>10153</v>
      </c>
    </row>
    <row r="239" spans="1:16" ht="15" hidden="1">
      <c r="A239" s="61" t="s">
        <v>9602</v>
      </c>
      <c r="B239" s="61" t="s">
        <v>9239</v>
      </c>
      <c r="C239" s="61" t="s">
        <v>9245</v>
      </c>
      <c r="D239" s="61" t="s">
        <v>9234</v>
      </c>
      <c r="E239" s="61" t="s">
        <v>9605</v>
      </c>
      <c r="F239" s="61" t="s">
        <v>310</v>
      </c>
      <c r="G239" s="61" t="s">
        <v>9262</v>
      </c>
      <c r="H239" s="61" t="s">
        <v>7895</v>
      </c>
      <c r="I239" s="61" t="s">
        <v>9277</v>
      </c>
      <c r="J239" s="61" t="s">
        <v>272</v>
      </c>
      <c r="K239" s="61" t="s">
        <v>9274</v>
      </c>
      <c r="L239" s="61" t="s">
        <v>9236</v>
      </c>
      <c r="M239" s="62" t="s">
        <v>9220</v>
      </c>
      <c r="N239" s="62" t="s">
        <v>9222</v>
      </c>
      <c r="O239" s="63" t="s">
        <v>10038</v>
      </c>
      <c r="P239" s="63" t="s">
        <v>10153</v>
      </c>
    </row>
    <row r="240" spans="1:16" ht="15" hidden="1">
      <c r="A240" s="61" t="s">
        <v>9602</v>
      </c>
      <c r="B240" s="61" t="s">
        <v>9239</v>
      </c>
      <c r="C240" s="61" t="s">
        <v>9245</v>
      </c>
      <c r="D240" s="61" t="s">
        <v>9271</v>
      </c>
      <c r="E240" s="61" t="s">
        <v>9606</v>
      </c>
      <c r="F240" s="61" t="s">
        <v>310</v>
      </c>
      <c r="G240" s="61" t="s">
        <v>9262</v>
      </c>
      <c r="H240" s="61" t="s">
        <v>7895</v>
      </c>
      <c r="I240" s="61" t="s">
        <v>9277</v>
      </c>
      <c r="J240" s="61" t="s">
        <v>272</v>
      </c>
      <c r="K240" s="61" t="s">
        <v>9274</v>
      </c>
      <c r="L240" s="61" t="s">
        <v>9236</v>
      </c>
      <c r="M240" s="62" t="s">
        <v>9220</v>
      </c>
      <c r="N240" s="62" t="s">
        <v>9222</v>
      </c>
      <c r="O240" s="63" t="s">
        <v>10038</v>
      </c>
      <c r="P240" s="63" t="s">
        <v>10153</v>
      </c>
    </row>
    <row r="241" spans="1:16" ht="15" hidden="1">
      <c r="A241" s="61" t="s">
        <v>9602</v>
      </c>
      <c r="B241" s="61" t="s">
        <v>9239</v>
      </c>
      <c r="C241" s="61" t="s">
        <v>9249</v>
      </c>
      <c r="D241" s="61" t="s">
        <v>9234</v>
      </c>
      <c r="E241" s="61" t="s">
        <v>9607</v>
      </c>
      <c r="F241" s="61" t="s">
        <v>310</v>
      </c>
      <c r="G241" s="61" t="s">
        <v>9221</v>
      </c>
      <c r="H241" s="61" t="s">
        <v>7895</v>
      </c>
      <c r="I241" s="61" t="s">
        <v>9277</v>
      </c>
      <c r="J241" s="61" t="s">
        <v>272</v>
      </c>
      <c r="K241" s="61" t="s">
        <v>9274</v>
      </c>
      <c r="L241" s="61" t="s">
        <v>9236</v>
      </c>
      <c r="M241" s="62" t="s">
        <v>9221</v>
      </c>
      <c r="N241" s="62" t="s">
        <v>9222</v>
      </c>
      <c r="O241" s="63" t="s">
        <v>10039</v>
      </c>
      <c r="P241" s="63" t="s">
        <v>10153</v>
      </c>
    </row>
    <row r="242" spans="1:16" ht="15" hidden="1">
      <c r="A242" s="61" t="s">
        <v>9602</v>
      </c>
      <c r="B242" s="61" t="s">
        <v>9239</v>
      </c>
      <c r="C242" s="61" t="s">
        <v>9249</v>
      </c>
      <c r="D242" s="61" t="s">
        <v>9271</v>
      </c>
      <c r="E242" s="61" t="s">
        <v>9608</v>
      </c>
      <c r="F242" s="61" t="s">
        <v>310</v>
      </c>
      <c r="G242" s="61" t="s">
        <v>9221</v>
      </c>
      <c r="H242" s="61" t="s">
        <v>7895</v>
      </c>
      <c r="I242" s="61" t="s">
        <v>9277</v>
      </c>
      <c r="J242" s="61" t="s">
        <v>272</v>
      </c>
      <c r="K242" s="61" t="s">
        <v>9274</v>
      </c>
      <c r="L242" s="61" t="s">
        <v>9236</v>
      </c>
      <c r="M242" s="62" t="s">
        <v>9221</v>
      </c>
      <c r="N242" s="62" t="s">
        <v>9222</v>
      </c>
      <c r="O242" s="63" t="s">
        <v>10039</v>
      </c>
      <c r="P242" s="63" t="s">
        <v>10153</v>
      </c>
    </row>
    <row r="243" spans="1:16" ht="15" hidden="1">
      <c r="A243" s="61" t="s">
        <v>9602</v>
      </c>
      <c r="B243" s="61" t="s">
        <v>9218</v>
      </c>
      <c r="C243" s="61" t="s">
        <v>9219</v>
      </c>
      <c r="D243" s="61" t="s">
        <v>9234</v>
      </c>
      <c r="E243" s="61" t="s">
        <v>9609</v>
      </c>
      <c r="F243" s="61" t="s">
        <v>310</v>
      </c>
      <c r="G243" s="61" t="s">
        <v>9221</v>
      </c>
      <c r="H243" s="61" t="s">
        <v>7895</v>
      </c>
      <c r="I243" s="61" t="s">
        <v>9277</v>
      </c>
      <c r="J243" s="61" t="s">
        <v>272</v>
      </c>
      <c r="K243" s="61" t="s">
        <v>9274</v>
      </c>
      <c r="L243" s="61" t="s">
        <v>9236</v>
      </c>
      <c r="M243" s="62" t="s">
        <v>9221</v>
      </c>
      <c r="N243" s="62" t="s">
        <v>9222</v>
      </c>
      <c r="O243" s="63" t="s">
        <v>10040</v>
      </c>
      <c r="P243" s="63" t="s">
        <v>10153</v>
      </c>
    </row>
    <row r="244" spans="1:16" ht="15" hidden="1">
      <c r="A244" s="61" t="s">
        <v>9602</v>
      </c>
      <c r="B244" s="61" t="s">
        <v>9218</v>
      </c>
      <c r="C244" s="61" t="s">
        <v>9219</v>
      </c>
      <c r="D244" s="61" t="s">
        <v>9271</v>
      </c>
      <c r="E244" s="61" t="s">
        <v>9610</v>
      </c>
      <c r="F244" s="61" t="s">
        <v>310</v>
      </c>
      <c r="G244" s="61" t="s">
        <v>9221</v>
      </c>
      <c r="H244" s="61" t="s">
        <v>7895</v>
      </c>
      <c r="I244" s="61" t="s">
        <v>9277</v>
      </c>
      <c r="J244" s="61" t="s">
        <v>272</v>
      </c>
      <c r="K244" s="61" t="s">
        <v>9274</v>
      </c>
      <c r="L244" s="61" t="s">
        <v>9236</v>
      </c>
      <c r="M244" s="62" t="s">
        <v>9221</v>
      </c>
      <c r="N244" s="62" t="s">
        <v>9222</v>
      </c>
      <c r="O244" s="63" t="s">
        <v>10040</v>
      </c>
      <c r="P244" s="63" t="s">
        <v>10153</v>
      </c>
    </row>
    <row r="245" spans="1:16" ht="15" hidden="1">
      <c r="A245" s="61" t="s">
        <v>9602</v>
      </c>
      <c r="B245" s="61" t="s">
        <v>9218</v>
      </c>
      <c r="C245" s="61" t="s">
        <v>9245</v>
      </c>
      <c r="D245" s="61" t="s">
        <v>9234</v>
      </c>
      <c r="E245" s="61" t="s">
        <v>9611</v>
      </c>
      <c r="F245" s="61" t="s">
        <v>310</v>
      </c>
      <c r="G245" s="61" t="s">
        <v>9220</v>
      </c>
      <c r="H245" s="61" t="s">
        <v>7895</v>
      </c>
      <c r="I245" s="61" t="s">
        <v>9277</v>
      </c>
      <c r="J245" s="61" t="s">
        <v>272</v>
      </c>
      <c r="K245" s="61" t="s">
        <v>9274</v>
      </c>
      <c r="L245" s="61" t="s">
        <v>9236</v>
      </c>
      <c r="M245" s="62" t="s">
        <v>9220</v>
      </c>
      <c r="N245" s="62" t="s">
        <v>9222</v>
      </c>
      <c r="O245" s="63" t="s">
        <v>10038</v>
      </c>
      <c r="P245" s="63" t="s">
        <v>10153</v>
      </c>
    </row>
    <row r="246" spans="1:16" ht="15" hidden="1">
      <c r="A246" s="61" t="s">
        <v>9602</v>
      </c>
      <c r="B246" s="61" t="s">
        <v>9218</v>
      </c>
      <c r="C246" s="61" t="s">
        <v>9245</v>
      </c>
      <c r="D246" s="61" t="s">
        <v>9271</v>
      </c>
      <c r="E246" s="61" t="s">
        <v>9612</v>
      </c>
      <c r="F246" s="61" t="s">
        <v>310</v>
      </c>
      <c r="G246" s="61" t="s">
        <v>9220</v>
      </c>
      <c r="H246" s="61" t="s">
        <v>7895</v>
      </c>
      <c r="I246" s="61" t="s">
        <v>9277</v>
      </c>
      <c r="J246" s="61" t="s">
        <v>272</v>
      </c>
      <c r="K246" s="61" t="s">
        <v>9274</v>
      </c>
      <c r="L246" s="61" t="s">
        <v>9236</v>
      </c>
      <c r="M246" s="62" t="s">
        <v>9220</v>
      </c>
      <c r="N246" s="62" t="s">
        <v>9222</v>
      </c>
      <c r="O246" s="63" t="s">
        <v>10038</v>
      </c>
      <c r="P246" s="63" t="s">
        <v>10153</v>
      </c>
    </row>
    <row r="247" spans="1:16" ht="15" hidden="1">
      <c r="A247" s="61" t="s">
        <v>9602</v>
      </c>
      <c r="B247" s="61" t="s">
        <v>9218</v>
      </c>
      <c r="C247" s="61" t="s">
        <v>9249</v>
      </c>
      <c r="D247" s="61" t="s">
        <v>9234</v>
      </c>
      <c r="E247" s="61" t="s">
        <v>9613</v>
      </c>
      <c r="F247" s="61" t="s">
        <v>310</v>
      </c>
      <c r="G247" s="61" t="s">
        <v>9221</v>
      </c>
      <c r="H247" s="61" t="s">
        <v>7895</v>
      </c>
      <c r="I247" s="61" t="s">
        <v>9277</v>
      </c>
      <c r="J247" s="61" t="s">
        <v>272</v>
      </c>
      <c r="K247" s="61" t="s">
        <v>9274</v>
      </c>
      <c r="L247" s="61" t="s">
        <v>9236</v>
      </c>
      <c r="M247" s="62" t="s">
        <v>9221</v>
      </c>
      <c r="N247" s="62" t="s">
        <v>9222</v>
      </c>
      <c r="O247" s="63" t="s">
        <v>10039</v>
      </c>
      <c r="P247" s="63" t="s">
        <v>10153</v>
      </c>
    </row>
    <row r="248" spans="1:16" ht="15" hidden="1">
      <c r="A248" s="61" t="s">
        <v>9602</v>
      </c>
      <c r="B248" s="61" t="s">
        <v>9218</v>
      </c>
      <c r="C248" s="61" t="s">
        <v>9249</v>
      </c>
      <c r="D248" s="61" t="s">
        <v>9271</v>
      </c>
      <c r="E248" s="61" t="s">
        <v>9614</v>
      </c>
      <c r="F248" s="61" t="s">
        <v>310</v>
      </c>
      <c r="G248" s="61" t="s">
        <v>9221</v>
      </c>
      <c r="H248" s="61" t="s">
        <v>7895</v>
      </c>
      <c r="I248" s="61" t="s">
        <v>9277</v>
      </c>
      <c r="J248" s="61" t="s">
        <v>272</v>
      </c>
      <c r="K248" s="61" t="s">
        <v>9274</v>
      </c>
      <c r="L248" s="61" t="s">
        <v>9236</v>
      </c>
      <c r="M248" s="62" t="s">
        <v>9221</v>
      </c>
      <c r="N248" s="62" t="s">
        <v>9222</v>
      </c>
      <c r="O248" s="63" t="s">
        <v>10039</v>
      </c>
      <c r="P248" s="63" t="s">
        <v>10153</v>
      </c>
    </row>
    <row r="249" spans="1:16" ht="15" hidden="1">
      <c r="A249" s="61" t="s">
        <v>9615</v>
      </c>
      <c r="B249" s="61" t="s">
        <v>9239</v>
      </c>
      <c r="C249" s="61" t="s">
        <v>9245</v>
      </c>
      <c r="D249" s="61" t="s">
        <v>9253</v>
      </c>
      <c r="E249" s="61" t="s">
        <v>9616</v>
      </c>
      <c r="F249" s="61" t="s">
        <v>310</v>
      </c>
      <c r="G249" s="61" t="s">
        <v>9297</v>
      </c>
      <c r="H249" s="61" t="s">
        <v>7895</v>
      </c>
      <c r="I249" s="61" t="s">
        <v>9277</v>
      </c>
      <c r="J249" s="61" t="s">
        <v>272</v>
      </c>
      <c r="K249" s="61" t="s">
        <v>9247</v>
      </c>
      <c r="L249" s="61" t="s">
        <v>9236</v>
      </c>
      <c r="M249" s="62" t="s">
        <v>9221</v>
      </c>
      <c r="N249" s="62" t="s">
        <v>9222</v>
      </c>
      <c r="O249" s="63" t="s">
        <v>9968</v>
      </c>
      <c r="P249" s="63" t="s">
        <v>9968</v>
      </c>
    </row>
    <row r="250" spans="1:16" ht="15" hidden="1">
      <c r="A250" s="61" t="s">
        <v>9615</v>
      </c>
      <c r="B250" s="61" t="s">
        <v>9239</v>
      </c>
      <c r="C250" s="61" t="s">
        <v>9245</v>
      </c>
      <c r="D250" s="61" t="s">
        <v>9241</v>
      </c>
      <c r="E250" s="61" t="s">
        <v>9617</v>
      </c>
      <c r="F250" s="61" t="s">
        <v>310</v>
      </c>
      <c r="G250" s="61" t="s">
        <v>9297</v>
      </c>
      <c r="H250" s="61" t="s">
        <v>7895</v>
      </c>
      <c r="I250" s="61" t="s">
        <v>9277</v>
      </c>
      <c r="J250" s="61" t="s">
        <v>272</v>
      </c>
      <c r="K250" s="61" t="s">
        <v>9247</v>
      </c>
      <c r="L250" s="61" t="s">
        <v>9236</v>
      </c>
      <c r="M250" s="62" t="s">
        <v>9221</v>
      </c>
      <c r="N250" s="62" t="s">
        <v>9222</v>
      </c>
      <c r="O250" s="63" t="s">
        <v>9968</v>
      </c>
      <c r="P250" s="63" t="s">
        <v>9968</v>
      </c>
    </row>
    <row r="251" spans="1:16" ht="15" hidden="1">
      <c r="A251" s="61" t="s">
        <v>9615</v>
      </c>
      <c r="B251" s="61" t="s">
        <v>9239</v>
      </c>
      <c r="C251" s="61" t="s">
        <v>9245</v>
      </c>
      <c r="D251" s="61" t="s">
        <v>9244</v>
      </c>
      <c r="E251" s="61" t="s">
        <v>9618</v>
      </c>
      <c r="F251" s="61" t="s">
        <v>310</v>
      </c>
      <c r="G251" s="61" t="s">
        <v>9297</v>
      </c>
      <c r="H251" s="61" t="s">
        <v>7895</v>
      </c>
      <c r="I251" s="61" t="s">
        <v>9277</v>
      </c>
      <c r="J251" s="61" t="s">
        <v>272</v>
      </c>
      <c r="K251" s="61" t="s">
        <v>9247</v>
      </c>
      <c r="L251" s="61" t="s">
        <v>9236</v>
      </c>
      <c r="M251" s="62" t="s">
        <v>9221</v>
      </c>
      <c r="N251" s="62" t="s">
        <v>9222</v>
      </c>
      <c r="O251" s="63" t="s">
        <v>9968</v>
      </c>
      <c r="P251" s="63" t="s">
        <v>9968</v>
      </c>
    </row>
    <row r="252" spans="1:16" ht="15" hidden="1">
      <c r="A252" s="61" t="s">
        <v>9619</v>
      </c>
      <c r="B252" s="61" t="s">
        <v>9218</v>
      </c>
      <c r="C252" s="61" t="s">
        <v>9351</v>
      </c>
      <c r="D252" s="61" t="s">
        <v>9234</v>
      </c>
      <c r="E252" s="61" t="s">
        <v>9620</v>
      </c>
      <c r="F252" s="61" t="s">
        <v>310</v>
      </c>
      <c r="G252" s="61" t="s">
        <v>9262</v>
      </c>
      <c r="H252" s="61" t="s">
        <v>7895</v>
      </c>
      <c r="I252" s="61" t="s">
        <v>9324</v>
      </c>
      <c r="J252" s="61" t="s">
        <v>272</v>
      </c>
      <c r="K252" s="61" t="s">
        <v>9222</v>
      </c>
      <c r="L252" s="61" t="s">
        <v>9236</v>
      </c>
      <c r="M252" s="62" t="s">
        <v>9220</v>
      </c>
      <c r="N252" s="62" t="s">
        <v>9222</v>
      </c>
      <c r="O252" s="63" t="s">
        <v>10077</v>
      </c>
      <c r="P252" s="63" t="s">
        <v>10154</v>
      </c>
    </row>
    <row r="253" spans="1:16" ht="15" hidden="1">
      <c r="A253" s="61" t="s">
        <v>9619</v>
      </c>
      <c r="B253" s="61" t="s">
        <v>9218</v>
      </c>
      <c r="C253" s="61" t="s">
        <v>9351</v>
      </c>
      <c r="D253" s="61" t="s">
        <v>9271</v>
      </c>
      <c r="E253" s="61" t="s">
        <v>9621</v>
      </c>
      <c r="F253" s="61" t="s">
        <v>310</v>
      </c>
      <c r="G253" s="61" t="s">
        <v>9262</v>
      </c>
      <c r="H253" s="61" t="s">
        <v>7895</v>
      </c>
      <c r="I253" s="61" t="s">
        <v>9324</v>
      </c>
      <c r="J253" s="61" t="s">
        <v>272</v>
      </c>
      <c r="K253" s="61" t="s">
        <v>9222</v>
      </c>
      <c r="L253" s="61" t="s">
        <v>9236</v>
      </c>
      <c r="M253" s="62" t="s">
        <v>9220</v>
      </c>
      <c r="N253" s="62" t="s">
        <v>9222</v>
      </c>
      <c r="O253" s="63" t="s">
        <v>10077</v>
      </c>
      <c r="P253" s="63" t="s">
        <v>10154</v>
      </c>
    </row>
    <row r="254" spans="1:16" ht="15" hidden="1">
      <c r="A254" s="61" t="s">
        <v>9619</v>
      </c>
      <c r="B254" s="61" t="s">
        <v>6707</v>
      </c>
      <c r="C254" s="61" t="s">
        <v>9351</v>
      </c>
      <c r="D254" s="61" t="s">
        <v>9248</v>
      </c>
      <c r="E254" s="61" t="s">
        <v>9622</v>
      </c>
      <c r="F254" s="61" t="s">
        <v>310</v>
      </c>
      <c r="G254" s="61" t="s">
        <v>9221</v>
      </c>
      <c r="H254" s="61" t="s">
        <v>7895</v>
      </c>
      <c r="I254" s="61" t="s">
        <v>9324</v>
      </c>
      <c r="J254" s="61" t="s">
        <v>272</v>
      </c>
      <c r="K254" s="61" t="s">
        <v>9222</v>
      </c>
      <c r="L254" s="61" t="s">
        <v>9236</v>
      </c>
      <c r="M254" s="62" t="s">
        <v>9221</v>
      </c>
      <c r="N254" s="62" t="s">
        <v>9222</v>
      </c>
      <c r="O254" s="63" t="s">
        <v>10077</v>
      </c>
      <c r="P254" s="63" t="s">
        <v>10154</v>
      </c>
    </row>
    <row r="255" spans="1:16" ht="15" hidden="1">
      <c r="A255" s="61" t="s">
        <v>8364</v>
      </c>
      <c r="B255" s="61" t="s">
        <v>9218</v>
      </c>
      <c r="C255" s="61" t="s">
        <v>9283</v>
      </c>
      <c r="D255" s="61" t="s">
        <v>9234</v>
      </c>
      <c r="E255" s="61" t="s">
        <v>9623</v>
      </c>
      <c r="F255" s="61" t="s">
        <v>310</v>
      </c>
      <c r="G255" s="61" t="s">
        <v>9221</v>
      </c>
      <c r="H255" s="61" t="s">
        <v>7895</v>
      </c>
      <c r="I255" s="61" t="s">
        <v>9324</v>
      </c>
      <c r="J255" s="61" t="s">
        <v>272</v>
      </c>
      <c r="K255" s="61" t="s">
        <v>9222</v>
      </c>
      <c r="L255" s="61" t="s">
        <v>9236</v>
      </c>
      <c r="M255" s="62" t="s">
        <v>9221</v>
      </c>
      <c r="N255" s="62" t="s">
        <v>9222</v>
      </c>
      <c r="O255" s="63" t="s">
        <v>10085</v>
      </c>
      <c r="P255" s="63" t="s">
        <v>10085</v>
      </c>
    </row>
    <row r="256" spans="1:16" ht="15" hidden="1">
      <c r="A256" s="61" t="s">
        <v>8364</v>
      </c>
      <c r="B256" s="61" t="s">
        <v>9218</v>
      </c>
      <c r="C256" s="61" t="s">
        <v>9283</v>
      </c>
      <c r="D256" s="61" t="s">
        <v>9271</v>
      </c>
      <c r="E256" s="61" t="s">
        <v>9624</v>
      </c>
      <c r="F256" s="61" t="s">
        <v>310</v>
      </c>
      <c r="G256" s="61" t="s">
        <v>9221</v>
      </c>
      <c r="H256" s="61" t="s">
        <v>7895</v>
      </c>
      <c r="I256" s="61" t="s">
        <v>9324</v>
      </c>
      <c r="J256" s="61" t="s">
        <v>272</v>
      </c>
      <c r="K256" s="61" t="s">
        <v>9222</v>
      </c>
      <c r="L256" s="61" t="s">
        <v>9236</v>
      </c>
      <c r="M256" s="62" t="s">
        <v>9221</v>
      </c>
      <c r="N256" s="62" t="s">
        <v>9222</v>
      </c>
      <c r="O256" s="63" t="s">
        <v>10085</v>
      </c>
      <c r="P256" s="63" t="s">
        <v>10085</v>
      </c>
    </row>
    <row r="257" spans="1:16" ht="15">
      <c r="A257" s="61" t="s">
        <v>9626</v>
      </c>
      <c r="B257" s="61" t="s">
        <v>9239</v>
      </c>
      <c r="C257" s="61" t="s">
        <v>9245</v>
      </c>
      <c r="D257" s="61" t="s">
        <v>9234</v>
      </c>
      <c r="E257" s="61" t="s">
        <v>9627</v>
      </c>
      <c r="F257" s="61" t="s">
        <v>310</v>
      </c>
      <c r="G257" s="61" t="s">
        <v>9220</v>
      </c>
      <c r="H257" s="61" t="s">
        <v>7933</v>
      </c>
      <c r="I257" s="61" t="s">
        <v>9257</v>
      </c>
      <c r="J257" s="61" t="s">
        <v>272</v>
      </c>
      <c r="K257" s="61" t="s">
        <v>181</v>
      </c>
      <c r="L257" s="61" t="s">
        <v>9236</v>
      </c>
      <c r="M257" s="62" t="s">
        <v>9220</v>
      </c>
      <c r="N257" s="62" t="s">
        <v>9222</v>
      </c>
      <c r="O257" s="63" t="s">
        <v>10103</v>
      </c>
      <c r="P257" s="63" t="s">
        <v>10103</v>
      </c>
    </row>
    <row r="258" spans="1:16" ht="15">
      <c r="A258" s="61" t="s">
        <v>9626</v>
      </c>
      <c r="B258" s="61" t="s">
        <v>9239</v>
      </c>
      <c r="C258" s="61" t="s">
        <v>9245</v>
      </c>
      <c r="D258" s="61" t="s">
        <v>9248</v>
      </c>
      <c r="E258" s="61" t="s">
        <v>9628</v>
      </c>
      <c r="F258" s="61" t="s">
        <v>310</v>
      </c>
      <c r="G258" s="61" t="s">
        <v>9220</v>
      </c>
      <c r="H258" s="61" t="s">
        <v>7933</v>
      </c>
      <c r="I258" s="61" t="s">
        <v>9257</v>
      </c>
      <c r="J258" s="61" t="s">
        <v>272</v>
      </c>
      <c r="K258" s="61" t="s">
        <v>181</v>
      </c>
      <c r="L258" s="61" t="s">
        <v>9236</v>
      </c>
      <c r="M258" s="62" t="s">
        <v>9220</v>
      </c>
      <c r="N258" s="62" t="s">
        <v>9222</v>
      </c>
      <c r="O258" s="63" t="s">
        <v>10103</v>
      </c>
      <c r="P258" s="63" t="s">
        <v>10103</v>
      </c>
    </row>
    <row r="259" spans="1:16" ht="15">
      <c r="A259" s="61" t="s">
        <v>9626</v>
      </c>
      <c r="B259" s="61" t="s">
        <v>9218</v>
      </c>
      <c r="C259" s="61" t="s">
        <v>9245</v>
      </c>
      <c r="D259" s="61" t="s">
        <v>9234</v>
      </c>
      <c r="E259" s="61" t="s">
        <v>9629</v>
      </c>
      <c r="F259" s="61" t="s">
        <v>310</v>
      </c>
      <c r="G259" s="61" t="s">
        <v>9235</v>
      </c>
      <c r="H259" s="61" t="s">
        <v>7933</v>
      </c>
      <c r="I259" s="61" t="s">
        <v>9257</v>
      </c>
      <c r="J259" s="61" t="s">
        <v>272</v>
      </c>
      <c r="K259" s="61" t="s">
        <v>181</v>
      </c>
      <c r="L259" s="61" t="s">
        <v>9236</v>
      </c>
      <c r="M259" s="62" t="s">
        <v>9221</v>
      </c>
      <c r="N259" s="62" t="s">
        <v>9222</v>
      </c>
      <c r="O259" s="63" t="s">
        <v>10103</v>
      </c>
      <c r="P259" s="63" t="s">
        <v>10103</v>
      </c>
    </row>
    <row r="260" spans="1:16" ht="15">
      <c r="A260" s="61" t="s">
        <v>9626</v>
      </c>
      <c r="B260" s="61" t="s">
        <v>9218</v>
      </c>
      <c r="C260" s="61" t="s">
        <v>9245</v>
      </c>
      <c r="D260" s="61" t="s">
        <v>9248</v>
      </c>
      <c r="E260" s="61" t="s">
        <v>9630</v>
      </c>
      <c r="F260" s="61" t="s">
        <v>310</v>
      </c>
      <c r="G260" s="61" t="s">
        <v>9235</v>
      </c>
      <c r="H260" s="61" t="s">
        <v>7933</v>
      </c>
      <c r="I260" s="61" t="s">
        <v>9257</v>
      </c>
      <c r="J260" s="61" t="s">
        <v>272</v>
      </c>
      <c r="K260" s="61" t="s">
        <v>181</v>
      </c>
      <c r="L260" s="61" t="s">
        <v>9236</v>
      </c>
      <c r="M260" s="62" t="s">
        <v>9221</v>
      </c>
      <c r="N260" s="62" t="s">
        <v>9222</v>
      </c>
      <c r="O260" s="63" t="s">
        <v>10103</v>
      </c>
      <c r="P260" s="63" t="s">
        <v>10103</v>
      </c>
    </row>
    <row r="261" spans="1:16" ht="15" hidden="1">
      <c r="A261" s="61" t="s">
        <v>9631</v>
      </c>
      <c r="B261" s="61" t="s">
        <v>9285</v>
      </c>
      <c r="C261" s="61" t="s">
        <v>9276</v>
      </c>
      <c r="D261" s="61" t="s">
        <v>9234</v>
      </c>
      <c r="E261" s="61" t="s">
        <v>9632</v>
      </c>
      <c r="F261" s="61" t="s">
        <v>310</v>
      </c>
      <c r="G261" s="61" t="s">
        <v>9220</v>
      </c>
      <c r="H261" s="61" t="s">
        <v>7895</v>
      </c>
      <c r="I261" s="61" t="s">
        <v>9476</v>
      </c>
      <c r="J261" s="61" t="s">
        <v>272</v>
      </c>
      <c r="K261" s="61" t="s">
        <v>9222</v>
      </c>
      <c r="L261" s="61" t="s">
        <v>9236</v>
      </c>
      <c r="M261" s="62" t="s">
        <v>9220</v>
      </c>
      <c r="N261" s="62" t="s">
        <v>9222</v>
      </c>
      <c r="O261" s="63" t="s">
        <v>10061</v>
      </c>
      <c r="P261" s="63" t="s">
        <v>10155</v>
      </c>
    </row>
    <row r="262" spans="1:16" ht="15" hidden="1">
      <c r="A262" s="61" t="s">
        <v>9631</v>
      </c>
      <c r="B262" s="61" t="s">
        <v>9285</v>
      </c>
      <c r="C262" s="61" t="s">
        <v>9276</v>
      </c>
      <c r="D262" s="61" t="s">
        <v>9271</v>
      </c>
      <c r="E262" s="61" t="s">
        <v>9633</v>
      </c>
      <c r="F262" s="61" t="s">
        <v>310</v>
      </c>
      <c r="G262" s="61" t="s">
        <v>9220</v>
      </c>
      <c r="H262" s="61" t="s">
        <v>7895</v>
      </c>
      <c r="I262" s="61" t="s">
        <v>9476</v>
      </c>
      <c r="J262" s="61" t="s">
        <v>272</v>
      </c>
      <c r="K262" s="61" t="s">
        <v>9222</v>
      </c>
      <c r="L262" s="61" t="s">
        <v>9236</v>
      </c>
      <c r="M262" s="62" t="s">
        <v>9220</v>
      </c>
      <c r="N262" s="62" t="s">
        <v>9222</v>
      </c>
      <c r="O262" s="63" t="s">
        <v>10061</v>
      </c>
      <c r="P262" s="63" t="s">
        <v>10155</v>
      </c>
    </row>
    <row r="263" spans="1:16" ht="15" hidden="1">
      <c r="A263" s="61" t="s">
        <v>9631</v>
      </c>
      <c r="B263" s="61" t="s">
        <v>9285</v>
      </c>
      <c r="C263" s="61" t="s">
        <v>9321</v>
      </c>
      <c r="D263" s="61" t="s">
        <v>9234</v>
      </c>
      <c r="E263" s="61" t="s">
        <v>9634</v>
      </c>
      <c r="F263" s="61" t="s">
        <v>310</v>
      </c>
      <c r="G263" s="61" t="s">
        <v>9220</v>
      </c>
      <c r="H263" s="61" t="s">
        <v>7895</v>
      </c>
      <c r="I263" s="61" t="s">
        <v>9476</v>
      </c>
      <c r="J263" s="61" t="s">
        <v>272</v>
      </c>
      <c r="K263" s="61" t="s">
        <v>9222</v>
      </c>
      <c r="L263" s="61" t="s">
        <v>9236</v>
      </c>
      <c r="M263" s="62" t="s">
        <v>9220</v>
      </c>
      <c r="N263" s="62" t="s">
        <v>9222</v>
      </c>
      <c r="O263" s="63" t="s">
        <v>10062</v>
      </c>
      <c r="P263" s="63" t="s">
        <v>10155</v>
      </c>
    </row>
    <row r="264" spans="1:16" ht="15" hidden="1">
      <c r="A264" s="61" t="s">
        <v>9631</v>
      </c>
      <c r="B264" s="61" t="s">
        <v>9285</v>
      </c>
      <c r="C264" s="61" t="s">
        <v>9321</v>
      </c>
      <c r="D264" s="61" t="s">
        <v>9271</v>
      </c>
      <c r="E264" s="61" t="s">
        <v>9635</v>
      </c>
      <c r="F264" s="61" t="s">
        <v>310</v>
      </c>
      <c r="G264" s="61" t="s">
        <v>9220</v>
      </c>
      <c r="H264" s="61" t="s">
        <v>7895</v>
      </c>
      <c r="I264" s="61" t="s">
        <v>9476</v>
      </c>
      <c r="J264" s="61" t="s">
        <v>272</v>
      </c>
      <c r="K264" s="61" t="s">
        <v>9222</v>
      </c>
      <c r="L264" s="61" t="s">
        <v>9236</v>
      </c>
      <c r="M264" s="62" t="s">
        <v>9220</v>
      </c>
      <c r="N264" s="62" t="s">
        <v>9222</v>
      </c>
      <c r="O264" s="63" t="s">
        <v>10062</v>
      </c>
      <c r="P264" s="63" t="s">
        <v>10155</v>
      </c>
    </row>
    <row r="265" spans="1:16" ht="15" hidden="1">
      <c r="A265" s="61" t="s">
        <v>9631</v>
      </c>
      <c r="B265" s="61" t="s">
        <v>9285</v>
      </c>
      <c r="C265" s="61" t="s">
        <v>9504</v>
      </c>
      <c r="D265" s="61" t="s">
        <v>9234</v>
      </c>
      <c r="E265" s="61" t="s">
        <v>9636</v>
      </c>
      <c r="F265" s="61" t="s">
        <v>310</v>
      </c>
      <c r="G265" s="61" t="s">
        <v>9220</v>
      </c>
      <c r="H265" s="61" t="s">
        <v>7895</v>
      </c>
      <c r="I265" s="61" t="s">
        <v>9476</v>
      </c>
      <c r="J265" s="61" t="s">
        <v>272</v>
      </c>
      <c r="K265" s="61" t="s">
        <v>9222</v>
      </c>
      <c r="L265" s="61" t="s">
        <v>9236</v>
      </c>
      <c r="M265" s="62" t="s">
        <v>9220</v>
      </c>
      <c r="N265" s="62" t="s">
        <v>9222</v>
      </c>
      <c r="O265" s="63" t="s">
        <v>10063</v>
      </c>
      <c r="P265" s="63" t="s">
        <v>10155</v>
      </c>
    </row>
    <row r="266" spans="1:16" ht="15" hidden="1">
      <c r="A266" s="61" t="s">
        <v>9631</v>
      </c>
      <c r="B266" s="61" t="s">
        <v>9285</v>
      </c>
      <c r="C266" s="61" t="s">
        <v>9504</v>
      </c>
      <c r="D266" s="61" t="s">
        <v>9271</v>
      </c>
      <c r="E266" s="61" t="s">
        <v>9637</v>
      </c>
      <c r="F266" s="61" t="s">
        <v>310</v>
      </c>
      <c r="G266" s="61" t="s">
        <v>9220</v>
      </c>
      <c r="H266" s="61" t="s">
        <v>7895</v>
      </c>
      <c r="I266" s="61" t="s">
        <v>9476</v>
      </c>
      <c r="J266" s="61" t="s">
        <v>272</v>
      </c>
      <c r="K266" s="61" t="s">
        <v>9222</v>
      </c>
      <c r="L266" s="61" t="s">
        <v>9236</v>
      </c>
      <c r="M266" s="62" t="s">
        <v>9220</v>
      </c>
      <c r="N266" s="62" t="s">
        <v>9222</v>
      </c>
      <c r="O266" s="63" t="s">
        <v>10063</v>
      </c>
      <c r="P266" s="63" t="s">
        <v>10155</v>
      </c>
    </row>
    <row r="267" spans="1:16" ht="15" hidden="1">
      <c r="A267" s="61" t="s">
        <v>9631</v>
      </c>
      <c r="B267" s="61" t="s">
        <v>9218</v>
      </c>
      <c r="C267" s="61" t="s">
        <v>9275</v>
      </c>
      <c r="D267" s="61" t="s">
        <v>9234</v>
      </c>
      <c r="E267" s="61" t="s">
        <v>9638</v>
      </c>
      <c r="F267" s="61" t="s">
        <v>310</v>
      </c>
      <c r="G267" s="61" t="s">
        <v>9221</v>
      </c>
      <c r="H267" s="61" t="s">
        <v>7895</v>
      </c>
      <c r="I267" s="61" t="s">
        <v>9476</v>
      </c>
      <c r="J267" s="61" t="s">
        <v>272</v>
      </c>
      <c r="K267" s="61" t="s">
        <v>9222</v>
      </c>
      <c r="L267" s="61" t="s">
        <v>9236</v>
      </c>
      <c r="M267" s="62" t="s">
        <v>9221</v>
      </c>
      <c r="N267" s="62" t="s">
        <v>9222</v>
      </c>
      <c r="O267" s="63" t="s">
        <v>10064</v>
      </c>
      <c r="P267" s="63" t="s">
        <v>10155</v>
      </c>
    </row>
    <row r="268" spans="1:16" ht="15" hidden="1">
      <c r="A268" s="61" t="s">
        <v>9631</v>
      </c>
      <c r="B268" s="61" t="s">
        <v>9218</v>
      </c>
      <c r="C268" s="61" t="s">
        <v>9275</v>
      </c>
      <c r="D268" s="61" t="s">
        <v>9271</v>
      </c>
      <c r="E268" s="61" t="s">
        <v>9639</v>
      </c>
      <c r="F268" s="61" t="s">
        <v>310</v>
      </c>
      <c r="G268" s="61" t="s">
        <v>9221</v>
      </c>
      <c r="H268" s="61" t="s">
        <v>7895</v>
      </c>
      <c r="I268" s="61" t="s">
        <v>9476</v>
      </c>
      <c r="J268" s="61" t="s">
        <v>272</v>
      </c>
      <c r="K268" s="61" t="s">
        <v>9222</v>
      </c>
      <c r="L268" s="61" t="s">
        <v>9236</v>
      </c>
      <c r="M268" s="62" t="s">
        <v>9221</v>
      </c>
      <c r="N268" s="62" t="s">
        <v>9222</v>
      </c>
      <c r="O268" s="63" t="s">
        <v>10064</v>
      </c>
      <c r="P268" s="63" t="s">
        <v>10155</v>
      </c>
    </row>
    <row r="269" spans="1:16" ht="15" hidden="1">
      <c r="A269" s="61" t="s">
        <v>9631</v>
      </c>
      <c r="B269" s="61" t="s">
        <v>9218</v>
      </c>
      <c r="C269" s="61" t="s">
        <v>9255</v>
      </c>
      <c r="D269" s="61" t="s">
        <v>9234</v>
      </c>
      <c r="E269" s="61" t="s">
        <v>9640</v>
      </c>
      <c r="F269" s="61" t="s">
        <v>310</v>
      </c>
      <c r="G269" s="61" t="s">
        <v>9221</v>
      </c>
      <c r="H269" s="61" t="s">
        <v>7895</v>
      </c>
      <c r="I269" s="61" t="s">
        <v>9476</v>
      </c>
      <c r="J269" s="61" t="s">
        <v>272</v>
      </c>
      <c r="K269" s="61" t="s">
        <v>9222</v>
      </c>
      <c r="L269" s="61" t="s">
        <v>9236</v>
      </c>
      <c r="M269" s="62" t="s">
        <v>9221</v>
      </c>
      <c r="N269" s="62" t="s">
        <v>9222</v>
      </c>
      <c r="O269" s="63" t="s">
        <v>10065</v>
      </c>
      <c r="P269" s="63" t="s">
        <v>10155</v>
      </c>
    </row>
    <row r="270" spans="1:16" ht="15" hidden="1">
      <c r="A270" s="61" t="s">
        <v>9631</v>
      </c>
      <c r="B270" s="61" t="s">
        <v>9218</v>
      </c>
      <c r="C270" s="61" t="s">
        <v>9255</v>
      </c>
      <c r="D270" s="61" t="s">
        <v>9271</v>
      </c>
      <c r="E270" s="61" t="s">
        <v>9641</v>
      </c>
      <c r="F270" s="61" t="s">
        <v>310</v>
      </c>
      <c r="G270" s="61" t="s">
        <v>9221</v>
      </c>
      <c r="H270" s="61" t="s">
        <v>7895</v>
      </c>
      <c r="I270" s="61" t="s">
        <v>9476</v>
      </c>
      <c r="J270" s="61" t="s">
        <v>272</v>
      </c>
      <c r="K270" s="61" t="s">
        <v>9222</v>
      </c>
      <c r="L270" s="61" t="s">
        <v>9236</v>
      </c>
      <c r="M270" s="62" t="s">
        <v>9221</v>
      </c>
      <c r="N270" s="62" t="s">
        <v>9222</v>
      </c>
      <c r="O270" s="63" t="s">
        <v>10065</v>
      </c>
      <c r="P270" s="63" t="s">
        <v>10155</v>
      </c>
    </row>
    <row r="271" spans="1:16" ht="15" hidden="1">
      <c r="A271" s="61" t="s">
        <v>9642</v>
      </c>
      <c r="B271" s="61" t="s">
        <v>9218</v>
      </c>
      <c r="C271" s="61" t="s">
        <v>9245</v>
      </c>
      <c r="D271" s="61" t="s">
        <v>9234</v>
      </c>
      <c r="E271" s="61" t="s">
        <v>9643</v>
      </c>
      <c r="F271" s="61" t="s">
        <v>310</v>
      </c>
      <c r="G271" s="61" t="s">
        <v>9221</v>
      </c>
      <c r="H271" s="61" t="s">
        <v>7895</v>
      </c>
      <c r="I271" s="61" t="s">
        <v>9324</v>
      </c>
      <c r="J271" s="61" t="s">
        <v>272</v>
      </c>
      <c r="K271" s="61" t="s">
        <v>9222</v>
      </c>
      <c r="L271" s="61" t="s">
        <v>9243</v>
      </c>
      <c r="M271" s="62" t="s">
        <v>9221</v>
      </c>
      <c r="N271" s="62" t="s">
        <v>9222</v>
      </c>
      <c r="O271" s="63" t="s">
        <v>10069</v>
      </c>
      <c r="P271" s="63" t="s">
        <v>10156</v>
      </c>
    </row>
    <row r="272" spans="1:16" ht="15" hidden="1">
      <c r="A272" s="61" t="s">
        <v>9642</v>
      </c>
      <c r="B272" s="61" t="s">
        <v>9218</v>
      </c>
      <c r="C272" s="61" t="s">
        <v>9245</v>
      </c>
      <c r="D272" s="61" t="s">
        <v>9271</v>
      </c>
      <c r="E272" s="61" t="s">
        <v>9644</v>
      </c>
      <c r="F272" s="61" t="s">
        <v>310</v>
      </c>
      <c r="G272" s="61" t="s">
        <v>9221</v>
      </c>
      <c r="H272" s="61" t="s">
        <v>7895</v>
      </c>
      <c r="I272" s="61" t="s">
        <v>9324</v>
      </c>
      <c r="J272" s="61" t="s">
        <v>272</v>
      </c>
      <c r="K272" s="61" t="s">
        <v>9222</v>
      </c>
      <c r="L272" s="61" t="s">
        <v>9243</v>
      </c>
      <c r="M272" s="62" t="s">
        <v>9221</v>
      </c>
      <c r="N272" s="62" t="s">
        <v>9222</v>
      </c>
      <c r="O272" s="63" t="s">
        <v>10069</v>
      </c>
      <c r="P272" s="63" t="s">
        <v>10156</v>
      </c>
    </row>
    <row r="273" spans="1:16" ht="15" hidden="1">
      <c r="A273" s="61" t="s">
        <v>9642</v>
      </c>
      <c r="B273" s="61" t="s">
        <v>6707</v>
      </c>
      <c r="C273" s="61" t="s">
        <v>9283</v>
      </c>
      <c r="D273" s="61" t="s">
        <v>9234</v>
      </c>
      <c r="E273" s="61" t="s">
        <v>9645</v>
      </c>
      <c r="F273" s="61" t="s">
        <v>310</v>
      </c>
      <c r="G273" s="61" t="s">
        <v>9221</v>
      </c>
      <c r="H273" s="61" t="s">
        <v>7895</v>
      </c>
      <c r="I273" s="61" t="s">
        <v>9324</v>
      </c>
      <c r="J273" s="61" t="s">
        <v>272</v>
      </c>
      <c r="K273" s="61" t="s">
        <v>9222</v>
      </c>
      <c r="L273" s="61" t="s">
        <v>9243</v>
      </c>
      <c r="M273" s="62" t="s">
        <v>9221</v>
      </c>
      <c r="N273" s="62" t="s">
        <v>9222</v>
      </c>
      <c r="O273" s="63" t="s">
        <v>10070</v>
      </c>
      <c r="P273" s="63" t="s">
        <v>10156</v>
      </c>
    </row>
    <row r="274" spans="1:16" ht="15" hidden="1">
      <c r="A274" s="61" t="s">
        <v>9642</v>
      </c>
      <c r="B274" s="61" t="s">
        <v>6707</v>
      </c>
      <c r="C274" s="61" t="s">
        <v>9283</v>
      </c>
      <c r="D274" s="61" t="s">
        <v>9271</v>
      </c>
      <c r="E274" s="61" t="s">
        <v>9646</v>
      </c>
      <c r="F274" s="61" t="s">
        <v>310</v>
      </c>
      <c r="G274" s="61" t="s">
        <v>9221</v>
      </c>
      <c r="H274" s="61" t="s">
        <v>7895</v>
      </c>
      <c r="I274" s="61" t="s">
        <v>9324</v>
      </c>
      <c r="J274" s="61" t="s">
        <v>272</v>
      </c>
      <c r="K274" s="61" t="s">
        <v>9222</v>
      </c>
      <c r="L274" s="61" t="s">
        <v>9243</v>
      </c>
      <c r="M274" s="62" t="s">
        <v>9221</v>
      </c>
      <c r="N274" s="62" t="s">
        <v>9222</v>
      </c>
      <c r="O274" s="63" t="s">
        <v>10070</v>
      </c>
      <c r="P274" s="63" t="s">
        <v>10156</v>
      </c>
    </row>
    <row r="275" spans="1:16" ht="15" hidden="1">
      <c r="A275" s="61" t="s">
        <v>9647</v>
      </c>
      <c r="B275" s="61" t="s">
        <v>9218</v>
      </c>
      <c r="C275" s="61" t="s">
        <v>9278</v>
      </c>
      <c r="D275" s="61" t="s">
        <v>9234</v>
      </c>
      <c r="E275" s="61" t="s">
        <v>9648</v>
      </c>
      <c r="F275" s="61" t="s">
        <v>310</v>
      </c>
      <c r="G275" s="61" t="s">
        <v>9221</v>
      </c>
      <c r="H275" s="61" t="s">
        <v>7895</v>
      </c>
      <c r="I275" s="61" t="s">
        <v>9476</v>
      </c>
      <c r="J275" s="61" t="s">
        <v>272</v>
      </c>
      <c r="K275" s="61" t="s">
        <v>9222</v>
      </c>
      <c r="L275" s="61" t="s">
        <v>9236</v>
      </c>
      <c r="M275" s="62" t="s">
        <v>9221</v>
      </c>
      <c r="N275" s="62" t="s">
        <v>9222</v>
      </c>
      <c r="O275" s="63" t="s">
        <v>10051</v>
      </c>
      <c r="P275" s="63" t="s">
        <v>10157</v>
      </c>
    </row>
    <row r="276" spans="1:16" ht="15" hidden="1">
      <c r="A276" s="61" t="s">
        <v>9647</v>
      </c>
      <c r="B276" s="61" t="s">
        <v>9218</v>
      </c>
      <c r="C276" s="61" t="s">
        <v>9278</v>
      </c>
      <c r="D276" s="61" t="s">
        <v>9271</v>
      </c>
      <c r="E276" s="61" t="s">
        <v>9649</v>
      </c>
      <c r="F276" s="61" t="s">
        <v>310</v>
      </c>
      <c r="G276" s="61" t="s">
        <v>9221</v>
      </c>
      <c r="H276" s="61" t="s">
        <v>7895</v>
      </c>
      <c r="I276" s="61" t="s">
        <v>9476</v>
      </c>
      <c r="J276" s="61" t="s">
        <v>272</v>
      </c>
      <c r="K276" s="61" t="s">
        <v>9222</v>
      </c>
      <c r="L276" s="61" t="s">
        <v>9236</v>
      </c>
      <c r="M276" s="62" t="s">
        <v>9221</v>
      </c>
      <c r="N276" s="62" t="s">
        <v>9222</v>
      </c>
      <c r="O276" s="63" t="s">
        <v>10051</v>
      </c>
      <c r="P276" s="63" t="s">
        <v>10157</v>
      </c>
    </row>
    <row r="277" spans="1:16" ht="15" hidden="1">
      <c r="A277" s="61" t="s">
        <v>9647</v>
      </c>
      <c r="B277" s="61" t="s">
        <v>9218</v>
      </c>
      <c r="C277" s="61" t="s">
        <v>9321</v>
      </c>
      <c r="D277" s="61" t="s">
        <v>9234</v>
      </c>
      <c r="E277" s="61" t="s">
        <v>9650</v>
      </c>
      <c r="F277" s="61" t="s">
        <v>310</v>
      </c>
      <c r="G277" s="61" t="s">
        <v>9221</v>
      </c>
      <c r="H277" s="61" t="s">
        <v>7895</v>
      </c>
      <c r="I277" s="61" t="s">
        <v>9476</v>
      </c>
      <c r="J277" s="61" t="s">
        <v>272</v>
      </c>
      <c r="K277" s="61" t="s">
        <v>9222</v>
      </c>
      <c r="L277" s="61" t="s">
        <v>9236</v>
      </c>
      <c r="M277" s="62" t="s">
        <v>9221</v>
      </c>
      <c r="N277" s="62" t="s">
        <v>9222</v>
      </c>
      <c r="O277" s="63" t="s">
        <v>10053</v>
      </c>
      <c r="P277" s="63" t="s">
        <v>10157</v>
      </c>
    </row>
    <row r="278" spans="1:16" ht="15" hidden="1">
      <c r="A278" s="61" t="s">
        <v>9647</v>
      </c>
      <c r="B278" s="61" t="s">
        <v>9218</v>
      </c>
      <c r="C278" s="61" t="s">
        <v>9321</v>
      </c>
      <c r="D278" s="61" t="s">
        <v>9271</v>
      </c>
      <c r="E278" s="61" t="s">
        <v>9651</v>
      </c>
      <c r="F278" s="61" t="s">
        <v>310</v>
      </c>
      <c r="G278" s="61" t="s">
        <v>9221</v>
      </c>
      <c r="H278" s="61" t="s">
        <v>7895</v>
      </c>
      <c r="I278" s="61" t="s">
        <v>9476</v>
      </c>
      <c r="J278" s="61" t="s">
        <v>272</v>
      </c>
      <c r="K278" s="61" t="s">
        <v>9222</v>
      </c>
      <c r="L278" s="61" t="s">
        <v>9236</v>
      </c>
      <c r="M278" s="62" t="s">
        <v>9221</v>
      </c>
      <c r="N278" s="62" t="s">
        <v>9222</v>
      </c>
      <c r="O278" s="63" t="s">
        <v>10053</v>
      </c>
      <c r="P278" s="63" t="s">
        <v>10157</v>
      </c>
    </row>
    <row r="279" spans="1:16" ht="15" hidden="1">
      <c r="A279" s="61" t="s">
        <v>9647</v>
      </c>
      <c r="B279" s="61" t="s">
        <v>9218</v>
      </c>
      <c r="C279" s="61" t="s">
        <v>9255</v>
      </c>
      <c r="D279" s="61" t="s">
        <v>9234</v>
      </c>
      <c r="E279" s="61" t="s">
        <v>9652</v>
      </c>
      <c r="F279" s="61" t="s">
        <v>310</v>
      </c>
      <c r="G279" s="61" t="s">
        <v>9221</v>
      </c>
      <c r="H279" s="61" t="s">
        <v>7895</v>
      </c>
      <c r="I279" s="61" t="s">
        <v>9476</v>
      </c>
      <c r="J279" s="61" t="s">
        <v>272</v>
      </c>
      <c r="K279" s="61" t="s">
        <v>9222</v>
      </c>
      <c r="L279" s="61" t="s">
        <v>9236</v>
      </c>
      <c r="M279" s="62" t="s">
        <v>9221</v>
      </c>
      <c r="N279" s="62" t="s">
        <v>9222</v>
      </c>
      <c r="O279" s="63" t="s">
        <v>10052</v>
      </c>
      <c r="P279" s="63" t="s">
        <v>10157</v>
      </c>
    </row>
    <row r="280" spans="1:16" ht="15" hidden="1">
      <c r="A280" s="61" t="s">
        <v>9647</v>
      </c>
      <c r="B280" s="61" t="s">
        <v>9218</v>
      </c>
      <c r="C280" s="61" t="s">
        <v>9255</v>
      </c>
      <c r="D280" s="61" t="s">
        <v>9271</v>
      </c>
      <c r="E280" s="61" t="s">
        <v>9653</v>
      </c>
      <c r="F280" s="61" t="s">
        <v>310</v>
      </c>
      <c r="G280" s="61" t="s">
        <v>9221</v>
      </c>
      <c r="H280" s="61" t="s">
        <v>7895</v>
      </c>
      <c r="I280" s="61" t="s">
        <v>9476</v>
      </c>
      <c r="J280" s="61" t="s">
        <v>272</v>
      </c>
      <c r="K280" s="61" t="s">
        <v>9222</v>
      </c>
      <c r="L280" s="61" t="s">
        <v>9236</v>
      </c>
      <c r="M280" s="62" t="s">
        <v>9221</v>
      </c>
      <c r="N280" s="62" t="s">
        <v>9222</v>
      </c>
      <c r="O280" s="63" t="s">
        <v>10052</v>
      </c>
      <c r="P280" s="63" t="s">
        <v>10157</v>
      </c>
    </row>
    <row r="281" spans="1:16" ht="15" hidden="1">
      <c r="A281" s="61" t="s">
        <v>9654</v>
      </c>
      <c r="B281" s="61" t="s">
        <v>9239</v>
      </c>
      <c r="C281" s="61" t="s">
        <v>9397</v>
      </c>
      <c r="D281" s="61" t="s">
        <v>9253</v>
      </c>
      <c r="E281" s="61" t="s">
        <v>9655</v>
      </c>
      <c r="F281" s="61" t="s">
        <v>310</v>
      </c>
      <c r="G281" s="61" t="s">
        <v>9235</v>
      </c>
      <c r="H281" s="61" t="s">
        <v>7895</v>
      </c>
      <c r="I281" s="61" t="s">
        <v>9277</v>
      </c>
      <c r="J281" s="61" t="s">
        <v>272</v>
      </c>
      <c r="K281" s="61" t="s">
        <v>9274</v>
      </c>
      <c r="L281" s="61" t="s">
        <v>9236</v>
      </c>
      <c r="M281" s="62" t="s">
        <v>9221</v>
      </c>
      <c r="N281" s="62" t="s">
        <v>9222</v>
      </c>
      <c r="O281" s="63" t="s">
        <v>10041</v>
      </c>
      <c r="P281" s="63" t="s">
        <v>10158</v>
      </c>
    </row>
    <row r="282" spans="1:16" ht="15" hidden="1">
      <c r="A282" s="61" t="s">
        <v>9654</v>
      </c>
      <c r="B282" s="61" t="s">
        <v>9239</v>
      </c>
      <c r="C282" s="61" t="s">
        <v>9397</v>
      </c>
      <c r="D282" s="61" t="s">
        <v>9241</v>
      </c>
      <c r="E282" s="61" t="s">
        <v>9656</v>
      </c>
      <c r="F282" s="61" t="s">
        <v>310</v>
      </c>
      <c r="G282" s="61" t="s">
        <v>9235</v>
      </c>
      <c r="H282" s="61" t="s">
        <v>7895</v>
      </c>
      <c r="I282" s="61" t="s">
        <v>9277</v>
      </c>
      <c r="J282" s="61" t="s">
        <v>272</v>
      </c>
      <c r="K282" s="61" t="s">
        <v>9274</v>
      </c>
      <c r="L282" s="61" t="s">
        <v>9236</v>
      </c>
      <c r="M282" s="62" t="s">
        <v>9221</v>
      </c>
      <c r="N282" s="62" t="s">
        <v>9222</v>
      </c>
      <c r="O282" s="63" t="s">
        <v>10041</v>
      </c>
      <c r="P282" s="63" t="s">
        <v>10158</v>
      </c>
    </row>
    <row r="283" spans="1:16" ht="15" hidden="1">
      <c r="A283" s="61" t="s">
        <v>9654</v>
      </c>
      <c r="B283" s="61" t="s">
        <v>9239</v>
      </c>
      <c r="C283" s="61" t="s">
        <v>9397</v>
      </c>
      <c r="D283" s="61" t="s">
        <v>9244</v>
      </c>
      <c r="E283" s="61" t="s">
        <v>9657</v>
      </c>
      <c r="F283" s="61" t="s">
        <v>310</v>
      </c>
      <c r="G283" s="61" t="s">
        <v>9235</v>
      </c>
      <c r="H283" s="61" t="s">
        <v>7895</v>
      </c>
      <c r="I283" s="61" t="s">
        <v>9277</v>
      </c>
      <c r="J283" s="61" t="s">
        <v>272</v>
      </c>
      <c r="K283" s="61" t="s">
        <v>9274</v>
      </c>
      <c r="L283" s="61" t="s">
        <v>9236</v>
      </c>
      <c r="M283" s="62" t="s">
        <v>9221</v>
      </c>
      <c r="N283" s="62" t="s">
        <v>9222</v>
      </c>
      <c r="O283" s="63" t="s">
        <v>10041</v>
      </c>
      <c r="P283" s="63" t="s">
        <v>10158</v>
      </c>
    </row>
    <row r="284" spans="1:16" ht="15" hidden="1">
      <c r="A284" s="61" t="s">
        <v>9658</v>
      </c>
      <c r="B284" s="61" t="s">
        <v>9239</v>
      </c>
      <c r="C284" s="61" t="s">
        <v>6945</v>
      </c>
      <c r="D284" s="61" t="s">
        <v>9253</v>
      </c>
      <c r="E284" s="61" t="s">
        <v>9659</v>
      </c>
      <c r="F284" s="61" t="s">
        <v>310</v>
      </c>
      <c r="G284" s="61" t="s">
        <v>9221</v>
      </c>
      <c r="H284" s="61" t="s">
        <v>7895</v>
      </c>
      <c r="I284" s="61" t="s">
        <v>9277</v>
      </c>
      <c r="J284" s="61" t="s">
        <v>272</v>
      </c>
      <c r="K284" s="61" t="s">
        <v>9274</v>
      </c>
      <c r="L284" s="61" t="s">
        <v>9236</v>
      </c>
      <c r="M284" s="62" t="s">
        <v>9221</v>
      </c>
      <c r="N284" s="62" t="s">
        <v>9222</v>
      </c>
      <c r="O284" s="63" t="s">
        <v>10042</v>
      </c>
      <c r="P284" s="63" t="s">
        <v>10158</v>
      </c>
    </row>
    <row r="285" spans="1:16" ht="15" hidden="1">
      <c r="A285" s="61" t="s">
        <v>9658</v>
      </c>
      <c r="B285" s="61" t="s">
        <v>9239</v>
      </c>
      <c r="C285" s="61" t="s">
        <v>6945</v>
      </c>
      <c r="D285" s="61" t="s">
        <v>9241</v>
      </c>
      <c r="E285" s="61" t="s">
        <v>9660</v>
      </c>
      <c r="F285" s="61" t="s">
        <v>310</v>
      </c>
      <c r="G285" s="61" t="s">
        <v>9221</v>
      </c>
      <c r="H285" s="61" t="s">
        <v>7895</v>
      </c>
      <c r="I285" s="61" t="s">
        <v>9277</v>
      </c>
      <c r="J285" s="61" t="s">
        <v>272</v>
      </c>
      <c r="K285" s="61" t="s">
        <v>9274</v>
      </c>
      <c r="L285" s="61" t="s">
        <v>9236</v>
      </c>
      <c r="M285" s="62" t="s">
        <v>9221</v>
      </c>
      <c r="N285" s="62" t="s">
        <v>9222</v>
      </c>
      <c r="O285" s="63" t="s">
        <v>10042</v>
      </c>
      <c r="P285" s="63" t="s">
        <v>10158</v>
      </c>
    </row>
    <row r="286" spans="1:16" ht="15" hidden="1">
      <c r="A286" s="61" t="s">
        <v>9658</v>
      </c>
      <c r="B286" s="61" t="s">
        <v>9239</v>
      </c>
      <c r="C286" s="61" t="s">
        <v>6945</v>
      </c>
      <c r="D286" s="61" t="s">
        <v>9244</v>
      </c>
      <c r="E286" s="61" t="s">
        <v>9661</v>
      </c>
      <c r="F286" s="61" t="s">
        <v>310</v>
      </c>
      <c r="G286" s="61" t="s">
        <v>9221</v>
      </c>
      <c r="H286" s="61" t="s">
        <v>7895</v>
      </c>
      <c r="I286" s="61" t="s">
        <v>9277</v>
      </c>
      <c r="J286" s="61" t="s">
        <v>272</v>
      </c>
      <c r="K286" s="61" t="s">
        <v>9274</v>
      </c>
      <c r="L286" s="61" t="s">
        <v>9236</v>
      </c>
      <c r="M286" s="62" t="s">
        <v>9221</v>
      </c>
      <c r="N286" s="62" t="s">
        <v>9222</v>
      </c>
      <c r="O286" s="63" t="s">
        <v>10042</v>
      </c>
      <c r="P286" s="63" t="s">
        <v>10158</v>
      </c>
    </row>
    <row r="287" spans="1:16" ht="15" hidden="1">
      <c r="A287" s="61" t="s">
        <v>9662</v>
      </c>
      <c r="B287" s="61" t="s">
        <v>9239</v>
      </c>
      <c r="C287" s="61" t="s">
        <v>9296</v>
      </c>
      <c r="D287" s="61" t="s">
        <v>9253</v>
      </c>
      <c r="E287" s="61" t="s">
        <v>9663</v>
      </c>
      <c r="F287" s="61" t="s">
        <v>310</v>
      </c>
      <c r="G287" s="61" t="s">
        <v>9262</v>
      </c>
      <c r="H287" s="61" t="s">
        <v>7895</v>
      </c>
      <c r="I287" s="61" t="s">
        <v>9277</v>
      </c>
      <c r="J287" s="61" t="s">
        <v>272</v>
      </c>
      <c r="K287" s="61" t="s">
        <v>9274</v>
      </c>
      <c r="L287" s="61" t="s">
        <v>9236</v>
      </c>
      <c r="M287" s="62" t="s">
        <v>9220</v>
      </c>
      <c r="N287" s="62" t="s">
        <v>9222</v>
      </c>
      <c r="O287" s="63" t="s">
        <v>10045</v>
      </c>
      <c r="P287" s="63" t="s">
        <v>10158</v>
      </c>
    </row>
    <row r="288" spans="1:16" ht="15" hidden="1">
      <c r="A288" s="61" t="s">
        <v>9662</v>
      </c>
      <c r="B288" s="61" t="s">
        <v>9239</v>
      </c>
      <c r="C288" s="61" t="s">
        <v>9296</v>
      </c>
      <c r="D288" s="61" t="s">
        <v>9241</v>
      </c>
      <c r="E288" s="61" t="s">
        <v>9664</v>
      </c>
      <c r="F288" s="61" t="s">
        <v>310</v>
      </c>
      <c r="G288" s="61" t="s">
        <v>9262</v>
      </c>
      <c r="H288" s="61" t="s">
        <v>7895</v>
      </c>
      <c r="I288" s="61" t="s">
        <v>9277</v>
      </c>
      <c r="J288" s="61" t="s">
        <v>272</v>
      </c>
      <c r="K288" s="61" t="s">
        <v>9274</v>
      </c>
      <c r="L288" s="61" t="s">
        <v>9236</v>
      </c>
      <c r="M288" s="62" t="s">
        <v>9220</v>
      </c>
      <c r="N288" s="62" t="s">
        <v>9222</v>
      </c>
      <c r="O288" s="63" t="s">
        <v>10045</v>
      </c>
      <c r="P288" s="63" t="s">
        <v>10158</v>
      </c>
    </row>
    <row r="289" spans="1:16" ht="15" hidden="1">
      <c r="A289" s="61" t="s">
        <v>9662</v>
      </c>
      <c r="B289" s="61" t="s">
        <v>9239</v>
      </c>
      <c r="C289" s="61" t="s">
        <v>9296</v>
      </c>
      <c r="D289" s="61" t="s">
        <v>9244</v>
      </c>
      <c r="E289" s="61" t="s">
        <v>9665</v>
      </c>
      <c r="F289" s="61" t="s">
        <v>310</v>
      </c>
      <c r="G289" s="61" t="s">
        <v>9262</v>
      </c>
      <c r="H289" s="61" t="s">
        <v>7895</v>
      </c>
      <c r="I289" s="61" t="s">
        <v>9277</v>
      </c>
      <c r="J289" s="61" t="s">
        <v>272</v>
      </c>
      <c r="K289" s="61" t="s">
        <v>9274</v>
      </c>
      <c r="L289" s="61" t="s">
        <v>9236</v>
      </c>
      <c r="M289" s="62" t="s">
        <v>9220</v>
      </c>
      <c r="N289" s="62" t="s">
        <v>9222</v>
      </c>
      <c r="O289" s="63" t="s">
        <v>10045</v>
      </c>
      <c r="P289" s="63" t="s">
        <v>10158</v>
      </c>
    </row>
    <row r="290" spans="1:16" ht="15" hidden="1">
      <c r="A290" s="61" t="s">
        <v>9662</v>
      </c>
      <c r="B290" s="61" t="s">
        <v>9239</v>
      </c>
      <c r="C290" s="61" t="s">
        <v>9252</v>
      </c>
      <c r="D290" s="61" t="s">
        <v>9253</v>
      </c>
      <c r="E290" s="61" t="s">
        <v>9666</v>
      </c>
      <c r="F290" s="61" t="s">
        <v>310</v>
      </c>
      <c r="G290" s="61" t="s">
        <v>9221</v>
      </c>
      <c r="H290" s="61" t="s">
        <v>7895</v>
      </c>
      <c r="I290" s="61" t="s">
        <v>9277</v>
      </c>
      <c r="J290" s="61" t="s">
        <v>272</v>
      </c>
      <c r="K290" s="61" t="s">
        <v>9274</v>
      </c>
      <c r="L290" s="61" t="s">
        <v>9236</v>
      </c>
      <c r="M290" s="62" t="s">
        <v>9221</v>
      </c>
      <c r="N290" s="62" t="s">
        <v>9222</v>
      </c>
      <c r="O290" s="63" t="s">
        <v>10043</v>
      </c>
      <c r="P290" s="63" t="s">
        <v>10158</v>
      </c>
    </row>
    <row r="291" spans="1:16" ht="15" hidden="1">
      <c r="A291" s="61" t="s">
        <v>9662</v>
      </c>
      <c r="B291" s="61" t="s">
        <v>9239</v>
      </c>
      <c r="C291" s="61" t="s">
        <v>9252</v>
      </c>
      <c r="D291" s="61" t="s">
        <v>9241</v>
      </c>
      <c r="E291" s="61" t="s">
        <v>9667</v>
      </c>
      <c r="F291" s="61" t="s">
        <v>310</v>
      </c>
      <c r="G291" s="61" t="s">
        <v>9221</v>
      </c>
      <c r="H291" s="61" t="s">
        <v>7895</v>
      </c>
      <c r="I291" s="61" t="s">
        <v>9277</v>
      </c>
      <c r="J291" s="61" t="s">
        <v>272</v>
      </c>
      <c r="K291" s="61" t="s">
        <v>9274</v>
      </c>
      <c r="L291" s="61" t="s">
        <v>9236</v>
      </c>
      <c r="M291" s="62" t="s">
        <v>9221</v>
      </c>
      <c r="N291" s="62" t="s">
        <v>9222</v>
      </c>
      <c r="O291" s="63" t="s">
        <v>10043</v>
      </c>
      <c r="P291" s="63" t="s">
        <v>10158</v>
      </c>
    </row>
    <row r="292" spans="1:16" ht="15" hidden="1">
      <c r="A292" s="61" t="s">
        <v>9662</v>
      </c>
      <c r="B292" s="61" t="s">
        <v>9239</v>
      </c>
      <c r="C292" s="61" t="s">
        <v>9252</v>
      </c>
      <c r="D292" s="61" t="s">
        <v>9244</v>
      </c>
      <c r="E292" s="61" t="s">
        <v>9668</v>
      </c>
      <c r="F292" s="61" t="s">
        <v>310</v>
      </c>
      <c r="G292" s="61" t="s">
        <v>9221</v>
      </c>
      <c r="H292" s="61" t="s">
        <v>7895</v>
      </c>
      <c r="I292" s="61" t="s">
        <v>9277</v>
      </c>
      <c r="J292" s="61" t="s">
        <v>272</v>
      </c>
      <c r="K292" s="61" t="s">
        <v>9274</v>
      </c>
      <c r="L292" s="61" t="s">
        <v>9236</v>
      </c>
      <c r="M292" s="62" t="s">
        <v>9221</v>
      </c>
      <c r="N292" s="62" t="s">
        <v>9222</v>
      </c>
      <c r="O292" s="63" t="s">
        <v>10043</v>
      </c>
      <c r="P292" s="63" t="s">
        <v>10158</v>
      </c>
    </row>
    <row r="293" spans="1:16" ht="15" hidden="1">
      <c r="A293" s="61" t="s">
        <v>9669</v>
      </c>
      <c r="B293" s="61" t="s">
        <v>9239</v>
      </c>
      <c r="C293" s="61" t="s">
        <v>9245</v>
      </c>
      <c r="D293" s="61" t="s">
        <v>9253</v>
      </c>
      <c r="E293" s="61" t="s">
        <v>9670</v>
      </c>
      <c r="F293" s="61" t="s">
        <v>310</v>
      </c>
      <c r="G293" s="61" t="s">
        <v>9235</v>
      </c>
      <c r="H293" s="61" t="s">
        <v>7895</v>
      </c>
      <c r="I293" s="61" t="s">
        <v>9277</v>
      </c>
      <c r="J293" s="61" t="s">
        <v>272</v>
      </c>
      <c r="K293" s="61" t="s">
        <v>9274</v>
      </c>
      <c r="L293" s="61" t="s">
        <v>9236</v>
      </c>
      <c r="M293" s="62" t="s">
        <v>9221</v>
      </c>
      <c r="N293" s="62" t="s">
        <v>9222</v>
      </c>
      <c r="O293" s="63" t="s">
        <v>10044</v>
      </c>
      <c r="P293" s="63" t="s">
        <v>10158</v>
      </c>
    </row>
    <row r="294" spans="1:16" ht="15" hidden="1">
      <c r="A294" s="61" t="s">
        <v>9669</v>
      </c>
      <c r="B294" s="61" t="s">
        <v>9239</v>
      </c>
      <c r="C294" s="61" t="s">
        <v>9245</v>
      </c>
      <c r="D294" s="61" t="s">
        <v>9241</v>
      </c>
      <c r="E294" s="61" t="s">
        <v>9671</v>
      </c>
      <c r="F294" s="61" t="s">
        <v>310</v>
      </c>
      <c r="G294" s="61" t="s">
        <v>9235</v>
      </c>
      <c r="H294" s="61" t="s">
        <v>7895</v>
      </c>
      <c r="I294" s="61" t="s">
        <v>9277</v>
      </c>
      <c r="J294" s="61" t="s">
        <v>272</v>
      </c>
      <c r="K294" s="61" t="s">
        <v>9274</v>
      </c>
      <c r="L294" s="61" t="s">
        <v>9236</v>
      </c>
      <c r="M294" s="62" t="s">
        <v>9221</v>
      </c>
      <c r="N294" s="62" t="s">
        <v>9222</v>
      </c>
      <c r="O294" s="63" t="s">
        <v>10044</v>
      </c>
      <c r="P294" s="63" t="s">
        <v>10158</v>
      </c>
    </row>
    <row r="295" spans="1:16" ht="15" hidden="1">
      <c r="A295" s="61" t="s">
        <v>9669</v>
      </c>
      <c r="B295" s="61" t="s">
        <v>9239</v>
      </c>
      <c r="C295" s="61" t="s">
        <v>9245</v>
      </c>
      <c r="D295" s="61" t="s">
        <v>9244</v>
      </c>
      <c r="E295" s="61" t="s">
        <v>9672</v>
      </c>
      <c r="F295" s="61" t="s">
        <v>310</v>
      </c>
      <c r="G295" s="61" t="s">
        <v>9235</v>
      </c>
      <c r="H295" s="61" t="s">
        <v>7895</v>
      </c>
      <c r="I295" s="61" t="s">
        <v>9277</v>
      </c>
      <c r="J295" s="61" t="s">
        <v>272</v>
      </c>
      <c r="K295" s="61" t="s">
        <v>9274</v>
      </c>
      <c r="L295" s="61" t="s">
        <v>9236</v>
      </c>
      <c r="M295" s="62" t="s">
        <v>9221</v>
      </c>
      <c r="N295" s="62" t="s">
        <v>9222</v>
      </c>
      <c r="O295" s="63" t="s">
        <v>10044</v>
      </c>
      <c r="P295" s="63" t="s">
        <v>10158</v>
      </c>
    </row>
    <row r="296" spans="1:16" ht="15" hidden="1">
      <c r="A296" s="61" t="s">
        <v>9673</v>
      </c>
      <c r="B296" s="61" t="s">
        <v>7576</v>
      </c>
      <c r="C296" s="61" t="s">
        <v>9397</v>
      </c>
      <c r="D296" s="61" t="s">
        <v>9674</v>
      </c>
      <c r="E296" s="61" t="s">
        <v>9675</v>
      </c>
      <c r="F296" s="61" t="s">
        <v>310</v>
      </c>
      <c r="G296" s="61" t="s">
        <v>9221</v>
      </c>
      <c r="H296" s="61" t="s">
        <v>7895</v>
      </c>
      <c r="I296" s="61" t="s">
        <v>9277</v>
      </c>
      <c r="J296" s="61" t="s">
        <v>272</v>
      </c>
      <c r="K296" s="61" t="s">
        <v>9274</v>
      </c>
      <c r="L296" s="61" t="s">
        <v>9243</v>
      </c>
      <c r="M296" s="62" t="s">
        <v>9221</v>
      </c>
      <c r="N296" s="62" t="s">
        <v>9222</v>
      </c>
      <c r="O296" s="63" t="s">
        <v>10128</v>
      </c>
      <c r="P296" s="63" t="s">
        <v>10128</v>
      </c>
    </row>
    <row r="297" spans="1:16" ht="15" hidden="1">
      <c r="A297" s="61" t="s">
        <v>9676</v>
      </c>
      <c r="B297" s="61" t="s">
        <v>9251</v>
      </c>
      <c r="C297" s="61" t="s">
        <v>9245</v>
      </c>
      <c r="D297" s="61" t="s">
        <v>9246</v>
      </c>
      <c r="E297" s="61" t="s">
        <v>9677</v>
      </c>
      <c r="F297" s="61" t="s">
        <v>310</v>
      </c>
      <c r="G297" s="61" t="s">
        <v>9294</v>
      </c>
      <c r="H297" s="61" t="s">
        <v>7895</v>
      </c>
      <c r="I297" s="61" t="s">
        <v>1552</v>
      </c>
      <c r="J297" s="61" t="s">
        <v>272</v>
      </c>
      <c r="K297" s="61" t="s">
        <v>9222</v>
      </c>
      <c r="L297" s="61" t="s">
        <v>9243</v>
      </c>
      <c r="M297" s="62" t="s">
        <v>9220</v>
      </c>
      <c r="N297" s="62" t="s">
        <v>9222</v>
      </c>
      <c r="O297" s="63" t="s">
        <v>10082</v>
      </c>
      <c r="P297" s="63" t="s">
        <v>10082</v>
      </c>
    </row>
    <row r="298" spans="1:16" ht="15" hidden="1">
      <c r="A298" s="61" t="s">
        <v>9676</v>
      </c>
      <c r="B298" s="61" t="s">
        <v>9251</v>
      </c>
      <c r="C298" s="61" t="s">
        <v>9245</v>
      </c>
      <c r="D298" s="61" t="s">
        <v>9271</v>
      </c>
      <c r="E298" s="61" t="s">
        <v>9678</v>
      </c>
      <c r="F298" s="61" t="s">
        <v>310</v>
      </c>
      <c r="G298" s="61" t="s">
        <v>9294</v>
      </c>
      <c r="H298" s="61" t="s">
        <v>7895</v>
      </c>
      <c r="I298" s="61" t="s">
        <v>1552</v>
      </c>
      <c r="J298" s="61" t="s">
        <v>272</v>
      </c>
      <c r="K298" s="61" t="s">
        <v>9222</v>
      </c>
      <c r="L298" s="61" t="s">
        <v>9243</v>
      </c>
      <c r="M298" s="62" t="s">
        <v>9220</v>
      </c>
      <c r="N298" s="62" t="s">
        <v>9222</v>
      </c>
      <c r="O298" s="63" t="s">
        <v>10082</v>
      </c>
      <c r="P298" s="63" t="s">
        <v>10082</v>
      </c>
    </row>
    <row r="299" spans="1:16" ht="15" hidden="1">
      <c r="A299" s="61" t="s">
        <v>9676</v>
      </c>
      <c r="B299" s="61" t="s">
        <v>9251</v>
      </c>
      <c r="C299" s="61" t="s">
        <v>9245</v>
      </c>
      <c r="D299" s="61" t="s">
        <v>9244</v>
      </c>
      <c r="E299" s="61" t="s">
        <v>9679</v>
      </c>
      <c r="F299" s="61" t="s">
        <v>310</v>
      </c>
      <c r="G299" s="61" t="s">
        <v>9294</v>
      </c>
      <c r="H299" s="61" t="s">
        <v>7895</v>
      </c>
      <c r="I299" s="61" t="s">
        <v>1552</v>
      </c>
      <c r="J299" s="61" t="s">
        <v>272</v>
      </c>
      <c r="K299" s="61" t="s">
        <v>9222</v>
      </c>
      <c r="L299" s="61" t="s">
        <v>9243</v>
      </c>
      <c r="M299" s="62" t="s">
        <v>9220</v>
      </c>
      <c r="N299" s="62" t="s">
        <v>9222</v>
      </c>
      <c r="O299" s="63" t="s">
        <v>10082</v>
      </c>
      <c r="P299" s="63" t="s">
        <v>10082</v>
      </c>
    </row>
    <row r="300" spans="1:16" ht="15" hidden="1">
      <c r="A300" s="61" t="s">
        <v>9676</v>
      </c>
      <c r="B300" s="61" t="s">
        <v>9251</v>
      </c>
      <c r="C300" s="61" t="s">
        <v>9245</v>
      </c>
      <c r="D300" s="61" t="s">
        <v>9248</v>
      </c>
      <c r="E300" s="61" t="s">
        <v>9680</v>
      </c>
      <c r="F300" s="61" t="s">
        <v>310</v>
      </c>
      <c r="G300" s="61" t="s">
        <v>9294</v>
      </c>
      <c r="H300" s="61" t="s">
        <v>7895</v>
      </c>
      <c r="I300" s="61" t="s">
        <v>1552</v>
      </c>
      <c r="J300" s="61" t="s">
        <v>272</v>
      </c>
      <c r="K300" s="61" t="s">
        <v>9222</v>
      </c>
      <c r="L300" s="61" t="s">
        <v>9243</v>
      </c>
      <c r="M300" s="62" t="s">
        <v>9220</v>
      </c>
      <c r="N300" s="62" t="s">
        <v>9222</v>
      </c>
      <c r="O300" s="63" t="s">
        <v>10082</v>
      </c>
      <c r="P300" s="63" t="s">
        <v>10082</v>
      </c>
    </row>
    <row r="301" spans="1:16" ht="15">
      <c r="A301" s="61" t="s">
        <v>9681</v>
      </c>
      <c r="B301" s="61" t="s">
        <v>9239</v>
      </c>
      <c r="C301" s="61" t="s">
        <v>9275</v>
      </c>
      <c r="D301" s="61" t="s">
        <v>9234</v>
      </c>
      <c r="E301" s="61" t="s">
        <v>9682</v>
      </c>
      <c r="F301" s="61" t="s">
        <v>310</v>
      </c>
      <c r="G301" s="61" t="s">
        <v>9221</v>
      </c>
      <c r="H301" s="61" t="s">
        <v>7933</v>
      </c>
      <c r="I301" s="61" t="s">
        <v>9266</v>
      </c>
      <c r="J301" s="61" t="s">
        <v>272</v>
      </c>
      <c r="K301" s="61" t="s">
        <v>181</v>
      </c>
      <c r="L301" s="61" t="s">
        <v>9236</v>
      </c>
      <c r="M301" s="62" t="s">
        <v>9221</v>
      </c>
      <c r="N301" s="62" t="s">
        <v>9222</v>
      </c>
      <c r="O301" s="63" t="s">
        <v>10104</v>
      </c>
      <c r="P301" s="63" t="s">
        <v>10104</v>
      </c>
    </row>
    <row r="302" spans="1:16" ht="15">
      <c r="A302" s="61" t="s">
        <v>9681</v>
      </c>
      <c r="B302" s="61" t="s">
        <v>9239</v>
      </c>
      <c r="C302" s="61" t="s">
        <v>9275</v>
      </c>
      <c r="D302" s="61" t="s">
        <v>9248</v>
      </c>
      <c r="E302" s="61" t="s">
        <v>9683</v>
      </c>
      <c r="F302" s="61" t="s">
        <v>310</v>
      </c>
      <c r="G302" s="61" t="s">
        <v>9221</v>
      </c>
      <c r="H302" s="61" t="s">
        <v>7933</v>
      </c>
      <c r="I302" s="61" t="s">
        <v>9266</v>
      </c>
      <c r="J302" s="61" t="s">
        <v>272</v>
      </c>
      <c r="K302" s="61" t="s">
        <v>181</v>
      </c>
      <c r="L302" s="61" t="s">
        <v>9236</v>
      </c>
      <c r="M302" s="62" t="s">
        <v>9221</v>
      </c>
      <c r="N302" s="62" t="s">
        <v>9222</v>
      </c>
      <c r="O302" s="63" t="s">
        <v>10104</v>
      </c>
      <c r="P302" s="63" t="s">
        <v>10104</v>
      </c>
    </row>
    <row r="303" spans="1:16" ht="15" hidden="1">
      <c r="A303" s="61" t="s">
        <v>9684</v>
      </c>
      <c r="B303" s="61" t="s">
        <v>9251</v>
      </c>
      <c r="C303" s="61" t="s">
        <v>9275</v>
      </c>
      <c r="D303" s="61" t="s">
        <v>9253</v>
      </c>
      <c r="E303" s="61" t="s">
        <v>9685</v>
      </c>
      <c r="F303" s="61" t="s">
        <v>310</v>
      </c>
      <c r="G303" s="61" t="s">
        <v>9220</v>
      </c>
      <c r="H303" s="61" t="s">
        <v>7895</v>
      </c>
      <c r="I303" s="61" t="s">
        <v>9476</v>
      </c>
      <c r="J303" s="61" t="s">
        <v>272</v>
      </c>
      <c r="K303" s="61" t="s">
        <v>9222</v>
      </c>
      <c r="L303" s="61" t="s">
        <v>9236</v>
      </c>
      <c r="M303" s="62" t="s">
        <v>9220</v>
      </c>
      <c r="N303" s="62" t="s">
        <v>9222</v>
      </c>
      <c r="O303" s="63" t="s">
        <v>10086</v>
      </c>
      <c r="P303" s="63" t="s">
        <v>10159</v>
      </c>
    </row>
    <row r="304" spans="1:16" ht="15" hidden="1">
      <c r="A304" s="61" t="s">
        <v>9684</v>
      </c>
      <c r="B304" s="61" t="s">
        <v>9251</v>
      </c>
      <c r="C304" s="61" t="s">
        <v>9275</v>
      </c>
      <c r="D304" s="61" t="s">
        <v>9241</v>
      </c>
      <c r="E304" s="61" t="s">
        <v>9686</v>
      </c>
      <c r="F304" s="61" t="s">
        <v>310</v>
      </c>
      <c r="G304" s="61" t="s">
        <v>9220</v>
      </c>
      <c r="H304" s="61" t="s">
        <v>7895</v>
      </c>
      <c r="I304" s="61" t="s">
        <v>9476</v>
      </c>
      <c r="J304" s="61" t="s">
        <v>272</v>
      </c>
      <c r="K304" s="61" t="s">
        <v>9222</v>
      </c>
      <c r="L304" s="61" t="s">
        <v>9236</v>
      </c>
      <c r="M304" s="62" t="s">
        <v>9220</v>
      </c>
      <c r="N304" s="62" t="s">
        <v>9222</v>
      </c>
      <c r="O304" s="63" t="s">
        <v>10086</v>
      </c>
      <c r="P304" s="63" t="s">
        <v>10159</v>
      </c>
    </row>
    <row r="305" spans="1:16" ht="15" hidden="1">
      <c r="A305" s="61" t="s">
        <v>9684</v>
      </c>
      <c r="B305" s="61" t="s">
        <v>9251</v>
      </c>
      <c r="C305" s="61" t="s">
        <v>9275</v>
      </c>
      <c r="D305" s="61" t="s">
        <v>9244</v>
      </c>
      <c r="E305" s="61" t="s">
        <v>9687</v>
      </c>
      <c r="F305" s="61" t="s">
        <v>310</v>
      </c>
      <c r="G305" s="61" t="s">
        <v>9220</v>
      </c>
      <c r="H305" s="61" t="s">
        <v>7895</v>
      </c>
      <c r="I305" s="61" t="s">
        <v>9476</v>
      </c>
      <c r="J305" s="61" t="s">
        <v>272</v>
      </c>
      <c r="K305" s="61" t="s">
        <v>9222</v>
      </c>
      <c r="L305" s="61" t="s">
        <v>9236</v>
      </c>
      <c r="M305" s="62" t="s">
        <v>9220</v>
      </c>
      <c r="N305" s="62" t="s">
        <v>9222</v>
      </c>
      <c r="O305" s="63" t="s">
        <v>10086</v>
      </c>
      <c r="P305" s="63" t="s">
        <v>10159</v>
      </c>
    </row>
    <row r="306" spans="1:16" ht="15" hidden="1">
      <c r="A306" s="61" t="s">
        <v>9684</v>
      </c>
      <c r="B306" s="61" t="s">
        <v>9251</v>
      </c>
      <c r="C306" s="61" t="s">
        <v>9255</v>
      </c>
      <c r="D306" s="61" t="s">
        <v>9253</v>
      </c>
      <c r="E306" s="61" t="s">
        <v>9688</v>
      </c>
      <c r="F306" s="61" t="s">
        <v>310</v>
      </c>
      <c r="G306" s="61" t="s">
        <v>9221</v>
      </c>
      <c r="H306" s="61" t="s">
        <v>7895</v>
      </c>
      <c r="I306" s="61" t="s">
        <v>9476</v>
      </c>
      <c r="J306" s="61" t="s">
        <v>272</v>
      </c>
      <c r="K306" s="61" t="s">
        <v>9222</v>
      </c>
      <c r="L306" s="61" t="s">
        <v>9236</v>
      </c>
      <c r="M306" s="62" t="s">
        <v>9221</v>
      </c>
      <c r="N306" s="62" t="s">
        <v>9222</v>
      </c>
      <c r="O306" s="63" t="s">
        <v>10087</v>
      </c>
      <c r="P306" s="63" t="s">
        <v>10159</v>
      </c>
    </row>
    <row r="307" spans="1:16" ht="15" hidden="1">
      <c r="A307" s="61" t="s">
        <v>9684</v>
      </c>
      <c r="B307" s="61" t="s">
        <v>9251</v>
      </c>
      <c r="C307" s="61" t="s">
        <v>9255</v>
      </c>
      <c r="D307" s="61" t="s">
        <v>9241</v>
      </c>
      <c r="E307" s="61" t="s">
        <v>9689</v>
      </c>
      <c r="F307" s="61" t="s">
        <v>310</v>
      </c>
      <c r="G307" s="61" t="s">
        <v>9221</v>
      </c>
      <c r="H307" s="61" t="s">
        <v>7895</v>
      </c>
      <c r="I307" s="61" t="s">
        <v>9476</v>
      </c>
      <c r="J307" s="61" t="s">
        <v>272</v>
      </c>
      <c r="K307" s="61" t="s">
        <v>9222</v>
      </c>
      <c r="L307" s="61" t="s">
        <v>9236</v>
      </c>
      <c r="M307" s="62" t="s">
        <v>9221</v>
      </c>
      <c r="N307" s="62" t="s">
        <v>9222</v>
      </c>
      <c r="O307" s="63" t="s">
        <v>10087</v>
      </c>
      <c r="P307" s="63" t="s">
        <v>10159</v>
      </c>
    </row>
    <row r="308" spans="1:16" ht="15" hidden="1">
      <c r="A308" s="61" t="s">
        <v>9684</v>
      </c>
      <c r="B308" s="61" t="s">
        <v>9251</v>
      </c>
      <c r="C308" s="61" t="s">
        <v>9255</v>
      </c>
      <c r="D308" s="61" t="s">
        <v>9244</v>
      </c>
      <c r="E308" s="61" t="s">
        <v>9690</v>
      </c>
      <c r="F308" s="61" t="s">
        <v>310</v>
      </c>
      <c r="G308" s="61" t="s">
        <v>9221</v>
      </c>
      <c r="H308" s="61" t="s">
        <v>7895</v>
      </c>
      <c r="I308" s="61" t="s">
        <v>9476</v>
      </c>
      <c r="J308" s="61" t="s">
        <v>272</v>
      </c>
      <c r="K308" s="61" t="s">
        <v>9222</v>
      </c>
      <c r="L308" s="61" t="s">
        <v>9236</v>
      </c>
      <c r="M308" s="62" t="s">
        <v>9221</v>
      </c>
      <c r="N308" s="62" t="s">
        <v>9222</v>
      </c>
      <c r="O308" s="63" t="s">
        <v>10087</v>
      </c>
      <c r="P308" s="63" t="s">
        <v>10159</v>
      </c>
    </row>
    <row r="309" spans="1:16" ht="15">
      <c r="A309" s="61" t="s">
        <v>9691</v>
      </c>
      <c r="B309" s="61" t="s">
        <v>9239</v>
      </c>
      <c r="C309" s="61" t="s">
        <v>9692</v>
      </c>
      <c r="D309" s="61" t="s">
        <v>9234</v>
      </c>
      <c r="E309" s="61" t="s">
        <v>9693</v>
      </c>
      <c r="F309" s="61" t="s">
        <v>310</v>
      </c>
      <c r="G309" s="61" t="s">
        <v>9262</v>
      </c>
      <c r="H309" s="61" t="s">
        <v>7933</v>
      </c>
      <c r="I309" s="61" t="s">
        <v>9273</v>
      </c>
      <c r="J309" s="61" t="s">
        <v>272</v>
      </c>
      <c r="K309" s="61" t="s">
        <v>181</v>
      </c>
      <c r="L309" s="61" t="s">
        <v>9236</v>
      </c>
      <c r="M309" s="62" t="s">
        <v>9220</v>
      </c>
      <c r="N309" s="62" t="s">
        <v>9222</v>
      </c>
      <c r="O309" s="63" t="s">
        <v>10117</v>
      </c>
      <c r="P309" s="63" t="s">
        <v>10160</v>
      </c>
    </row>
    <row r="310" spans="1:16" ht="15">
      <c r="A310" s="61" t="s">
        <v>9691</v>
      </c>
      <c r="B310" s="61" t="s">
        <v>9239</v>
      </c>
      <c r="C310" s="61" t="s">
        <v>9692</v>
      </c>
      <c r="D310" s="61" t="s">
        <v>9237</v>
      </c>
      <c r="E310" s="61" t="s">
        <v>9694</v>
      </c>
      <c r="F310" s="61" t="s">
        <v>310</v>
      </c>
      <c r="G310" s="61" t="s">
        <v>9262</v>
      </c>
      <c r="H310" s="61" t="s">
        <v>7933</v>
      </c>
      <c r="I310" s="61" t="s">
        <v>9273</v>
      </c>
      <c r="J310" s="61" t="s">
        <v>272</v>
      </c>
      <c r="K310" s="61" t="s">
        <v>181</v>
      </c>
      <c r="L310" s="61" t="s">
        <v>9236</v>
      </c>
      <c r="M310" s="62" t="s">
        <v>9220</v>
      </c>
      <c r="N310" s="62" t="s">
        <v>9222</v>
      </c>
      <c r="O310" s="63" t="s">
        <v>10117</v>
      </c>
      <c r="P310" s="63" t="s">
        <v>10160</v>
      </c>
    </row>
    <row r="311" spans="1:16" ht="15">
      <c r="A311" s="61" t="s">
        <v>9695</v>
      </c>
      <c r="B311" s="61" t="s">
        <v>9239</v>
      </c>
      <c r="C311" s="61" t="s">
        <v>9696</v>
      </c>
      <c r="D311" s="61" t="s">
        <v>9234</v>
      </c>
      <c r="E311" s="61" t="s">
        <v>9697</v>
      </c>
      <c r="F311" s="61" t="s">
        <v>310</v>
      </c>
      <c r="G311" s="61" t="s">
        <v>9242</v>
      </c>
      <c r="H311" s="61" t="s">
        <v>7933</v>
      </c>
      <c r="I311" s="61" t="s">
        <v>9266</v>
      </c>
      <c r="J311" s="61" t="s">
        <v>272</v>
      </c>
      <c r="K311" s="61" t="s">
        <v>181</v>
      </c>
      <c r="L311" s="61" t="s">
        <v>9236</v>
      </c>
      <c r="M311" s="62" t="s">
        <v>9242</v>
      </c>
      <c r="N311" s="62" t="s">
        <v>9222</v>
      </c>
      <c r="O311" s="63" t="s">
        <v>10119</v>
      </c>
      <c r="P311" s="63" t="s">
        <v>10160</v>
      </c>
    </row>
    <row r="312" spans="1:16" ht="15">
      <c r="A312" s="61" t="s">
        <v>9695</v>
      </c>
      <c r="B312" s="61" t="s">
        <v>9239</v>
      </c>
      <c r="C312" s="61" t="s">
        <v>9696</v>
      </c>
      <c r="D312" s="61" t="s">
        <v>9237</v>
      </c>
      <c r="E312" s="61" t="s">
        <v>9698</v>
      </c>
      <c r="F312" s="61" t="s">
        <v>310</v>
      </c>
      <c r="G312" s="61" t="s">
        <v>9242</v>
      </c>
      <c r="H312" s="61" t="s">
        <v>7933</v>
      </c>
      <c r="I312" s="61" t="s">
        <v>9266</v>
      </c>
      <c r="J312" s="61" t="s">
        <v>272</v>
      </c>
      <c r="K312" s="61" t="s">
        <v>181</v>
      </c>
      <c r="L312" s="61" t="s">
        <v>9236</v>
      </c>
      <c r="M312" s="62" t="s">
        <v>9242</v>
      </c>
      <c r="N312" s="62" t="s">
        <v>9222</v>
      </c>
      <c r="O312" s="63" t="s">
        <v>10119</v>
      </c>
      <c r="P312" s="63" t="s">
        <v>10160</v>
      </c>
    </row>
    <row r="313" spans="1:16" ht="15">
      <c r="A313" s="61" t="s">
        <v>9695</v>
      </c>
      <c r="B313" s="61" t="s">
        <v>9699</v>
      </c>
      <c r="C313" s="61" t="s">
        <v>9692</v>
      </c>
      <c r="D313" s="61" t="s">
        <v>9234</v>
      </c>
      <c r="E313" s="61" t="s">
        <v>9700</v>
      </c>
      <c r="F313" s="61" t="s">
        <v>310</v>
      </c>
      <c r="G313" s="61" t="s">
        <v>9221</v>
      </c>
      <c r="H313" s="61" t="s">
        <v>7933</v>
      </c>
      <c r="I313" s="61" t="s">
        <v>9266</v>
      </c>
      <c r="J313" s="61" t="s">
        <v>272</v>
      </c>
      <c r="K313" s="61" t="s">
        <v>181</v>
      </c>
      <c r="L313" s="61" t="s">
        <v>9236</v>
      </c>
      <c r="M313" s="62" t="s">
        <v>9221</v>
      </c>
      <c r="N313" s="62" t="s">
        <v>9222</v>
      </c>
      <c r="O313" s="63" t="s">
        <v>10118</v>
      </c>
      <c r="P313" s="63" t="s">
        <v>10160</v>
      </c>
    </row>
    <row r="314" spans="1:16" ht="15">
      <c r="A314" s="61" t="s">
        <v>9695</v>
      </c>
      <c r="B314" s="61" t="s">
        <v>9699</v>
      </c>
      <c r="C314" s="61" t="s">
        <v>9692</v>
      </c>
      <c r="D314" s="61" t="s">
        <v>9237</v>
      </c>
      <c r="E314" s="61" t="s">
        <v>9701</v>
      </c>
      <c r="F314" s="61" t="s">
        <v>310</v>
      </c>
      <c r="G314" s="61" t="s">
        <v>9221</v>
      </c>
      <c r="H314" s="61" t="s">
        <v>7933</v>
      </c>
      <c r="I314" s="61" t="s">
        <v>9266</v>
      </c>
      <c r="J314" s="61" t="s">
        <v>272</v>
      </c>
      <c r="K314" s="61" t="s">
        <v>181</v>
      </c>
      <c r="L314" s="61" t="s">
        <v>9236</v>
      </c>
      <c r="M314" s="62" t="s">
        <v>9221</v>
      </c>
      <c r="N314" s="62" t="s">
        <v>9222</v>
      </c>
      <c r="O314" s="63" t="s">
        <v>10118</v>
      </c>
      <c r="P314" s="63" t="s">
        <v>10160</v>
      </c>
    </row>
    <row r="315" spans="1:16" ht="15" hidden="1">
      <c r="A315" s="61" t="s">
        <v>9702</v>
      </c>
      <c r="B315" s="61" t="s">
        <v>7576</v>
      </c>
      <c r="C315" s="61" t="s">
        <v>9245</v>
      </c>
      <c r="D315" s="61" t="s">
        <v>9301</v>
      </c>
      <c r="E315" s="61" t="s">
        <v>9703</v>
      </c>
      <c r="F315" s="61" t="s">
        <v>310</v>
      </c>
      <c r="G315" s="61" t="s">
        <v>9221</v>
      </c>
      <c r="H315" s="61" t="s">
        <v>7895</v>
      </c>
      <c r="I315" s="61" t="s">
        <v>9277</v>
      </c>
      <c r="J315" s="61" t="s">
        <v>272</v>
      </c>
      <c r="K315" s="61" t="s">
        <v>9247</v>
      </c>
      <c r="L315" s="61" t="s">
        <v>9236</v>
      </c>
      <c r="M315" s="62" t="s">
        <v>9221</v>
      </c>
      <c r="N315" s="62" t="s">
        <v>9222</v>
      </c>
      <c r="O315" s="63" t="s">
        <v>9981</v>
      </c>
      <c r="P315" s="63" t="s">
        <v>10141</v>
      </c>
    </row>
    <row r="316" spans="1:16" ht="15" hidden="1">
      <c r="A316" s="61" t="s">
        <v>9702</v>
      </c>
      <c r="B316" s="61" t="s">
        <v>7576</v>
      </c>
      <c r="C316" s="61" t="s">
        <v>9276</v>
      </c>
      <c r="D316" s="61" t="s">
        <v>9301</v>
      </c>
      <c r="E316" s="61" t="s">
        <v>9704</v>
      </c>
      <c r="F316" s="61" t="s">
        <v>310</v>
      </c>
      <c r="G316" s="61" t="s">
        <v>9221</v>
      </c>
      <c r="H316" s="61" t="s">
        <v>7895</v>
      </c>
      <c r="I316" s="61" t="s">
        <v>9277</v>
      </c>
      <c r="J316" s="61" t="s">
        <v>272</v>
      </c>
      <c r="K316" s="61" t="s">
        <v>9247</v>
      </c>
      <c r="L316" s="61" t="s">
        <v>9236</v>
      </c>
      <c r="M316" s="62" t="s">
        <v>9221</v>
      </c>
      <c r="N316" s="62" t="s">
        <v>9222</v>
      </c>
      <c r="O316" s="63" t="s">
        <v>9972</v>
      </c>
      <c r="P316" s="63" t="s">
        <v>10141</v>
      </c>
    </row>
    <row r="317" spans="1:16" ht="15" hidden="1">
      <c r="A317" s="61" t="s">
        <v>9702</v>
      </c>
      <c r="B317" s="61" t="s">
        <v>7576</v>
      </c>
      <c r="C317" s="61" t="s">
        <v>9321</v>
      </c>
      <c r="D317" s="61" t="s">
        <v>9301</v>
      </c>
      <c r="E317" s="61" t="s">
        <v>9705</v>
      </c>
      <c r="F317" s="61" t="s">
        <v>310</v>
      </c>
      <c r="G317" s="61" t="s">
        <v>9221</v>
      </c>
      <c r="H317" s="61" t="s">
        <v>7895</v>
      </c>
      <c r="I317" s="61" t="s">
        <v>9277</v>
      </c>
      <c r="J317" s="61" t="s">
        <v>272</v>
      </c>
      <c r="K317" s="61" t="s">
        <v>9247</v>
      </c>
      <c r="L317" s="61" t="s">
        <v>9236</v>
      </c>
      <c r="M317" s="62" t="s">
        <v>9221</v>
      </c>
      <c r="N317" s="62" t="s">
        <v>9222</v>
      </c>
      <c r="O317" s="63" t="s">
        <v>9976</v>
      </c>
      <c r="P317" s="63" t="s">
        <v>10141</v>
      </c>
    </row>
    <row r="318" spans="1:16" ht="15" hidden="1">
      <c r="A318" s="61" t="s">
        <v>9702</v>
      </c>
      <c r="B318" s="61" t="s">
        <v>7576</v>
      </c>
      <c r="C318" s="61" t="s">
        <v>9504</v>
      </c>
      <c r="D318" s="61" t="s">
        <v>9301</v>
      </c>
      <c r="E318" s="61" t="s">
        <v>9706</v>
      </c>
      <c r="F318" s="61" t="s">
        <v>310</v>
      </c>
      <c r="G318" s="61" t="s">
        <v>9221</v>
      </c>
      <c r="H318" s="61" t="s">
        <v>7895</v>
      </c>
      <c r="I318" s="61" t="s">
        <v>9277</v>
      </c>
      <c r="J318" s="61" t="s">
        <v>272</v>
      </c>
      <c r="K318" s="61" t="s">
        <v>9247</v>
      </c>
      <c r="L318" s="61" t="s">
        <v>9236</v>
      </c>
      <c r="M318" s="62" t="s">
        <v>9221</v>
      </c>
      <c r="N318" s="62" t="s">
        <v>9222</v>
      </c>
      <c r="O318" s="63" t="s">
        <v>9979</v>
      </c>
      <c r="P318" s="63" t="s">
        <v>10141</v>
      </c>
    </row>
    <row r="319" spans="1:16" ht="15" hidden="1">
      <c r="A319" s="61" t="s">
        <v>9702</v>
      </c>
      <c r="B319" s="61" t="s">
        <v>7576</v>
      </c>
      <c r="C319" s="61" t="s">
        <v>9255</v>
      </c>
      <c r="D319" s="61" t="s">
        <v>9301</v>
      </c>
      <c r="E319" s="61" t="s">
        <v>9707</v>
      </c>
      <c r="F319" s="61" t="s">
        <v>310</v>
      </c>
      <c r="G319" s="61" t="s">
        <v>9221</v>
      </c>
      <c r="H319" s="61" t="s">
        <v>7895</v>
      </c>
      <c r="I319" s="61" t="s">
        <v>9277</v>
      </c>
      <c r="J319" s="61" t="s">
        <v>272</v>
      </c>
      <c r="K319" s="61" t="s">
        <v>9247</v>
      </c>
      <c r="L319" s="61" t="s">
        <v>9236</v>
      </c>
      <c r="M319" s="62" t="s">
        <v>9221</v>
      </c>
      <c r="N319" s="62" t="s">
        <v>9222</v>
      </c>
      <c r="O319" s="63" t="s">
        <v>9985</v>
      </c>
      <c r="P319" s="63" t="s">
        <v>10141</v>
      </c>
    </row>
    <row r="320" spans="1:16" ht="15" hidden="1">
      <c r="A320" s="61" t="s">
        <v>9708</v>
      </c>
      <c r="B320" s="61" t="s">
        <v>9218</v>
      </c>
      <c r="C320" s="61" t="s">
        <v>9245</v>
      </c>
      <c r="D320" s="61" t="s">
        <v>9234</v>
      </c>
      <c r="E320" s="61" t="s">
        <v>9709</v>
      </c>
      <c r="F320" s="61" t="s">
        <v>310</v>
      </c>
      <c r="G320" s="61" t="s">
        <v>9221</v>
      </c>
      <c r="H320" s="61" t="s">
        <v>7895</v>
      </c>
      <c r="I320" s="61" t="s">
        <v>9277</v>
      </c>
      <c r="J320" s="61" t="s">
        <v>272</v>
      </c>
      <c r="K320" s="61" t="s">
        <v>9247</v>
      </c>
      <c r="L320" s="61" t="s">
        <v>9236</v>
      </c>
      <c r="M320" s="62" t="s">
        <v>9221</v>
      </c>
      <c r="N320" s="62" t="s">
        <v>9222</v>
      </c>
      <c r="O320" s="63" t="s">
        <v>9980</v>
      </c>
      <c r="P320" s="63" t="s">
        <v>10141</v>
      </c>
    </row>
    <row r="321" spans="1:16" ht="15" hidden="1">
      <c r="A321" s="61" t="s">
        <v>9708</v>
      </c>
      <c r="B321" s="61" t="s">
        <v>9218</v>
      </c>
      <c r="C321" s="61" t="s">
        <v>9245</v>
      </c>
      <c r="D321" s="61" t="s">
        <v>9271</v>
      </c>
      <c r="E321" s="61" t="s">
        <v>9710</v>
      </c>
      <c r="F321" s="61" t="s">
        <v>310</v>
      </c>
      <c r="G321" s="61" t="s">
        <v>9221</v>
      </c>
      <c r="H321" s="61" t="s">
        <v>7895</v>
      </c>
      <c r="I321" s="61" t="s">
        <v>9277</v>
      </c>
      <c r="J321" s="61" t="s">
        <v>272</v>
      </c>
      <c r="K321" s="61" t="s">
        <v>9247</v>
      </c>
      <c r="L321" s="61" t="s">
        <v>9236</v>
      </c>
      <c r="M321" s="62" t="s">
        <v>9221</v>
      </c>
      <c r="N321" s="62" t="s">
        <v>9222</v>
      </c>
      <c r="O321" s="63" t="s">
        <v>9980</v>
      </c>
      <c r="P321" s="63" t="s">
        <v>10141</v>
      </c>
    </row>
    <row r="322" spans="1:16" ht="15" hidden="1">
      <c r="A322" s="61" t="s">
        <v>9711</v>
      </c>
      <c r="B322" s="61" t="s">
        <v>9712</v>
      </c>
      <c r="C322" s="61" t="s">
        <v>9550</v>
      </c>
      <c r="D322" s="61" t="s">
        <v>9246</v>
      </c>
      <c r="E322" s="61" t="s">
        <v>9713</v>
      </c>
      <c r="F322" s="61" t="s">
        <v>310</v>
      </c>
      <c r="G322" s="61" t="s">
        <v>9235</v>
      </c>
      <c r="H322" s="61" t="s">
        <v>7895</v>
      </c>
      <c r="I322" s="61" t="s">
        <v>9277</v>
      </c>
      <c r="J322" s="61" t="s">
        <v>272</v>
      </c>
      <c r="K322" s="61" t="s">
        <v>9247</v>
      </c>
      <c r="L322" s="61" t="s">
        <v>9236</v>
      </c>
      <c r="M322" s="62" t="s">
        <v>9221</v>
      </c>
      <c r="N322" s="62" t="s">
        <v>9222</v>
      </c>
      <c r="O322" s="63" t="s">
        <v>9992</v>
      </c>
      <c r="P322" s="63" t="s">
        <v>10141</v>
      </c>
    </row>
    <row r="323" spans="1:16" ht="15" hidden="1">
      <c r="A323" s="61" t="s">
        <v>9711</v>
      </c>
      <c r="B323" s="61" t="s">
        <v>9712</v>
      </c>
      <c r="C323" s="61" t="s">
        <v>9504</v>
      </c>
      <c r="D323" s="61" t="s">
        <v>9246</v>
      </c>
      <c r="E323" s="61" t="s">
        <v>9714</v>
      </c>
      <c r="F323" s="61" t="s">
        <v>310</v>
      </c>
      <c r="G323" s="61" t="s">
        <v>9220</v>
      </c>
      <c r="H323" s="61" t="s">
        <v>7895</v>
      </c>
      <c r="I323" s="61" t="s">
        <v>9277</v>
      </c>
      <c r="J323" s="61" t="s">
        <v>272</v>
      </c>
      <c r="K323" s="61" t="s">
        <v>9247</v>
      </c>
      <c r="L323" s="61" t="s">
        <v>9236</v>
      </c>
      <c r="M323" s="62" t="s">
        <v>9220</v>
      </c>
      <c r="N323" s="62" t="s">
        <v>9222</v>
      </c>
      <c r="O323" s="63" t="s">
        <v>9977</v>
      </c>
      <c r="P323" s="63" t="s">
        <v>10141</v>
      </c>
    </row>
    <row r="324" spans="1:16" ht="15" hidden="1">
      <c r="A324" s="61" t="s">
        <v>9711</v>
      </c>
      <c r="B324" s="61" t="s">
        <v>9712</v>
      </c>
      <c r="C324" s="61" t="s">
        <v>9504</v>
      </c>
      <c r="D324" s="61" t="s">
        <v>9248</v>
      </c>
      <c r="E324" s="61" t="s">
        <v>9715</v>
      </c>
      <c r="F324" s="61" t="s">
        <v>310</v>
      </c>
      <c r="G324" s="61" t="s">
        <v>9220</v>
      </c>
      <c r="H324" s="61" t="s">
        <v>7895</v>
      </c>
      <c r="I324" s="61" t="s">
        <v>9277</v>
      </c>
      <c r="J324" s="61" t="s">
        <v>272</v>
      </c>
      <c r="K324" s="61" t="s">
        <v>9247</v>
      </c>
      <c r="L324" s="61" t="s">
        <v>9236</v>
      </c>
      <c r="M324" s="62" t="s">
        <v>9220</v>
      </c>
      <c r="N324" s="62" t="s">
        <v>9222</v>
      </c>
      <c r="O324" s="63" t="s">
        <v>9977</v>
      </c>
      <c r="P324" s="63" t="s">
        <v>10141</v>
      </c>
    </row>
    <row r="325" spans="1:16" ht="15" hidden="1">
      <c r="A325" s="61" t="s">
        <v>9711</v>
      </c>
      <c r="B325" s="61" t="s">
        <v>9285</v>
      </c>
      <c r="C325" s="61" t="s">
        <v>9245</v>
      </c>
      <c r="D325" s="61" t="s">
        <v>9234</v>
      </c>
      <c r="E325" s="61" t="s">
        <v>9716</v>
      </c>
      <c r="F325" s="61" t="s">
        <v>310</v>
      </c>
      <c r="G325" s="61" t="s">
        <v>9221</v>
      </c>
      <c r="H325" s="61" t="s">
        <v>7895</v>
      </c>
      <c r="I325" s="61" t="s">
        <v>9277</v>
      </c>
      <c r="J325" s="61" t="s">
        <v>272</v>
      </c>
      <c r="K325" s="61" t="s">
        <v>9247</v>
      </c>
      <c r="L325" s="61" t="s">
        <v>9236</v>
      </c>
      <c r="M325" s="62" t="s">
        <v>9221</v>
      </c>
      <c r="N325" s="62" t="s">
        <v>9222</v>
      </c>
      <c r="O325" s="63" t="s">
        <v>9980</v>
      </c>
      <c r="P325" s="63" t="s">
        <v>10141</v>
      </c>
    </row>
    <row r="326" spans="1:16" ht="15" hidden="1">
      <c r="A326" s="61" t="s">
        <v>9711</v>
      </c>
      <c r="B326" s="61" t="s">
        <v>9285</v>
      </c>
      <c r="C326" s="61" t="s">
        <v>9245</v>
      </c>
      <c r="D326" s="61" t="s">
        <v>9271</v>
      </c>
      <c r="E326" s="61" t="s">
        <v>9717</v>
      </c>
      <c r="F326" s="61" t="s">
        <v>310</v>
      </c>
      <c r="G326" s="61" t="s">
        <v>9221</v>
      </c>
      <c r="H326" s="61" t="s">
        <v>7895</v>
      </c>
      <c r="I326" s="61" t="s">
        <v>9277</v>
      </c>
      <c r="J326" s="61" t="s">
        <v>272</v>
      </c>
      <c r="K326" s="61" t="s">
        <v>9247</v>
      </c>
      <c r="L326" s="61" t="s">
        <v>9236</v>
      </c>
      <c r="M326" s="62" t="s">
        <v>9221</v>
      </c>
      <c r="N326" s="62" t="s">
        <v>9222</v>
      </c>
      <c r="O326" s="63" t="s">
        <v>9980</v>
      </c>
      <c r="P326" s="63" t="s">
        <v>10141</v>
      </c>
    </row>
    <row r="327" spans="1:16" ht="15" hidden="1">
      <c r="A327" s="61" t="s">
        <v>9711</v>
      </c>
      <c r="B327" s="61" t="s">
        <v>9285</v>
      </c>
      <c r="C327" s="61" t="s">
        <v>9718</v>
      </c>
      <c r="D327" s="61" t="s">
        <v>9241</v>
      </c>
      <c r="E327" s="61" t="s">
        <v>9719</v>
      </c>
      <c r="F327" s="61" t="s">
        <v>310</v>
      </c>
      <c r="G327" s="61" t="s">
        <v>9221</v>
      </c>
      <c r="H327" s="61" t="s">
        <v>7895</v>
      </c>
      <c r="I327" s="61" t="s">
        <v>9277</v>
      </c>
      <c r="J327" s="61" t="s">
        <v>272</v>
      </c>
      <c r="K327" s="61" t="s">
        <v>9247</v>
      </c>
      <c r="L327" s="61" t="s">
        <v>9236</v>
      </c>
      <c r="M327" s="62" t="s">
        <v>9221</v>
      </c>
      <c r="N327" s="62" t="s">
        <v>9222</v>
      </c>
      <c r="O327" s="63" t="s">
        <v>9996</v>
      </c>
      <c r="P327" s="63" t="s">
        <v>10141</v>
      </c>
    </row>
    <row r="328" spans="1:16" ht="15" hidden="1">
      <c r="A328" s="61" t="s">
        <v>9711</v>
      </c>
      <c r="B328" s="61" t="s">
        <v>9285</v>
      </c>
      <c r="C328" s="61" t="s">
        <v>9718</v>
      </c>
      <c r="D328" s="61" t="s">
        <v>9244</v>
      </c>
      <c r="E328" s="61" t="s">
        <v>9720</v>
      </c>
      <c r="F328" s="61" t="s">
        <v>310</v>
      </c>
      <c r="G328" s="61" t="s">
        <v>9221</v>
      </c>
      <c r="H328" s="61" t="s">
        <v>7895</v>
      </c>
      <c r="I328" s="61" t="s">
        <v>9277</v>
      </c>
      <c r="J328" s="61" t="s">
        <v>272</v>
      </c>
      <c r="K328" s="61" t="s">
        <v>9247</v>
      </c>
      <c r="L328" s="61" t="s">
        <v>9236</v>
      </c>
      <c r="M328" s="62" t="s">
        <v>9221</v>
      </c>
      <c r="N328" s="62" t="s">
        <v>9222</v>
      </c>
      <c r="O328" s="63" t="s">
        <v>9996</v>
      </c>
      <c r="P328" s="63" t="s">
        <v>10141</v>
      </c>
    </row>
    <row r="329" spans="1:16" ht="15" hidden="1">
      <c r="A329" s="61" t="s">
        <v>9711</v>
      </c>
      <c r="B329" s="61" t="s">
        <v>9285</v>
      </c>
      <c r="C329" s="61" t="s">
        <v>9550</v>
      </c>
      <c r="D329" s="61" t="s">
        <v>9241</v>
      </c>
      <c r="E329" s="61" t="s">
        <v>9721</v>
      </c>
      <c r="F329" s="61" t="s">
        <v>310</v>
      </c>
      <c r="G329" s="61" t="s">
        <v>9235</v>
      </c>
      <c r="H329" s="61" t="s">
        <v>7895</v>
      </c>
      <c r="I329" s="61" t="s">
        <v>9277</v>
      </c>
      <c r="J329" s="61" t="s">
        <v>272</v>
      </c>
      <c r="K329" s="61" t="s">
        <v>9247</v>
      </c>
      <c r="L329" s="61" t="s">
        <v>9236</v>
      </c>
      <c r="M329" s="62" t="s">
        <v>9221</v>
      </c>
      <c r="N329" s="62" t="s">
        <v>9222</v>
      </c>
      <c r="O329" s="63" t="s">
        <v>9992</v>
      </c>
      <c r="P329" s="63" t="s">
        <v>10141</v>
      </c>
    </row>
    <row r="330" spans="1:16" ht="15" hidden="1">
      <c r="A330" s="61" t="s">
        <v>9711</v>
      </c>
      <c r="B330" s="61" t="s">
        <v>9285</v>
      </c>
      <c r="C330" s="61" t="s">
        <v>9550</v>
      </c>
      <c r="D330" s="61" t="s">
        <v>9241</v>
      </c>
      <c r="E330" s="61" t="s">
        <v>9722</v>
      </c>
      <c r="F330" s="61" t="s">
        <v>310</v>
      </c>
      <c r="G330" s="61" t="s">
        <v>9221</v>
      </c>
      <c r="H330" s="61" t="s">
        <v>7895</v>
      </c>
      <c r="I330" s="61" t="s">
        <v>9277</v>
      </c>
      <c r="J330" s="61" t="s">
        <v>272</v>
      </c>
      <c r="K330" s="61" t="s">
        <v>9247</v>
      </c>
      <c r="L330" s="61" t="s">
        <v>9236</v>
      </c>
      <c r="M330" s="62" t="s">
        <v>9221</v>
      </c>
      <c r="N330" s="62" t="s">
        <v>9222</v>
      </c>
      <c r="O330" s="63" t="s">
        <v>9995</v>
      </c>
      <c r="P330" s="63" t="s">
        <v>10141</v>
      </c>
    </row>
    <row r="331" spans="1:16" ht="15" hidden="1">
      <c r="A331" s="61" t="s">
        <v>9711</v>
      </c>
      <c r="B331" s="61" t="s">
        <v>9285</v>
      </c>
      <c r="C331" s="61" t="s">
        <v>9550</v>
      </c>
      <c r="D331" s="61" t="s">
        <v>9244</v>
      </c>
      <c r="E331" s="61" t="s">
        <v>9723</v>
      </c>
      <c r="F331" s="61" t="s">
        <v>310</v>
      </c>
      <c r="G331" s="61" t="s">
        <v>9235</v>
      </c>
      <c r="H331" s="61" t="s">
        <v>7895</v>
      </c>
      <c r="I331" s="61" t="s">
        <v>9277</v>
      </c>
      <c r="J331" s="61" t="s">
        <v>272</v>
      </c>
      <c r="K331" s="61" t="s">
        <v>9247</v>
      </c>
      <c r="L331" s="61" t="s">
        <v>9236</v>
      </c>
      <c r="M331" s="62" t="s">
        <v>9221</v>
      </c>
      <c r="N331" s="62" t="s">
        <v>9222</v>
      </c>
      <c r="O331" s="63" t="s">
        <v>9992</v>
      </c>
      <c r="P331" s="63" t="s">
        <v>10141</v>
      </c>
    </row>
    <row r="332" spans="1:16" ht="15" hidden="1">
      <c r="A332" s="61" t="s">
        <v>9711</v>
      </c>
      <c r="B332" s="61" t="s">
        <v>9285</v>
      </c>
      <c r="C332" s="61" t="s">
        <v>9550</v>
      </c>
      <c r="D332" s="61" t="s">
        <v>9244</v>
      </c>
      <c r="E332" s="61" t="s">
        <v>9724</v>
      </c>
      <c r="F332" s="61" t="s">
        <v>310</v>
      </c>
      <c r="G332" s="61" t="s">
        <v>9221</v>
      </c>
      <c r="H332" s="61" t="s">
        <v>7895</v>
      </c>
      <c r="I332" s="61" t="s">
        <v>9277</v>
      </c>
      <c r="J332" s="61" t="s">
        <v>272</v>
      </c>
      <c r="K332" s="61" t="s">
        <v>9247</v>
      </c>
      <c r="L332" s="61" t="s">
        <v>9236</v>
      </c>
      <c r="M332" s="62" t="s">
        <v>9221</v>
      </c>
      <c r="N332" s="62" t="s">
        <v>9222</v>
      </c>
      <c r="O332" s="63" t="s">
        <v>9995</v>
      </c>
      <c r="P332" s="63" t="s">
        <v>10141</v>
      </c>
    </row>
    <row r="333" spans="1:16" ht="15" hidden="1">
      <c r="A333" s="61" t="s">
        <v>9711</v>
      </c>
      <c r="B333" s="61" t="s">
        <v>9285</v>
      </c>
      <c r="C333" s="61" t="s">
        <v>9278</v>
      </c>
      <c r="D333" s="61" t="s">
        <v>9241</v>
      </c>
      <c r="E333" s="61" t="s">
        <v>9725</v>
      </c>
      <c r="F333" s="61" t="s">
        <v>310</v>
      </c>
      <c r="G333" s="61" t="s">
        <v>9221</v>
      </c>
      <c r="H333" s="61" t="s">
        <v>7895</v>
      </c>
      <c r="I333" s="61" t="s">
        <v>9277</v>
      </c>
      <c r="J333" s="61" t="s">
        <v>272</v>
      </c>
      <c r="K333" s="61" t="s">
        <v>9247</v>
      </c>
      <c r="L333" s="61" t="s">
        <v>9236</v>
      </c>
      <c r="M333" s="62" t="s">
        <v>9221</v>
      </c>
      <c r="N333" s="62" t="s">
        <v>9222</v>
      </c>
      <c r="O333" s="63" t="s">
        <v>9986</v>
      </c>
      <c r="P333" s="63" t="s">
        <v>10141</v>
      </c>
    </row>
    <row r="334" spans="1:16" ht="15" hidden="1">
      <c r="A334" s="61" t="s">
        <v>9711</v>
      </c>
      <c r="B334" s="61" t="s">
        <v>9285</v>
      </c>
      <c r="C334" s="61" t="s">
        <v>9278</v>
      </c>
      <c r="D334" s="61" t="s">
        <v>9244</v>
      </c>
      <c r="E334" s="61" t="s">
        <v>9726</v>
      </c>
      <c r="F334" s="61" t="s">
        <v>310</v>
      </c>
      <c r="G334" s="61" t="s">
        <v>9221</v>
      </c>
      <c r="H334" s="61" t="s">
        <v>7895</v>
      </c>
      <c r="I334" s="61" t="s">
        <v>9277</v>
      </c>
      <c r="J334" s="61" t="s">
        <v>272</v>
      </c>
      <c r="K334" s="61" t="s">
        <v>9247</v>
      </c>
      <c r="L334" s="61" t="s">
        <v>9236</v>
      </c>
      <c r="M334" s="62" t="s">
        <v>9221</v>
      </c>
      <c r="N334" s="62" t="s">
        <v>9222</v>
      </c>
      <c r="O334" s="63" t="s">
        <v>9986</v>
      </c>
      <c r="P334" s="63" t="s">
        <v>10141</v>
      </c>
    </row>
    <row r="335" spans="1:16" ht="15" hidden="1">
      <c r="A335" s="61" t="s">
        <v>10170</v>
      </c>
      <c r="B335" s="61" t="s">
        <v>9285</v>
      </c>
      <c r="C335" s="61" t="s">
        <v>9276</v>
      </c>
      <c r="D335" s="61" t="s">
        <v>9246</v>
      </c>
      <c r="E335" s="61" t="s">
        <v>9727</v>
      </c>
      <c r="F335" s="61" t="s">
        <v>310</v>
      </c>
      <c r="G335" s="61" t="s">
        <v>9262</v>
      </c>
      <c r="H335" s="61" t="s">
        <v>7895</v>
      </c>
      <c r="I335" s="61" t="s">
        <v>9277</v>
      </c>
      <c r="J335" s="61" t="s">
        <v>272</v>
      </c>
      <c r="K335" s="61" t="s">
        <v>9247</v>
      </c>
      <c r="L335" s="61" t="s">
        <v>9236</v>
      </c>
      <c r="M335" s="62" t="s">
        <v>9220</v>
      </c>
      <c r="N335" s="62" t="s">
        <v>9222</v>
      </c>
      <c r="O335" s="63" t="s">
        <v>9970</v>
      </c>
      <c r="P335" s="63" t="s">
        <v>10141</v>
      </c>
    </row>
    <row r="336" spans="1:16" ht="15" hidden="1">
      <c r="A336" s="61" t="s">
        <v>9711</v>
      </c>
      <c r="B336" s="61" t="s">
        <v>9285</v>
      </c>
      <c r="C336" s="61" t="s">
        <v>9276</v>
      </c>
      <c r="D336" s="61" t="s">
        <v>9241</v>
      </c>
      <c r="E336" s="61" t="s">
        <v>9728</v>
      </c>
      <c r="F336" s="61" t="s">
        <v>310</v>
      </c>
      <c r="G336" s="61" t="s">
        <v>9262</v>
      </c>
      <c r="H336" s="61" t="s">
        <v>7895</v>
      </c>
      <c r="I336" s="61" t="s">
        <v>9277</v>
      </c>
      <c r="J336" s="61" t="s">
        <v>272</v>
      </c>
      <c r="K336" s="61" t="s">
        <v>9247</v>
      </c>
      <c r="L336" s="61" t="s">
        <v>9236</v>
      </c>
      <c r="M336" s="62" t="s">
        <v>9220</v>
      </c>
      <c r="N336" s="62" t="s">
        <v>9222</v>
      </c>
      <c r="O336" s="63" t="s">
        <v>9970</v>
      </c>
      <c r="P336" s="63" t="s">
        <v>10141</v>
      </c>
    </row>
    <row r="337" spans="1:16" ht="15" hidden="1">
      <c r="A337" s="61" t="s">
        <v>9711</v>
      </c>
      <c r="B337" s="61" t="s">
        <v>9285</v>
      </c>
      <c r="C337" s="61" t="s">
        <v>9276</v>
      </c>
      <c r="D337" s="61" t="s">
        <v>9244</v>
      </c>
      <c r="E337" s="61" t="s">
        <v>9729</v>
      </c>
      <c r="F337" s="61" t="s">
        <v>310</v>
      </c>
      <c r="G337" s="61" t="s">
        <v>9262</v>
      </c>
      <c r="H337" s="61" t="s">
        <v>7895</v>
      </c>
      <c r="I337" s="61" t="s">
        <v>9277</v>
      </c>
      <c r="J337" s="61" t="s">
        <v>272</v>
      </c>
      <c r="K337" s="61" t="s">
        <v>9247</v>
      </c>
      <c r="L337" s="61" t="s">
        <v>9236</v>
      </c>
      <c r="M337" s="62" t="s">
        <v>9220</v>
      </c>
      <c r="N337" s="62" t="s">
        <v>9222</v>
      </c>
      <c r="O337" s="63" t="s">
        <v>9970</v>
      </c>
      <c r="P337" s="63" t="s">
        <v>10141</v>
      </c>
    </row>
    <row r="338" spans="1:16" ht="15" hidden="1">
      <c r="A338" s="61" t="s">
        <v>9711</v>
      </c>
      <c r="B338" s="61" t="s">
        <v>9285</v>
      </c>
      <c r="C338" s="61" t="s">
        <v>9276</v>
      </c>
      <c r="D338" s="61" t="s">
        <v>9248</v>
      </c>
      <c r="E338" s="61" t="s">
        <v>9730</v>
      </c>
      <c r="F338" s="61" t="s">
        <v>310</v>
      </c>
      <c r="G338" s="61" t="s">
        <v>9262</v>
      </c>
      <c r="H338" s="61" t="s">
        <v>7895</v>
      </c>
      <c r="I338" s="61" t="s">
        <v>9277</v>
      </c>
      <c r="J338" s="61" t="s">
        <v>272</v>
      </c>
      <c r="K338" s="61" t="s">
        <v>9247</v>
      </c>
      <c r="L338" s="61" t="s">
        <v>9236</v>
      </c>
      <c r="M338" s="62" t="s">
        <v>9220</v>
      </c>
      <c r="N338" s="62" t="s">
        <v>9222</v>
      </c>
      <c r="O338" s="63" t="s">
        <v>9970</v>
      </c>
      <c r="P338" s="63" t="s">
        <v>10141</v>
      </c>
    </row>
    <row r="339" spans="1:16" ht="15" hidden="1">
      <c r="A339" s="61" t="s">
        <v>9711</v>
      </c>
      <c r="B339" s="61" t="s">
        <v>9285</v>
      </c>
      <c r="C339" s="61" t="s">
        <v>9321</v>
      </c>
      <c r="D339" s="61" t="s">
        <v>9234</v>
      </c>
      <c r="E339" s="61" t="s">
        <v>9731</v>
      </c>
      <c r="F339" s="61" t="s">
        <v>310</v>
      </c>
      <c r="G339" s="61" t="s">
        <v>9235</v>
      </c>
      <c r="H339" s="61" t="s">
        <v>7895</v>
      </c>
      <c r="I339" s="61" t="s">
        <v>9277</v>
      </c>
      <c r="J339" s="61" t="s">
        <v>272</v>
      </c>
      <c r="K339" s="61" t="s">
        <v>9247</v>
      </c>
      <c r="L339" s="61" t="s">
        <v>9236</v>
      </c>
      <c r="M339" s="62" t="s">
        <v>9221</v>
      </c>
      <c r="N339" s="62" t="s">
        <v>9222</v>
      </c>
      <c r="O339" s="63" t="s">
        <v>9973</v>
      </c>
      <c r="P339" s="63" t="s">
        <v>10141</v>
      </c>
    </row>
    <row r="340" spans="1:16" ht="15" hidden="1">
      <c r="A340" s="61" t="s">
        <v>9711</v>
      </c>
      <c r="B340" s="61" t="s">
        <v>9285</v>
      </c>
      <c r="C340" s="61" t="s">
        <v>9321</v>
      </c>
      <c r="D340" s="61" t="s">
        <v>9241</v>
      </c>
      <c r="E340" s="61" t="s">
        <v>9732</v>
      </c>
      <c r="F340" s="61" t="s">
        <v>310</v>
      </c>
      <c r="G340" s="61" t="s">
        <v>9221</v>
      </c>
      <c r="H340" s="61" t="s">
        <v>7895</v>
      </c>
      <c r="I340" s="61" t="s">
        <v>9277</v>
      </c>
      <c r="J340" s="61" t="s">
        <v>272</v>
      </c>
      <c r="K340" s="61" t="s">
        <v>9247</v>
      </c>
      <c r="L340" s="61" t="s">
        <v>9236</v>
      </c>
      <c r="M340" s="62" t="s">
        <v>9221</v>
      </c>
      <c r="N340" s="62" t="s">
        <v>9222</v>
      </c>
      <c r="O340" s="63" t="s">
        <v>9997</v>
      </c>
      <c r="P340" s="63" t="s">
        <v>10141</v>
      </c>
    </row>
    <row r="341" spans="1:16" ht="15" hidden="1">
      <c r="A341" s="61" t="s">
        <v>9711</v>
      </c>
      <c r="B341" s="61" t="s">
        <v>9285</v>
      </c>
      <c r="C341" s="61" t="s">
        <v>9321</v>
      </c>
      <c r="D341" s="61" t="s">
        <v>9271</v>
      </c>
      <c r="E341" s="61" t="s">
        <v>9733</v>
      </c>
      <c r="F341" s="61" t="s">
        <v>310</v>
      </c>
      <c r="G341" s="61" t="s">
        <v>9235</v>
      </c>
      <c r="H341" s="61" t="s">
        <v>7895</v>
      </c>
      <c r="I341" s="61" t="s">
        <v>9277</v>
      </c>
      <c r="J341" s="61" t="s">
        <v>272</v>
      </c>
      <c r="K341" s="61" t="s">
        <v>9247</v>
      </c>
      <c r="L341" s="61" t="s">
        <v>9236</v>
      </c>
      <c r="M341" s="62" t="s">
        <v>9221</v>
      </c>
      <c r="N341" s="62" t="s">
        <v>9222</v>
      </c>
      <c r="O341" s="63" t="s">
        <v>9973</v>
      </c>
      <c r="P341" s="63" t="s">
        <v>10141</v>
      </c>
    </row>
    <row r="342" spans="1:16" ht="15" hidden="1">
      <c r="A342" s="61" t="s">
        <v>9711</v>
      </c>
      <c r="B342" s="61" t="s">
        <v>9285</v>
      </c>
      <c r="C342" s="61" t="s">
        <v>9321</v>
      </c>
      <c r="D342" s="61" t="s">
        <v>9244</v>
      </c>
      <c r="E342" s="61" t="s">
        <v>9734</v>
      </c>
      <c r="F342" s="61" t="s">
        <v>310</v>
      </c>
      <c r="G342" s="61" t="s">
        <v>9221</v>
      </c>
      <c r="H342" s="61" t="s">
        <v>7895</v>
      </c>
      <c r="I342" s="61" t="s">
        <v>9277</v>
      </c>
      <c r="J342" s="61" t="s">
        <v>272</v>
      </c>
      <c r="K342" s="61" t="s">
        <v>9247</v>
      </c>
      <c r="L342" s="61" t="s">
        <v>9236</v>
      </c>
      <c r="M342" s="62" t="s">
        <v>9221</v>
      </c>
      <c r="N342" s="62" t="s">
        <v>9222</v>
      </c>
      <c r="O342" s="63" t="s">
        <v>9997</v>
      </c>
      <c r="P342" s="63" t="s">
        <v>10141</v>
      </c>
    </row>
    <row r="343" spans="1:16" ht="15" hidden="1">
      <c r="A343" s="61" t="s">
        <v>9711</v>
      </c>
      <c r="B343" s="61" t="s">
        <v>9285</v>
      </c>
      <c r="C343" s="61" t="s">
        <v>9735</v>
      </c>
      <c r="D343" s="61" t="s">
        <v>9241</v>
      </c>
      <c r="E343" s="61" t="s">
        <v>9736</v>
      </c>
      <c r="F343" s="61" t="s">
        <v>310</v>
      </c>
      <c r="G343" s="61" t="s">
        <v>9235</v>
      </c>
      <c r="H343" s="61" t="s">
        <v>7895</v>
      </c>
      <c r="I343" s="61" t="s">
        <v>9277</v>
      </c>
      <c r="J343" s="61" t="s">
        <v>272</v>
      </c>
      <c r="K343" s="61" t="s">
        <v>9247</v>
      </c>
      <c r="L343" s="61" t="s">
        <v>9236</v>
      </c>
      <c r="M343" s="62" t="s">
        <v>9221</v>
      </c>
      <c r="N343" s="62" t="s">
        <v>9222</v>
      </c>
      <c r="O343" s="63" t="s">
        <v>9994</v>
      </c>
      <c r="P343" s="63" t="s">
        <v>10141</v>
      </c>
    </row>
    <row r="344" spans="1:16" ht="15" hidden="1">
      <c r="A344" s="61" t="s">
        <v>9711</v>
      </c>
      <c r="B344" s="61" t="s">
        <v>9285</v>
      </c>
      <c r="C344" s="61" t="s">
        <v>9735</v>
      </c>
      <c r="D344" s="61" t="s">
        <v>9244</v>
      </c>
      <c r="E344" s="61" t="s">
        <v>9737</v>
      </c>
      <c r="F344" s="61" t="s">
        <v>310</v>
      </c>
      <c r="G344" s="61" t="s">
        <v>9235</v>
      </c>
      <c r="H344" s="61" t="s">
        <v>7895</v>
      </c>
      <c r="I344" s="61" t="s">
        <v>9277</v>
      </c>
      <c r="J344" s="61" t="s">
        <v>272</v>
      </c>
      <c r="K344" s="61" t="s">
        <v>9247</v>
      </c>
      <c r="L344" s="61" t="s">
        <v>9236</v>
      </c>
      <c r="M344" s="62" t="s">
        <v>9221</v>
      </c>
      <c r="N344" s="62" t="s">
        <v>9222</v>
      </c>
      <c r="O344" s="63" t="s">
        <v>9994</v>
      </c>
      <c r="P344" s="63" t="s">
        <v>10141</v>
      </c>
    </row>
    <row r="345" spans="1:16" ht="15" hidden="1">
      <c r="A345" s="61" t="s">
        <v>9711</v>
      </c>
      <c r="B345" s="61" t="s">
        <v>9285</v>
      </c>
      <c r="C345" s="61" t="s">
        <v>9275</v>
      </c>
      <c r="D345" s="61" t="s">
        <v>9246</v>
      </c>
      <c r="E345" s="61" t="s">
        <v>9738</v>
      </c>
      <c r="F345" s="61" t="s">
        <v>310</v>
      </c>
      <c r="G345" s="61" t="s">
        <v>9220</v>
      </c>
      <c r="H345" s="61" t="s">
        <v>7895</v>
      </c>
      <c r="I345" s="61" t="s">
        <v>9277</v>
      </c>
      <c r="J345" s="61" t="s">
        <v>272</v>
      </c>
      <c r="K345" s="61" t="s">
        <v>9247</v>
      </c>
      <c r="L345" s="61" t="s">
        <v>9236</v>
      </c>
      <c r="M345" s="62" t="s">
        <v>9220</v>
      </c>
      <c r="N345" s="62" t="s">
        <v>9222</v>
      </c>
      <c r="O345" s="63" t="s">
        <v>9990</v>
      </c>
      <c r="P345" s="63" t="s">
        <v>10141</v>
      </c>
    </row>
    <row r="346" spans="1:16" ht="15" hidden="1">
      <c r="A346" s="61" t="s">
        <v>9711</v>
      </c>
      <c r="B346" s="61" t="s">
        <v>9285</v>
      </c>
      <c r="C346" s="61" t="s">
        <v>9275</v>
      </c>
      <c r="D346" s="61" t="s">
        <v>9241</v>
      </c>
      <c r="E346" s="61" t="s">
        <v>9739</v>
      </c>
      <c r="F346" s="61" t="s">
        <v>310</v>
      </c>
      <c r="G346" s="61" t="s">
        <v>9220</v>
      </c>
      <c r="H346" s="61" t="s">
        <v>7895</v>
      </c>
      <c r="I346" s="61" t="s">
        <v>9277</v>
      </c>
      <c r="J346" s="61" t="s">
        <v>272</v>
      </c>
      <c r="K346" s="61" t="s">
        <v>9247</v>
      </c>
      <c r="L346" s="61" t="s">
        <v>9236</v>
      </c>
      <c r="M346" s="62" t="s">
        <v>9220</v>
      </c>
      <c r="N346" s="62" t="s">
        <v>9222</v>
      </c>
      <c r="O346" s="63" t="s">
        <v>9990</v>
      </c>
      <c r="P346" s="63" t="s">
        <v>10141</v>
      </c>
    </row>
    <row r="347" spans="1:16" ht="15" hidden="1">
      <c r="A347" s="61" t="s">
        <v>9711</v>
      </c>
      <c r="B347" s="61" t="s">
        <v>9285</v>
      </c>
      <c r="C347" s="61" t="s">
        <v>9275</v>
      </c>
      <c r="D347" s="61" t="s">
        <v>9241</v>
      </c>
      <c r="E347" s="61" t="s">
        <v>9740</v>
      </c>
      <c r="F347" s="61" t="s">
        <v>310</v>
      </c>
      <c r="G347" s="61" t="s">
        <v>9221</v>
      </c>
      <c r="H347" s="61" t="s">
        <v>7895</v>
      </c>
      <c r="I347" s="61" t="s">
        <v>9277</v>
      </c>
      <c r="J347" s="61" t="s">
        <v>272</v>
      </c>
      <c r="K347" s="61" t="s">
        <v>9247</v>
      </c>
      <c r="L347" s="61" t="s">
        <v>9236</v>
      </c>
      <c r="M347" s="62" t="s">
        <v>9221</v>
      </c>
      <c r="N347" s="62" t="s">
        <v>9222</v>
      </c>
      <c r="O347" s="63" t="s">
        <v>9998</v>
      </c>
      <c r="P347" s="63" t="s">
        <v>10141</v>
      </c>
    </row>
    <row r="348" spans="1:16" ht="15" hidden="1">
      <c r="A348" s="61" t="s">
        <v>9711</v>
      </c>
      <c r="B348" s="61" t="s">
        <v>9285</v>
      </c>
      <c r="C348" s="61" t="s">
        <v>9275</v>
      </c>
      <c r="D348" s="61" t="s">
        <v>9244</v>
      </c>
      <c r="E348" s="61" t="s">
        <v>9741</v>
      </c>
      <c r="F348" s="61" t="s">
        <v>310</v>
      </c>
      <c r="G348" s="61" t="s">
        <v>9220</v>
      </c>
      <c r="H348" s="61" t="s">
        <v>7895</v>
      </c>
      <c r="I348" s="61" t="s">
        <v>9277</v>
      </c>
      <c r="J348" s="61" t="s">
        <v>272</v>
      </c>
      <c r="K348" s="61" t="s">
        <v>9247</v>
      </c>
      <c r="L348" s="61" t="s">
        <v>9236</v>
      </c>
      <c r="M348" s="62" t="s">
        <v>9220</v>
      </c>
      <c r="N348" s="62" t="s">
        <v>9222</v>
      </c>
      <c r="O348" s="63" t="s">
        <v>9990</v>
      </c>
      <c r="P348" s="63" t="s">
        <v>10141</v>
      </c>
    </row>
    <row r="349" spans="1:16" ht="15" hidden="1">
      <c r="A349" s="61" t="s">
        <v>9711</v>
      </c>
      <c r="B349" s="61" t="s">
        <v>9285</v>
      </c>
      <c r="C349" s="61" t="s">
        <v>9275</v>
      </c>
      <c r="D349" s="61" t="s">
        <v>9244</v>
      </c>
      <c r="E349" s="61" t="s">
        <v>9742</v>
      </c>
      <c r="F349" s="61" t="s">
        <v>310</v>
      </c>
      <c r="G349" s="61" t="s">
        <v>9221</v>
      </c>
      <c r="H349" s="61" t="s">
        <v>7895</v>
      </c>
      <c r="I349" s="61" t="s">
        <v>9277</v>
      </c>
      <c r="J349" s="61" t="s">
        <v>272</v>
      </c>
      <c r="K349" s="61" t="s">
        <v>9247</v>
      </c>
      <c r="L349" s="61" t="s">
        <v>9236</v>
      </c>
      <c r="M349" s="62" t="s">
        <v>9221</v>
      </c>
      <c r="N349" s="62" t="s">
        <v>9222</v>
      </c>
      <c r="O349" s="63" t="s">
        <v>9998</v>
      </c>
      <c r="P349" s="63" t="s">
        <v>10141</v>
      </c>
    </row>
    <row r="350" spans="1:16" ht="15" hidden="1">
      <c r="A350" s="61" t="s">
        <v>9711</v>
      </c>
      <c r="B350" s="61" t="s">
        <v>9285</v>
      </c>
      <c r="C350" s="61" t="s">
        <v>9275</v>
      </c>
      <c r="D350" s="61" t="s">
        <v>9248</v>
      </c>
      <c r="E350" s="61" t="s">
        <v>9743</v>
      </c>
      <c r="F350" s="61" t="s">
        <v>310</v>
      </c>
      <c r="G350" s="61" t="s">
        <v>9220</v>
      </c>
      <c r="H350" s="61" t="s">
        <v>7895</v>
      </c>
      <c r="I350" s="61" t="s">
        <v>9277</v>
      </c>
      <c r="J350" s="61" t="s">
        <v>272</v>
      </c>
      <c r="K350" s="61" t="s">
        <v>9247</v>
      </c>
      <c r="L350" s="61" t="s">
        <v>9236</v>
      </c>
      <c r="M350" s="62" t="s">
        <v>9220</v>
      </c>
      <c r="N350" s="62" t="s">
        <v>9222</v>
      </c>
      <c r="O350" s="63" t="s">
        <v>9990</v>
      </c>
      <c r="P350" s="63" t="s">
        <v>10141</v>
      </c>
    </row>
    <row r="351" spans="1:16" ht="15" hidden="1">
      <c r="A351" s="61" t="s">
        <v>9711</v>
      </c>
      <c r="B351" s="61" t="s">
        <v>9285</v>
      </c>
      <c r="C351" s="61" t="s">
        <v>9252</v>
      </c>
      <c r="D351" s="61" t="s">
        <v>9241</v>
      </c>
      <c r="E351" s="61" t="s">
        <v>9744</v>
      </c>
      <c r="F351" s="61" t="s">
        <v>310</v>
      </c>
      <c r="G351" s="61" t="s">
        <v>9221</v>
      </c>
      <c r="H351" s="61" t="s">
        <v>7895</v>
      </c>
      <c r="I351" s="61" t="s">
        <v>9277</v>
      </c>
      <c r="J351" s="61" t="s">
        <v>272</v>
      </c>
      <c r="K351" s="61" t="s">
        <v>9247</v>
      </c>
      <c r="L351" s="61" t="s">
        <v>9236</v>
      </c>
      <c r="M351" s="62" t="s">
        <v>9221</v>
      </c>
      <c r="N351" s="62" t="s">
        <v>9222</v>
      </c>
      <c r="O351" s="63" t="s">
        <v>9993</v>
      </c>
      <c r="P351" s="63" t="s">
        <v>10141</v>
      </c>
    </row>
    <row r="352" spans="1:16" ht="15" hidden="1">
      <c r="A352" s="61" t="s">
        <v>9711</v>
      </c>
      <c r="B352" s="61" t="s">
        <v>9285</v>
      </c>
      <c r="C352" s="61" t="s">
        <v>9252</v>
      </c>
      <c r="D352" s="61" t="s">
        <v>9244</v>
      </c>
      <c r="E352" s="61" t="s">
        <v>9745</v>
      </c>
      <c r="F352" s="61" t="s">
        <v>310</v>
      </c>
      <c r="G352" s="61" t="s">
        <v>9221</v>
      </c>
      <c r="H352" s="61" t="s">
        <v>7895</v>
      </c>
      <c r="I352" s="61" t="s">
        <v>9277</v>
      </c>
      <c r="J352" s="61" t="s">
        <v>272</v>
      </c>
      <c r="K352" s="61" t="s">
        <v>9247</v>
      </c>
      <c r="L352" s="61" t="s">
        <v>9236</v>
      </c>
      <c r="M352" s="62" t="s">
        <v>9221</v>
      </c>
      <c r="N352" s="62" t="s">
        <v>9222</v>
      </c>
      <c r="O352" s="63" t="s">
        <v>9993</v>
      </c>
      <c r="P352" s="63" t="s">
        <v>10141</v>
      </c>
    </row>
    <row r="353" spans="1:16" ht="15" hidden="1">
      <c r="A353" s="61" t="s">
        <v>9711</v>
      </c>
      <c r="B353" s="61" t="s">
        <v>9285</v>
      </c>
      <c r="C353" s="61" t="s">
        <v>9332</v>
      </c>
      <c r="D353" s="61" t="s">
        <v>9241</v>
      </c>
      <c r="E353" s="61" t="s">
        <v>9746</v>
      </c>
      <c r="F353" s="61" t="s">
        <v>310</v>
      </c>
      <c r="G353" s="61" t="s">
        <v>9221</v>
      </c>
      <c r="H353" s="61" t="s">
        <v>7895</v>
      </c>
      <c r="I353" s="61" t="s">
        <v>9277</v>
      </c>
      <c r="J353" s="61" t="s">
        <v>272</v>
      </c>
      <c r="K353" s="61" t="s">
        <v>9247</v>
      </c>
      <c r="L353" s="61" t="s">
        <v>9236</v>
      </c>
      <c r="M353" s="62" t="s">
        <v>9221</v>
      </c>
      <c r="N353" s="62" t="s">
        <v>9222</v>
      </c>
      <c r="O353" s="63" t="s">
        <v>9989</v>
      </c>
      <c r="P353" s="63" t="s">
        <v>10141</v>
      </c>
    </row>
    <row r="354" spans="1:16" ht="15" hidden="1">
      <c r="A354" s="61" t="s">
        <v>9711</v>
      </c>
      <c r="B354" s="61" t="s">
        <v>9285</v>
      </c>
      <c r="C354" s="61" t="s">
        <v>9332</v>
      </c>
      <c r="D354" s="61" t="s">
        <v>9244</v>
      </c>
      <c r="E354" s="61" t="s">
        <v>9747</v>
      </c>
      <c r="F354" s="61" t="s">
        <v>310</v>
      </c>
      <c r="G354" s="61" t="s">
        <v>9221</v>
      </c>
      <c r="H354" s="61" t="s">
        <v>7895</v>
      </c>
      <c r="I354" s="61" t="s">
        <v>9277</v>
      </c>
      <c r="J354" s="61" t="s">
        <v>272</v>
      </c>
      <c r="K354" s="61" t="s">
        <v>9247</v>
      </c>
      <c r="L354" s="61" t="s">
        <v>9236</v>
      </c>
      <c r="M354" s="62" t="s">
        <v>9221</v>
      </c>
      <c r="N354" s="62" t="s">
        <v>9222</v>
      </c>
      <c r="O354" s="63" t="s">
        <v>9989</v>
      </c>
      <c r="P354" s="63" t="s">
        <v>10141</v>
      </c>
    </row>
    <row r="355" spans="1:16" ht="15" hidden="1">
      <c r="A355" s="61" t="s">
        <v>9711</v>
      </c>
      <c r="B355" s="61" t="s">
        <v>9285</v>
      </c>
      <c r="C355" s="61" t="s">
        <v>9504</v>
      </c>
      <c r="D355" s="61" t="s">
        <v>9234</v>
      </c>
      <c r="E355" s="61" t="s">
        <v>9748</v>
      </c>
      <c r="F355" s="61" t="s">
        <v>310</v>
      </c>
      <c r="G355" s="61" t="s">
        <v>9220</v>
      </c>
      <c r="H355" s="61" t="s">
        <v>7895</v>
      </c>
      <c r="I355" s="61" t="s">
        <v>9277</v>
      </c>
      <c r="J355" s="61" t="s">
        <v>272</v>
      </c>
      <c r="K355" s="61" t="s">
        <v>9247</v>
      </c>
      <c r="L355" s="61" t="s">
        <v>9236</v>
      </c>
      <c r="M355" s="62" t="s">
        <v>9220</v>
      </c>
      <c r="N355" s="62" t="s">
        <v>9222</v>
      </c>
      <c r="O355" s="63" t="s">
        <v>9977</v>
      </c>
      <c r="P355" s="63" t="s">
        <v>10141</v>
      </c>
    </row>
    <row r="356" spans="1:16" ht="15" hidden="1">
      <c r="A356" s="61" t="s">
        <v>9711</v>
      </c>
      <c r="B356" s="61" t="s">
        <v>9285</v>
      </c>
      <c r="C356" s="61" t="s">
        <v>9504</v>
      </c>
      <c r="D356" s="61" t="s">
        <v>9271</v>
      </c>
      <c r="E356" s="61" t="s">
        <v>9749</v>
      </c>
      <c r="F356" s="61" t="s">
        <v>310</v>
      </c>
      <c r="G356" s="61" t="s">
        <v>9220</v>
      </c>
      <c r="H356" s="61" t="s">
        <v>7895</v>
      </c>
      <c r="I356" s="61" t="s">
        <v>9277</v>
      </c>
      <c r="J356" s="61" t="s">
        <v>272</v>
      </c>
      <c r="K356" s="61" t="s">
        <v>9247</v>
      </c>
      <c r="L356" s="61" t="s">
        <v>9236</v>
      </c>
      <c r="M356" s="62" t="s">
        <v>9220</v>
      </c>
      <c r="N356" s="62" t="s">
        <v>9222</v>
      </c>
      <c r="O356" s="63" t="s">
        <v>9977</v>
      </c>
      <c r="P356" s="63" t="s">
        <v>10141</v>
      </c>
    </row>
    <row r="357" spans="1:16" ht="15" hidden="1">
      <c r="A357" s="61" t="s">
        <v>9711</v>
      </c>
      <c r="B357" s="61" t="s">
        <v>9285</v>
      </c>
      <c r="C357" s="61" t="s">
        <v>9255</v>
      </c>
      <c r="D357" s="61" t="s">
        <v>9246</v>
      </c>
      <c r="E357" s="61" t="s">
        <v>9750</v>
      </c>
      <c r="F357" s="61" t="s">
        <v>310</v>
      </c>
      <c r="G357" s="61" t="s">
        <v>9220</v>
      </c>
      <c r="H357" s="61" t="s">
        <v>7895</v>
      </c>
      <c r="I357" s="61" t="s">
        <v>9277</v>
      </c>
      <c r="J357" s="61" t="s">
        <v>272</v>
      </c>
      <c r="K357" s="61" t="s">
        <v>9247</v>
      </c>
      <c r="L357" s="61" t="s">
        <v>9236</v>
      </c>
      <c r="M357" s="62" t="s">
        <v>9220</v>
      </c>
      <c r="N357" s="62" t="s">
        <v>9222</v>
      </c>
      <c r="O357" s="63" t="s">
        <v>9982</v>
      </c>
      <c r="P357" s="63" t="s">
        <v>10141</v>
      </c>
    </row>
    <row r="358" spans="1:16" ht="15" hidden="1">
      <c r="A358" s="61" t="s">
        <v>9711</v>
      </c>
      <c r="B358" s="61" t="s">
        <v>9285</v>
      </c>
      <c r="C358" s="61" t="s">
        <v>9255</v>
      </c>
      <c r="D358" s="61" t="s">
        <v>9234</v>
      </c>
      <c r="E358" s="61" t="s">
        <v>9751</v>
      </c>
      <c r="F358" s="61" t="s">
        <v>310</v>
      </c>
      <c r="G358" s="61" t="s">
        <v>9220</v>
      </c>
      <c r="H358" s="61" t="s">
        <v>7895</v>
      </c>
      <c r="I358" s="61" t="s">
        <v>9277</v>
      </c>
      <c r="J358" s="61" t="s">
        <v>272</v>
      </c>
      <c r="K358" s="61" t="s">
        <v>9247</v>
      </c>
      <c r="L358" s="61" t="s">
        <v>9236</v>
      </c>
      <c r="M358" s="62" t="s">
        <v>9220</v>
      </c>
      <c r="N358" s="62" t="s">
        <v>9222</v>
      </c>
      <c r="O358" s="63" t="s">
        <v>9982</v>
      </c>
      <c r="P358" s="63" t="s">
        <v>10141</v>
      </c>
    </row>
    <row r="359" spans="1:16" ht="15" hidden="1">
      <c r="A359" s="61" t="s">
        <v>9711</v>
      </c>
      <c r="B359" s="61" t="s">
        <v>9285</v>
      </c>
      <c r="C359" s="61" t="s">
        <v>9255</v>
      </c>
      <c r="D359" s="61" t="s">
        <v>9271</v>
      </c>
      <c r="E359" s="61" t="s">
        <v>9752</v>
      </c>
      <c r="F359" s="61" t="s">
        <v>310</v>
      </c>
      <c r="G359" s="61" t="s">
        <v>9220</v>
      </c>
      <c r="H359" s="61" t="s">
        <v>7895</v>
      </c>
      <c r="I359" s="61" t="s">
        <v>9277</v>
      </c>
      <c r="J359" s="61" t="s">
        <v>272</v>
      </c>
      <c r="K359" s="61" t="s">
        <v>9247</v>
      </c>
      <c r="L359" s="61" t="s">
        <v>9236</v>
      </c>
      <c r="M359" s="62" t="s">
        <v>9220</v>
      </c>
      <c r="N359" s="62" t="s">
        <v>9222</v>
      </c>
      <c r="O359" s="63" t="s">
        <v>9982</v>
      </c>
      <c r="P359" s="63" t="s">
        <v>10141</v>
      </c>
    </row>
    <row r="360" spans="1:16" ht="15" hidden="1">
      <c r="A360" s="61" t="s">
        <v>9711</v>
      </c>
      <c r="B360" s="61" t="s">
        <v>9285</v>
      </c>
      <c r="C360" s="61" t="s">
        <v>9255</v>
      </c>
      <c r="D360" s="61" t="s">
        <v>9248</v>
      </c>
      <c r="E360" s="61" t="s">
        <v>9753</v>
      </c>
      <c r="F360" s="61" t="s">
        <v>310</v>
      </c>
      <c r="G360" s="61" t="s">
        <v>9220</v>
      </c>
      <c r="H360" s="61" t="s">
        <v>7895</v>
      </c>
      <c r="I360" s="61" t="s">
        <v>9277</v>
      </c>
      <c r="J360" s="61" t="s">
        <v>272</v>
      </c>
      <c r="K360" s="61" t="s">
        <v>9247</v>
      </c>
      <c r="L360" s="61" t="s">
        <v>9236</v>
      </c>
      <c r="M360" s="62" t="s">
        <v>9220</v>
      </c>
      <c r="N360" s="62" t="s">
        <v>9222</v>
      </c>
      <c r="O360" s="63" t="s">
        <v>9982</v>
      </c>
      <c r="P360" s="63" t="s">
        <v>10141</v>
      </c>
    </row>
    <row r="361" spans="1:16" ht="15" hidden="1">
      <c r="A361" s="61" t="s">
        <v>9711</v>
      </c>
      <c r="B361" s="61" t="s">
        <v>9218</v>
      </c>
      <c r="C361" s="61" t="s">
        <v>9245</v>
      </c>
      <c r="D361" s="61" t="s">
        <v>9237</v>
      </c>
      <c r="E361" s="61" t="s">
        <v>9754</v>
      </c>
      <c r="F361" s="61" t="s">
        <v>310</v>
      </c>
      <c r="G361" s="61" t="s">
        <v>9221</v>
      </c>
      <c r="H361" s="61" t="s">
        <v>7895</v>
      </c>
      <c r="I361" s="61" t="s">
        <v>9277</v>
      </c>
      <c r="J361" s="61" t="s">
        <v>272</v>
      </c>
      <c r="K361" s="61" t="s">
        <v>9247</v>
      </c>
      <c r="L361" s="61" t="s">
        <v>9236</v>
      </c>
      <c r="M361" s="62" t="s">
        <v>9221</v>
      </c>
      <c r="N361" s="62" t="s">
        <v>9222</v>
      </c>
      <c r="O361" s="63" t="s">
        <v>9980</v>
      </c>
      <c r="P361" s="63" t="s">
        <v>10141</v>
      </c>
    </row>
    <row r="362" spans="1:16" ht="15" hidden="1">
      <c r="A362" s="61" t="s">
        <v>9711</v>
      </c>
      <c r="B362" s="61" t="s">
        <v>9218</v>
      </c>
      <c r="C362" s="61" t="s">
        <v>9278</v>
      </c>
      <c r="D362" s="61" t="s">
        <v>9302</v>
      </c>
      <c r="E362" s="61" t="s">
        <v>9755</v>
      </c>
      <c r="F362" s="61" t="s">
        <v>310</v>
      </c>
      <c r="G362" s="61" t="s">
        <v>9221</v>
      </c>
      <c r="H362" s="61" t="s">
        <v>7895</v>
      </c>
      <c r="I362" s="61" t="s">
        <v>9277</v>
      </c>
      <c r="J362" s="61" t="s">
        <v>272</v>
      </c>
      <c r="K362" s="61" t="s">
        <v>9247</v>
      </c>
      <c r="L362" s="61" t="s">
        <v>9236</v>
      </c>
      <c r="M362" s="62" t="s">
        <v>9221</v>
      </c>
      <c r="N362" s="62" t="s">
        <v>9222</v>
      </c>
      <c r="O362" s="63" t="s">
        <v>9988</v>
      </c>
      <c r="P362" s="63" t="s">
        <v>10141</v>
      </c>
    </row>
    <row r="363" spans="1:16" ht="15" hidden="1">
      <c r="A363" s="61" t="s">
        <v>9711</v>
      </c>
      <c r="B363" s="61" t="s">
        <v>9218</v>
      </c>
      <c r="C363" s="61" t="s">
        <v>9278</v>
      </c>
      <c r="D363" s="61" t="s">
        <v>9234</v>
      </c>
      <c r="E363" s="61" t="s">
        <v>9756</v>
      </c>
      <c r="F363" s="61" t="s">
        <v>310</v>
      </c>
      <c r="G363" s="61" t="s">
        <v>9221</v>
      </c>
      <c r="H363" s="61" t="s">
        <v>7895</v>
      </c>
      <c r="I363" s="61" t="s">
        <v>9277</v>
      </c>
      <c r="J363" s="61" t="s">
        <v>272</v>
      </c>
      <c r="K363" s="61" t="s">
        <v>9247</v>
      </c>
      <c r="L363" s="61" t="s">
        <v>9236</v>
      </c>
      <c r="M363" s="62" t="s">
        <v>9221</v>
      </c>
      <c r="N363" s="62" t="s">
        <v>9222</v>
      </c>
      <c r="O363" s="63" t="s">
        <v>9986</v>
      </c>
      <c r="P363" s="63" t="s">
        <v>10141</v>
      </c>
    </row>
    <row r="364" spans="1:16" ht="15" hidden="1">
      <c r="A364" s="61" t="s">
        <v>9711</v>
      </c>
      <c r="B364" s="61" t="s">
        <v>9218</v>
      </c>
      <c r="C364" s="61" t="s">
        <v>9278</v>
      </c>
      <c r="D364" s="61" t="s">
        <v>9271</v>
      </c>
      <c r="E364" s="61" t="s">
        <v>9757</v>
      </c>
      <c r="F364" s="61" t="s">
        <v>310</v>
      </c>
      <c r="G364" s="61" t="s">
        <v>9221</v>
      </c>
      <c r="H364" s="61" t="s">
        <v>7895</v>
      </c>
      <c r="I364" s="61" t="s">
        <v>9277</v>
      </c>
      <c r="J364" s="61" t="s">
        <v>272</v>
      </c>
      <c r="K364" s="61" t="s">
        <v>9247</v>
      </c>
      <c r="L364" s="61" t="s">
        <v>9236</v>
      </c>
      <c r="M364" s="62" t="s">
        <v>9221</v>
      </c>
      <c r="N364" s="62" t="s">
        <v>9222</v>
      </c>
      <c r="O364" s="63" t="s">
        <v>9986</v>
      </c>
      <c r="P364" s="63" t="s">
        <v>10141</v>
      </c>
    </row>
    <row r="365" spans="1:16" ht="15" hidden="1">
      <c r="A365" s="61" t="s">
        <v>9711</v>
      </c>
      <c r="B365" s="61" t="s">
        <v>9218</v>
      </c>
      <c r="C365" s="61" t="s">
        <v>9278</v>
      </c>
      <c r="D365" s="61" t="s">
        <v>9237</v>
      </c>
      <c r="E365" s="61" t="s">
        <v>9758</v>
      </c>
      <c r="F365" s="61" t="s">
        <v>310</v>
      </c>
      <c r="G365" s="61" t="s">
        <v>9221</v>
      </c>
      <c r="H365" s="61" t="s">
        <v>7895</v>
      </c>
      <c r="I365" s="61" t="s">
        <v>9277</v>
      </c>
      <c r="J365" s="61" t="s">
        <v>272</v>
      </c>
      <c r="K365" s="61" t="s">
        <v>9247</v>
      </c>
      <c r="L365" s="61" t="s">
        <v>9236</v>
      </c>
      <c r="M365" s="62" t="s">
        <v>9221</v>
      </c>
      <c r="N365" s="62" t="s">
        <v>9222</v>
      </c>
      <c r="O365" s="63" t="s">
        <v>9986</v>
      </c>
      <c r="P365" s="63" t="s">
        <v>10141</v>
      </c>
    </row>
    <row r="366" spans="1:16" ht="15" hidden="1">
      <c r="A366" s="61" t="s">
        <v>9711</v>
      </c>
      <c r="B366" s="61" t="s">
        <v>9218</v>
      </c>
      <c r="C366" s="61" t="s">
        <v>9276</v>
      </c>
      <c r="D366" s="61" t="s">
        <v>9234</v>
      </c>
      <c r="E366" s="61" t="s">
        <v>9759</v>
      </c>
      <c r="F366" s="61" t="s">
        <v>310</v>
      </c>
      <c r="G366" s="61" t="s">
        <v>9235</v>
      </c>
      <c r="H366" s="61" t="s">
        <v>7895</v>
      </c>
      <c r="I366" s="61" t="s">
        <v>9277</v>
      </c>
      <c r="J366" s="61" t="s">
        <v>272</v>
      </c>
      <c r="K366" s="61" t="s">
        <v>9247</v>
      </c>
      <c r="L366" s="61" t="s">
        <v>9236</v>
      </c>
      <c r="M366" s="62" t="s">
        <v>9221</v>
      </c>
      <c r="N366" s="62" t="s">
        <v>9222</v>
      </c>
      <c r="O366" s="63" t="s">
        <v>9970</v>
      </c>
      <c r="P366" s="63" t="s">
        <v>10141</v>
      </c>
    </row>
    <row r="367" spans="1:16" ht="15" hidden="1">
      <c r="A367" s="61" t="s">
        <v>9711</v>
      </c>
      <c r="B367" s="61" t="s">
        <v>9218</v>
      </c>
      <c r="C367" s="61" t="s">
        <v>9276</v>
      </c>
      <c r="D367" s="61" t="s">
        <v>9271</v>
      </c>
      <c r="E367" s="61" t="s">
        <v>9760</v>
      </c>
      <c r="F367" s="61" t="s">
        <v>310</v>
      </c>
      <c r="G367" s="61" t="s">
        <v>9235</v>
      </c>
      <c r="H367" s="61" t="s">
        <v>7895</v>
      </c>
      <c r="I367" s="61" t="s">
        <v>9277</v>
      </c>
      <c r="J367" s="61" t="s">
        <v>272</v>
      </c>
      <c r="K367" s="61" t="s">
        <v>9247</v>
      </c>
      <c r="L367" s="61" t="s">
        <v>9236</v>
      </c>
      <c r="M367" s="62" t="s">
        <v>9221</v>
      </c>
      <c r="N367" s="62" t="s">
        <v>9222</v>
      </c>
      <c r="O367" s="63" t="s">
        <v>9970</v>
      </c>
      <c r="P367" s="63" t="s">
        <v>10141</v>
      </c>
    </row>
    <row r="368" spans="1:16" ht="15" hidden="1">
      <c r="A368" s="61" t="s">
        <v>9711</v>
      </c>
      <c r="B368" s="61" t="s">
        <v>9218</v>
      </c>
      <c r="C368" s="61" t="s">
        <v>9276</v>
      </c>
      <c r="D368" s="61" t="s">
        <v>9237</v>
      </c>
      <c r="E368" s="61" t="s">
        <v>9761</v>
      </c>
      <c r="F368" s="61" t="s">
        <v>310</v>
      </c>
      <c r="G368" s="61" t="s">
        <v>9235</v>
      </c>
      <c r="H368" s="61" t="s">
        <v>7895</v>
      </c>
      <c r="I368" s="61" t="s">
        <v>9277</v>
      </c>
      <c r="J368" s="61" t="s">
        <v>272</v>
      </c>
      <c r="K368" s="61" t="s">
        <v>9247</v>
      </c>
      <c r="L368" s="61" t="s">
        <v>9236</v>
      </c>
      <c r="M368" s="62" t="s">
        <v>9221</v>
      </c>
      <c r="N368" s="62" t="s">
        <v>9222</v>
      </c>
      <c r="O368" s="63" t="s">
        <v>9970</v>
      </c>
      <c r="P368" s="63" t="s">
        <v>10141</v>
      </c>
    </row>
    <row r="369" spans="1:16" ht="15" hidden="1">
      <c r="A369" s="61" t="s">
        <v>9711</v>
      </c>
      <c r="B369" s="61" t="s">
        <v>9218</v>
      </c>
      <c r="C369" s="61" t="s">
        <v>9321</v>
      </c>
      <c r="D369" s="61" t="s">
        <v>9302</v>
      </c>
      <c r="E369" s="61" t="s">
        <v>9762</v>
      </c>
      <c r="F369" s="61" t="s">
        <v>310</v>
      </c>
      <c r="G369" s="61" t="s">
        <v>9221</v>
      </c>
      <c r="H369" s="61" t="s">
        <v>7895</v>
      </c>
      <c r="I369" s="61" t="s">
        <v>9277</v>
      </c>
      <c r="J369" s="61" t="s">
        <v>272</v>
      </c>
      <c r="K369" s="61" t="s">
        <v>9247</v>
      </c>
      <c r="L369" s="61" t="s">
        <v>9236</v>
      </c>
      <c r="M369" s="62" t="s">
        <v>9221</v>
      </c>
      <c r="N369" s="62" t="s">
        <v>9222</v>
      </c>
      <c r="O369" s="63" t="s">
        <v>9975</v>
      </c>
      <c r="P369" s="63" t="s">
        <v>10141</v>
      </c>
    </row>
    <row r="370" spans="1:16" ht="15" hidden="1">
      <c r="A370" s="61" t="s">
        <v>9711</v>
      </c>
      <c r="B370" s="61" t="s">
        <v>9218</v>
      </c>
      <c r="C370" s="61" t="s">
        <v>9321</v>
      </c>
      <c r="D370" s="61" t="s">
        <v>9234</v>
      </c>
      <c r="E370" s="61" t="s">
        <v>9763</v>
      </c>
      <c r="F370" s="61" t="s">
        <v>310</v>
      </c>
      <c r="G370" s="61" t="s">
        <v>9221</v>
      </c>
      <c r="H370" s="61" t="s">
        <v>7895</v>
      </c>
      <c r="I370" s="61" t="s">
        <v>9277</v>
      </c>
      <c r="J370" s="61" t="s">
        <v>272</v>
      </c>
      <c r="K370" s="61" t="s">
        <v>9247</v>
      </c>
      <c r="L370" s="61" t="s">
        <v>9236</v>
      </c>
      <c r="M370" s="62" t="s">
        <v>9221</v>
      </c>
      <c r="N370" s="62" t="s">
        <v>9222</v>
      </c>
      <c r="O370" s="63" t="s">
        <v>9973</v>
      </c>
      <c r="P370" s="63" t="s">
        <v>10141</v>
      </c>
    </row>
    <row r="371" spans="1:16" ht="15" hidden="1">
      <c r="A371" s="61" t="s">
        <v>9711</v>
      </c>
      <c r="B371" s="61" t="s">
        <v>9218</v>
      </c>
      <c r="C371" s="61" t="s">
        <v>9321</v>
      </c>
      <c r="D371" s="61" t="s">
        <v>9271</v>
      </c>
      <c r="E371" s="61" t="s">
        <v>9764</v>
      </c>
      <c r="F371" s="61" t="s">
        <v>310</v>
      </c>
      <c r="G371" s="61" t="s">
        <v>9221</v>
      </c>
      <c r="H371" s="61" t="s">
        <v>7895</v>
      </c>
      <c r="I371" s="61" t="s">
        <v>9277</v>
      </c>
      <c r="J371" s="61" t="s">
        <v>272</v>
      </c>
      <c r="K371" s="61" t="s">
        <v>9247</v>
      </c>
      <c r="L371" s="61" t="s">
        <v>9236</v>
      </c>
      <c r="M371" s="62" t="s">
        <v>9221</v>
      </c>
      <c r="N371" s="62" t="s">
        <v>9222</v>
      </c>
      <c r="O371" s="63" t="s">
        <v>9973</v>
      </c>
      <c r="P371" s="63" t="s">
        <v>10141</v>
      </c>
    </row>
    <row r="372" spans="1:16" ht="15" hidden="1">
      <c r="A372" s="61" t="s">
        <v>9711</v>
      </c>
      <c r="B372" s="61" t="s">
        <v>9218</v>
      </c>
      <c r="C372" s="61" t="s">
        <v>9321</v>
      </c>
      <c r="D372" s="61" t="s">
        <v>9237</v>
      </c>
      <c r="E372" s="61" t="s">
        <v>9765</v>
      </c>
      <c r="F372" s="61" t="s">
        <v>310</v>
      </c>
      <c r="G372" s="61" t="s">
        <v>9221</v>
      </c>
      <c r="H372" s="61" t="s">
        <v>7895</v>
      </c>
      <c r="I372" s="61" t="s">
        <v>9277</v>
      </c>
      <c r="J372" s="61" t="s">
        <v>272</v>
      </c>
      <c r="K372" s="61" t="s">
        <v>9247</v>
      </c>
      <c r="L372" s="61" t="s">
        <v>9236</v>
      </c>
      <c r="M372" s="62" t="s">
        <v>9221</v>
      </c>
      <c r="N372" s="62" t="s">
        <v>9222</v>
      </c>
      <c r="O372" s="63" t="s">
        <v>9973</v>
      </c>
      <c r="P372" s="63" t="s">
        <v>10141</v>
      </c>
    </row>
    <row r="373" spans="1:16" ht="15" hidden="1">
      <c r="A373" s="61" t="s">
        <v>9711</v>
      </c>
      <c r="B373" s="61" t="s">
        <v>9312</v>
      </c>
      <c r="C373" s="61" t="s">
        <v>9735</v>
      </c>
      <c r="D373" s="61" t="s">
        <v>9234</v>
      </c>
      <c r="E373" s="61" t="s">
        <v>9766</v>
      </c>
      <c r="F373" s="61" t="s">
        <v>310</v>
      </c>
      <c r="G373" s="61" t="s">
        <v>9221</v>
      </c>
      <c r="H373" s="61" t="s">
        <v>7895</v>
      </c>
      <c r="I373" s="61" t="s">
        <v>9277</v>
      </c>
      <c r="J373" s="61" t="s">
        <v>272</v>
      </c>
      <c r="K373" s="61" t="s">
        <v>9247</v>
      </c>
      <c r="L373" s="61" t="s">
        <v>9236</v>
      </c>
      <c r="M373" s="62" t="s">
        <v>9221</v>
      </c>
      <c r="N373" s="62" t="s">
        <v>9222</v>
      </c>
      <c r="O373" s="63" t="s">
        <v>9994</v>
      </c>
      <c r="P373" s="63" t="s">
        <v>10141</v>
      </c>
    </row>
    <row r="374" spans="1:16" ht="15" hidden="1">
      <c r="A374" s="61" t="s">
        <v>9711</v>
      </c>
      <c r="B374" s="61" t="s">
        <v>9312</v>
      </c>
      <c r="C374" s="61" t="s">
        <v>9735</v>
      </c>
      <c r="D374" s="61" t="s">
        <v>9271</v>
      </c>
      <c r="E374" s="61" t="s">
        <v>9767</v>
      </c>
      <c r="F374" s="61" t="s">
        <v>310</v>
      </c>
      <c r="G374" s="61" t="s">
        <v>9221</v>
      </c>
      <c r="H374" s="61" t="s">
        <v>7895</v>
      </c>
      <c r="I374" s="61" t="s">
        <v>9277</v>
      </c>
      <c r="J374" s="61" t="s">
        <v>272</v>
      </c>
      <c r="K374" s="61" t="s">
        <v>9247</v>
      </c>
      <c r="L374" s="61" t="s">
        <v>9236</v>
      </c>
      <c r="M374" s="62" t="s">
        <v>9221</v>
      </c>
      <c r="N374" s="62" t="s">
        <v>9222</v>
      </c>
      <c r="O374" s="63" t="s">
        <v>9994</v>
      </c>
      <c r="P374" s="63" t="s">
        <v>10141</v>
      </c>
    </row>
    <row r="375" spans="1:16" ht="15" hidden="1">
      <c r="A375" s="61" t="s">
        <v>9711</v>
      </c>
      <c r="B375" s="61" t="s">
        <v>9218</v>
      </c>
      <c r="C375" s="61" t="s">
        <v>9275</v>
      </c>
      <c r="D375" s="61" t="s">
        <v>9302</v>
      </c>
      <c r="E375" s="61" t="s">
        <v>9768</v>
      </c>
      <c r="F375" s="61" t="s">
        <v>310</v>
      </c>
      <c r="G375" s="61" t="s">
        <v>9221</v>
      </c>
      <c r="H375" s="61" t="s">
        <v>7895</v>
      </c>
      <c r="I375" s="61" t="s">
        <v>9277</v>
      </c>
      <c r="J375" s="61" t="s">
        <v>272</v>
      </c>
      <c r="K375" s="61" t="s">
        <v>9247</v>
      </c>
      <c r="L375" s="61" t="s">
        <v>9236</v>
      </c>
      <c r="M375" s="62" t="s">
        <v>9221</v>
      </c>
      <c r="N375" s="62" t="s">
        <v>9222</v>
      </c>
      <c r="O375" s="63" t="s">
        <v>9991</v>
      </c>
      <c r="P375" s="63" t="s">
        <v>10141</v>
      </c>
    </row>
    <row r="376" spans="1:16" ht="15" hidden="1">
      <c r="A376" s="61" t="s">
        <v>9711</v>
      </c>
      <c r="B376" s="61" t="s">
        <v>9218</v>
      </c>
      <c r="C376" s="61" t="s">
        <v>9275</v>
      </c>
      <c r="D376" s="61" t="s">
        <v>9234</v>
      </c>
      <c r="E376" s="61" t="s">
        <v>9769</v>
      </c>
      <c r="F376" s="61" t="s">
        <v>310</v>
      </c>
      <c r="G376" s="61" t="s">
        <v>9221</v>
      </c>
      <c r="H376" s="61" t="s">
        <v>7895</v>
      </c>
      <c r="I376" s="61" t="s">
        <v>9277</v>
      </c>
      <c r="J376" s="61" t="s">
        <v>272</v>
      </c>
      <c r="K376" s="61" t="s">
        <v>9247</v>
      </c>
      <c r="L376" s="61" t="s">
        <v>9236</v>
      </c>
      <c r="M376" s="62" t="s">
        <v>9221</v>
      </c>
      <c r="N376" s="62" t="s">
        <v>9222</v>
      </c>
      <c r="O376" s="63" t="s">
        <v>9990</v>
      </c>
      <c r="P376" s="63" t="s">
        <v>10141</v>
      </c>
    </row>
    <row r="377" spans="1:16" ht="15" hidden="1">
      <c r="A377" s="61" t="s">
        <v>9711</v>
      </c>
      <c r="B377" s="61" t="s">
        <v>9218</v>
      </c>
      <c r="C377" s="61" t="s">
        <v>9275</v>
      </c>
      <c r="D377" s="61" t="s">
        <v>9271</v>
      </c>
      <c r="E377" s="61" t="s">
        <v>9770</v>
      </c>
      <c r="F377" s="61" t="s">
        <v>310</v>
      </c>
      <c r="G377" s="61" t="s">
        <v>9221</v>
      </c>
      <c r="H377" s="61" t="s">
        <v>7895</v>
      </c>
      <c r="I377" s="61" t="s">
        <v>9277</v>
      </c>
      <c r="J377" s="61" t="s">
        <v>272</v>
      </c>
      <c r="K377" s="61" t="s">
        <v>9247</v>
      </c>
      <c r="L377" s="61" t="s">
        <v>9236</v>
      </c>
      <c r="M377" s="62" t="s">
        <v>9221</v>
      </c>
      <c r="N377" s="62" t="s">
        <v>9222</v>
      </c>
      <c r="O377" s="63" t="s">
        <v>9990</v>
      </c>
      <c r="P377" s="63" t="s">
        <v>10141</v>
      </c>
    </row>
    <row r="378" spans="1:16" ht="15" hidden="1">
      <c r="A378" s="61" t="s">
        <v>9711</v>
      </c>
      <c r="B378" s="61" t="s">
        <v>9218</v>
      </c>
      <c r="C378" s="61" t="s">
        <v>9275</v>
      </c>
      <c r="D378" s="61" t="s">
        <v>9237</v>
      </c>
      <c r="E378" s="61" t="s">
        <v>9771</v>
      </c>
      <c r="F378" s="61" t="s">
        <v>310</v>
      </c>
      <c r="G378" s="61" t="s">
        <v>9221</v>
      </c>
      <c r="H378" s="61" t="s">
        <v>7895</v>
      </c>
      <c r="I378" s="61" t="s">
        <v>9277</v>
      </c>
      <c r="J378" s="61" t="s">
        <v>272</v>
      </c>
      <c r="K378" s="61" t="s">
        <v>9247</v>
      </c>
      <c r="L378" s="61" t="s">
        <v>9236</v>
      </c>
      <c r="M378" s="62" t="s">
        <v>9221</v>
      </c>
      <c r="N378" s="62" t="s">
        <v>9222</v>
      </c>
      <c r="O378" s="63" t="s">
        <v>9990</v>
      </c>
      <c r="P378" s="63" t="s">
        <v>10141</v>
      </c>
    </row>
    <row r="379" spans="1:16" ht="15" hidden="1">
      <c r="A379" s="61" t="s">
        <v>9711</v>
      </c>
      <c r="B379" s="61" t="s">
        <v>9218</v>
      </c>
      <c r="C379" s="61" t="s">
        <v>9252</v>
      </c>
      <c r="D379" s="61" t="s">
        <v>9234</v>
      </c>
      <c r="E379" s="61" t="s">
        <v>9772</v>
      </c>
      <c r="F379" s="61" t="s">
        <v>310</v>
      </c>
      <c r="G379" s="61" t="s">
        <v>9221</v>
      </c>
      <c r="H379" s="61" t="s">
        <v>7895</v>
      </c>
      <c r="I379" s="61" t="s">
        <v>9277</v>
      </c>
      <c r="J379" s="61" t="s">
        <v>272</v>
      </c>
      <c r="K379" s="61" t="s">
        <v>9247</v>
      </c>
      <c r="L379" s="61" t="s">
        <v>9236</v>
      </c>
      <c r="M379" s="62" t="s">
        <v>9221</v>
      </c>
      <c r="N379" s="62" t="s">
        <v>9222</v>
      </c>
      <c r="O379" s="63" t="s">
        <v>9993</v>
      </c>
      <c r="P379" s="63" t="s">
        <v>10141</v>
      </c>
    </row>
    <row r="380" spans="1:16" ht="15" hidden="1">
      <c r="A380" s="61" t="s">
        <v>9711</v>
      </c>
      <c r="B380" s="61" t="s">
        <v>9218</v>
      </c>
      <c r="C380" s="61" t="s">
        <v>9252</v>
      </c>
      <c r="D380" s="61" t="s">
        <v>9271</v>
      </c>
      <c r="E380" s="61" t="s">
        <v>9773</v>
      </c>
      <c r="F380" s="61" t="s">
        <v>310</v>
      </c>
      <c r="G380" s="61" t="s">
        <v>9221</v>
      </c>
      <c r="H380" s="61" t="s">
        <v>7895</v>
      </c>
      <c r="I380" s="61" t="s">
        <v>9277</v>
      </c>
      <c r="J380" s="61" t="s">
        <v>272</v>
      </c>
      <c r="K380" s="61" t="s">
        <v>9247</v>
      </c>
      <c r="L380" s="61" t="s">
        <v>9236</v>
      </c>
      <c r="M380" s="62" t="s">
        <v>9221</v>
      </c>
      <c r="N380" s="62" t="s">
        <v>9222</v>
      </c>
      <c r="O380" s="63" t="s">
        <v>9993</v>
      </c>
      <c r="P380" s="63" t="s">
        <v>10141</v>
      </c>
    </row>
    <row r="381" spans="1:16" ht="15" hidden="1">
      <c r="A381" s="61" t="s">
        <v>9711</v>
      </c>
      <c r="B381" s="61" t="s">
        <v>9218</v>
      </c>
      <c r="C381" s="61" t="s">
        <v>9504</v>
      </c>
      <c r="D381" s="61" t="s">
        <v>9302</v>
      </c>
      <c r="E381" s="61" t="s">
        <v>9774</v>
      </c>
      <c r="F381" s="61" t="s">
        <v>310</v>
      </c>
      <c r="G381" s="61" t="s">
        <v>9221</v>
      </c>
      <c r="H381" s="61" t="s">
        <v>7895</v>
      </c>
      <c r="I381" s="61" t="s">
        <v>9277</v>
      </c>
      <c r="J381" s="61" t="s">
        <v>272</v>
      </c>
      <c r="K381" s="61" t="s">
        <v>9247</v>
      </c>
      <c r="L381" s="61" t="s">
        <v>9236</v>
      </c>
      <c r="M381" s="62" t="s">
        <v>9221</v>
      </c>
      <c r="N381" s="62" t="s">
        <v>9222</v>
      </c>
      <c r="O381" s="63" t="s">
        <v>9978</v>
      </c>
      <c r="P381" s="63" t="s">
        <v>10141</v>
      </c>
    </row>
    <row r="382" spans="1:16" ht="15" hidden="1">
      <c r="A382" s="61" t="s">
        <v>9711</v>
      </c>
      <c r="B382" s="61" t="s">
        <v>9218</v>
      </c>
      <c r="C382" s="61" t="s">
        <v>9504</v>
      </c>
      <c r="D382" s="61" t="s">
        <v>9234</v>
      </c>
      <c r="E382" s="61" t="s">
        <v>9775</v>
      </c>
      <c r="F382" s="61" t="s">
        <v>310</v>
      </c>
      <c r="G382" s="61" t="s">
        <v>9221</v>
      </c>
      <c r="H382" s="61" t="s">
        <v>7895</v>
      </c>
      <c r="I382" s="61" t="s">
        <v>9277</v>
      </c>
      <c r="J382" s="61" t="s">
        <v>272</v>
      </c>
      <c r="K382" s="61" t="s">
        <v>9247</v>
      </c>
      <c r="L382" s="61" t="s">
        <v>9236</v>
      </c>
      <c r="M382" s="62" t="s">
        <v>9221</v>
      </c>
      <c r="N382" s="62" t="s">
        <v>9222</v>
      </c>
      <c r="O382" s="63" t="s">
        <v>9977</v>
      </c>
      <c r="P382" s="63" t="s">
        <v>10141</v>
      </c>
    </row>
    <row r="383" spans="1:16" ht="15" hidden="1">
      <c r="A383" s="61" t="s">
        <v>9711</v>
      </c>
      <c r="B383" s="61" t="s">
        <v>9218</v>
      </c>
      <c r="C383" s="61" t="s">
        <v>9504</v>
      </c>
      <c r="D383" s="61" t="s">
        <v>9271</v>
      </c>
      <c r="E383" s="61" t="s">
        <v>9776</v>
      </c>
      <c r="F383" s="61" t="s">
        <v>310</v>
      </c>
      <c r="G383" s="61" t="s">
        <v>9221</v>
      </c>
      <c r="H383" s="61" t="s">
        <v>7895</v>
      </c>
      <c r="I383" s="61" t="s">
        <v>9277</v>
      </c>
      <c r="J383" s="61" t="s">
        <v>272</v>
      </c>
      <c r="K383" s="61" t="s">
        <v>9247</v>
      </c>
      <c r="L383" s="61" t="s">
        <v>9236</v>
      </c>
      <c r="M383" s="62" t="s">
        <v>9221</v>
      </c>
      <c r="N383" s="62" t="s">
        <v>9222</v>
      </c>
      <c r="O383" s="63" t="s">
        <v>9977</v>
      </c>
      <c r="P383" s="63" t="s">
        <v>10141</v>
      </c>
    </row>
    <row r="384" spans="1:16" ht="15" hidden="1">
      <c r="A384" s="61" t="s">
        <v>9711</v>
      </c>
      <c r="B384" s="61" t="s">
        <v>9218</v>
      </c>
      <c r="C384" s="61" t="s">
        <v>9504</v>
      </c>
      <c r="D384" s="61" t="s">
        <v>9237</v>
      </c>
      <c r="E384" s="61" t="s">
        <v>9777</v>
      </c>
      <c r="F384" s="61" t="s">
        <v>310</v>
      </c>
      <c r="G384" s="61" t="s">
        <v>9221</v>
      </c>
      <c r="H384" s="61" t="s">
        <v>7895</v>
      </c>
      <c r="I384" s="61" t="s">
        <v>9277</v>
      </c>
      <c r="J384" s="61" t="s">
        <v>272</v>
      </c>
      <c r="K384" s="61" t="s">
        <v>9247</v>
      </c>
      <c r="L384" s="61" t="s">
        <v>9236</v>
      </c>
      <c r="M384" s="62" t="s">
        <v>9221</v>
      </c>
      <c r="N384" s="62" t="s">
        <v>9222</v>
      </c>
      <c r="O384" s="63" t="s">
        <v>9977</v>
      </c>
      <c r="P384" s="63" t="s">
        <v>10141</v>
      </c>
    </row>
    <row r="385" spans="1:16" ht="15" hidden="1">
      <c r="A385" s="61" t="s">
        <v>9711</v>
      </c>
      <c r="B385" s="61" t="s">
        <v>9218</v>
      </c>
      <c r="C385" s="61" t="s">
        <v>9255</v>
      </c>
      <c r="D385" s="61" t="s">
        <v>9302</v>
      </c>
      <c r="E385" s="61" t="s">
        <v>9778</v>
      </c>
      <c r="F385" s="61" t="s">
        <v>310</v>
      </c>
      <c r="G385" s="61" t="s">
        <v>9221</v>
      </c>
      <c r="H385" s="61" t="s">
        <v>7895</v>
      </c>
      <c r="I385" s="61" t="s">
        <v>9277</v>
      </c>
      <c r="J385" s="61" t="s">
        <v>272</v>
      </c>
      <c r="K385" s="61" t="s">
        <v>9247</v>
      </c>
      <c r="L385" s="61" t="s">
        <v>9236</v>
      </c>
      <c r="M385" s="62" t="s">
        <v>9221</v>
      </c>
      <c r="N385" s="62" t="s">
        <v>9222</v>
      </c>
      <c r="O385" s="63" t="s">
        <v>9984</v>
      </c>
      <c r="P385" s="63" t="s">
        <v>10141</v>
      </c>
    </row>
    <row r="386" spans="1:16" ht="15" hidden="1">
      <c r="A386" s="61" t="s">
        <v>9711</v>
      </c>
      <c r="B386" s="61" t="s">
        <v>9218</v>
      </c>
      <c r="C386" s="61" t="s">
        <v>9255</v>
      </c>
      <c r="D386" s="61" t="s">
        <v>9234</v>
      </c>
      <c r="E386" s="61" t="s">
        <v>9779</v>
      </c>
      <c r="F386" s="61" t="s">
        <v>310</v>
      </c>
      <c r="G386" s="61" t="s">
        <v>9221</v>
      </c>
      <c r="H386" s="61" t="s">
        <v>7895</v>
      </c>
      <c r="I386" s="61" t="s">
        <v>9277</v>
      </c>
      <c r="J386" s="61" t="s">
        <v>272</v>
      </c>
      <c r="K386" s="61" t="s">
        <v>9247</v>
      </c>
      <c r="L386" s="61" t="s">
        <v>9236</v>
      </c>
      <c r="M386" s="62" t="s">
        <v>9221</v>
      </c>
      <c r="N386" s="62" t="s">
        <v>9222</v>
      </c>
      <c r="O386" s="63" t="s">
        <v>9982</v>
      </c>
      <c r="P386" s="63" t="s">
        <v>10141</v>
      </c>
    </row>
    <row r="387" spans="1:16" ht="15" hidden="1">
      <c r="A387" s="61" t="s">
        <v>9711</v>
      </c>
      <c r="B387" s="61" t="s">
        <v>9218</v>
      </c>
      <c r="C387" s="61" t="s">
        <v>9255</v>
      </c>
      <c r="D387" s="61" t="s">
        <v>9271</v>
      </c>
      <c r="E387" s="61" t="s">
        <v>9780</v>
      </c>
      <c r="F387" s="61" t="s">
        <v>310</v>
      </c>
      <c r="G387" s="61" t="s">
        <v>9221</v>
      </c>
      <c r="H387" s="61" t="s">
        <v>7895</v>
      </c>
      <c r="I387" s="61" t="s">
        <v>9277</v>
      </c>
      <c r="J387" s="61" t="s">
        <v>272</v>
      </c>
      <c r="K387" s="61" t="s">
        <v>9247</v>
      </c>
      <c r="L387" s="61" t="s">
        <v>9236</v>
      </c>
      <c r="M387" s="62" t="s">
        <v>9221</v>
      </c>
      <c r="N387" s="62" t="s">
        <v>9222</v>
      </c>
      <c r="O387" s="63" t="s">
        <v>9982</v>
      </c>
      <c r="P387" s="63" t="s">
        <v>10141</v>
      </c>
    </row>
    <row r="388" spans="1:16" ht="15" hidden="1">
      <c r="A388" s="61" t="s">
        <v>9711</v>
      </c>
      <c r="B388" s="61" t="s">
        <v>9218</v>
      </c>
      <c r="C388" s="61" t="s">
        <v>9255</v>
      </c>
      <c r="D388" s="61" t="s">
        <v>9237</v>
      </c>
      <c r="E388" s="61" t="s">
        <v>9781</v>
      </c>
      <c r="F388" s="61" t="s">
        <v>310</v>
      </c>
      <c r="G388" s="61" t="s">
        <v>9221</v>
      </c>
      <c r="H388" s="61" t="s">
        <v>7895</v>
      </c>
      <c r="I388" s="61" t="s">
        <v>9277</v>
      </c>
      <c r="J388" s="61" t="s">
        <v>272</v>
      </c>
      <c r="K388" s="61" t="s">
        <v>9247</v>
      </c>
      <c r="L388" s="61" t="s">
        <v>9236</v>
      </c>
      <c r="M388" s="62" t="s">
        <v>9221</v>
      </c>
      <c r="N388" s="62" t="s">
        <v>9222</v>
      </c>
      <c r="O388" s="63" t="s">
        <v>9982</v>
      </c>
      <c r="P388" s="63" t="s">
        <v>10141</v>
      </c>
    </row>
    <row r="389" spans="1:16" ht="15" hidden="1">
      <c r="A389" s="61" t="s">
        <v>9711</v>
      </c>
      <c r="B389" s="61" t="s">
        <v>9302</v>
      </c>
      <c r="C389" s="61" t="s">
        <v>9550</v>
      </c>
      <c r="D389" s="61" t="s">
        <v>9302</v>
      </c>
      <c r="E389" s="61" t="s">
        <v>9782</v>
      </c>
      <c r="F389" s="61" t="s">
        <v>310</v>
      </c>
      <c r="G389" s="61" t="s">
        <v>9221</v>
      </c>
      <c r="H389" s="61" t="s">
        <v>7895</v>
      </c>
      <c r="I389" s="61" t="s">
        <v>9277</v>
      </c>
      <c r="J389" s="61" t="s">
        <v>272</v>
      </c>
      <c r="K389" s="61" t="s">
        <v>9247</v>
      </c>
      <c r="L389" s="61" t="s">
        <v>9236</v>
      </c>
      <c r="M389" s="62" t="s">
        <v>9221</v>
      </c>
      <c r="N389" s="62" t="s">
        <v>9222</v>
      </c>
      <c r="O389" s="63" t="s">
        <v>9999</v>
      </c>
      <c r="P389" s="63" t="s">
        <v>10142</v>
      </c>
    </row>
    <row r="390" spans="1:16" ht="15" hidden="1">
      <c r="A390" s="61" t="s">
        <v>9783</v>
      </c>
      <c r="B390" s="61" t="s">
        <v>9239</v>
      </c>
      <c r="C390" s="61" t="s">
        <v>9321</v>
      </c>
      <c r="D390" s="61" t="s">
        <v>9253</v>
      </c>
      <c r="E390" s="61" t="s">
        <v>9784</v>
      </c>
      <c r="F390" s="61" t="s">
        <v>310</v>
      </c>
      <c r="G390" s="61" t="s">
        <v>9221</v>
      </c>
      <c r="H390" s="61" t="s">
        <v>7895</v>
      </c>
      <c r="I390" s="61" t="s">
        <v>9277</v>
      </c>
      <c r="J390" s="61" t="s">
        <v>272</v>
      </c>
      <c r="K390" s="61" t="s">
        <v>9247</v>
      </c>
      <c r="L390" s="61" t="s">
        <v>9243</v>
      </c>
      <c r="M390" s="62" t="s">
        <v>9221</v>
      </c>
      <c r="N390" s="62" t="s">
        <v>9222</v>
      </c>
      <c r="O390" s="63" t="s">
        <v>10018</v>
      </c>
      <c r="P390" s="63" t="s">
        <v>10018</v>
      </c>
    </row>
    <row r="391" spans="1:16" ht="15" hidden="1">
      <c r="A391" s="61" t="s">
        <v>9783</v>
      </c>
      <c r="B391" s="61" t="s">
        <v>9239</v>
      </c>
      <c r="C391" s="61" t="s">
        <v>9321</v>
      </c>
      <c r="D391" s="61" t="s">
        <v>9241</v>
      </c>
      <c r="E391" s="61" t="s">
        <v>9785</v>
      </c>
      <c r="F391" s="61" t="s">
        <v>310</v>
      </c>
      <c r="G391" s="61" t="s">
        <v>9221</v>
      </c>
      <c r="H391" s="61" t="s">
        <v>7895</v>
      </c>
      <c r="I391" s="61" t="s">
        <v>9277</v>
      </c>
      <c r="J391" s="61" t="s">
        <v>272</v>
      </c>
      <c r="K391" s="61" t="s">
        <v>9247</v>
      </c>
      <c r="L391" s="61" t="s">
        <v>9243</v>
      </c>
      <c r="M391" s="62" t="s">
        <v>9221</v>
      </c>
      <c r="N391" s="62" t="s">
        <v>9222</v>
      </c>
      <c r="O391" s="63" t="s">
        <v>10018</v>
      </c>
      <c r="P391" s="63" t="s">
        <v>10018</v>
      </c>
    </row>
    <row r="392" spans="1:16" ht="15" hidden="1">
      <c r="A392" s="61" t="s">
        <v>9783</v>
      </c>
      <c r="B392" s="61" t="s">
        <v>9239</v>
      </c>
      <c r="C392" s="61" t="s">
        <v>9321</v>
      </c>
      <c r="D392" s="61" t="s">
        <v>9244</v>
      </c>
      <c r="E392" s="61" t="s">
        <v>9786</v>
      </c>
      <c r="F392" s="61" t="s">
        <v>310</v>
      </c>
      <c r="G392" s="61" t="s">
        <v>9221</v>
      </c>
      <c r="H392" s="61" t="s">
        <v>7895</v>
      </c>
      <c r="I392" s="61" t="s">
        <v>9277</v>
      </c>
      <c r="J392" s="61" t="s">
        <v>272</v>
      </c>
      <c r="K392" s="61" t="s">
        <v>9247</v>
      </c>
      <c r="L392" s="61" t="s">
        <v>9243</v>
      </c>
      <c r="M392" s="62" t="s">
        <v>9221</v>
      </c>
      <c r="N392" s="62" t="s">
        <v>9222</v>
      </c>
      <c r="O392" s="63" t="s">
        <v>10018</v>
      </c>
      <c r="P392" s="63" t="s">
        <v>10018</v>
      </c>
    </row>
    <row r="393" spans="1:16" ht="15">
      <c r="A393" s="61" t="s">
        <v>9787</v>
      </c>
      <c r="B393" s="61" t="s">
        <v>9239</v>
      </c>
      <c r="C393" s="61" t="s">
        <v>9219</v>
      </c>
      <c r="D393" s="61" t="s">
        <v>9234</v>
      </c>
      <c r="E393" s="61" t="s">
        <v>9788</v>
      </c>
      <c r="F393" s="61" t="s">
        <v>310</v>
      </c>
      <c r="G393" s="61" t="s">
        <v>9221</v>
      </c>
      <c r="H393" s="61" t="s">
        <v>7933</v>
      </c>
      <c r="I393" s="61" t="s">
        <v>9257</v>
      </c>
      <c r="J393" s="61" t="s">
        <v>272</v>
      </c>
      <c r="K393" s="61" t="s">
        <v>181</v>
      </c>
      <c r="L393" s="61" t="s">
        <v>9236</v>
      </c>
      <c r="M393" s="62" t="s">
        <v>9221</v>
      </c>
      <c r="N393" s="62" t="s">
        <v>9222</v>
      </c>
      <c r="O393" s="63" t="s">
        <v>10105</v>
      </c>
      <c r="P393" s="63" t="s">
        <v>10105</v>
      </c>
    </row>
    <row r="394" spans="1:16" ht="15">
      <c r="A394" s="61" t="s">
        <v>9787</v>
      </c>
      <c r="B394" s="61" t="s">
        <v>9239</v>
      </c>
      <c r="C394" s="61" t="s">
        <v>9219</v>
      </c>
      <c r="D394" s="61" t="s">
        <v>9248</v>
      </c>
      <c r="E394" s="61" t="s">
        <v>9789</v>
      </c>
      <c r="F394" s="61" t="s">
        <v>310</v>
      </c>
      <c r="G394" s="61" t="s">
        <v>9221</v>
      </c>
      <c r="H394" s="61" t="s">
        <v>7933</v>
      </c>
      <c r="I394" s="61" t="s">
        <v>9257</v>
      </c>
      <c r="J394" s="61" t="s">
        <v>272</v>
      </c>
      <c r="K394" s="61" t="s">
        <v>181</v>
      </c>
      <c r="L394" s="61" t="s">
        <v>9236</v>
      </c>
      <c r="M394" s="62" t="s">
        <v>9221</v>
      </c>
      <c r="N394" s="62" t="s">
        <v>9222</v>
      </c>
      <c r="O394" s="63" t="s">
        <v>10105</v>
      </c>
      <c r="P394" s="63" t="s">
        <v>10105</v>
      </c>
    </row>
    <row r="395" spans="1:16" ht="15" hidden="1">
      <c r="A395" s="61" t="s">
        <v>9790</v>
      </c>
      <c r="B395" s="61" t="s">
        <v>9239</v>
      </c>
      <c r="C395" s="61" t="s">
        <v>9278</v>
      </c>
      <c r="D395" s="61" t="s">
        <v>9253</v>
      </c>
      <c r="E395" s="61" t="s">
        <v>9791</v>
      </c>
      <c r="F395" s="61" t="s">
        <v>310</v>
      </c>
      <c r="G395" s="61" t="s">
        <v>9235</v>
      </c>
      <c r="H395" s="61" t="s">
        <v>7895</v>
      </c>
      <c r="I395" s="61" t="s">
        <v>9476</v>
      </c>
      <c r="J395" s="61" t="s">
        <v>272</v>
      </c>
      <c r="K395" s="61" t="s">
        <v>9222</v>
      </c>
      <c r="L395" s="61" t="s">
        <v>9236</v>
      </c>
      <c r="M395" s="62" t="s">
        <v>9221</v>
      </c>
      <c r="N395" s="62" t="s">
        <v>9222</v>
      </c>
      <c r="O395" s="63" t="s">
        <v>10055</v>
      </c>
      <c r="P395" s="63" t="s">
        <v>10161</v>
      </c>
    </row>
    <row r="396" spans="1:16" ht="15" hidden="1">
      <c r="A396" s="61" t="s">
        <v>9790</v>
      </c>
      <c r="B396" s="61" t="s">
        <v>9239</v>
      </c>
      <c r="C396" s="61" t="s">
        <v>9278</v>
      </c>
      <c r="D396" s="61" t="s">
        <v>9241</v>
      </c>
      <c r="E396" s="61" t="s">
        <v>9792</v>
      </c>
      <c r="F396" s="61" t="s">
        <v>310</v>
      </c>
      <c r="G396" s="61" t="s">
        <v>9235</v>
      </c>
      <c r="H396" s="61" t="s">
        <v>7895</v>
      </c>
      <c r="I396" s="61" t="s">
        <v>9476</v>
      </c>
      <c r="J396" s="61" t="s">
        <v>272</v>
      </c>
      <c r="K396" s="61" t="s">
        <v>9222</v>
      </c>
      <c r="L396" s="61" t="s">
        <v>9236</v>
      </c>
      <c r="M396" s="62" t="s">
        <v>9221</v>
      </c>
      <c r="N396" s="62" t="s">
        <v>9222</v>
      </c>
      <c r="O396" s="63" t="s">
        <v>10055</v>
      </c>
      <c r="P396" s="63" t="s">
        <v>10161</v>
      </c>
    </row>
    <row r="397" spans="1:16" ht="15" hidden="1">
      <c r="A397" s="61" t="s">
        <v>9790</v>
      </c>
      <c r="B397" s="61" t="s">
        <v>9239</v>
      </c>
      <c r="C397" s="61" t="s">
        <v>9278</v>
      </c>
      <c r="D397" s="61" t="s">
        <v>9244</v>
      </c>
      <c r="E397" s="61" t="s">
        <v>9793</v>
      </c>
      <c r="F397" s="61" t="s">
        <v>310</v>
      </c>
      <c r="G397" s="61" t="s">
        <v>9235</v>
      </c>
      <c r="H397" s="61" t="s">
        <v>7895</v>
      </c>
      <c r="I397" s="61" t="s">
        <v>9476</v>
      </c>
      <c r="J397" s="61" t="s">
        <v>272</v>
      </c>
      <c r="K397" s="61" t="s">
        <v>9222</v>
      </c>
      <c r="L397" s="61" t="s">
        <v>9236</v>
      </c>
      <c r="M397" s="62" t="s">
        <v>9221</v>
      </c>
      <c r="N397" s="62" t="s">
        <v>9222</v>
      </c>
      <c r="O397" s="63" t="s">
        <v>10055</v>
      </c>
      <c r="P397" s="63" t="s">
        <v>10161</v>
      </c>
    </row>
    <row r="398" spans="1:16" ht="15" hidden="1">
      <c r="A398" s="61" t="s">
        <v>9790</v>
      </c>
      <c r="B398" s="61" t="s">
        <v>9239</v>
      </c>
      <c r="C398" s="61" t="s">
        <v>9794</v>
      </c>
      <c r="D398" s="61" t="s">
        <v>9253</v>
      </c>
      <c r="E398" s="61" t="s">
        <v>9795</v>
      </c>
      <c r="F398" s="61" t="s">
        <v>310</v>
      </c>
      <c r="G398" s="61" t="s">
        <v>9262</v>
      </c>
      <c r="H398" s="61" t="s">
        <v>7895</v>
      </c>
      <c r="I398" s="61" t="s">
        <v>9476</v>
      </c>
      <c r="J398" s="61" t="s">
        <v>272</v>
      </c>
      <c r="K398" s="61" t="s">
        <v>9222</v>
      </c>
      <c r="L398" s="61" t="s">
        <v>9236</v>
      </c>
      <c r="M398" s="62" t="s">
        <v>9220</v>
      </c>
      <c r="N398" s="62" t="s">
        <v>9222</v>
      </c>
      <c r="O398" s="63" t="s">
        <v>10054</v>
      </c>
      <c r="P398" s="63" t="s">
        <v>10161</v>
      </c>
    </row>
    <row r="399" spans="1:16" ht="15" hidden="1">
      <c r="A399" s="61" t="s">
        <v>9790</v>
      </c>
      <c r="B399" s="61" t="s">
        <v>9239</v>
      </c>
      <c r="C399" s="61" t="s">
        <v>9794</v>
      </c>
      <c r="D399" s="61" t="s">
        <v>9241</v>
      </c>
      <c r="E399" s="61" t="s">
        <v>9796</v>
      </c>
      <c r="F399" s="61" t="s">
        <v>310</v>
      </c>
      <c r="G399" s="61" t="s">
        <v>9262</v>
      </c>
      <c r="H399" s="61" t="s">
        <v>7895</v>
      </c>
      <c r="I399" s="61" t="s">
        <v>9476</v>
      </c>
      <c r="J399" s="61" t="s">
        <v>272</v>
      </c>
      <c r="K399" s="61" t="s">
        <v>9222</v>
      </c>
      <c r="L399" s="61" t="s">
        <v>9236</v>
      </c>
      <c r="M399" s="62" t="s">
        <v>9220</v>
      </c>
      <c r="N399" s="62" t="s">
        <v>9222</v>
      </c>
      <c r="O399" s="63" t="s">
        <v>10054</v>
      </c>
      <c r="P399" s="63" t="s">
        <v>10161</v>
      </c>
    </row>
    <row r="400" spans="1:16" ht="15" hidden="1">
      <c r="A400" s="61" t="s">
        <v>9790</v>
      </c>
      <c r="B400" s="61" t="s">
        <v>9239</v>
      </c>
      <c r="C400" s="61" t="s">
        <v>9794</v>
      </c>
      <c r="D400" s="61" t="s">
        <v>9244</v>
      </c>
      <c r="E400" s="61" t="s">
        <v>9797</v>
      </c>
      <c r="F400" s="61" t="s">
        <v>310</v>
      </c>
      <c r="G400" s="61" t="s">
        <v>9262</v>
      </c>
      <c r="H400" s="61" t="s">
        <v>7895</v>
      </c>
      <c r="I400" s="61" t="s">
        <v>9476</v>
      </c>
      <c r="J400" s="61" t="s">
        <v>272</v>
      </c>
      <c r="K400" s="61" t="s">
        <v>9222</v>
      </c>
      <c r="L400" s="61" t="s">
        <v>9236</v>
      </c>
      <c r="M400" s="62" t="s">
        <v>9220</v>
      </c>
      <c r="N400" s="62" t="s">
        <v>9222</v>
      </c>
      <c r="O400" s="63" t="s">
        <v>10054</v>
      </c>
      <c r="P400" s="63" t="s">
        <v>10161</v>
      </c>
    </row>
    <row r="401" spans="1:16" ht="15">
      <c r="A401" s="61" t="s">
        <v>9798</v>
      </c>
      <c r="B401" s="61" t="s">
        <v>9239</v>
      </c>
      <c r="C401" s="61" t="s">
        <v>9260</v>
      </c>
      <c r="D401" s="61" t="s">
        <v>9234</v>
      </c>
      <c r="E401" s="61" t="s">
        <v>9799</v>
      </c>
      <c r="F401" s="61" t="s">
        <v>310</v>
      </c>
      <c r="G401" s="61" t="s">
        <v>9235</v>
      </c>
      <c r="H401" s="61" t="s">
        <v>7933</v>
      </c>
      <c r="I401" s="61" t="s">
        <v>9266</v>
      </c>
      <c r="J401" s="61" t="s">
        <v>272</v>
      </c>
      <c r="K401" s="61" t="s">
        <v>181</v>
      </c>
      <c r="L401" s="61" t="s">
        <v>9236</v>
      </c>
      <c r="M401" s="62" t="s">
        <v>9221</v>
      </c>
      <c r="N401" s="62" t="s">
        <v>9222</v>
      </c>
      <c r="O401" s="63" t="s">
        <v>10106</v>
      </c>
      <c r="P401" s="63" t="s">
        <v>10106</v>
      </c>
    </row>
    <row r="402" spans="1:16" ht="15">
      <c r="A402" s="61" t="s">
        <v>9798</v>
      </c>
      <c r="B402" s="61" t="s">
        <v>9239</v>
      </c>
      <c r="C402" s="61" t="s">
        <v>9260</v>
      </c>
      <c r="D402" s="61" t="s">
        <v>9271</v>
      </c>
      <c r="E402" s="61" t="s">
        <v>9800</v>
      </c>
      <c r="F402" s="61" t="s">
        <v>310</v>
      </c>
      <c r="G402" s="61" t="s">
        <v>9235</v>
      </c>
      <c r="H402" s="61" t="s">
        <v>7933</v>
      </c>
      <c r="I402" s="61" t="s">
        <v>9266</v>
      </c>
      <c r="J402" s="61" t="s">
        <v>272</v>
      </c>
      <c r="K402" s="61" t="s">
        <v>181</v>
      </c>
      <c r="L402" s="61" t="s">
        <v>9236</v>
      </c>
      <c r="M402" s="62" t="s">
        <v>9221</v>
      </c>
      <c r="N402" s="62" t="s">
        <v>9222</v>
      </c>
      <c r="O402" s="63" t="s">
        <v>10106</v>
      </c>
      <c r="P402" s="63" t="s">
        <v>10106</v>
      </c>
    </row>
    <row r="403" spans="1:16" ht="15">
      <c r="A403" s="61" t="s">
        <v>9798</v>
      </c>
      <c r="B403" s="61" t="s">
        <v>9239</v>
      </c>
      <c r="C403" s="61" t="s">
        <v>9260</v>
      </c>
      <c r="D403" s="61" t="s">
        <v>9237</v>
      </c>
      <c r="E403" s="61" t="s">
        <v>9801</v>
      </c>
      <c r="F403" s="61" t="s">
        <v>310</v>
      </c>
      <c r="G403" s="61" t="s">
        <v>9235</v>
      </c>
      <c r="H403" s="61" t="s">
        <v>7933</v>
      </c>
      <c r="I403" s="61" t="s">
        <v>9266</v>
      </c>
      <c r="J403" s="61" t="s">
        <v>272</v>
      </c>
      <c r="K403" s="61" t="s">
        <v>181</v>
      </c>
      <c r="L403" s="61" t="s">
        <v>9236</v>
      </c>
      <c r="M403" s="62" t="s">
        <v>9221</v>
      </c>
      <c r="N403" s="62" t="s">
        <v>9222</v>
      </c>
      <c r="O403" s="63" t="s">
        <v>10106</v>
      </c>
      <c r="P403" s="63" t="s">
        <v>10106</v>
      </c>
    </row>
    <row r="404" spans="1:16" ht="15">
      <c r="A404" s="61" t="s">
        <v>9802</v>
      </c>
      <c r="B404" s="61" t="s">
        <v>9239</v>
      </c>
      <c r="C404" s="61" t="s">
        <v>9252</v>
      </c>
      <c r="D404" s="61" t="s">
        <v>9234</v>
      </c>
      <c r="E404" s="61" t="s">
        <v>9803</v>
      </c>
      <c r="F404" s="61" t="s">
        <v>310</v>
      </c>
      <c r="G404" s="61" t="s">
        <v>9221</v>
      </c>
      <c r="H404" s="61" t="s">
        <v>7933</v>
      </c>
      <c r="I404" s="61" t="s">
        <v>9266</v>
      </c>
      <c r="J404" s="61" t="s">
        <v>272</v>
      </c>
      <c r="K404" s="61" t="s">
        <v>181</v>
      </c>
      <c r="L404" s="61" t="s">
        <v>9236</v>
      </c>
      <c r="M404" s="62" t="s">
        <v>9221</v>
      </c>
      <c r="N404" s="62" t="s">
        <v>9222</v>
      </c>
      <c r="O404" s="63" t="s">
        <v>10107</v>
      </c>
      <c r="P404" s="63" t="s">
        <v>10107</v>
      </c>
    </row>
    <row r="405" spans="1:16" ht="15">
      <c r="A405" s="61" t="s">
        <v>9802</v>
      </c>
      <c r="B405" s="61" t="s">
        <v>9239</v>
      </c>
      <c r="C405" s="61" t="s">
        <v>9252</v>
      </c>
      <c r="D405" s="61" t="s">
        <v>9237</v>
      </c>
      <c r="E405" s="61" t="s">
        <v>9804</v>
      </c>
      <c r="F405" s="61" t="s">
        <v>310</v>
      </c>
      <c r="G405" s="61" t="s">
        <v>9221</v>
      </c>
      <c r="H405" s="61" t="s">
        <v>7933</v>
      </c>
      <c r="I405" s="61" t="s">
        <v>9266</v>
      </c>
      <c r="J405" s="61" t="s">
        <v>272</v>
      </c>
      <c r="K405" s="61" t="s">
        <v>181</v>
      </c>
      <c r="L405" s="61" t="s">
        <v>9236</v>
      </c>
      <c r="M405" s="62" t="s">
        <v>9221</v>
      </c>
      <c r="N405" s="62" t="s">
        <v>9222</v>
      </c>
      <c r="O405" s="63" t="s">
        <v>10107</v>
      </c>
      <c r="P405" s="63" t="s">
        <v>10107</v>
      </c>
    </row>
    <row r="406" spans="1:16" ht="15">
      <c r="A406" s="61" t="s">
        <v>9805</v>
      </c>
      <c r="B406" s="61" t="s">
        <v>9239</v>
      </c>
      <c r="C406" s="61" t="s">
        <v>9806</v>
      </c>
      <c r="D406" s="61" t="s">
        <v>9234</v>
      </c>
      <c r="E406" s="61" t="s">
        <v>9807</v>
      </c>
      <c r="F406" s="61" t="s">
        <v>310</v>
      </c>
      <c r="G406" s="61" t="s">
        <v>9221</v>
      </c>
      <c r="H406" s="61" t="s">
        <v>7933</v>
      </c>
      <c r="I406" s="61" t="s">
        <v>9266</v>
      </c>
      <c r="J406" s="61" t="s">
        <v>272</v>
      </c>
      <c r="K406" s="61" t="s">
        <v>181</v>
      </c>
      <c r="L406" s="61" t="s">
        <v>9236</v>
      </c>
      <c r="M406" s="62" t="s">
        <v>9221</v>
      </c>
      <c r="N406" s="62" t="s">
        <v>9222</v>
      </c>
      <c r="O406" s="63" t="s">
        <v>10114</v>
      </c>
      <c r="P406" s="63" t="s">
        <v>10162</v>
      </c>
    </row>
    <row r="407" spans="1:16" ht="15">
      <c r="A407" s="61" t="s">
        <v>9805</v>
      </c>
      <c r="B407" s="61" t="s">
        <v>9239</v>
      </c>
      <c r="C407" s="61" t="s">
        <v>9806</v>
      </c>
      <c r="D407" s="61" t="s">
        <v>9237</v>
      </c>
      <c r="E407" s="61" t="s">
        <v>9808</v>
      </c>
      <c r="F407" s="61" t="s">
        <v>310</v>
      </c>
      <c r="G407" s="61" t="s">
        <v>9221</v>
      </c>
      <c r="H407" s="61" t="s">
        <v>7933</v>
      </c>
      <c r="I407" s="61" t="s">
        <v>9266</v>
      </c>
      <c r="J407" s="61" t="s">
        <v>272</v>
      </c>
      <c r="K407" s="61" t="s">
        <v>181</v>
      </c>
      <c r="L407" s="61" t="s">
        <v>9236</v>
      </c>
      <c r="M407" s="62" t="s">
        <v>9221</v>
      </c>
      <c r="N407" s="62" t="s">
        <v>9222</v>
      </c>
      <c r="O407" s="63" t="s">
        <v>10114</v>
      </c>
      <c r="P407" s="63" t="s">
        <v>10162</v>
      </c>
    </row>
    <row r="408" spans="1:16" ht="15">
      <c r="A408" s="61" t="s">
        <v>9805</v>
      </c>
      <c r="B408" s="61" t="s">
        <v>9239</v>
      </c>
      <c r="C408" s="61" t="s">
        <v>9809</v>
      </c>
      <c r="D408" s="61" t="s">
        <v>9234</v>
      </c>
      <c r="E408" s="61" t="s">
        <v>9810</v>
      </c>
      <c r="F408" s="61" t="s">
        <v>310</v>
      </c>
      <c r="G408" s="61" t="s">
        <v>9221</v>
      </c>
      <c r="H408" s="61" t="s">
        <v>7933</v>
      </c>
      <c r="I408" s="61" t="s">
        <v>9266</v>
      </c>
      <c r="J408" s="61" t="s">
        <v>272</v>
      </c>
      <c r="K408" s="61" t="s">
        <v>181</v>
      </c>
      <c r="L408" s="61" t="s">
        <v>9236</v>
      </c>
      <c r="M408" s="62" t="s">
        <v>9221</v>
      </c>
      <c r="N408" s="62" t="s">
        <v>9222</v>
      </c>
      <c r="O408" s="63" t="s">
        <v>10115</v>
      </c>
      <c r="P408" s="63" t="s">
        <v>10162</v>
      </c>
    </row>
    <row r="409" spans="1:16" ht="15">
      <c r="A409" s="61" t="s">
        <v>9805</v>
      </c>
      <c r="B409" s="61" t="s">
        <v>9239</v>
      </c>
      <c r="C409" s="61" t="s">
        <v>9809</v>
      </c>
      <c r="D409" s="61" t="s">
        <v>9237</v>
      </c>
      <c r="E409" s="61" t="s">
        <v>9811</v>
      </c>
      <c r="F409" s="61" t="s">
        <v>310</v>
      </c>
      <c r="G409" s="61" t="s">
        <v>9221</v>
      </c>
      <c r="H409" s="61" t="s">
        <v>7933</v>
      </c>
      <c r="I409" s="61" t="s">
        <v>9266</v>
      </c>
      <c r="J409" s="61" t="s">
        <v>272</v>
      </c>
      <c r="K409" s="61" t="s">
        <v>181</v>
      </c>
      <c r="L409" s="61" t="s">
        <v>9236</v>
      </c>
      <c r="M409" s="62" t="s">
        <v>9221</v>
      </c>
      <c r="N409" s="62" t="s">
        <v>9222</v>
      </c>
      <c r="O409" s="63" t="s">
        <v>10115</v>
      </c>
      <c r="P409" s="63" t="s">
        <v>10162</v>
      </c>
    </row>
    <row r="410" spans="1:16" ht="15">
      <c r="A410" s="61" t="s">
        <v>9805</v>
      </c>
      <c r="B410" s="61" t="s">
        <v>9239</v>
      </c>
      <c r="C410" s="61" t="s">
        <v>9812</v>
      </c>
      <c r="D410" s="61" t="s">
        <v>9234</v>
      </c>
      <c r="E410" s="61" t="s">
        <v>9813</v>
      </c>
      <c r="F410" s="61" t="s">
        <v>310</v>
      </c>
      <c r="G410" s="61" t="s">
        <v>9262</v>
      </c>
      <c r="H410" s="61" t="s">
        <v>7933</v>
      </c>
      <c r="I410" s="61" t="s">
        <v>9266</v>
      </c>
      <c r="J410" s="61" t="s">
        <v>272</v>
      </c>
      <c r="K410" s="61" t="s">
        <v>181</v>
      </c>
      <c r="L410" s="61" t="s">
        <v>9236</v>
      </c>
      <c r="M410" s="62" t="s">
        <v>9220</v>
      </c>
      <c r="N410" s="62" t="s">
        <v>9222</v>
      </c>
      <c r="O410" s="63" t="s">
        <v>10111</v>
      </c>
      <c r="P410" s="63" t="s">
        <v>10162</v>
      </c>
    </row>
    <row r="411" spans="1:16" ht="15">
      <c r="A411" s="61" t="s">
        <v>9805</v>
      </c>
      <c r="B411" s="61" t="s">
        <v>9239</v>
      </c>
      <c r="C411" s="61" t="s">
        <v>9812</v>
      </c>
      <c r="D411" s="61" t="s">
        <v>9237</v>
      </c>
      <c r="E411" s="61" t="s">
        <v>9814</v>
      </c>
      <c r="F411" s="61" t="s">
        <v>310</v>
      </c>
      <c r="G411" s="61" t="s">
        <v>9262</v>
      </c>
      <c r="H411" s="61" t="s">
        <v>7933</v>
      </c>
      <c r="I411" s="61" t="s">
        <v>9266</v>
      </c>
      <c r="J411" s="61" t="s">
        <v>272</v>
      </c>
      <c r="K411" s="61" t="s">
        <v>181</v>
      </c>
      <c r="L411" s="61" t="s">
        <v>9236</v>
      </c>
      <c r="M411" s="62" t="s">
        <v>9220</v>
      </c>
      <c r="N411" s="62" t="s">
        <v>9222</v>
      </c>
      <c r="O411" s="63" t="s">
        <v>10111</v>
      </c>
      <c r="P411" s="63" t="s">
        <v>10162</v>
      </c>
    </row>
    <row r="412" spans="1:16" ht="15">
      <c r="A412" s="61" t="s">
        <v>9805</v>
      </c>
      <c r="B412" s="61" t="s">
        <v>9239</v>
      </c>
      <c r="C412" s="61" t="s">
        <v>9815</v>
      </c>
      <c r="D412" s="61" t="s">
        <v>9234</v>
      </c>
      <c r="E412" s="61" t="s">
        <v>9816</v>
      </c>
      <c r="F412" s="61" t="s">
        <v>310</v>
      </c>
      <c r="G412" s="61" t="s">
        <v>9262</v>
      </c>
      <c r="H412" s="61" t="s">
        <v>7933</v>
      </c>
      <c r="I412" s="61" t="s">
        <v>9266</v>
      </c>
      <c r="J412" s="61" t="s">
        <v>272</v>
      </c>
      <c r="K412" s="61" t="s">
        <v>181</v>
      </c>
      <c r="L412" s="61" t="s">
        <v>9236</v>
      </c>
      <c r="M412" s="62" t="s">
        <v>9220</v>
      </c>
      <c r="N412" s="62" t="s">
        <v>9222</v>
      </c>
      <c r="O412" s="63" t="s">
        <v>10112</v>
      </c>
      <c r="P412" s="63" t="s">
        <v>10162</v>
      </c>
    </row>
    <row r="413" spans="1:16" ht="15">
      <c r="A413" s="61" t="s">
        <v>9805</v>
      </c>
      <c r="B413" s="61" t="s">
        <v>9239</v>
      </c>
      <c r="C413" s="61" t="s">
        <v>9815</v>
      </c>
      <c r="D413" s="61" t="s">
        <v>9237</v>
      </c>
      <c r="E413" s="61" t="s">
        <v>9817</v>
      </c>
      <c r="F413" s="61" t="s">
        <v>310</v>
      </c>
      <c r="G413" s="61" t="s">
        <v>9262</v>
      </c>
      <c r="H413" s="61" t="s">
        <v>7933</v>
      </c>
      <c r="I413" s="61" t="s">
        <v>9266</v>
      </c>
      <c r="J413" s="61" t="s">
        <v>272</v>
      </c>
      <c r="K413" s="61" t="s">
        <v>181</v>
      </c>
      <c r="L413" s="61" t="s">
        <v>9236</v>
      </c>
      <c r="M413" s="62" t="s">
        <v>9220</v>
      </c>
      <c r="N413" s="62" t="s">
        <v>9222</v>
      </c>
      <c r="O413" s="63" t="s">
        <v>10112</v>
      </c>
      <c r="P413" s="63" t="s">
        <v>10162</v>
      </c>
    </row>
    <row r="414" spans="1:16" ht="15">
      <c r="A414" s="61" t="s">
        <v>9805</v>
      </c>
      <c r="B414" s="61" t="s">
        <v>9239</v>
      </c>
      <c r="C414" s="61" t="s">
        <v>9625</v>
      </c>
      <c r="D414" s="61" t="s">
        <v>9234</v>
      </c>
      <c r="E414" s="61" t="s">
        <v>9818</v>
      </c>
      <c r="F414" s="61" t="s">
        <v>310</v>
      </c>
      <c r="G414" s="61" t="s">
        <v>9221</v>
      </c>
      <c r="H414" s="61" t="s">
        <v>7933</v>
      </c>
      <c r="I414" s="61" t="s">
        <v>9266</v>
      </c>
      <c r="J414" s="61" t="s">
        <v>272</v>
      </c>
      <c r="K414" s="61" t="s">
        <v>181</v>
      </c>
      <c r="L414" s="61" t="s">
        <v>9236</v>
      </c>
      <c r="M414" s="62" t="s">
        <v>9221</v>
      </c>
      <c r="N414" s="62" t="s">
        <v>9222</v>
      </c>
      <c r="O414" s="63" t="s">
        <v>10113</v>
      </c>
      <c r="P414" s="63" t="s">
        <v>10162</v>
      </c>
    </row>
    <row r="415" spans="1:16" ht="15">
      <c r="A415" s="61" t="s">
        <v>9805</v>
      </c>
      <c r="B415" s="61" t="s">
        <v>9239</v>
      </c>
      <c r="C415" s="61" t="s">
        <v>9625</v>
      </c>
      <c r="D415" s="61" t="s">
        <v>9237</v>
      </c>
      <c r="E415" s="61" t="s">
        <v>9819</v>
      </c>
      <c r="F415" s="61" t="s">
        <v>310</v>
      </c>
      <c r="G415" s="61" t="s">
        <v>9221</v>
      </c>
      <c r="H415" s="61" t="s">
        <v>7933</v>
      </c>
      <c r="I415" s="61" t="s">
        <v>9266</v>
      </c>
      <c r="J415" s="61" t="s">
        <v>272</v>
      </c>
      <c r="K415" s="61" t="s">
        <v>181</v>
      </c>
      <c r="L415" s="61" t="s">
        <v>9236</v>
      </c>
      <c r="M415" s="62" t="s">
        <v>9221</v>
      </c>
      <c r="N415" s="62" t="s">
        <v>9222</v>
      </c>
      <c r="O415" s="63" t="s">
        <v>10113</v>
      </c>
      <c r="P415" s="63" t="s">
        <v>10162</v>
      </c>
    </row>
    <row r="416" spans="1:16" ht="15" hidden="1">
      <c r="A416" s="61" t="s">
        <v>9820</v>
      </c>
      <c r="B416" s="61" t="s">
        <v>9239</v>
      </c>
      <c r="C416" s="61" t="s">
        <v>9356</v>
      </c>
      <c r="D416" s="61" t="s">
        <v>9253</v>
      </c>
      <c r="E416" s="61" t="s">
        <v>9821</v>
      </c>
      <c r="F416" s="61" t="s">
        <v>310</v>
      </c>
      <c r="G416" s="61" t="s">
        <v>9235</v>
      </c>
      <c r="H416" s="61" t="s">
        <v>7895</v>
      </c>
      <c r="I416" s="61" t="s">
        <v>9476</v>
      </c>
      <c r="J416" s="61" t="s">
        <v>272</v>
      </c>
      <c r="K416" s="61" t="s">
        <v>9222</v>
      </c>
      <c r="L416" s="61" t="s">
        <v>9236</v>
      </c>
      <c r="M416" s="62" t="s">
        <v>9221</v>
      </c>
      <c r="N416" s="62" t="s">
        <v>9222</v>
      </c>
      <c r="O416" s="63" t="s">
        <v>10057</v>
      </c>
      <c r="P416" s="63" t="s">
        <v>10163</v>
      </c>
    </row>
    <row r="417" spans="1:16" ht="15" hidden="1">
      <c r="A417" s="61" t="s">
        <v>9820</v>
      </c>
      <c r="B417" s="61" t="s">
        <v>9239</v>
      </c>
      <c r="C417" s="61" t="s">
        <v>9356</v>
      </c>
      <c r="D417" s="61" t="s">
        <v>9241</v>
      </c>
      <c r="E417" s="61" t="s">
        <v>9822</v>
      </c>
      <c r="F417" s="61" t="s">
        <v>310</v>
      </c>
      <c r="G417" s="61" t="s">
        <v>9235</v>
      </c>
      <c r="H417" s="61" t="s">
        <v>7895</v>
      </c>
      <c r="I417" s="61" t="s">
        <v>9476</v>
      </c>
      <c r="J417" s="61" t="s">
        <v>272</v>
      </c>
      <c r="K417" s="61" t="s">
        <v>9222</v>
      </c>
      <c r="L417" s="61" t="s">
        <v>9236</v>
      </c>
      <c r="M417" s="62" t="s">
        <v>9221</v>
      </c>
      <c r="N417" s="62" t="s">
        <v>9222</v>
      </c>
      <c r="O417" s="63" t="s">
        <v>10057</v>
      </c>
      <c r="P417" s="63" t="s">
        <v>10163</v>
      </c>
    </row>
    <row r="418" spans="1:16" ht="15" hidden="1">
      <c r="A418" s="61" t="s">
        <v>9820</v>
      </c>
      <c r="B418" s="61" t="s">
        <v>9239</v>
      </c>
      <c r="C418" s="61" t="s">
        <v>9356</v>
      </c>
      <c r="D418" s="61" t="s">
        <v>9244</v>
      </c>
      <c r="E418" s="61" t="s">
        <v>9823</v>
      </c>
      <c r="F418" s="61" t="s">
        <v>310</v>
      </c>
      <c r="G418" s="61" t="s">
        <v>9235</v>
      </c>
      <c r="H418" s="61" t="s">
        <v>7895</v>
      </c>
      <c r="I418" s="61" t="s">
        <v>9476</v>
      </c>
      <c r="J418" s="61" t="s">
        <v>272</v>
      </c>
      <c r="K418" s="61" t="s">
        <v>9222</v>
      </c>
      <c r="L418" s="61" t="s">
        <v>9236</v>
      </c>
      <c r="M418" s="62" t="s">
        <v>9221</v>
      </c>
      <c r="N418" s="62" t="s">
        <v>9222</v>
      </c>
      <c r="O418" s="63" t="s">
        <v>10057</v>
      </c>
      <c r="P418" s="63" t="s">
        <v>10163</v>
      </c>
    </row>
    <row r="419" spans="1:16" ht="15" hidden="1">
      <c r="A419" s="61" t="s">
        <v>9820</v>
      </c>
      <c r="B419" s="61" t="s">
        <v>9239</v>
      </c>
      <c r="C419" s="61" t="s">
        <v>9504</v>
      </c>
      <c r="D419" s="61" t="s">
        <v>9253</v>
      </c>
      <c r="E419" s="61" t="s">
        <v>9824</v>
      </c>
      <c r="F419" s="61" t="s">
        <v>310</v>
      </c>
      <c r="G419" s="61" t="s">
        <v>9262</v>
      </c>
      <c r="H419" s="61" t="s">
        <v>7895</v>
      </c>
      <c r="I419" s="61" t="s">
        <v>9476</v>
      </c>
      <c r="J419" s="61" t="s">
        <v>272</v>
      </c>
      <c r="K419" s="61" t="s">
        <v>9222</v>
      </c>
      <c r="L419" s="61" t="s">
        <v>9236</v>
      </c>
      <c r="M419" s="62" t="s">
        <v>9220</v>
      </c>
      <c r="N419" s="62" t="s">
        <v>9222</v>
      </c>
      <c r="O419" s="63" t="s">
        <v>10056</v>
      </c>
      <c r="P419" s="63" t="s">
        <v>10163</v>
      </c>
    </row>
    <row r="420" spans="1:16" ht="15" hidden="1">
      <c r="A420" s="61" t="s">
        <v>9820</v>
      </c>
      <c r="B420" s="61" t="s">
        <v>9239</v>
      </c>
      <c r="C420" s="61" t="s">
        <v>9504</v>
      </c>
      <c r="D420" s="61" t="s">
        <v>9241</v>
      </c>
      <c r="E420" s="61" t="s">
        <v>9825</v>
      </c>
      <c r="F420" s="61" t="s">
        <v>310</v>
      </c>
      <c r="G420" s="61" t="s">
        <v>9262</v>
      </c>
      <c r="H420" s="61" t="s">
        <v>7895</v>
      </c>
      <c r="I420" s="61" t="s">
        <v>9476</v>
      </c>
      <c r="J420" s="61" t="s">
        <v>272</v>
      </c>
      <c r="K420" s="61" t="s">
        <v>9222</v>
      </c>
      <c r="L420" s="61" t="s">
        <v>9236</v>
      </c>
      <c r="M420" s="62" t="s">
        <v>9220</v>
      </c>
      <c r="N420" s="62" t="s">
        <v>9222</v>
      </c>
      <c r="O420" s="63" t="s">
        <v>10056</v>
      </c>
      <c r="P420" s="63" t="s">
        <v>10163</v>
      </c>
    </row>
    <row r="421" spans="1:16" ht="15" hidden="1">
      <c r="A421" s="61" t="s">
        <v>9820</v>
      </c>
      <c r="B421" s="61" t="s">
        <v>9239</v>
      </c>
      <c r="C421" s="61" t="s">
        <v>9504</v>
      </c>
      <c r="D421" s="61" t="s">
        <v>9244</v>
      </c>
      <c r="E421" s="61" t="s">
        <v>9826</v>
      </c>
      <c r="F421" s="61" t="s">
        <v>310</v>
      </c>
      <c r="G421" s="61" t="s">
        <v>9262</v>
      </c>
      <c r="H421" s="61" t="s">
        <v>7895</v>
      </c>
      <c r="I421" s="61" t="s">
        <v>9476</v>
      </c>
      <c r="J421" s="61" t="s">
        <v>272</v>
      </c>
      <c r="K421" s="61" t="s">
        <v>9222</v>
      </c>
      <c r="L421" s="61" t="s">
        <v>9236</v>
      </c>
      <c r="M421" s="62" t="s">
        <v>9220</v>
      </c>
      <c r="N421" s="62" t="s">
        <v>9222</v>
      </c>
      <c r="O421" s="63" t="s">
        <v>10056</v>
      </c>
      <c r="P421" s="63" t="s">
        <v>10163</v>
      </c>
    </row>
    <row r="422" spans="1:16" ht="15" hidden="1">
      <c r="A422" s="61" t="s">
        <v>9820</v>
      </c>
      <c r="B422" s="61" t="s">
        <v>9251</v>
      </c>
      <c r="C422" s="61" t="s">
        <v>9245</v>
      </c>
      <c r="D422" s="61" t="s">
        <v>9253</v>
      </c>
      <c r="E422" s="61" t="s">
        <v>9827</v>
      </c>
      <c r="F422" s="61" t="s">
        <v>310</v>
      </c>
      <c r="G422" s="61" t="s">
        <v>9221</v>
      </c>
      <c r="H422" s="61" t="s">
        <v>7895</v>
      </c>
      <c r="I422" s="61" t="s">
        <v>9476</v>
      </c>
      <c r="J422" s="61" t="s">
        <v>272</v>
      </c>
      <c r="K422" s="61" t="s">
        <v>9222</v>
      </c>
      <c r="L422" s="61" t="s">
        <v>9236</v>
      </c>
      <c r="M422" s="62" t="s">
        <v>9221</v>
      </c>
      <c r="N422" s="62" t="s">
        <v>9222</v>
      </c>
      <c r="O422" s="63" t="s">
        <v>10058</v>
      </c>
      <c r="P422" s="63" t="s">
        <v>10163</v>
      </c>
    </row>
    <row r="423" spans="1:16" ht="15" hidden="1">
      <c r="A423" s="61" t="s">
        <v>9820</v>
      </c>
      <c r="B423" s="61" t="s">
        <v>9251</v>
      </c>
      <c r="C423" s="61" t="s">
        <v>9245</v>
      </c>
      <c r="D423" s="61" t="s">
        <v>9241</v>
      </c>
      <c r="E423" s="61" t="s">
        <v>9828</v>
      </c>
      <c r="F423" s="61" t="s">
        <v>310</v>
      </c>
      <c r="G423" s="61" t="s">
        <v>9221</v>
      </c>
      <c r="H423" s="61" t="s">
        <v>7895</v>
      </c>
      <c r="I423" s="61" t="s">
        <v>9476</v>
      </c>
      <c r="J423" s="61" t="s">
        <v>272</v>
      </c>
      <c r="K423" s="61" t="s">
        <v>9222</v>
      </c>
      <c r="L423" s="61" t="s">
        <v>9236</v>
      </c>
      <c r="M423" s="62" t="s">
        <v>9221</v>
      </c>
      <c r="N423" s="62" t="s">
        <v>9222</v>
      </c>
      <c r="O423" s="63" t="s">
        <v>10058</v>
      </c>
      <c r="P423" s="63" t="s">
        <v>10163</v>
      </c>
    </row>
    <row r="424" spans="1:16" ht="15" hidden="1">
      <c r="A424" s="61" t="s">
        <v>9820</v>
      </c>
      <c r="B424" s="61" t="s">
        <v>9251</v>
      </c>
      <c r="C424" s="61" t="s">
        <v>9245</v>
      </c>
      <c r="D424" s="61" t="s">
        <v>9244</v>
      </c>
      <c r="E424" s="61" t="s">
        <v>9829</v>
      </c>
      <c r="F424" s="61" t="s">
        <v>310</v>
      </c>
      <c r="G424" s="61" t="s">
        <v>9221</v>
      </c>
      <c r="H424" s="61" t="s">
        <v>7895</v>
      </c>
      <c r="I424" s="61" t="s">
        <v>9476</v>
      </c>
      <c r="J424" s="61" t="s">
        <v>272</v>
      </c>
      <c r="K424" s="61" t="s">
        <v>9222</v>
      </c>
      <c r="L424" s="61" t="s">
        <v>9236</v>
      </c>
      <c r="M424" s="62" t="s">
        <v>9221</v>
      </c>
      <c r="N424" s="62" t="s">
        <v>9222</v>
      </c>
      <c r="O424" s="63" t="s">
        <v>10058</v>
      </c>
      <c r="P424" s="63" t="s">
        <v>10163</v>
      </c>
    </row>
    <row r="425" spans="1:16" ht="15" hidden="1">
      <c r="A425" s="61" t="s">
        <v>9820</v>
      </c>
      <c r="B425" s="61" t="s">
        <v>9251</v>
      </c>
      <c r="C425" s="61" t="s">
        <v>9249</v>
      </c>
      <c r="D425" s="61" t="s">
        <v>9253</v>
      </c>
      <c r="E425" s="61" t="s">
        <v>9830</v>
      </c>
      <c r="F425" s="61" t="s">
        <v>310</v>
      </c>
      <c r="G425" s="61" t="s">
        <v>9221</v>
      </c>
      <c r="H425" s="61" t="s">
        <v>7895</v>
      </c>
      <c r="I425" s="61" t="s">
        <v>9476</v>
      </c>
      <c r="J425" s="61" t="s">
        <v>272</v>
      </c>
      <c r="K425" s="61" t="s">
        <v>9222</v>
      </c>
      <c r="L425" s="61" t="s">
        <v>9236</v>
      </c>
      <c r="M425" s="62" t="s">
        <v>9221</v>
      </c>
      <c r="N425" s="62" t="s">
        <v>9222</v>
      </c>
      <c r="O425" s="63" t="s">
        <v>10059</v>
      </c>
      <c r="P425" s="63" t="s">
        <v>10163</v>
      </c>
    </row>
    <row r="426" spans="1:16" ht="15" hidden="1">
      <c r="A426" s="61" t="s">
        <v>9820</v>
      </c>
      <c r="B426" s="61" t="s">
        <v>9251</v>
      </c>
      <c r="C426" s="61" t="s">
        <v>9249</v>
      </c>
      <c r="D426" s="61" t="s">
        <v>9241</v>
      </c>
      <c r="E426" s="61" t="s">
        <v>9831</v>
      </c>
      <c r="F426" s="61" t="s">
        <v>310</v>
      </c>
      <c r="G426" s="61" t="s">
        <v>9221</v>
      </c>
      <c r="H426" s="61" t="s">
        <v>7895</v>
      </c>
      <c r="I426" s="61" t="s">
        <v>9476</v>
      </c>
      <c r="J426" s="61" t="s">
        <v>272</v>
      </c>
      <c r="K426" s="61" t="s">
        <v>9222</v>
      </c>
      <c r="L426" s="61" t="s">
        <v>9236</v>
      </c>
      <c r="M426" s="62" t="s">
        <v>9221</v>
      </c>
      <c r="N426" s="62" t="s">
        <v>9222</v>
      </c>
      <c r="O426" s="63" t="s">
        <v>10059</v>
      </c>
      <c r="P426" s="63" t="s">
        <v>10163</v>
      </c>
    </row>
    <row r="427" spans="1:16" ht="15" hidden="1">
      <c r="A427" s="61" t="s">
        <v>9820</v>
      </c>
      <c r="B427" s="61" t="s">
        <v>9251</v>
      </c>
      <c r="C427" s="61" t="s">
        <v>9249</v>
      </c>
      <c r="D427" s="61" t="s">
        <v>9244</v>
      </c>
      <c r="E427" s="61" t="s">
        <v>9832</v>
      </c>
      <c r="F427" s="61" t="s">
        <v>310</v>
      </c>
      <c r="G427" s="61" t="s">
        <v>9221</v>
      </c>
      <c r="H427" s="61" t="s">
        <v>7895</v>
      </c>
      <c r="I427" s="61" t="s">
        <v>9476</v>
      </c>
      <c r="J427" s="61" t="s">
        <v>272</v>
      </c>
      <c r="K427" s="61" t="s">
        <v>9222</v>
      </c>
      <c r="L427" s="61" t="s">
        <v>9236</v>
      </c>
      <c r="M427" s="62" t="s">
        <v>9221</v>
      </c>
      <c r="N427" s="62" t="s">
        <v>9222</v>
      </c>
      <c r="O427" s="63" t="s">
        <v>10059</v>
      </c>
      <c r="P427" s="63" t="s">
        <v>10163</v>
      </c>
    </row>
    <row r="428" spans="1:16" ht="15" hidden="1">
      <c r="A428" s="61" t="s">
        <v>9833</v>
      </c>
      <c r="B428" s="61" t="s">
        <v>2341</v>
      </c>
      <c r="C428" s="61" t="s">
        <v>9278</v>
      </c>
      <c r="D428" s="61" t="s">
        <v>9834</v>
      </c>
      <c r="E428" s="61" t="s">
        <v>9835</v>
      </c>
      <c r="F428" s="61" t="s">
        <v>310</v>
      </c>
      <c r="G428" s="61" t="s">
        <v>9221</v>
      </c>
      <c r="H428" s="61" t="s">
        <v>7895</v>
      </c>
      <c r="I428" s="61" t="s">
        <v>9277</v>
      </c>
      <c r="J428" s="61" t="s">
        <v>272</v>
      </c>
      <c r="K428" s="61" t="s">
        <v>9247</v>
      </c>
      <c r="L428" s="61" t="s">
        <v>9236</v>
      </c>
      <c r="M428" s="62" t="s">
        <v>9221</v>
      </c>
      <c r="N428" s="62" t="s">
        <v>9222</v>
      </c>
      <c r="O428" s="63" t="s">
        <v>9987</v>
      </c>
      <c r="P428" s="63" t="s">
        <v>10141</v>
      </c>
    </row>
    <row r="429" spans="1:16" ht="15" hidden="1">
      <c r="A429" s="61" t="s">
        <v>9833</v>
      </c>
      <c r="B429" s="61" t="s">
        <v>2341</v>
      </c>
      <c r="C429" s="61" t="s">
        <v>9276</v>
      </c>
      <c r="D429" s="61" t="s">
        <v>9834</v>
      </c>
      <c r="E429" s="61" t="s">
        <v>9836</v>
      </c>
      <c r="F429" s="61" t="s">
        <v>310</v>
      </c>
      <c r="G429" s="61" t="s">
        <v>9221</v>
      </c>
      <c r="H429" s="61" t="s">
        <v>7895</v>
      </c>
      <c r="I429" s="61" t="s">
        <v>9277</v>
      </c>
      <c r="J429" s="61" t="s">
        <v>272</v>
      </c>
      <c r="K429" s="61" t="s">
        <v>9247</v>
      </c>
      <c r="L429" s="61" t="s">
        <v>9236</v>
      </c>
      <c r="M429" s="62" t="s">
        <v>9221</v>
      </c>
      <c r="N429" s="62" t="s">
        <v>9222</v>
      </c>
      <c r="O429" s="63" t="s">
        <v>9971</v>
      </c>
      <c r="P429" s="63" t="s">
        <v>10141</v>
      </c>
    </row>
    <row r="430" spans="1:16" ht="15" hidden="1">
      <c r="A430" s="61" t="s">
        <v>9833</v>
      </c>
      <c r="B430" s="61" t="s">
        <v>2341</v>
      </c>
      <c r="C430" s="61" t="s">
        <v>9321</v>
      </c>
      <c r="D430" s="61" t="s">
        <v>9834</v>
      </c>
      <c r="E430" s="61" t="s">
        <v>9837</v>
      </c>
      <c r="F430" s="61" t="s">
        <v>310</v>
      </c>
      <c r="G430" s="61" t="s">
        <v>9221</v>
      </c>
      <c r="H430" s="61" t="s">
        <v>7895</v>
      </c>
      <c r="I430" s="61" t="s">
        <v>9277</v>
      </c>
      <c r="J430" s="61" t="s">
        <v>272</v>
      </c>
      <c r="K430" s="61" t="s">
        <v>9247</v>
      </c>
      <c r="L430" s="61" t="s">
        <v>9236</v>
      </c>
      <c r="M430" s="62" t="s">
        <v>9221</v>
      </c>
      <c r="N430" s="62" t="s">
        <v>9222</v>
      </c>
      <c r="O430" s="63" t="s">
        <v>9974</v>
      </c>
      <c r="P430" s="63" t="s">
        <v>10141</v>
      </c>
    </row>
    <row r="431" spans="1:16" ht="15" hidden="1">
      <c r="A431" s="61" t="s">
        <v>9833</v>
      </c>
      <c r="B431" s="61" t="s">
        <v>2341</v>
      </c>
      <c r="C431" s="61" t="s">
        <v>9255</v>
      </c>
      <c r="D431" s="61" t="s">
        <v>9834</v>
      </c>
      <c r="E431" s="61" t="s">
        <v>9838</v>
      </c>
      <c r="F431" s="61" t="s">
        <v>310</v>
      </c>
      <c r="G431" s="61" t="s">
        <v>9221</v>
      </c>
      <c r="H431" s="61" t="s">
        <v>7895</v>
      </c>
      <c r="I431" s="61" t="s">
        <v>9277</v>
      </c>
      <c r="J431" s="61" t="s">
        <v>272</v>
      </c>
      <c r="K431" s="61" t="s">
        <v>9247</v>
      </c>
      <c r="L431" s="61" t="s">
        <v>9236</v>
      </c>
      <c r="M431" s="62" t="s">
        <v>9221</v>
      </c>
      <c r="N431" s="62" t="s">
        <v>9222</v>
      </c>
      <c r="O431" s="63" t="s">
        <v>9983</v>
      </c>
      <c r="P431" s="63" t="s">
        <v>10141</v>
      </c>
    </row>
    <row r="432" spans="1:16" ht="15" hidden="1">
      <c r="A432" s="61" t="s">
        <v>9839</v>
      </c>
      <c r="B432" s="61" t="s">
        <v>9218</v>
      </c>
      <c r="C432" s="61" t="s">
        <v>9351</v>
      </c>
      <c r="D432" s="61" t="s">
        <v>9234</v>
      </c>
      <c r="E432" s="61" t="s">
        <v>9840</v>
      </c>
      <c r="F432" s="61" t="s">
        <v>310</v>
      </c>
      <c r="G432" s="61" t="s">
        <v>9221</v>
      </c>
      <c r="H432" s="61" t="s">
        <v>7895</v>
      </c>
      <c r="I432" s="61" t="s">
        <v>9324</v>
      </c>
      <c r="J432" s="61" t="s">
        <v>272</v>
      </c>
      <c r="K432" s="61" t="s">
        <v>9222</v>
      </c>
      <c r="L432" s="61" t="s">
        <v>9236</v>
      </c>
      <c r="M432" s="62" t="s">
        <v>9221</v>
      </c>
      <c r="N432" s="62" t="s">
        <v>9222</v>
      </c>
      <c r="O432" s="63" t="s">
        <v>10078</v>
      </c>
      <c r="P432" s="63" t="s">
        <v>10154</v>
      </c>
    </row>
    <row r="433" spans="1:16" ht="15" hidden="1">
      <c r="A433" s="61" t="s">
        <v>9839</v>
      </c>
      <c r="B433" s="61" t="s">
        <v>9218</v>
      </c>
      <c r="C433" s="61" t="s">
        <v>9351</v>
      </c>
      <c r="D433" s="61" t="s">
        <v>9271</v>
      </c>
      <c r="E433" s="61" t="s">
        <v>9841</v>
      </c>
      <c r="F433" s="61" t="s">
        <v>310</v>
      </c>
      <c r="G433" s="61" t="s">
        <v>9221</v>
      </c>
      <c r="H433" s="61" t="s">
        <v>7895</v>
      </c>
      <c r="I433" s="61" t="s">
        <v>9324</v>
      </c>
      <c r="J433" s="61" t="s">
        <v>272</v>
      </c>
      <c r="K433" s="61" t="s">
        <v>9222</v>
      </c>
      <c r="L433" s="61" t="s">
        <v>9236</v>
      </c>
      <c r="M433" s="62" t="s">
        <v>9221</v>
      </c>
      <c r="N433" s="62" t="s">
        <v>9222</v>
      </c>
      <c r="O433" s="63" t="s">
        <v>10078</v>
      </c>
      <c r="P433" s="63" t="s">
        <v>10154</v>
      </c>
    </row>
    <row r="434" spans="1:16" ht="15" hidden="1">
      <c r="A434" s="61" t="s">
        <v>9842</v>
      </c>
      <c r="B434" s="61" t="s">
        <v>9843</v>
      </c>
      <c r="C434" s="61" t="s">
        <v>9332</v>
      </c>
      <c r="D434" s="61" t="s">
        <v>9844</v>
      </c>
      <c r="E434" s="61" t="s">
        <v>9845</v>
      </c>
      <c r="F434" s="61" t="s">
        <v>310</v>
      </c>
      <c r="G434" s="61" t="s">
        <v>9221</v>
      </c>
      <c r="H434" s="61" t="s">
        <v>7895</v>
      </c>
      <c r="I434" s="61" t="s">
        <v>1552</v>
      </c>
      <c r="J434" s="61" t="s">
        <v>272</v>
      </c>
      <c r="K434" s="61" t="s">
        <v>9222</v>
      </c>
      <c r="L434" s="61" t="s">
        <v>9236</v>
      </c>
      <c r="M434" s="62" t="s">
        <v>9221</v>
      </c>
      <c r="N434" s="62" t="s">
        <v>9222</v>
      </c>
      <c r="O434" s="63" t="s">
        <v>10074</v>
      </c>
      <c r="P434" s="63" t="s">
        <v>10150</v>
      </c>
    </row>
    <row r="435" spans="1:16" ht="15" hidden="1">
      <c r="A435" s="61" t="s">
        <v>9842</v>
      </c>
      <c r="B435" s="61" t="s">
        <v>6707</v>
      </c>
      <c r="C435" s="61" t="s">
        <v>9332</v>
      </c>
      <c r="D435" s="61" t="s">
        <v>9234</v>
      </c>
      <c r="E435" s="61" t="s">
        <v>9846</v>
      </c>
      <c r="F435" s="61" t="s">
        <v>310</v>
      </c>
      <c r="G435" s="61" t="s">
        <v>9220</v>
      </c>
      <c r="H435" s="61" t="s">
        <v>7895</v>
      </c>
      <c r="I435" s="61" t="s">
        <v>1552</v>
      </c>
      <c r="J435" s="61" t="s">
        <v>272</v>
      </c>
      <c r="K435" s="61" t="s">
        <v>9222</v>
      </c>
      <c r="L435" s="61" t="s">
        <v>9236</v>
      </c>
      <c r="M435" s="62" t="s">
        <v>9220</v>
      </c>
      <c r="N435" s="62" t="s">
        <v>9222</v>
      </c>
      <c r="O435" s="63" t="s">
        <v>10074</v>
      </c>
      <c r="P435" s="63" t="s">
        <v>10150</v>
      </c>
    </row>
    <row r="436" spans="1:16" ht="15" hidden="1">
      <c r="A436" s="61" t="s">
        <v>9842</v>
      </c>
      <c r="B436" s="61" t="s">
        <v>6707</v>
      </c>
      <c r="C436" s="61" t="s">
        <v>9332</v>
      </c>
      <c r="D436" s="61" t="s">
        <v>9271</v>
      </c>
      <c r="E436" s="61" t="s">
        <v>9847</v>
      </c>
      <c r="F436" s="61" t="s">
        <v>310</v>
      </c>
      <c r="G436" s="61" t="s">
        <v>9220</v>
      </c>
      <c r="H436" s="61" t="s">
        <v>7895</v>
      </c>
      <c r="I436" s="61" t="s">
        <v>1552</v>
      </c>
      <c r="J436" s="61" t="s">
        <v>272</v>
      </c>
      <c r="K436" s="61" t="s">
        <v>9222</v>
      </c>
      <c r="L436" s="61" t="s">
        <v>9236</v>
      </c>
      <c r="M436" s="62" t="s">
        <v>9220</v>
      </c>
      <c r="N436" s="62" t="s">
        <v>9222</v>
      </c>
      <c r="O436" s="63" t="s">
        <v>10074</v>
      </c>
      <c r="P436" s="63" t="s">
        <v>10150</v>
      </c>
    </row>
    <row r="437" spans="1:16" ht="15" hidden="1">
      <c r="A437" s="61" t="s">
        <v>9842</v>
      </c>
      <c r="B437" s="61" t="s">
        <v>7576</v>
      </c>
      <c r="C437" s="61" t="s">
        <v>9332</v>
      </c>
      <c r="D437" s="61" t="s">
        <v>9465</v>
      </c>
      <c r="E437" s="61" t="s">
        <v>9848</v>
      </c>
      <c r="F437" s="61" t="s">
        <v>310</v>
      </c>
      <c r="G437" s="61" t="s">
        <v>9220</v>
      </c>
      <c r="H437" s="61" t="s">
        <v>7895</v>
      </c>
      <c r="I437" s="61" t="s">
        <v>1552</v>
      </c>
      <c r="J437" s="61" t="s">
        <v>272</v>
      </c>
      <c r="K437" s="61" t="s">
        <v>9222</v>
      </c>
      <c r="L437" s="61" t="s">
        <v>9236</v>
      </c>
      <c r="M437" s="62" t="s">
        <v>9220</v>
      </c>
      <c r="N437" s="62" t="s">
        <v>9222</v>
      </c>
      <c r="O437" s="63" t="s">
        <v>10074</v>
      </c>
      <c r="P437" s="63" t="s">
        <v>10150</v>
      </c>
    </row>
    <row r="438" spans="1:16" ht="15">
      <c r="A438" s="61" t="s">
        <v>9849</v>
      </c>
      <c r="B438" s="61" t="s">
        <v>9239</v>
      </c>
      <c r="C438" s="61" t="s">
        <v>9217</v>
      </c>
      <c r="D438" s="61" t="s">
        <v>9234</v>
      </c>
      <c r="E438" s="61" t="s">
        <v>9850</v>
      </c>
      <c r="F438" s="61" t="s">
        <v>310</v>
      </c>
      <c r="G438" s="61" t="s">
        <v>9221</v>
      </c>
      <c r="H438" s="61" t="s">
        <v>7933</v>
      </c>
      <c r="I438" s="61" t="s">
        <v>9266</v>
      </c>
      <c r="J438" s="61" t="s">
        <v>272</v>
      </c>
      <c r="K438" s="61" t="s">
        <v>181</v>
      </c>
      <c r="L438" s="61" t="s">
        <v>9236</v>
      </c>
      <c r="M438" s="62" t="s">
        <v>9221</v>
      </c>
      <c r="N438" s="62" t="s">
        <v>9222</v>
      </c>
      <c r="O438" s="63" t="s">
        <v>10091</v>
      </c>
      <c r="P438" s="63" t="s">
        <v>10091</v>
      </c>
    </row>
    <row r="439" spans="1:16" ht="15">
      <c r="A439" s="61" t="s">
        <v>9849</v>
      </c>
      <c r="B439" s="61" t="s">
        <v>9239</v>
      </c>
      <c r="C439" s="61" t="s">
        <v>9217</v>
      </c>
      <c r="D439" s="61" t="s">
        <v>9241</v>
      </c>
      <c r="E439" s="61" t="s">
        <v>9851</v>
      </c>
      <c r="F439" s="61" t="s">
        <v>310</v>
      </c>
      <c r="G439" s="61" t="s">
        <v>9221</v>
      </c>
      <c r="H439" s="61" t="s">
        <v>7933</v>
      </c>
      <c r="I439" s="61" t="s">
        <v>9266</v>
      </c>
      <c r="J439" s="61" t="s">
        <v>272</v>
      </c>
      <c r="K439" s="61" t="s">
        <v>181</v>
      </c>
      <c r="L439" s="61" t="s">
        <v>9236</v>
      </c>
      <c r="M439" s="62" t="s">
        <v>9221</v>
      </c>
      <c r="N439" s="62" t="s">
        <v>9222</v>
      </c>
      <c r="O439" s="63" t="s">
        <v>10091</v>
      </c>
      <c r="P439" s="63" t="s">
        <v>10091</v>
      </c>
    </row>
    <row r="440" spans="1:16" ht="15">
      <c r="A440" s="61" t="s">
        <v>9849</v>
      </c>
      <c r="B440" s="61" t="s">
        <v>9239</v>
      </c>
      <c r="C440" s="61" t="s">
        <v>9217</v>
      </c>
      <c r="D440" s="61" t="s">
        <v>9248</v>
      </c>
      <c r="E440" s="61" t="s">
        <v>9852</v>
      </c>
      <c r="F440" s="61" t="s">
        <v>310</v>
      </c>
      <c r="G440" s="61" t="s">
        <v>9221</v>
      </c>
      <c r="H440" s="61" t="s">
        <v>7933</v>
      </c>
      <c r="I440" s="61" t="s">
        <v>9266</v>
      </c>
      <c r="J440" s="61" t="s">
        <v>272</v>
      </c>
      <c r="K440" s="61" t="s">
        <v>181</v>
      </c>
      <c r="L440" s="61" t="s">
        <v>9236</v>
      </c>
      <c r="M440" s="62" t="s">
        <v>9221</v>
      </c>
      <c r="N440" s="62" t="s">
        <v>9222</v>
      </c>
      <c r="O440" s="63" t="s">
        <v>10091</v>
      </c>
      <c r="P440" s="63" t="s">
        <v>10091</v>
      </c>
    </row>
    <row r="441" spans="1:16" ht="15">
      <c r="A441" s="61" t="s">
        <v>9849</v>
      </c>
      <c r="B441" s="61" t="s">
        <v>6707</v>
      </c>
      <c r="C441" s="61" t="s">
        <v>9217</v>
      </c>
      <c r="D441" s="61" t="s">
        <v>9234</v>
      </c>
      <c r="E441" s="61" t="s">
        <v>9853</v>
      </c>
      <c r="F441" s="61" t="s">
        <v>310</v>
      </c>
      <c r="G441" s="61" t="s">
        <v>9221</v>
      </c>
      <c r="H441" s="61" t="s">
        <v>7933</v>
      </c>
      <c r="I441" s="61" t="s">
        <v>9266</v>
      </c>
      <c r="J441" s="61" t="s">
        <v>272</v>
      </c>
      <c r="K441" s="61" t="s">
        <v>181</v>
      </c>
      <c r="L441" s="61" t="s">
        <v>9236</v>
      </c>
      <c r="M441" s="62" t="s">
        <v>9221</v>
      </c>
      <c r="N441" s="62" t="s">
        <v>9222</v>
      </c>
      <c r="O441" s="63" t="s">
        <v>10091</v>
      </c>
      <c r="P441" s="63" t="s">
        <v>10091</v>
      </c>
    </row>
    <row r="442" spans="1:16" ht="15">
      <c r="A442" s="61" t="s">
        <v>9849</v>
      </c>
      <c r="B442" s="61" t="s">
        <v>6707</v>
      </c>
      <c r="C442" s="61" t="s">
        <v>9217</v>
      </c>
      <c r="D442" s="61" t="s">
        <v>9241</v>
      </c>
      <c r="E442" s="61" t="s">
        <v>9854</v>
      </c>
      <c r="F442" s="61" t="s">
        <v>310</v>
      </c>
      <c r="G442" s="61" t="s">
        <v>9221</v>
      </c>
      <c r="H442" s="61" t="s">
        <v>7933</v>
      </c>
      <c r="I442" s="61" t="s">
        <v>9266</v>
      </c>
      <c r="J442" s="61" t="s">
        <v>272</v>
      </c>
      <c r="K442" s="61" t="s">
        <v>181</v>
      </c>
      <c r="L442" s="61" t="s">
        <v>9236</v>
      </c>
      <c r="M442" s="62" t="s">
        <v>9221</v>
      </c>
      <c r="N442" s="62" t="s">
        <v>9222</v>
      </c>
      <c r="O442" s="63" t="s">
        <v>10091</v>
      </c>
      <c r="P442" s="63" t="s">
        <v>10091</v>
      </c>
    </row>
    <row r="443" spans="1:16" ht="15">
      <c r="A443" s="61" t="s">
        <v>9849</v>
      </c>
      <c r="B443" s="61" t="s">
        <v>6707</v>
      </c>
      <c r="C443" s="61" t="s">
        <v>9217</v>
      </c>
      <c r="D443" s="61" t="s">
        <v>9248</v>
      </c>
      <c r="E443" s="61" t="s">
        <v>9855</v>
      </c>
      <c r="F443" s="61" t="s">
        <v>310</v>
      </c>
      <c r="G443" s="61" t="s">
        <v>9221</v>
      </c>
      <c r="H443" s="61" t="s">
        <v>7933</v>
      </c>
      <c r="I443" s="61" t="s">
        <v>9266</v>
      </c>
      <c r="J443" s="61" t="s">
        <v>272</v>
      </c>
      <c r="K443" s="61" t="s">
        <v>181</v>
      </c>
      <c r="L443" s="61" t="s">
        <v>9236</v>
      </c>
      <c r="M443" s="62" t="s">
        <v>9221</v>
      </c>
      <c r="N443" s="62" t="s">
        <v>9222</v>
      </c>
      <c r="O443" s="63" t="s">
        <v>10091</v>
      </c>
      <c r="P443" s="63" t="s">
        <v>10091</v>
      </c>
    </row>
    <row r="444" spans="1:16" ht="15" hidden="1">
      <c r="A444" s="61" t="s">
        <v>9856</v>
      </c>
      <c r="B444" s="61" t="s">
        <v>6707</v>
      </c>
      <c r="C444" s="61" t="s">
        <v>9332</v>
      </c>
      <c r="D444" s="61" t="s">
        <v>9234</v>
      </c>
      <c r="E444" s="61" t="s">
        <v>9857</v>
      </c>
      <c r="F444" s="61" t="s">
        <v>310</v>
      </c>
      <c r="G444" s="61" t="s">
        <v>9221</v>
      </c>
      <c r="H444" s="61" t="s">
        <v>7895</v>
      </c>
      <c r="I444" s="61" t="s">
        <v>1552</v>
      </c>
      <c r="J444" s="61" t="s">
        <v>272</v>
      </c>
      <c r="K444" s="61" t="s">
        <v>9222</v>
      </c>
      <c r="L444" s="61" t="s">
        <v>9236</v>
      </c>
      <c r="M444" s="62" t="s">
        <v>9221</v>
      </c>
      <c r="N444" s="62" t="s">
        <v>9222</v>
      </c>
      <c r="O444" s="63" t="s">
        <v>10075</v>
      </c>
      <c r="P444" s="63" t="s">
        <v>10150</v>
      </c>
    </row>
    <row r="445" spans="1:16" ht="15" hidden="1">
      <c r="A445" s="61" t="s">
        <v>9856</v>
      </c>
      <c r="B445" s="61" t="s">
        <v>6707</v>
      </c>
      <c r="C445" s="61" t="s">
        <v>9332</v>
      </c>
      <c r="D445" s="61" t="s">
        <v>9271</v>
      </c>
      <c r="E445" s="61" t="s">
        <v>9858</v>
      </c>
      <c r="F445" s="61" t="s">
        <v>310</v>
      </c>
      <c r="G445" s="61" t="s">
        <v>9221</v>
      </c>
      <c r="H445" s="61" t="s">
        <v>7895</v>
      </c>
      <c r="I445" s="61" t="s">
        <v>1552</v>
      </c>
      <c r="J445" s="61" t="s">
        <v>272</v>
      </c>
      <c r="K445" s="61" t="s">
        <v>9222</v>
      </c>
      <c r="L445" s="61" t="s">
        <v>9236</v>
      </c>
      <c r="M445" s="62" t="s">
        <v>9221</v>
      </c>
      <c r="N445" s="62" t="s">
        <v>9222</v>
      </c>
      <c r="O445" s="63" t="s">
        <v>10075</v>
      </c>
      <c r="P445" s="63" t="s">
        <v>10150</v>
      </c>
    </row>
    <row r="446" spans="1:16" ht="15" hidden="1">
      <c r="A446" s="61" t="s">
        <v>9856</v>
      </c>
      <c r="B446" s="61" t="s">
        <v>6707</v>
      </c>
      <c r="C446" s="61" t="s">
        <v>6947</v>
      </c>
      <c r="D446" s="61" t="s">
        <v>9234</v>
      </c>
      <c r="E446" s="61" t="s">
        <v>9859</v>
      </c>
      <c r="F446" s="61" t="s">
        <v>310</v>
      </c>
      <c r="G446" s="61" t="s">
        <v>9221</v>
      </c>
      <c r="H446" s="61" t="s">
        <v>7895</v>
      </c>
      <c r="I446" s="61" t="s">
        <v>1552</v>
      </c>
      <c r="J446" s="61" t="s">
        <v>272</v>
      </c>
      <c r="K446" s="61" t="s">
        <v>9222</v>
      </c>
      <c r="L446" s="61" t="s">
        <v>9236</v>
      </c>
      <c r="M446" s="62" t="s">
        <v>9221</v>
      </c>
      <c r="N446" s="62" t="s">
        <v>9222</v>
      </c>
      <c r="O446" s="63" t="s">
        <v>10076</v>
      </c>
      <c r="P446" s="63" t="s">
        <v>10150</v>
      </c>
    </row>
    <row r="447" spans="1:16" ht="15" hidden="1">
      <c r="A447" s="61" t="s">
        <v>9856</v>
      </c>
      <c r="B447" s="61" t="s">
        <v>6707</v>
      </c>
      <c r="C447" s="61" t="s">
        <v>6947</v>
      </c>
      <c r="D447" s="61" t="s">
        <v>9271</v>
      </c>
      <c r="E447" s="61" t="s">
        <v>9860</v>
      </c>
      <c r="F447" s="61" t="s">
        <v>310</v>
      </c>
      <c r="G447" s="61" t="s">
        <v>9221</v>
      </c>
      <c r="H447" s="61" t="s">
        <v>7895</v>
      </c>
      <c r="I447" s="61" t="s">
        <v>1552</v>
      </c>
      <c r="J447" s="61" t="s">
        <v>272</v>
      </c>
      <c r="K447" s="61" t="s">
        <v>9222</v>
      </c>
      <c r="L447" s="61" t="s">
        <v>9236</v>
      </c>
      <c r="M447" s="62" t="s">
        <v>9221</v>
      </c>
      <c r="N447" s="62" t="s">
        <v>9222</v>
      </c>
      <c r="O447" s="63" t="s">
        <v>10076</v>
      </c>
      <c r="P447" s="63" t="s">
        <v>10150</v>
      </c>
    </row>
    <row r="448" spans="1:16" ht="15" hidden="1">
      <c r="A448" s="61" t="s">
        <v>9856</v>
      </c>
      <c r="B448" s="61" t="s">
        <v>7576</v>
      </c>
      <c r="C448" s="61" t="s">
        <v>9332</v>
      </c>
      <c r="D448" s="61" t="s">
        <v>9465</v>
      </c>
      <c r="E448" s="61" t="s">
        <v>9861</v>
      </c>
      <c r="F448" s="61" t="s">
        <v>310</v>
      </c>
      <c r="G448" s="61" t="s">
        <v>9221</v>
      </c>
      <c r="H448" s="61" t="s">
        <v>7895</v>
      </c>
      <c r="I448" s="61" t="s">
        <v>1552</v>
      </c>
      <c r="J448" s="61" t="s">
        <v>272</v>
      </c>
      <c r="K448" s="61" t="s">
        <v>9222</v>
      </c>
      <c r="L448" s="61" t="s">
        <v>9236</v>
      </c>
      <c r="M448" s="62" t="s">
        <v>9221</v>
      </c>
      <c r="N448" s="62" t="s">
        <v>9222</v>
      </c>
      <c r="O448" s="63" t="s">
        <v>10075</v>
      </c>
      <c r="P448" s="63" t="s">
        <v>10150</v>
      </c>
    </row>
    <row r="449" spans="1:16" ht="15" hidden="1">
      <c r="A449" s="61" t="s">
        <v>9856</v>
      </c>
      <c r="B449" s="61" t="s">
        <v>7576</v>
      </c>
      <c r="C449" s="61" t="s">
        <v>6947</v>
      </c>
      <c r="D449" s="61" t="s">
        <v>9465</v>
      </c>
      <c r="E449" s="61" t="s">
        <v>9862</v>
      </c>
      <c r="F449" s="61" t="s">
        <v>310</v>
      </c>
      <c r="G449" s="61" t="s">
        <v>9221</v>
      </c>
      <c r="H449" s="61" t="s">
        <v>7895</v>
      </c>
      <c r="I449" s="61" t="s">
        <v>1552</v>
      </c>
      <c r="J449" s="61" t="s">
        <v>272</v>
      </c>
      <c r="K449" s="61" t="s">
        <v>9222</v>
      </c>
      <c r="L449" s="61" t="s">
        <v>9236</v>
      </c>
      <c r="M449" s="62" t="s">
        <v>9221</v>
      </c>
      <c r="N449" s="62" t="s">
        <v>9222</v>
      </c>
      <c r="O449" s="63" t="s">
        <v>10076</v>
      </c>
      <c r="P449" s="63" t="s">
        <v>10150</v>
      </c>
    </row>
    <row r="450" spans="1:16" ht="15">
      <c r="A450" s="61" t="s">
        <v>9863</v>
      </c>
      <c r="B450" s="61" t="s">
        <v>9239</v>
      </c>
      <c r="C450" s="61" t="s">
        <v>9356</v>
      </c>
      <c r="D450" s="61" t="s">
        <v>9234</v>
      </c>
      <c r="E450" s="61" t="s">
        <v>9864</v>
      </c>
      <c r="F450" s="61" t="s">
        <v>310</v>
      </c>
      <c r="G450" s="61" t="s">
        <v>9221</v>
      </c>
      <c r="H450" s="61" t="s">
        <v>7933</v>
      </c>
      <c r="I450" s="61" t="s">
        <v>9257</v>
      </c>
      <c r="J450" s="61" t="s">
        <v>272</v>
      </c>
      <c r="K450" s="61" t="s">
        <v>181</v>
      </c>
      <c r="L450" s="61" t="s">
        <v>9236</v>
      </c>
      <c r="M450" s="62" t="s">
        <v>9221</v>
      </c>
      <c r="N450" s="62" t="s">
        <v>9222</v>
      </c>
      <c r="O450" s="63" t="s">
        <v>10109</v>
      </c>
      <c r="P450" s="63" t="s">
        <v>10108</v>
      </c>
    </row>
    <row r="451" spans="1:16" ht="15">
      <c r="A451" s="61" t="s">
        <v>9863</v>
      </c>
      <c r="B451" s="61" t="s">
        <v>9239</v>
      </c>
      <c r="C451" s="61" t="s">
        <v>9356</v>
      </c>
      <c r="D451" s="61" t="s">
        <v>9248</v>
      </c>
      <c r="E451" s="61" t="s">
        <v>9865</v>
      </c>
      <c r="F451" s="61" t="s">
        <v>310</v>
      </c>
      <c r="G451" s="61" t="s">
        <v>9221</v>
      </c>
      <c r="H451" s="61" t="s">
        <v>7933</v>
      </c>
      <c r="I451" s="61" t="s">
        <v>9257</v>
      </c>
      <c r="J451" s="61" t="s">
        <v>272</v>
      </c>
      <c r="K451" s="61" t="s">
        <v>181</v>
      </c>
      <c r="L451" s="61" t="s">
        <v>9236</v>
      </c>
      <c r="M451" s="62" t="s">
        <v>9221</v>
      </c>
      <c r="N451" s="62" t="s">
        <v>9222</v>
      </c>
      <c r="O451" s="63" t="s">
        <v>10109</v>
      </c>
      <c r="P451" s="63" t="s">
        <v>10108</v>
      </c>
    </row>
    <row r="452" spans="1:16" ht="15">
      <c r="A452" s="61" t="s">
        <v>9863</v>
      </c>
      <c r="B452" s="61" t="s">
        <v>9239</v>
      </c>
      <c r="C452" s="61" t="s">
        <v>9336</v>
      </c>
      <c r="D452" s="61" t="s">
        <v>9234</v>
      </c>
      <c r="E452" s="61" t="s">
        <v>9866</v>
      </c>
      <c r="F452" s="61" t="s">
        <v>310</v>
      </c>
      <c r="G452" s="61" t="s">
        <v>9221</v>
      </c>
      <c r="H452" s="61" t="s">
        <v>7933</v>
      </c>
      <c r="I452" s="61" t="s">
        <v>9257</v>
      </c>
      <c r="J452" s="61" t="s">
        <v>272</v>
      </c>
      <c r="K452" s="61" t="s">
        <v>181</v>
      </c>
      <c r="L452" s="61" t="s">
        <v>9236</v>
      </c>
      <c r="M452" s="62" t="s">
        <v>9221</v>
      </c>
      <c r="N452" s="62" t="s">
        <v>9222</v>
      </c>
      <c r="O452" s="63" t="s">
        <v>10116</v>
      </c>
      <c r="P452" s="63" t="s">
        <v>10162</v>
      </c>
    </row>
    <row r="453" spans="1:16" ht="15">
      <c r="A453" s="61" t="s">
        <v>9863</v>
      </c>
      <c r="B453" s="61" t="s">
        <v>9239</v>
      </c>
      <c r="C453" s="61" t="s">
        <v>9336</v>
      </c>
      <c r="D453" s="61" t="s">
        <v>9248</v>
      </c>
      <c r="E453" s="61" t="s">
        <v>9867</v>
      </c>
      <c r="F453" s="61" t="s">
        <v>310</v>
      </c>
      <c r="G453" s="61" t="s">
        <v>9221</v>
      </c>
      <c r="H453" s="61" t="s">
        <v>7933</v>
      </c>
      <c r="I453" s="61" t="s">
        <v>9257</v>
      </c>
      <c r="J453" s="61" t="s">
        <v>272</v>
      </c>
      <c r="K453" s="61" t="s">
        <v>181</v>
      </c>
      <c r="L453" s="61" t="s">
        <v>9236</v>
      </c>
      <c r="M453" s="62" t="s">
        <v>9221</v>
      </c>
      <c r="N453" s="62" t="s">
        <v>9222</v>
      </c>
      <c r="O453" s="63" t="s">
        <v>10116</v>
      </c>
      <c r="P453" s="63" t="s">
        <v>10162</v>
      </c>
    </row>
    <row r="454" spans="1:16" ht="15">
      <c r="A454" s="61" t="s">
        <v>9868</v>
      </c>
      <c r="B454" s="61" t="s">
        <v>9239</v>
      </c>
      <c r="C454" s="61" t="s">
        <v>9255</v>
      </c>
      <c r="D454" s="61" t="s">
        <v>9234</v>
      </c>
      <c r="E454" s="61" t="s">
        <v>9869</v>
      </c>
      <c r="F454" s="61" t="s">
        <v>310</v>
      </c>
      <c r="G454" s="61" t="s">
        <v>9221</v>
      </c>
      <c r="H454" s="61" t="s">
        <v>7933</v>
      </c>
      <c r="I454" s="61" t="s">
        <v>9257</v>
      </c>
      <c r="J454" s="61" t="s">
        <v>272</v>
      </c>
      <c r="K454" s="61" t="s">
        <v>181</v>
      </c>
      <c r="L454" s="61" t="s">
        <v>9236</v>
      </c>
      <c r="M454" s="62" t="s">
        <v>9221</v>
      </c>
      <c r="N454" s="62" t="s">
        <v>9222</v>
      </c>
      <c r="O454" s="63" t="s">
        <v>10108</v>
      </c>
      <c r="P454" s="63" t="s">
        <v>10108</v>
      </c>
    </row>
    <row r="455" spans="1:16" ht="15">
      <c r="A455" s="61" t="s">
        <v>9868</v>
      </c>
      <c r="B455" s="61" t="s">
        <v>9239</v>
      </c>
      <c r="C455" s="61" t="s">
        <v>9255</v>
      </c>
      <c r="D455" s="61" t="s">
        <v>9248</v>
      </c>
      <c r="E455" s="61" t="s">
        <v>9870</v>
      </c>
      <c r="F455" s="61" t="s">
        <v>310</v>
      </c>
      <c r="G455" s="61" t="s">
        <v>9221</v>
      </c>
      <c r="H455" s="61" t="s">
        <v>7933</v>
      </c>
      <c r="I455" s="61" t="s">
        <v>9257</v>
      </c>
      <c r="J455" s="61" t="s">
        <v>272</v>
      </c>
      <c r="K455" s="61" t="s">
        <v>181</v>
      </c>
      <c r="L455" s="61" t="s">
        <v>9236</v>
      </c>
      <c r="M455" s="62" t="s">
        <v>9221</v>
      </c>
      <c r="N455" s="62" t="s">
        <v>9222</v>
      </c>
      <c r="O455" s="63" t="s">
        <v>10108</v>
      </c>
      <c r="P455" s="63" t="s">
        <v>10108</v>
      </c>
    </row>
    <row r="456" spans="1:16" ht="15" hidden="1">
      <c r="A456" s="61" t="s">
        <v>9871</v>
      </c>
      <c r="B456" s="61" t="s">
        <v>9239</v>
      </c>
      <c r="C456" s="61" t="s">
        <v>9872</v>
      </c>
      <c r="D456" s="61" t="s">
        <v>9253</v>
      </c>
      <c r="E456" s="61" t="s">
        <v>9873</v>
      </c>
      <c r="F456" s="61" t="s">
        <v>310</v>
      </c>
      <c r="G456" s="61" t="s">
        <v>9235</v>
      </c>
      <c r="H456" s="61" t="s">
        <v>7895</v>
      </c>
      <c r="I456" s="61" t="s">
        <v>9476</v>
      </c>
      <c r="J456" s="61" t="s">
        <v>272</v>
      </c>
      <c r="K456" s="61" t="s">
        <v>9222</v>
      </c>
      <c r="L456" s="61" t="s">
        <v>9236</v>
      </c>
      <c r="M456" s="62" t="s">
        <v>9221</v>
      </c>
      <c r="N456" s="62" t="s">
        <v>9222</v>
      </c>
      <c r="O456" s="63" t="s">
        <v>10060</v>
      </c>
      <c r="P456" s="63" t="s">
        <v>10164</v>
      </c>
    </row>
    <row r="457" spans="1:16" ht="15" hidden="1">
      <c r="A457" s="61" t="s">
        <v>9871</v>
      </c>
      <c r="B457" s="61" t="s">
        <v>9239</v>
      </c>
      <c r="C457" s="61" t="s">
        <v>9872</v>
      </c>
      <c r="D457" s="61" t="s">
        <v>9241</v>
      </c>
      <c r="E457" s="61" t="s">
        <v>9874</v>
      </c>
      <c r="F457" s="61" t="s">
        <v>310</v>
      </c>
      <c r="G457" s="61" t="s">
        <v>9235</v>
      </c>
      <c r="H457" s="61" t="s">
        <v>7895</v>
      </c>
      <c r="I457" s="61" t="s">
        <v>9476</v>
      </c>
      <c r="J457" s="61" t="s">
        <v>272</v>
      </c>
      <c r="K457" s="61" t="s">
        <v>9222</v>
      </c>
      <c r="L457" s="61" t="s">
        <v>9236</v>
      </c>
      <c r="M457" s="62" t="s">
        <v>9221</v>
      </c>
      <c r="N457" s="62" t="s">
        <v>9222</v>
      </c>
      <c r="O457" s="63" t="s">
        <v>10060</v>
      </c>
      <c r="P457" s="63" t="s">
        <v>10164</v>
      </c>
    </row>
    <row r="458" spans="1:16" ht="15" hidden="1">
      <c r="A458" s="61" t="s">
        <v>9871</v>
      </c>
      <c r="B458" s="61" t="s">
        <v>9239</v>
      </c>
      <c r="C458" s="61" t="s">
        <v>9872</v>
      </c>
      <c r="D458" s="61" t="s">
        <v>9244</v>
      </c>
      <c r="E458" s="61" t="s">
        <v>9875</v>
      </c>
      <c r="F458" s="61" t="s">
        <v>310</v>
      </c>
      <c r="G458" s="61" t="s">
        <v>9235</v>
      </c>
      <c r="H458" s="61" t="s">
        <v>7895</v>
      </c>
      <c r="I458" s="61" t="s">
        <v>9476</v>
      </c>
      <c r="J458" s="61" t="s">
        <v>272</v>
      </c>
      <c r="K458" s="61" t="s">
        <v>9222</v>
      </c>
      <c r="L458" s="61" t="s">
        <v>9236</v>
      </c>
      <c r="M458" s="62" t="s">
        <v>9221</v>
      </c>
      <c r="N458" s="62" t="s">
        <v>9222</v>
      </c>
      <c r="O458" s="63" t="s">
        <v>10060</v>
      </c>
      <c r="P458" s="63" t="s">
        <v>10164</v>
      </c>
    </row>
    <row r="459" spans="1:16" ht="15" hidden="1">
      <c r="A459" s="61" t="s">
        <v>9876</v>
      </c>
      <c r="B459" s="61" t="s">
        <v>9218</v>
      </c>
      <c r="C459" s="61" t="s">
        <v>9276</v>
      </c>
      <c r="D459" s="61" t="s">
        <v>9302</v>
      </c>
      <c r="E459" s="61" t="s">
        <v>9877</v>
      </c>
      <c r="F459" s="61" t="s">
        <v>310</v>
      </c>
      <c r="G459" s="61" t="s">
        <v>9221</v>
      </c>
      <c r="H459" s="61" t="s">
        <v>7895</v>
      </c>
      <c r="I459" s="61" t="s">
        <v>9277</v>
      </c>
      <c r="J459" s="61" t="s">
        <v>272</v>
      </c>
      <c r="K459" s="61" t="s">
        <v>9247</v>
      </c>
      <c r="L459" s="61" t="s">
        <v>9243</v>
      </c>
      <c r="M459" s="62" t="s">
        <v>9221</v>
      </c>
      <c r="N459" s="62" t="s">
        <v>9222</v>
      </c>
      <c r="O459" s="63" t="s">
        <v>9952</v>
      </c>
      <c r="P459" s="63" t="s">
        <v>9952</v>
      </c>
    </row>
    <row r="460" spans="1:16" ht="15" hidden="1">
      <c r="A460" s="61" t="s">
        <v>9876</v>
      </c>
      <c r="B460" s="61" t="s">
        <v>9218</v>
      </c>
      <c r="C460" s="61" t="s">
        <v>9276</v>
      </c>
      <c r="D460" s="61" t="s">
        <v>9234</v>
      </c>
      <c r="E460" s="61" t="s">
        <v>9878</v>
      </c>
      <c r="F460" s="61" t="s">
        <v>310</v>
      </c>
      <c r="G460" s="61" t="s">
        <v>9221</v>
      </c>
      <c r="H460" s="61" t="s">
        <v>7895</v>
      </c>
      <c r="I460" s="61" t="s">
        <v>9277</v>
      </c>
      <c r="J460" s="61" t="s">
        <v>272</v>
      </c>
      <c r="K460" s="61" t="s">
        <v>9247</v>
      </c>
      <c r="L460" s="61" t="s">
        <v>9243</v>
      </c>
      <c r="M460" s="62" t="s">
        <v>9221</v>
      </c>
      <c r="N460" s="62" t="s">
        <v>9222</v>
      </c>
      <c r="O460" s="63" t="s">
        <v>9952</v>
      </c>
      <c r="P460" s="63" t="s">
        <v>9952</v>
      </c>
    </row>
    <row r="461" spans="1:16" ht="15" hidden="1">
      <c r="A461" s="61" t="s">
        <v>9876</v>
      </c>
      <c r="B461" s="61" t="s">
        <v>9218</v>
      </c>
      <c r="C461" s="61" t="s">
        <v>9276</v>
      </c>
      <c r="D461" s="61" t="s">
        <v>9271</v>
      </c>
      <c r="E461" s="61" t="s">
        <v>9879</v>
      </c>
      <c r="F461" s="61" t="s">
        <v>310</v>
      </c>
      <c r="G461" s="61" t="s">
        <v>9221</v>
      </c>
      <c r="H461" s="61" t="s">
        <v>7895</v>
      </c>
      <c r="I461" s="61" t="s">
        <v>9277</v>
      </c>
      <c r="J461" s="61" t="s">
        <v>272</v>
      </c>
      <c r="K461" s="61" t="s">
        <v>9247</v>
      </c>
      <c r="L461" s="61" t="s">
        <v>9243</v>
      </c>
      <c r="M461" s="62" t="s">
        <v>9221</v>
      </c>
      <c r="N461" s="62" t="s">
        <v>9222</v>
      </c>
      <c r="O461" s="63" t="s">
        <v>9952</v>
      </c>
      <c r="P461" s="63" t="s">
        <v>9952</v>
      </c>
    </row>
    <row r="462" spans="1:16" ht="15" hidden="1">
      <c r="A462" s="61" t="s">
        <v>9880</v>
      </c>
      <c r="B462" s="61" t="s">
        <v>9218</v>
      </c>
      <c r="C462" s="61" t="s">
        <v>9384</v>
      </c>
      <c r="D462" s="61" t="s">
        <v>9234</v>
      </c>
      <c r="E462" s="61" t="s">
        <v>9881</v>
      </c>
      <c r="F462" s="61" t="s">
        <v>310</v>
      </c>
      <c r="G462" s="61" t="s">
        <v>9221</v>
      </c>
      <c r="H462" s="61" t="s">
        <v>7895</v>
      </c>
      <c r="I462" s="61" t="s">
        <v>9324</v>
      </c>
      <c r="J462" s="61" t="s">
        <v>272</v>
      </c>
      <c r="K462" s="61" t="s">
        <v>9222</v>
      </c>
      <c r="L462" s="61" t="s">
        <v>9236</v>
      </c>
      <c r="M462" s="62" t="s">
        <v>9221</v>
      </c>
      <c r="N462" s="62" t="s">
        <v>9222</v>
      </c>
      <c r="O462" s="63" t="s">
        <v>10083</v>
      </c>
      <c r="P462" s="63" t="s">
        <v>10083</v>
      </c>
    </row>
    <row r="463" spans="1:16" ht="15" hidden="1">
      <c r="A463" s="61" t="s">
        <v>9880</v>
      </c>
      <c r="B463" s="61" t="s">
        <v>9218</v>
      </c>
      <c r="C463" s="61" t="s">
        <v>9384</v>
      </c>
      <c r="D463" s="61" t="s">
        <v>9271</v>
      </c>
      <c r="E463" s="61" t="s">
        <v>9882</v>
      </c>
      <c r="F463" s="61" t="s">
        <v>310</v>
      </c>
      <c r="G463" s="61" t="s">
        <v>9221</v>
      </c>
      <c r="H463" s="61" t="s">
        <v>7895</v>
      </c>
      <c r="I463" s="61" t="s">
        <v>9324</v>
      </c>
      <c r="J463" s="61" t="s">
        <v>272</v>
      </c>
      <c r="K463" s="61" t="s">
        <v>9222</v>
      </c>
      <c r="L463" s="61" t="s">
        <v>9236</v>
      </c>
      <c r="M463" s="62" t="s">
        <v>9221</v>
      </c>
      <c r="N463" s="62" t="s">
        <v>9222</v>
      </c>
      <c r="O463" s="63" t="s">
        <v>10083</v>
      </c>
      <c r="P463" s="63" t="s">
        <v>10083</v>
      </c>
    </row>
    <row r="464" spans="1:16" ht="15" hidden="1">
      <c r="A464" s="61" t="s">
        <v>9883</v>
      </c>
      <c r="B464" s="61" t="s">
        <v>7576</v>
      </c>
      <c r="C464" s="61" t="s">
        <v>9356</v>
      </c>
      <c r="D464" s="61" t="s">
        <v>9884</v>
      </c>
      <c r="E464" s="61" t="s">
        <v>9885</v>
      </c>
      <c r="F464" s="61" t="s">
        <v>310</v>
      </c>
      <c r="G464" s="61" t="s">
        <v>9221</v>
      </c>
      <c r="H464" s="61" t="s">
        <v>7895</v>
      </c>
      <c r="I464" s="61" t="s">
        <v>9277</v>
      </c>
      <c r="J464" s="61" t="s">
        <v>272</v>
      </c>
      <c r="K464" s="61" t="s">
        <v>9274</v>
      </c>
      <c r="L464" s="61" t="s">
        <v>9236</v>
      </c>
      <c r="M464" s="62" t="s">
        <v>9221</v>
      </c>
      <c r="N464" s="62" t="s">
        <v>9222</v>
      </c>
      <c r="O464" s="63" t="s">
        <v>10122</v>
      </c>
      <c r="P464" s="63" t="s">
        <v>10165</v>
      </c>
    </row>
    <row r="465" spans="1:16" ht="15" hidden="1">
      <c r="A465" s="61" t="s">
        <v>9883</v>
      </c>
      <c r="B465" s="61" t="s">
        <v>7576</v>
      </c>
      <c r="C465" s="61" t="s">
        <v>9276</v>
      </c>
      <c r="D465" s="61" t="s">
        <v>9884</v>
      </c>
      <c r="E465" s="61" t="s">
        <v>9886</v>
      </c>
      <c r="F465" s="61" t="s">
        <v>310</v>
      </c>
      <c r="G465" s="61" t="s">
        <v>9221</v>
      </c>
      <c r="H465" s="61" t="s">
        <v>7895</v>
      </c>
      <c r="I465" s="61" t="s">
        <v>9277</v>
      </c>
      <c r="J465" s="61" t="s">
        <v>272</v>
      </c>
      <c r="K465" s="61" t="s">
        <v>9274</v>
      </c>
      <c r="L465" s="61" t="s">
        <v>9236</v>
      </c>
      <c r="M465" s="62" t="s">
        <v>9221</v>
      </c>
      <c r="N465" s="62" t="s">
        <v>9222</v>
      </c>
      <c r="O465" s="63" t="s">
        <v>10123</v>
      </c>
      <c r="P465" s="63" t="s">
        <v>10165</v>
      </c>
    </row>
    <row r="466" spans="1:16" ht="15" hidden="1">
      <c r="A466" s="61" t="s">
        <v>9883</v>
      </c>
      <c r="B466" s="61" t="s">
        <v>7576</v>
      </c>
      <c r="C466" s="61" t="s">
        <v>9321</v>
      </c>
      <c r="D466" s="61" t="s">
        <v>9884</v>
      </c>
      <c r="E466" s="61" t="s">
        <v>9887</v>
      </c>
      <c r="F466" s="61" t="s">
        <v>310</v>
      </c>
      <c r="G466" s="61" t="s">
        <v>9221</v>
      </c>
      <c r="H466" s="61" t="s">
        <v>7895</v>
      </c>
      <c r="I466" s="61" t="s">
        <v>9277</v>
      </c>
      <c r="J466" s="61" t="s">
        <v>272</v>
      </c>
      <c r="K466" s="61" t="s">
        <v>9274</v>
      </c>
      <c r="L466" s="61" t="s">
        <v>9236</v>
      </c>
      <c r="M466" s="62" t="s">
        <v>9221</v>
      </c>
      <c r="N466" s="62" t="s">
        <v>9222</v>
      </c>
      <c r="O466" s="63" t="s">
        <v>10124</v>
      </c>
      <c r="P466" s="63" t="s">
        <v>10165</v>
      </c>
    </row>
    <row r="467" spans="1:16" ht="15" hidden="1">
      <c r="A467" s="61" t="s">
        <v>9883</v>
      </c>
      <c r="B467" s="61" t="s">
        <v>7576</v>
      </c>
      <c r="C467" s="61" t="s">
        <v>9504</v>
      </c>
      <c r="D467" s="61" t="s">
        <v>9884</v>
      </c>
      <c r="E467" s="61" t="s">
        <v>9888</v>
      </c>
      <c r="F467" s="61" t="s">
        <v>310</v>
      </c>
      <c r="G467" s="61" t="s">
        <v>9221</v>
      </c>
      <c r="H467" s="61" t="s">
        <v>7895</v>
      </c>
      <c r="I467" s="61" t="s">
        <v>9277</v>
      </c>
      <c r="J467" s="61" t="s">
        <v>272</v>
      </c>
      <c r="K467" s="61" t="s">
        <v>9274</v>
      </c>
      <c r="L467" s="61" t="s">
        <v>9236</v>
      </c>
      <c r="M467" s="62" t="s">
        <v>9221</v>
      </c>
      <c r="N467" s="62" t="s">
        <v>9222</v>
      </c>
      <c r="O467" s="63" t="s">
        <v>10125</v>
      </c>
      <c r="P467" s="63" t="s">
        <v>10165</v>
      </c>
    </row>
    <row r="468" spans="1:16" ht="15" hidden="1">
      <c r="A468" s="61" t="s">
        <v>9889</v>
      </c>
      <c r="B468" s="61" t="s">
        <v>9218</v>
      </c>
      <c r="C468" s="61" t="s">
        <v>9245</v>
      </c>
      <c r="D468" s="61" t="s">
        <v>9302</v>
      </c>
      <c r="E468" s="61" t="s">
        <v>9890</v>
      </c>
      <c r="F468" s="61" t="s">
        <v>310</v>
      </c>
      <c r="G468" s="61" t="s">
        <v>9242</v>
      </c>
      <c r="H468" s="61" t="s">
        <v>7895</v>
      </c>
      <c r="I468" s="61" t="s">
        <v>9277</v>
      </c>
      <c r="J468" s="61" t="s">
        <v>272</v>
      </c>
      <c r="K468" s="61" t="s">
        <v>9274</v>
      </c>
      <c r="L468" s="61" t="s">
        <v>9236</v>
      </c>
      <c r="M468" s="62" t="s">
        <v>9242</v>
      </c>
      <c r="N468" s="62" t="s">
        <v>9222</v>
      </c>
      <c r="O468" s="63" t="s">
        <v>10047</v>
      </c>
      <c r="P468" s="63" t="s">
        <v>10166</v>
      </c>
    </row>
    <row r="469" spans="1:16" ht="15" hidden="1">
      <c r="A469" s="61" t="s">
        <v>9889</v>
      </c>
      <c r="B469" s="61" t="s">
        <v>9218</v>
      </c>
      <c r="C469" s="61" t="s">
        <v>9245</v>
      </c>
      <c r="D469" s="61" t="s">
        <v>9234</v>
      </c>
      <c r="E469" s="61" t="s">
        <v>9891</v>
      </c>
      <c r="F469" s="61" t="s">
        <v>310</v>
      </c>
      <c r="G469" s="61" t="s">
        <v>9221</v>
      </c>
      <c r="H469" s="61" t="s">
        <v>7895</v>
      </c>
      <c r="I469" s="61" t="s">
        <v>9277</v>
      </c>
      <c r="J469" s="61" t="s">
        <v>272</v>
      </c>
      <c r="K469" s="61" t="s">
        <v>9274</v>
      </c>
      <c r="L469" s="61" t="s">
        <v>9236</v>
      </c>
      <c r="M469" s="62" t="s">
        <v>9221</v>
      </c>
      <c r="N469" s="62" t="s">
        <v>9222</v>
      </c>
      <c r="O469" s="63" t="s">
        <v>10047</v>
      </c>
      <c r="P469" s="63" t="s">
        <v>10166</v>
      </c>
    </row>
    <row r="470" spans="1:16" ht="15" hidden="1">
      <c r="A470" s="61" t="s">
        <v>9889</v>
      </c>
      <c r="B470" s="61" t="s">
        <v>9218</v>
      </c>
      <c r="C470" s="61" t="s">
        <v>9245</v>
      </c>
      <c r="D470" s="61" t="s">
        <v>9271</v>
      </c>
      <c r="E470" s="61" t="s">
        <v>9892</v>
      </c>
      <c r="F470" s="61" t="s">
        <v>310</v>
      </c>
      <c r="G470" s="61" t="s">
        <v>9221</v>
      </c>
      <c r="H470" s="61" t="s">
        <v>7895</v>
      </c>
      <c r="I470" s="61" t="s">
        <v>9277</v>
      </c>
      <c r="J470" s="61" t="s">
        <v>272</v>
      </c>
      <c r="K470" s="61" t="s">
        <v>9274</v>
      </c>
      <c r="L470" s="61" t="s">
        <v>9236</v>
      </c>
      <c r="M470" s="62" t="s">
        <v>9221</v>
      </c>
      <c r="N470" s="62" t="s">
        <v>9222</v>
      </c>
      <c r="O470" s="63" t="s">
        <v>10047</v>
      </c>
      <c r="P470" s="63" t="s">
        <v>10166</v>
      </c>
    </row>
    <row r="471" spans="1:16" ht="15" hidden="1">
      <c r="A471" s="61" t="s">
        <v>9889</v>
      </c>
      <c r="B471" s="61" t="s">
        <v>9218</v>
      </c>
      <c r="C471" s="61" t="s">
        <v>9356</v>
      </c>
      <c r="D471" s="61" t="s">
        <v>9234</v>
      </c>
      <c r="E471" s="61" t="s">
        <v>9893</v>
      </c>
      <c r="F471" s="61" t="s">
        <v>310</v>
      </c>
      <c r="G471" s="61" t="s">
        <v>9221</v>
      </c>
      <c r="H471" s="61" t="s">
        <v>7895</v>
      </c>
      <c r="I471" s="61" t="s">
        <v>9277</v>
      </c>
      <c r="J471" s="61" t="s">
        <v>272</v>
      </c>
      <c r="K471" s="61" t="s">
        <v>9274</v>
      </c>
      <c r="L471" s="61" t="s">
        <v>9236</v>
      </c>
      <c r="M471" s="62" t="s">
        <v>9221</v>
      </c>
      <c r="N471" s="62" t="s">
        <v>9222</v>
      </c>
      <c r="O471" s="63" t="s">
        <v>10046</v>
      </c>
      <c r="P471" s="63" t="s">
        <v>10166</v>
      </c>
    </row>
    <row r="472" spans="1:16" ht="15" hidden="1">
      <c r="A472" s="61" t="s">
        <v>9889</v>
      </c>
      <c r="B472" s="61" t="s">
        <v>9218</v>
      </c>
      <c r="C472" s="61" t="s">
        <v>9356</v>
      </c>
      <c r="D472" s="61" t="s">
        <v>9271</v>
      </c>
      <c r="E472" s="61" t="s">
        <v>9894</v>
      </c>
      <c r="F472" s="61" t="s">
        <v>310</v>
      </c>
      <c r="G472" s="61" t="s">
        <v>9221</v>
      </c>
      <c r="H472" s="61" t="s">
        <v>7895</v>
      </c>
      <c r="I472" s="61" t="s">
        <v>9277</v>
      </c>
      <c r="J472" s="61" t="s">
        <v>272</v>
      </c>
      <c r="K472" s="61" t="s">
        <v>9274</v>
      </c>
      <c r="L472" s="61" t="s">
        <v>9236</v>
      </c>
      <c r="M472" s="62" t="s">
        <v>9221</v>
      </c>
      <c r="N472" s="62" t="s">
        <v>9222</v>
      </c>
      <c r="O472" s="63" t="s">
        <v>10046</v>
      </c>
      <c r="P472" s="63" t="s">
        <v>10166</v>
      </c>
    </row>
    <row r="473" spans="1:16" ht="15" hidden="1">
      <c r="A473" s="61" t="s">
        <v>9889</v>
      </c>
      <c r="B473" s="61" t="s">
        <v>9218</v>
      </c>
      <c r="C473" s="61" t="s">
        <v>9504</v>
      </c>
      <c r="D473" s="61" t="s">
        <v>9234</v>
      </c>
      <c r="E473" s="61" t="s">
        <v>9895</v>
      </c>
      <c r="F473" s="61" t="s">
        <v>310</v>
      </c>
      <c r="G473" s="61" t="s">
        <v>9221</v>
      </c>
      <c r="H473" s="61" t="s">
        <v>7895</v>
      </c>
      <c r="I473" s="61" t="s">
        <v>9277</v>
      </c>
      <c r="J473" s="61" t="s">
        <v>272</v>
      </c>
      <c r="K473" s="61" t="s">
        <v>9274</v>
      </c>
      <c r="L473" s="61" t="s">
        <v>9236</v>
      </c>
      <c r="M473" s="62" t="s">
        <v>9221</v>
      </c>
      <c r="N473" s="62" t="s">
        <v>9222</v>
      </c>
      <c r="O473" s="63" t="s">
        <v>10048</v>
      </c>
      <c r="P473" s="63" t="s">
        <v>10167</v>
      </c>
    </row>
    <row r="474" spans="1:16" ht="15" hidden="1">
      <c r="A474" s="61" t="s">
        <v>9889</v>
      </c>
      <c r="B474" s="61" t="s">
        <v>9218</v>
      </c>
      <c r="C474" s="61" t="s">
        <v>9504</v>
      </c>
      <c r="D474" s="61" t="s">
        <v>9271</v>
      </c>
      <c r="E474" s="61" t="s">
        <v>9896</v>
      </c>
      <c r="F474" s="61" t="s">
        <v>310</v>
      </c>
      <c r="G474" s="61" t="s">
        <v>9221</v>
      </c>
      <c r="H474" s="61" t="s">
        <v>7895</v>
      </c>
      <c r="I474" s="61" t="s">
        <v>9277</v>
      </c>
      <c r="J474" s="61" t="s">
        <v>272</v>
      </c>
      <c r="K474" s="61" t="s">
        <v>9274</v>
      </c>
      <c r="L474" s="61" t="s">
        <v>9236</v>
      </c>
      <c r="M474" s="62" t="s">
        <v>9221</v>
      </c>
      <c r="N474" s="62" t="s">
        <v>9222</v>
      </c>
      <c r="O474" s="63" t="s">
        <v>10048</v>
      </c>
      <c r="P474" s="63" t="s">
        <v>10167</v>
      </c>
    </row>
    <row r="475" spans="1:16" ht="15" hidden="1">
      <c r="A475" s="61" t="s">
        <v>9889</v>
      </c>
      <c r="B475" s="61" t="s">
        <v>9320</v>
      </c>
      <c r="C475" s="61" t="s">
        <v>9356</v>
      </c>
      <c r="D475" s="61" t="s">
        <v>9302</v>
      </c>
      <c r="E475" s="61" t="s">
        <v>9897</v>
      </c>
      <c r="F475" s="61" t="s">
        <v>310</v>
      </c>
      <c r="G475" s="61" t="s">
        <v>9221</v>
      </c>
      <c r="H475" s="61" t="s">
        <v>7895</v>
      </c>
      <c r="I475" s="61" t="s">
        <v>9277</v>
      </c>
      <c r="J475" s="61" t="s">
        <v>272</v>
      </c>
      <c r="K475" s="61" t="s">
        <v>9274</v>
      </c>
      <c r="L475" s="61" t="s">
        <v>9236</v>
      </c>
      <c r="M475" s="62" t="s">
        <v>9221</v>
      </c>
      <c r="N475" s="62" t="s">
        <v>9222</v>
      </c>
      <c r="O475" s="63" t="s">
        <v>10046</v>
      </c>
      <c r="P475" s="63" t="s">
        <v>10166</v>
      </c>
    </row>
    <row r="476" spans="1:16" ht="15" hidden="1">
      <c r="A476" s="61" t="s">
        <v>9889</v>
      </c>
      <c r="B476" s="61" t="s">
        <v>9320</v>
      </c>
      <c r="C476" s="61" t="s">
        <v>9504</v>
      </c>
      <c r="D476" s="61" t="s">
        <v>9302</v>
      </c>
      <c r="E476" s="61" t="s">
        <v>9898</v>
      </c>
      <c r="F476" s="61" t="s">
        <v>310</v>
      </c>
      <c r="G476" s="61" t="s">
        <v>9221</v>
      </c>
      <c r="H476" s="61" t="s">
        <v>7895</v>
      </c>
      <c r="I476" s="61" t="s">
        <v>9277</v>
      </c>
      <c r="J476" s="61" t="s">
        <v>272</v>
      </c>
      <c r="K476" s="61" t="s">
        <v>9274</v>
      </c>
      <c r="L476" s="61" t="s">
        <v>9236</v>
      </c>
      <c r="M476" s="62" t="s">
        <v>9221</v>
      </c>
      <c r="N476" s="62" t="s">
        <v>9222</v>
      </c>
      <c r="O476" s="63" t="s">
        <v>10048</v>
      </c>
      <c r="P476" s="63" t="s">
        <v>10167</v>
      </c>
    </row>
    <row r="477" spans="1:16" ht="15" hidden="1">
      <c r="A477" s="61" t="s">
        <v>9889</v>
      </c>
      <c r="B477" s="61" t="s">
        <v>7576</v>
      </c>
      <c r="C477" s="61" t="s">
        <v>9245</v>
      </c>
      <c r="D477" s="61" t="s">
        <v>9884</v>
      </c>
      <c r="E477" s="61" t="s">
        <v>9899</v>
      </c>
      <c r="F477" s="61" t="s">
        <v>310</v>
      </c>
      <c r="G477" s="61" t="s">
        <v>9242</v>
      </c>
      <c r="H477" s="61" t="s">
        <v>7895</v>
      </c>
      <c r="I477" s="61" t="s">
        <v>9277</v>
      </c>
      <c r="J477" s="61" t="s">
        <v>272</v>
      </c>
      <c r="K477" s="61" t="s">
        <v>9274</v>
      </c>
      <c r="L477" s="61" t="s">
        <v>9236</v>
      </c>
      <c r="M477" s="62" t="s">
        <v>9242</v>
      </c>
      <c r="N477" s="62" t="s">
        <v>9222</v>
      </c>
      <c r="O477" s="63" t="s">
        <v>10127</v>
      </c>
      <c r="P477" s="63" t="s">
        <v>10165</v>
      </c>
    </row>
    <row r="478" spans="1:16" ht="15" hidden="1">
      <c r="A478" s="61" t="s">
        <v>9900</v>
      </c>
      <c r="B478" s="61" t="s">
        <v>7576</v>
      </c>
      <c r="C478" s="61" t="s">
        <v>9255</v>
      </c>
      <c r="D478" s="61" t="s">
        <v>9884</v>
      </c>
      <c r="E478" s="61" t="s">
        <v>9901</v>
      </c>
      <c r="F478" s="61" t="s">
        <v>310</v>
      </c>
      <c r="G478" s="61" t="s">
        <v>9221</v>
      </c>
      <c r="H478" s="61" t="s">
        <v>7895</v>
      </c>
      <c r="I478" s="61" t="s">
        <v>9277</v>
      </c>
      <c r="J478" s="61" t="s">
        <v>272</v>
      </c>
      <c r="K478" s="61" t="s">
        <v>9274</v>
      </c>
      <c r="L478" s="61" t="s">
        <v>9236</v>
      </c>
      <c r="M478" s="62" t="s">
        <v>9221</v>
      </c>
      <c r="N478" s="62" t="s">
        <v>9222</v>
      </c>
      <c r="O478" s="63" t="s">
        <v>10126</v>
      </c>
      <c r="P478" s="63" t="s">
        <v>10165</v>
      </c>
    </row>
    <row r="479" spans="1:16" ht="15" hidden="1">
      <c r="A479" s="61" t="s">
        <v>9902</v>
      </c>
      <c r="B479" s="61" t="s">
        <v>9218</v>
      </c>
      <c r="C479" s="61" t="s">
        <v>9255</v>
      </c>
      <c r="D479" s="61" t="s">
        <v>9302</v>
      </c>
      <c r="E479" s="61" t="s">
        <v>9903</v>
      </c>
      <c r="F479" s="61" t="s">
        <v>310</v>
      </c>
      <c r="G479" s="61" t="s">
        <v>9221</v>
      </c>
      <c r="H479" s="61" t="s">
        <v>7895</v>
      </c>
      <c r="I479" s="61" t="s">
        <v>9277</v>
      </c>
      <c r="J479" s="61" t="s">
        <v>272</v>
      </c>
      <c r="K479" s="61" t="s">
        <v>9274</v>
      </c>
      <c r="L479" s="61" t="s">
        <v>9236</v>
      </c>
      <c r="M479" s="62" t="s">
        <v>9221</v>
      </c>
      <c r="N479" s="62" t="s">
        <v>9222</v>
      </c>
      <c r="O479" s="63" t="s">
        <v>10049</v>
      </c>
      <c r="P479" s="63" t="s">
        <v>10167</v>
      </c>
    </row>
    <row r="480" spans="1:16" ht="15" hidden="1">
      <c r="A480" s="61" t="s">
        <v>9902</v>
      </c>
      <c r="B480" s="61" t="s">
        <v>9218</v>
      </c>
      <c r="C480" s="61" t="s">
        <v>9255</v>
      </c>
      <c r="D480" s="61" t="s">
        <v>9234</v>
      </c>
      <c r="E480" s="61" t="s">
        <v>9904</v>
      </c>
      <c r="F480" s="61" t="s">
        <v>310</v>
      </c>
      <c r="G480" s="61" t="s">
        <v>9220</v>
      </c>
      <c r="H480" s="61" t="s">
        <v>7895</v>
      </c>
      <c r="I480" s="61" t="s">
        <v>9277</v>
      </c>
      <c r="J480" s="61" t="s">
        <v>272</v>
      </c>
      <c r="K480" s="61" t="s">
        <v>9274</v>
      </c>
      <c r="L480" s="61" t="s">
        <v>9236</v>
      </c>
      <c r="M480" s="62" t="s">
        <v>9220</v>
      </c>
      <c r="N480" s="62" t="s">
        <v>9222</v>
      </c>
      <c r="O480" s="63" t="s">
        <v>10049</v>
      </c>
      <c r="P480" s="63" t="s">
        <v>10167</v>
      </c>
    </row>
    <row r="481" spans="1:16" ht="15" hidden="1">
      <c r="A481" s="61" t="s">
        <v>9902</v>
      </c>
      <c r="B481" s="61" t="s">
        <v>9218</v>
      </c>
      <c r="C481" s="61" t="s">
        <v>9255</v>
      </c>
      <c r="D481" s="61" t="s">
        <v>9271</v>
      </c>
      <c r="E481" s="61" t="s">
        <v>9905</v>
      </c>
      <c r="F481" s="61" t="s">
        <v>310</v>
      </c>
      <c r="G481" s="61" t="s">
        <v>9220</v>
      </c>
      <c r="H481" s="61" t="s">
        <v>7895</v>
      </c>
      <c r="I481" s="61" t="s">
        <v>9277</v>
      </c>
      <c r="J481" s="61" t="s">
        <v>272</v>
      </c>
      <c r="K481" s="61" t="s">
        <v>9274</v>
      </c>
      <c r="L481" s="61" t="s">
        <v>9236</v>
      </c>
      <c r="M481" s="62" t="s">
        <v>9220</v>
      </c>
      <c r="N481" s="62" t="s">
        <v>9222</v>
      </c>
      <c r="O481" s="63" t="s">
        <v>10049</v>
      </c>
      <c r="P481" s="63" t="s">
        <v>10167</v>
      </c>
    </row>
    <row r="482" spans="1:16" ht="15" hidden="1">
      <c r="A482" s="61" t="s">
        <v>9906</v>
      </c>
      <c r="B482" s="61" t="s">
        <v>6707</v>
      </c>
      <c r="C482" s="61" t="s">
        <v>9907</v>
      </c>
      <c r="D482" s="61" t="s">
        <v>9234</v>
      </c>
      <c r="E482" s="61" t="s">
        <v>9908</v>
      </c>
      <c r="F482" s="61" t="s">
        <v>310</v>
      </c>
      <c r="G482" s="61" t="s">
        <v>9221</v>
      </c>
      <c r="H482" s="61" t="s">
        <v>7895</v>
      </c>
      <c r="I482" s="61" t="s">
        <v>1552</v>
      </c>
      <c r="J482" s="61" t="s">
        <v>272</v>
      </c>
      <c r="K482" s="61" t="s">
        <v>9222</v>
      </c>
      <c r="L482" s="61" t="s">
        <v>9236</v>
      </c>
      <c r="M482" s="62" t="s">
        <v>9221</v>
      </c>
      <c r="N482" s="62" t="s">
        <v>9222</v>
      </c>
      <c r="O482" s="63" t="s">
        <v>10079</v>
      </c>
      <c r="P482" s="63" t="s">
        <v>10079</v>
      </c>
    </row>
    <row r="483" spans="1:16" ht="15" hidden="1">
      <c r="A483" s="61" t="s">
        <v>9906</v>
      </c>
      <c r="B483" s="61" t="s">
        <v>6707</v>
      </c>
      <c r="C483" s="61" t="s">
        <v>9907</v>
      </c>
      <c r="D483" s="61" t="s">
        <v>9271</v>
      </c>
      <c r="E483" s="61" t="s">
        <v>9909</v>
      </c>
      <c r="F483" s="61" t="s">
        <v>310</v>
      </c>
      <c r="G483" s="61" t="s">
        <v>9221</v>
      </c>
      <c r="H483" s="61" t="s">
        <v>7895</v>
      </c>
      <c r="I483" s="61" t="s">
        <v>1552</v>
      </c>
      <c r="J483" s="61" t="s">
        <v>272</v>
      </c>
      <c r="K483" s="61" t="s">
        <v>9222</v>
      </c>
      <c r="L483" s="61" t="s">
        <v>9236</v>
      </c>
      <c r="M483" s="62" t="s">
        <v>9221</v>
      </c>
      <c r="N483" s="62" t="s">
        <v>9222</v>
      </c>
      <c r="O483" s="63" t="s">
        <v>10079</v>
      </c>
      <c r="P483" s="63" t="s">
        <v>10079</v>
      </c>
    </row>
    <row r="484" spans="1:16" ht="15" hidden="1">
      <c r="A484" s="61" t="s">
        <v>9910</v>
      </c>
      <c r="B484" s="61" t="s">
        <v>9218</v>
      </c>
      <c r="C484" s="61" t="s">
        <v>9351</v>
      </c>
      <c r="D484" s="61" t="s">
        <v>9234</v>
      </c>
      <c r="E484" s="61" t="s">
        <v>9911</v>
      </c>
      <c r="F484" s="61" t="s">
        <v>310</v>
      </c>
      <c r="G484" s="61" t="s">
        <v>9235</v>
      </c>
      <c r="H484" s="61" t="s">
        <v>7895</v>
      </c>
      <c r="I484" s="61" t="s">
        <v>9277</v>
      </c>
      <c r="J484" s="61" t="s">
        <v>272</v>
      </c>
      <c r="K484" s="61" t="s">
        <v>9274</v>
      </c>
      <c r="L484" s="61" t="s">
        <v>9236</v>
      </c>
      <c r="M484" s="62" t="s">
        <v>9221</v>
      </c>
      <c r="N484" s="62" t="s">
        <v>9222</v>
      </c>
      <c r="O484" s="63" t="s">
        <v>10050</v>
      </c>
      <c r="P484" s="63" t="s">
        <v>10168</v>
      </c>
    </row>
    <row r="485" spans="1:16" ht="15" hidden="1">
      <c r="A485" s="61" t="s">
        <v>9910</v>
      </c>
      <c r="B485" s="61" t="s">
        <v>9218</v>
      </c>
      <c r="C485" s="61" t="s">
        <v>9351</v>
      </c>
      <c r="D485" s="61" t="s">
        <v>9271</v>
      </c>
      <c r="E485" s="61" t="s">
        <v>9912</v>
      </c>
      <c r="F485" s="61" t="s">
        <v>310</v>
      </c>
      <c r="G485" s="61" t="s">
        <v>9235</v>
      </c>
      <c r="H485" s="61" t="s">
        <v>7895</v>
      </c>
      <c r="I485" s="61" t="s">
        <v>9277</v>
      </c>
      <c r="J485" s="61" t="s">
        <v>272</v>
      </c>
      <c r="K485" s="61" t="s">
        <v>9274</v>
      </c>
      <c r="L485" s="61" t="s">
        <v>9236</v>
      </c>
      <c r="M485" s="62" t="s">
        <v>9221</v>
      </c>
      <c r="N485" s="62" t="s">
        <v>9222</v>
      </c>
      <c r="O485" s="63" t="s">
        <v>10050</v>
      </c>
      <c r="P485" s="63" t="s">
        <v>10168</v>
      </c>
    </row>
    <row r="486" spans="1:16" ht="15" hidden="1">
      <c r="A486" s="61" t="s">
        <v>9913</v>
      </c>
      <c r="B486" s="61" t="s">
        <v>6707</v>
      </c>
      <c r="C486" s="61" t="s">
        <v>9283</v>
      </c>
      <c r="D486" s="61" t="s">
        <v>9234</v>
      </c>
      <c r="E486" s="61" t="s">
        <v>9914</v>
      </c>
      <c r="F486" s="61" t="s">
        <v>310</v>
      </c>
      <c r="G486" s="61" t="s">
        <v>9262</v>
      </c>
      <c r="H486" s="61" t="s">
        <v>7895</v>
      </c>
      <c r="I486" s="61" t="s">
        <v>1552</v>
      </c>
      <c r="J486" s="61" t="s">
        <v>272</v>
      </c>
      <c r="K486" s="61" t="s">
        <v>9222</v>
      </c>
      <c r="L486" s="61" t="s">
        <v>9236</v>
      </c>
      <c r="M486" s="62" t="s">
        <v>9220</v>
      </c>
      <c r="N486" s="62" t="s">
        <v>9222</v>
      </c>
      <c r="O486" s="63" t="s">
        <v>10071</v>
      </c>
      <c r="P486" s="63" t="s">
        <v>10150</v>
      </c>
    </row>
    <row r="487" spans="1:16" ht="15" hidden="1">
      <c r="A487" s="61" t="s">
        <v>9913</v>
      </c>
      <c r="B487" s="61" t="s">
        <v>6707</v>
      </c>
      <c r="C487" s="61" t="s">
        <v>9283</v>
      </c>
      <c r="D487" s="61" t="s">
        <v>9271</v>
      </c>
      <c r="E487" s="61" t="s">
        <v>9915</v>
      </c>
      <c r="F487" s="61" t="s">
        <v>310</v>
      </c>
      <c r="G487" s="61" t="s">
        <v>9262</v>
      </c>
      <c r="H487" s="61" t="s">
        <v>7895</v>
      </c>
      <c r="I487" s="61" t="s">
        <v>1552</v>
      </c>
      <c r="J487" s="61" t="s">
        <v>272</v>
      </c>
      <c r="K487" s="61" t="s">
        <v>9222</v>
      </c>
      <c r="L487" s="61" t="s">
        <v>9236</v>
      </c>
      <c r="M487" s="62" t="s">
        <v>9220</v>
      </c>
      <c r="N487" s="62" t="s">
        <v>9222</v>
      </c>
      <c r="O487" s="63" t="s">
        <v>10071</v>
      </c>
      <c r="P487" s="63" t="s">
        <v>10150</v>
      </c>
    </row>
    <row r="488" spans="1:16" ht="15" hidden="1">
      <c r="A488" s="61" t="s">
        <v>9913</v>
      </c>
      <c r="B488" s="61" t="s">
        <v>7576</v>
      </c>
      <c r="C488" s="61" t="s">
        <v>9283</v>
      </c>
      <c r="D488" s="61" t="s">
        <v>9465</v>
      </c>
      <c r="E488" s="61" t="s">
        <v>9916</v>
      </c>
      <c r="F488" s="61" t="s">
        <v>310</v>
      </c>
      <c r="G488" s="61" t="s">
        <v>9235</v>
      </c>
      <c r="H488" s="61" t="s">
        <v>7895</v>
      </c>
      <c r="I488" s="61" t="s">
        <v>1552</v>
      </c>
      <c r="J488" s="61" t="s">
        <v>272</v>
      </c>
      <c r="K488" s="61" t="s">
        <v>9222</v>
      </c>
      <c r="L488" s="61" t="s">
        <v>9236</v>
      </c>
      <c r="M488" s="62" t="s">
        <v>9221</v>
      </c>
      <c r="N488" s="62" t="s">
        <v>9222</v>
      </c>
      <c r="O488" s="63" t="s">
        <v>10071</v>
      </c>
      <c r="P488" s="63" t="s">
        <v>10150</v>
      </c>
    </row>
    <row r="489" spans="1:16" ht="15" hidden="1">
      <c r="A489" s="61" t="s">
        <v>9917</v>
      </c>
      <c r="B489" s="61" t="s">
        <v>6707</v>
      </c>
      <c r="C489" s="61" t="s">
        <v>9283</v>
      </c>
      <c r="D489" s="61" t="s">
        <v>9248</v>
      </c>
      <c r="E489" s="61" t="s">
        <v>9918</v>
      </c>
      <c r="F489" s="61" t="s">
        <v>310</v>
      </c>
      <c r="G489" s="61" t="s">
        <v>9221</v>
      </c>
      <c r="H489" s="61" t="s">
        <v>7895</v>
      </c>
      <c r="I489" s="61" t="s">
        <v>9324</v>
      </c>
      <c r="J489" s="61" t="s">
        <v>272</v>
      </c>
      <c r="K489" s="61" t="s">
        <v>9222</v>
      </c>
      <c r="L489" s="61" t="s">
        <v>9236</v>
      </c>
      <c r="M489" s="62" t="s">
        <v>9221</v>
      </c>
      <c r="N489" s="62" t="s">
        <v>9222</v>
      </c>
      <c r="O489" s="63" t="s">
        <v>10071</v>
      </c>
      <c r="P489" s="63" t="s">
        <v>10150</v>
      </c>
    </row>
    <row r="490" spans="1:16" ht="15" hidden="1">
      <c r="A490" s="61" t="s">
        <v>9919</v>
      </c>
      <c r="B490" s="61" t="s">
        <v>9843</v>
      </c>
      <c r="C490" s="61" t="s">
        <v>9920</v>
      </c>
      <c r="D490" s="61" t="s">
        <v>9844</v>
      </c>
      <c r="E490" s="61" t="s">
        <v>9921</v>
      </c>
      <c r="F490" s="61" t="s">
        <v>310</v>
      </c>
      <c r="G490" s="61" t="s">
        <v>9220</v>
      </c>
      <c r="H490" s="61" t="s">
        <v>7895</v>
      </c>
      <c r="I490" s="61" t="s">
        <v>1552</v>
      </c>
      <c r="J490" s="61" t="s">
        <v>272</v>
      </c>
      <c r="K490" s="61" t="s">
        <v>9222</v>
      </c>
      <c r="L490" s="61" t="s">
        <v>9236</v>
      </c>
      <c r="M490" s="62" t="s">
        <v>9220</v>
      </c>
      <c r="N490" s="62" t="s">
        <v>9222</v>
      </c>
      <c r="O490" s="63" t="s">
        <v>10073</v>
      </c>
      <c r="P490" s="63" t="s">
        <v>10150</v>
      </c>
    </row>
    <row r="491" spans="1:16" ht="15" hidden="1">
      <c r="A491" s="61" t="s">
        <v>9919</v>
      </c>
      <c r="B491" s="61" t="s">
        <v>6707</v>
      </c>
      <c r="C491" s="61" t="s">
        <v>6947</v>
      </c>
      <c r="D491" s="61" t="s">
        <v>9234</v>
      </c>
      <c r="E491" s="61" t="s">
        <v>9922</v>
      </c>
      <c r="F491" s="61" t="s">
        <v>310</v>
      </c>
      <c r="G491" s="61" t="s">
        <v>9220</v>
      </c>
      <c r="H491" s="61" t="s">
        <v>7895</v>
      </c>
      <c r="I491" s="61" t="s">
        <v>1552</v>
      </c>
      <c r="J491" s="61" t="s">
        <v>272</v>
      </c>
      <c r="K491" s="61" t="s">
        <v>9222</v>
      </c>
      <c r="L491" s="61" t="s">
        <v>9236</v>
      </c>
      <c r="M491" s="62" t="s">
        <v>9220</v>
      </c>
      <c r="N491" s="62" t="s">
        <v>9222</v>
      </c>
      <c r="O491" s="63" t="s">
        <v>10073</v>
      </c>
      <c r="P491" s="63" t="s">
        <v>10150</v>
      </c>
    </row>
    <row r="492" spans="1:16" ht="15" hidden="1">
      <c r="A492" s="61" t="s">
        <v>9919</v>
      </c>
      <c r="B492" s="61" t="s">
        <v>6707</v>
      </c>
      <c r="C492" s="61" t="s">
        <v>6947</v>
      </c>
      <c r="D492" s="61" t="s">
        <v>9271</v>
      </c>
      <c r="E492" s="61" t="s">
        <v>9923</v>
      </c>
      <c r="F492" s="61" t="s">
        <v>310</v>
      </c>
      <c r="G492" s="61" t="s">
        <v>9220</v>
      </c>
      <c r="H492" s="61" t="s">
        <v>7895</v>
      </c>
      <c r="I492" s="61" t="s">
        <v>1552</v>
      </c>
      <c r="J492" s="61" t="s">
        <v>272</v>
      </c>
      <c r="K492" s="61" t="s">
        <v>9222</v>
      </c>
      <c r="L492" s="61" t="s">
        <v>9236</v>
      </c>
      <c r="M492" s="62" t="s">
        <v>9220</v>
      </c>
      <c r="N492" s="62" t="s">
        <v>9222</v>
      </c>
      <c r="O492" s="63" t="s">
        <v>10073</v>
      </c>
      <c r="P492" s="63" t="s">
        <v>10150</v>
      </c>
    </row>
    <row r="493" spans="1:16" ht="15" hidden="1">
      <c r="A493" s="61" t="s">
        <v>9919</v>
      </c>
      <c r="B493" s="61" t="s">
        <v>7576</v>
      </c>
      <c r="C493" s="61" t="s">
        <v>6947</v>
      </c>
      <c r="D493" s="61" t="s">
        <v>9465</v>
      </c>
      <c r="E493" s="61" t="s">
        <v>9924</v>
      </c>
      <c r="F493" s="61" t="s">
        <v>310</v>
      </c>
      <c r="G493" s="61" t="s">
        <v>9220</v>
      </c>
      <c r="H493" s="61" t="s">
        <v>7895</v>
      </c>
      <c r="I493" s="61" t="s">
        <v>1552</v>
      </c>
      <c r="J493" s="61" t="s">
        <v>272</v>
      </c>
      <c r="K493" s="61" t="s">
        <v>9222</v>
      </c>
      <c r="L493" s="61" t="s">
        <v>9236</v>
      </c>
      <c r="M493" s="62" t="s">
        <v>9220</v>
      </c>
      <c r="N493" s="62" t="s">
        <v>9222</v>
      </c>
      <c r="O493" s="63" t="s">
        <v>10073</v>
      </c>
      <c r="P493" s="63" t="s">
        <v>10150</v>
      </c>
    </row>
    <row r="494" spans="1:16" ht="15">
      <c r="A494" s="61" t="s">
        <v>9925</v>
      </c>
      <c r="B494" s="61" t="s">
        <v>9239</v>
      </c>
      <c r="C494" s="61" t="s">
        <v>9260</v>
      </c>
      <c r="D494" s="61" t="s">
        <v>9246</v>
      </c>
      <c r="E494" s="61" t="s">
        <v>9926</v>
      </c>
      <c r="F494" s="61" t="s">
        <v>310</v>
      </c>
      <c r="G494" s="61" t="s">
        <v>9235</v>
      </c>
      <c r="H494" s="61" t="s">
        <v>7933</v>
      </c>
      <c r="I494" s="61" t="s">
        <v>9257</v>
      </c>
      <c r="J494" s="61" t="s">
        <v>272</v>
      </c>
      <c r="K494" s="61" t="s">
        <v>181</v>
      </c>
      <c r="L494" s="61" t="s">
        <v>9236</v>
      </c>
      <c r="M494" s="62" t="s">
        <v>9221</v>
      </c>
      <c r="N494" s="62" t="s">
        <v>9222</v>
      </c>
      <c r="O494" s="63" t="s">
        <v>10110</v>
      </c>
      <c r="P494" s="63" t="s">
        <v>10110</v>
      </c>
    </row>
    <row r="495" spans="1:16" ht="15">
      <c r="A495" s="61" t="s">
        <v>9925</v>
      </c>
      <c r="B495" s="61" t="s">
        <v>9239</v>
      </c>
      <c r="C495" s="61" t="s">
        <v>9260</v>
      </c>
      <c r="D495" s="61" t="s">
        <v>9244</v>
      </c>
      <c r="E495" s="61" t="s">
        <v>9927</v>
      </c>
      <c r="F495" s="61" t="s">
        <v>310</v>
      </c>
      <c r="G495" s="61" t="s">
        <v>9235</v>
      </c>
      <c r="H495" s="61" t="s">
        <v>7933</v>
      </c>
      <c r="I495" s="61" t="s">
        <v>9257</v>
      </c>
      <c r="J495" s="61" t="s">
        <v>272</v>
      </c>
      <c r="K495" s="61" t="s">
        <v>181</v>
      </c>
      <c r="L495" s="61" t="s">
        <v>9236</v>
      </c>
      <c r="M495" s="62" t="s">
        <v>9221</v>
      </c>
      <c r="N495" s="62" t="s">
        <v>9222</v>
      </c>
      <c r="O495" s="63" t="s">
        <v>10110</v>
      </c>
      <c r="P495" s="63" t="s">
        <v>10110</v>
      </c>
    </row>
    <row r="496" spans="1:16" ht="15">
      <c r="A496" s="61" t="s">
        <v>9925</v>
      </c>
      <c r="B496" s="61" t="s">
        <v>9239</v>
      </c>
      <c r="C496" s="61" t="s">
        <v>9260</v>
      </c>
      <c r="D496" s="61" t="s">
        <v>9248</v>
      </c>
      <c r="E496" s="61" t="s">
        <v>9928</v>
      </c>
      <c r="F496" s="61" t="s">
        <v>310</v>
      </c>
      <c r="G496" s="61" t="s">
        <v>9235</v>
      </c>
      <c r="H496" s="61" t="s">
        <v>7933</v>
      </c>
      <c r="I496" s="61" t="s">
        <v>9257</v>
      </c>
      <c r="J496" s="61" t="s">
        <v>272</v>
      </c>
      <c r="K496" s="61" t="s">
        <v>181</v>
      </c>
      <c r="L496" s="61" t="s">
        <v>9236</v>
      </c>
      <c r="M496" s="62" t="s">
        <v>9221</v>
      </c>
      <c r="N496" s="62" t="s">
        <v>9222</v>
      </c>
      <c r="O496" s="63" t="s">
        <v>10110</v>
      </c>
      <c r="P496" s="63" t="s">
        <v>10110</v>
      </c>
    </row>
    <row r="497" spans="1:16" ht="15" hidden="1">
      <c r="A497" s="61" t="s">
        <v>9929</v>
      </c>
      <c r="B497" s="61" t="s">
        <v>9302</v>
      </c>
      <c r="C497" s="61" t="s">
        <v>9296</v>
      </c>
      <c r="D497" s="61" t="s">
        <v>9930</v>
      </c>
      <c r="E497" s="61" t="s">
        <v>9931</v>
      </c>
      <c r="F497" s="61" t="s">
        <v>310</v>
      </c>
      <c r="G497" s="61" t="s">
        <v>9299</v>
      </c>
      <c r="H497" s="61" t="s">
        <v>7895</v>
      </c>
      <c r="I497" s="61" t="s">
        <v>9324</v>
      </c>
      <c r="J497" s="61" t="s">
        <v>9250</v>
      </c>
      <c r="K497" s="61" t="s">
        <v>9222</v>
      </c>
      <c r="L497" s="61" t="s">
        <v>9236</v>
      </c>
      <c r="M497" s="62" t="s">
        <v>9221</v>
      </c>
      <c r="N497" s="62" t="s">
        <v>9222</v>
      </c>
      <c r="O497" s="63" t="s">
        <v>10130</v>
      </c>
      <c r="P497" s="63" t="s">
        <v>10169</v>
      </c>
    </row>
    <row r="498" spans="1:16" ht="15" hidden="1">
      <c r="A498" s="61" t="s">
        <v>9929</v>
      </c>
      <c r="B498" s="61" t="s">
        <v>9302</v>
      </c>
      <c r="C498" s="61" t="s">
        <v>9332</v>
      </c>
      <c r="D498" s="61" t="s">
        <v>9930</v>
      </c>
      <c r="E498" s="61" t="s">
        <v>9932</v>
      </c>
      <c r="F498" s="61" t="s">
        <v>310</v>
      </c>
      <c r="G498" s="61" t="s">
        <v>9299</v>
      </c>
      <c r="H498" s="61" t="s">
        <v>7895</v>
      </c>
      <c r="I498" s="61" t="s">
        <v>9324</v>
      </c>
      <c r="J498" s="61" t="s">
        <v>9250</v>
      </c>
      <c r="K498" s="61" t="s">
        <v>9222</v>
      </c>
      <c r="L498" s="61" t="s">
        <v>9236</v>
      </c>
      <c r="M498" s="62" t="s">
        <v>9221</v>
      </c>
      <c r="N498" s="62" t="s">
        <v>9222</v>
      </c>
      <c r="O498" s="63" t="s">
        <v>10129</v>
      </c>
      <c r="P498" s="63" t="s">
        <v>10169</v>
      </c>
    </row>
    <row r="499" spans="1:16" ht="15" hidden="1">
      <c r="A499" s="61" t="s">
        <v>9929</v>
      </c>
      <c r="B499" s="61" t="s">
        <v>6707</v>
      </c>
      <c r="C499" s="61" t="s">
        <v>9296</v>
      </c>
      <c r="D499" s="61" t="s">
        <v>9234</v>
      </c>
      <c r="E499" s="61" t="s">
        <v>9933</v>
      </c>
      <c r="F499" s="61" t="s">
        <v>310</v>
      </c>
      <c r="G499" s="61" t="s">
        <v>9299</v>
      </c>
      <c r="H499" s="61" t="s">
        <v>7895</v>
      </c>
      <c r="I499" s="61" t="s">
        <v>9324</v>
      </c>
      <c r="J499" s="61" t="s">
        <v>9250</v>
      </c>
      <c r="K499" s="61" t="s">
        <v>9222</v>
      </c>
      <c r="L499" s="61" t="s">
        <v>9236</v>
      </c>
      <c r="M499" s="62" t="s">
        <v>9221</v>
      </c>
      <c r="N499" s="62" t="s">
        <v>9222</v>
      </c>
      <c r="O499" s="63" t="s">
        <v>10130</v>
      </c>
      <c r="P499" s="63" t="s">
        <v>10169</v>
      </c>
    </row>
    <row r="500" spans="1:16" ht="15" hidden="1">
      <c r="A500" s="61" t="s">
        <v>9929</v>
      </c>
      <c r="B500" s="61" t="s">
        <v>6707</v>
      </c>
      <c r="C500" s="61" t="s">
        <v>9296</v>
      </c>
      <c r="D500" s="61" t="s">
        <v>9271</v>
      </c>
      <c r="E500" s="61" t="s">
        <v>9934</v>
      </c>
      <c r="F500" s="61" t="s">
        <v>310</v>
      </c>
      <c r="G500" s="61" t="s">
        <v>9299</v>
      </c>
      <c r="H500" s="61" t="s">
        <v>7895</v>
      </c>
      <c r="I500" s="61" t="s">
        <v>9324</v>
      </c>
      <c r="J500" s="61" t="s">
        <v>9250</v>
      </c>
      <c r="K500" s="61" t="s">
        <v>9222</v>
      </c>
      <c r="L500" s="61" t="s">
        <v>9236</v>
      </c>
      <c r="M500" s="62" t="s">
        <v>9221</v>
      </c>
      <c r="N500" s="62" t="s">
        <v>9222</v>
      </c>
      <c r="O500" s="63" t="s">
        <v>10130</v>
      </c>
      <c r="P500" s="63" t="s">
        <v>10169</v>
      </c>
    </row>
    <row r="501" spans="1:16" ht="15" hidden="1">
      <c r="A501" s="61" t="s">
        <v>9929</v>
      </c>
      <c r="B501" s="61" t="s">
        <v>6707</v>
      </c>
      <c r="C501" s="61" t="s">
        <v>9332</v>
      </c>
      <c r="D501" s="61" t="s">
        <v>9234</v>
      </c>
      <c r="E501" s="61" t="s">
        <v>9935</v>
      </c>
      <c r="F501" s="61" t="s">
        <v>310</v>
      </c>
      <c r="G501" s="61" t="s">
        <v>9299</v>
      </c>
      <c r="H501" s="61" t="s">
        <v>7895</v>
      </c>
      <c r="I501" s="61" t="s">
        <v>9324</v>
      </c>
      <c r="J501" s="61" t="s">
        <v>9250</v>
      </c>
      <c r="K501" s="61" t="s">
        <v>9222</v>
      </c>
      <c r="L501" s="61" t="s">
        <v>9236</v>
      </c>
      <c r="M501" s="62" t="s">
        <v>9221</v>
      </c>
      <c r="N501" s="62" t="s">
        <v>9222</v>
      </c>
      <c r="O501" s="63" t="s">
        <v>10129</v>
      </c>
      <c r="P501" s="63" t="s">
        <v>10169</v>
      </c>
    </row>
    <row r="502" spans="1:16" ht="15" hidden="1">
      <c r="A502" s="61" t="s">
        <v>9929</v>
      </c>
      <c r="B502" s="61" t="s">
        <v>6707</v>
      </c>
      <c r="C502" s="61" t="s">
        <v>9332</v>
      </c>
      <c r="D502" s="61" t="s">
        <v>9271</v>
      </c>
      <c r="E502" s="61" t="s">
        <v>9936</v>
      </c>
      <c r="F502" s="61" t="s">
        <v>310</v>
      </c>
      <c r="G502" s="61" t="s">
        <v>9299</v>
      </c>
      <c r="H502" s="61" t="s">
        <v>7895</v>
      </c>
      <c r="I502" s="61" t="s">
        <v>9324</v>
      </c>
      <c r="J502" s="61" t="s">
        <v>9250</v>
      </c>
      <c r="K502" s="61" t="s">
        <v>9222</v>
      </c>
      <c r="L502" s="61" t="s">
        <v>9236</v>
      </c>
      <c r="M502" s="62" t="s">
        <v>9221</v>
      </c>
      <c r="N502" s="62" t="s">
        <v>9222</v>
      </c>
      <c r="O502" s="63" t="s">
        <v>10129</v>
      </c>
      <c r="P502" s="63" t="s">
        <v>10169</v>
      </c>
    </row>
    <row r="503" spans="1:16" ht="15" hidden="1">
      <c r="A503" s="61" t="s">
        <v>9929</v>
      </c>
      <c r="B503" s="61" t="s">
        <v>9937</v>
      </c>
      <c r="C503" s="61" t="s">
        <v>9296</v>
      </c>
      <c r="D503" s="61" t="s">
        <v>9674</v>
      </c>
      <c r="E503" s="61" t="s">
        <v>9938</v>
      </c>
      <c r="F503" s="61" t="s">
        <v>310</v>
      </c>
      <c r="G503" s="61" t="s">
        <v>9299</v>
      </c>
      <c r="H503" s="61" t="s">
        <v>7895</v>
      </c>
      <c r="I503" s="61" t="s">
        <v>9324</v>
      </c>
      <c r="J503" s="61" t="s">
        <v>9250</v>
      </c>
      <c r="K503" s="61" t="s">
        <v>9222</v>
      </c>
      <c r="L503" s="61" t="s">
        <v>9236</v>
      </c>
      <c r="M503" s="62" t="s">
        <v>9221</v>
      </c>
      <c r="N503" s="62" t="s">
        <v>9222</v>
      </c>
      <c r="O503" s="63" t="s">
        <v>10130</v>
      </c>
      <c r="P503" s="63" t="s">
        <v>10169</v>
      </c>
    </row>
    <row r="504" spans="1:16" ht="15" hidden="1">
      <c r="A504" s="61" t="s">
        <v>9929</v>
      </c>
      <c r="B504" s="61" t="s">
        <v>9937</v>
      </c>
      <c r="C504" s="61" t="s">
        <v>9332</v>
      </c>
      <c r="D504" s="61" t="s">
        <v>9674</v>
      </c>
      <c r="E504" s="61" t="s">
        <v>9939</v>
      </c>
      <c r="F504" s="61" t="s">
        <v>310</v>
      </c>
      <c r="G504" s="61" t="s">
        <v>9299</v>
      </c>
      <c r="H504" s="61" t="s">
        <v>7895</v>
      </c>
      <c r="I504" s="61" t="s">
        <v>9324</v>
      </c>
      <c r="J504" s="61" t="s">
        <v>9250</v>
      </c>
      <c r="K504" s="61" t="s">
        <v>9222</v>
      </c>
      <c r="L504" s="61" t="s">
        <v>9236</v>
      </c>
      <c r="M504" s="62" t="s">
        <v>9221</v>
      </c>
      <c r="N504" s="62" t="s">
        <v>9222</v>
      </c>
      <c r="O504" s="63" t="s">
        <v>10129</v>
      </c>
      <c r="P504" s="63" t="s">
        <v>10169</v>
      </c>
    </row>
    <row r="505" spans="1:16" ht="15" hidden="1">
      <c r="A505" s="61" t="s">
        <v>9940</v>
      </c>
      <c r="B505" s="61" t="s">
        <v>6707</v>
      </c>
      <c r="C505" s="61" t="s">
        <v>9332</v>
      </c>
      <c r="D505" s="61" t="s">
        <v>9234</v>
      </c>
      <c r="E505" s="61" t="s">
        <v>9941</v>
      </c>
      <c r="F505" s="61" t="s">
        <v>310</v>
      </c>
      <c r="G505" s="61" t="s">
        <v>9221</v>
      </c>
      <c r="H505" s="61" t="s">
        <v>7895</v>
      </c>
      <c r="I505" s="61" t="s">
        <v>1552</v>
      </c>
      <c r="J505" s="61" t="s">
        <v>272</v>
      </c>
      <c r="K505" s="61" t="s">
        <v>9222</v>
      </c>
      <c r="L505" s="61" t="s">
        <v>9243</v>
      </c>
      <c r="M505" s="62" t="s">
        <v>9221</v>
      </c>
      <c r="N505" s="62" t="s">
        <v>9222</v>
      </c>
      <c r="O505" s="63" t="s">
        <v>10067</v>
      </c>
      <c r="P505" s="63" t="s">
        <v>10067</v>
      </c>
    </row>
    <row r="506" spans="1:16" ht="15" hidden="1">
      <c r="A506" s="61" t="s">
        <v>9940</v>
      </c>
      <c r="B506" s="61" t="s">
        <v>6707</v>
      </c>
      <c r="C506" s="61" t="s">
        <v>9332</v>
      </c>
      <c r="D506" s="61" t="s">
        <v>9271</v>
      </c>
      <c r="E506" s="61" t="s">
        <v>9942</v>
      </c>
      <c r="F506" s="61" t="s">
        <v>310</v>
      </c>
      <c r="G506" s="61" t="s">
        <v>9221</v>
      </c>
      <c r="H506" s="61" t="s">
        <v>7895</v>
      </c>
      <c r="I506" s="61" t="s">
        <v>1552</v>
      </c>
      <c r="J506" s="61" t="s">
        <v>272</v>
      </c>
      <c r="K506" s="61" t="s">
        <v>9222</v>
      </c>
      <c r="L506" s="61" t="s">
        <v>9243</v>
      </c>
      <c r="M506" s="62" t="s">
        <v>9221</v>
      </c>
      <c r="N506" s="62" t="s">
        <v>9222</v>
      </c>
      <c r="O506" s="63" t="s">
        <v>10067</v>
      </c>
      <c r="P506" s="63" t="s">
        <v>10067</v>
      </c>
    </row>
    <row r="507" spans="1:16" ht="15" hidden="1">
      <c r="A507" s="61" t="s">
        <v>9940</v>
      </c>
      <c r="B507" s="61" t="s">
        <v>7576</v>
      </c>
      <c r="C507" s="61" t="s">
        <v>9332</v>
      </c>
      <c r="D507" s="61" t="s">
        <v>9465</v>
      </c>
      <c r="E507" s="61" t="s">
        <v>9943</v>
      </c>
      <c r="F507" s="61" t="s">
        <v>310</v>
      </c>
      <c r="G507" s="61" t="s">
        <v>9221</v>
      </c>
      <c r="H507" s="61" t="s">
        <v>7895</v>
      </c>
      <c r="I507" s="61" t="s">
        <v>1552</v>
      </c>
      <c r="J507" s="61" t="s">
        <v>272</v>
      </c>
      <c r="K507" s="61" t="s">
        <v>9222</v>
      </c>
      <c r="L507" s="61" t="s">
        <v>9243</v>
      </c>
      <c r="M507" s="62" t="s">
        <v>9221</v>
      </c>
      <c r="N507" s="62" t="s">
        <v>9222</v>
      </c>
      <c r="O507" s="63" t="s">
        <v>10068</v>
      </c>
      <c r="P507" s="63" t="s">
        <v>10067</v>
      </c>
    </row>
    <row r="508" spans="1:16" ht="15" hidden="1">
      <c r="A508" s="61" t="s">
        <v>9944</v>
      </c>
      <c r="B508" s="61" t="s">
        <v>9218</v>
      </c>
      <c r="C508" s="61" t="s">
        <v>9217</v>
      </c>
      <c r="D508" s="61" t="s">
        <v>9237</v>
      </c>
      <c r="E508" s="61" t="s">
        <v>9945</v>
      </c>
      <c r="F508" s="61" t="s">
        <v>310</v>
      </c>
      <c r="G508" s="61" t="s">
        <v>9297</v>
      </c>
      <c r="H508" s="61" t="s">
        <v>7895</v>
      </c>
      <c r="I508" s="61" t="s">
        <v>9277</v>
      </c>
      <c r="J508" s="61" t="s">
        <v>272</v>
      </c>
      <c r="K508" s="61" t="s">
        <v>9247</v>
      </c>
      <c r="L508" s="61" t="s">
        <v>9243</v>
      </c>
      <c r="M508" s="62" t="s">
        <v>9221</v>
      </c>
      <c r="N508" s="62" t="s">
        <v>9222</v>
      </c>
      <c r="O508" s="63" t="s">
        <v>10011</v>
      </c>
      <c r="P508" s="63" t="s">
        <v>10011</v>
      </c>
    </row>
    <row r="509" spans="1:16" ht="15" hidden="1">
      <c r="A509" s="61" t="s">
        <v>9944</v>
      </c>
      <c r="B509" s="61" t="s">
        <v>9320</v>
      </c>
      <c r="C509" s="61" t="s">
        <v>9217</v>
      </c>
      <c r="D509" s="61" t="s">
        <v>9302</v>
      </c>
      <c r="E509" s="61" t="s">
        <v>9946</v>
      </c>
      <c r="F509" s="61" t="s">
        <v>310</v>
      </c>
      <c r="G509" s="61" t="s">
        <v>9220</v>
      </c>
      <c r="H509" s="61" t="s">
        <v>7895</v>
      </c>
      <c r="I509" s="61" t="s">
        <v>9277</v>
      </c>
      <c r="J509" s="61" t="s">
        <v>272</v>
      </c>
      <c r="K509" s="61" t="s">
        <v>9247</v>
      </c>
      <c r="L509" s="61" t="s">
        <v>9243</v>
      </c>
      <c r="M509" s="62" t="s">
        <v>9220</v>
      </c>
      <c r="N509" s="62" t="s">
        <v>9222</v>
      </c>
      <c r="O509" s="63" t="s">
        <v>10011</v>
      </c>
      <c r="P509" s="63" t="s">
        <v>10011</v>
      </c>
    </row>
    <row r="510" spans="1:16" ht="15" hidden="1">
      <c r="A510" s="61" t="s">
        <v>9944</v>
      </c>
      <c r="B510" s="61" t="s">
        <v>6707</v>
      </c>
      <c r="C510" s="61" t="s">
        <v>9217</v>
      </c>
      <c r="D510" s="61" t="s">
        <v>9234</v>
      </c>
      <c r="E510" s="61" t="s">
        <v>9947</v>
      </c>
      <c r="F510" s="61" t="s">
        <v>310</v>
      </c>
      <c r="G510" s="61" t="s">
        <v>9221</v>
      </c>
      <c r="H510" s="61" t="s">
        <v>7895</v>
      </c>
      <c r="I510" s="61" t="s">
        <v>9277</v>
      </c>
      <c r="J510" s="61" t="s">
        <v>272</v>
      </c>
      <c r="K510" s="61" t="s">
        <v>9247</v>
      </c>
      <c r="L510" s="61" t="s">
        <v>9243</v>
      </c>
      <c r="M510" s="62" t="s">
        <v>9221</v>
      </c>
      <c r="N510" s="62" t="s">
        <v>9222</v>
      </c>
      <c r="O510" s="63" t="s">
        <v>10011</v>
      </c>
      <c r="P510" s="63" t="s">
        <v>10011</v>
      </c>
    </row>
    <row r="511" spans="1:16" ht="15" hidden="1">
      <c r="A511" s="61" t="s">
        <v>9944</v>
      </c>
      <c r="B511" s="61" t="s">
        <v>6707</v>
      </c>
      <c r="C511" s="61" t="s">
        <v>9217</v>
      </c>
      <c r="D511" s="61" t="s">
        <v>9241</v>
      </c>
      <c r="E511" s="61" t="s">
        <v>9948</v>
      </c>
      <c r="F511" s="61" t="s">
        <v>310</v>
      </c>
      <c r="G511" s="61" t="s">
        <v>9221</v>
      </c>
      <c r="H511" s="61" t="s">
        <v>7895</v>
      </c>
      <c r="I511" s="61" t="s">
        <v>9277</v>
      </c>
      <c r="J511" s="61" t="s">
        <v>272</v>
      </c>
      <c r="K511" s="61" t="s">
        <v>9247</v>
      </c>
      <c r="L511" s="61" t="s">
        <v>9243</v>
      </c>
      <c r="M511" s="62" t="s">
        <v>9221</v>
      </c>
      <c r="N511" s="62" t="s">
        <v>9222</v>
      </c>
      <c r="O511" s="63" t="s">
        <v>10011</v>
      </c>
      <c r="P511" s="63" t="s">
        <v>10011</v>
      </c>
    </row>
  </sheetData>
  <autoFilter ref="A1:P511">
    <filterColumn colId="10">
      <filters>
        <filter val="Freya"/>
      </filters>
    </filterColumn>
  </autoFilter>
  <phoneticPr fontId="163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9"/>
  <sheetViews>
    <sheetView topLeftCell="A47" workbookViewId="0">
      <selection activeCell="D67" sqref="A1:P511"/>
    </sheetView>
  </sheetViews>
  <sheetFormatPr defaultRowHeight="12.75"/>
  <sheetData>
    <row r="1" spans="1:16" ht="30">
      <c r="A1" s="58" t="s">
        <v>304</v>
      </c>
      <c r="B1" s="58" t="s">
        <v>9225</v>
      </c>
      <c r="C1" s="58" t="s">
        <v>9226</v>
      </c>
      <c r="D1" s="58" t="s">
        <v>9227</v>
      </c>
      <c r="E1" s="58" t="s">
        <v>9228</v>
      </c>
      <c r="F1" s="58" t="s">
        <v>307</v>
      </c>
      <c r="G1" s="58" t="s">
        <v>9229</v>
      </c>
      <c r="H1" s="58" t="s">
        <v>8656</v>
      </c>
      <c r="I1" s="58" t="s">
        <v>303</v>
      </c>
      <c r="J1" s="58" t="s">
        <v>9230</v>
      </c>
      <c r="K1" s="58" t="s">
        <v>9223</v>
      </c>
      <c r="L1" s="58" t="s">
        <v>9231</v>
      </c>
      <c r="M1" s="58" t="s">
        <v>9950</v>
      </c>
      <c r="N1" s="59" t="s">
        <v>9951</v>
      </c>
      <c r="O1" s="60" t="s">
        <v>9949</v>
      </c>
      <c r="P1" s="60" t="s">
        <v>10131</v>
      </c>
    </row>
    <row r="2" spans="1:16" ht="15">
      <c r="A2" s="61" t="s">
        <v>9254</v>
      </c>
      <c r="B2" s="61" t="s">
        <v>9239</v>
      </c>
      <c r="C2" s="61" t="s">
        <v>9255</v>
      </c>
      <c r="D2" s="61" t="s">
        <v>9246</v>
      </c>
      <c r="E2" s="61" t="s">
        <v>9256</v>
      </c>
      <c r="F2" s="61" t="s">
        <v>310</v>
      </c>
      <c r="G2" s="61" t="s">
        <v>9221</v>
      </c>
      <c r="H2" s="61" t="s">
        <v>7933</v>
      </c>
      <c r="I2" s="61" t="s">
        <v>9257</v>
      </c>
      <c r="J2" s="61" t="s">
        <v>272</v>
      </c>
      <c r="K2" s="61" t="s">
        <v>181</v>
      </c>
      <c r="L2" s="61" t="s">
        <v>9236</v>
      </c>
      <c r="M2" s="62" t="s">
        <v>9221</v>
      </c>
      <c r="N2" s="62" t="s">
        <v>9222</v>
      </c>
      <c r="O2" s="63" t="s">
        <v>10090</v>
      </c>
      <c r="P2" s="63" t="s">
        <v>10089</v>
      </c>
    </row>
    <row r="3" spans="1:16" ht="15">
      <c r="A3" s="61" t="s">
        <v>9254</v>
      </c>
      <c r="B3" s="61" t="s">
        <v>9239</v>
      </c>
      <c r="C3" s="61" t="s">
        <v>9255</v>
      </c>
      <c r="D3" s="61" t="s">
        <v>9248</v>
      </c>
      <c r="E3" s="61" t="s">
        <v>9258</v>
      </c>
      <c r="F3" s="61" t="s">
        <v>310</v>
      </c>
      <c r="G3" s="61" t="s">
        <v>9221</v>
      </c>
      <c r="H3" s="61" t="s">
        <v>7933</v>
      </c>
      <c r="I3" s="61" t="s">
        <v>9257</v>
      </c>
      <c r="J3" s="61" t="s">
        <v>272</v>
      </c>
      <c r="K3" s="61" t="s">
        <v>181</v>
      </c>
      <c r="L3" s="61" t="s">
        <v>9236</v>
      </c>
      <c r="M3" s="62" t="s">
        <v>9221</v>
      </c>
      <c r="N3" s="62" t="s">
        <v>9222</v>
      </c>
      <c r="O3" s="63" t="s">
        <v>10090</v>
      </c>
      <c r="P3" s="63" t="s">
        <v>10089</v>
      </c>
    </row>
    <row r="4" spans="1:16" ht="15">
      <c r="A4" s="61" t="s">
        <v>9259</v>
      </c>
      <c r="B4" s="61" t="s">
        <v>9239</v>
      </c>
      <c r="C4" s="61" t="s">
        <v>9260</v>
      </c>
      <c r="D4" s="61" t="s">
        <v>9246</v>
      </c>
      <c r="E4" s="61" t="s">
        <v>9261</v>
      </c>
      <c r="F4" s="61" t="s">
        <v>310</v>
      </c>
      <c r="G4" s="61" t="s">
        <v>9262</v>
      </c>
      <c r="H4" s="61" t="s">
        <v>7933</v>
      </c>
      <c r="I4" s="61" t="s">
        <v>9257</v>
      </c>
      <c r="J4" s="61" t="s">
        <v>272</v>
      </c>
      <c r="K4" s="61" t="s">
        <v>181</v>
      </c>
      <c r="L4" s="61" t="s">
        <v>9236</v>
      </c>
      <c r="M4" s="62" t="s">
        <v>9220</v>
      </c>
      <c r="N4" s="62" t="s">
        <v>9222</v>
      </c>
      <c r="O4" s="63" t="s">
        <v>10089</v>
      </c>
      <c r="P4" s="63" t="s">
        <v>10089</v>
      </c>
    </row>
    <row r="5" spans="1:16" ht="15">
      <c r="A5" s="61" t="s">
        <v>9259</v>
      </c>
      <c r="B5" s="61" t="s">
        <v>9239</v>
      </c>
      <c r="C5" s="61" t="s">
        <v>9260</v>
      </c>
      <c r="D5" s="61" t="s">
        <v>9248</v>
      </c>
      <c r="E5" s="61" t="s">
        <v>9263</v>
      </c>
      <c r="F5" s="61" t="s">
        <v>310</v>
      </c>
      <c r="G5" s="61" t="s">
        <v>9262</v>
      </c>
      <c r="H5" s="61" t="s">
        <v>7933</v>
      </c>
      <c r="I5" s="61" t="s">
        <v>9257</v>
      </c>
      <c r="J5" s="61" t="s">
        <v>272</v>
      </c>
      <c r="K5" s="61" t="s">
        <v>181</v>
      </c>
      <c r="L5" s="61" t="s">
        <v>9236</v>
      </c>
      <c r="M5" s="62" t="s">
        <v>9220</v>
      </c>
      <c r="N5" s="62" t="s">
        <v>9222</v>
      </c>
      <c r="O5" s="63" t="s">
        <v>10089</v>
      </c>
      <c r="P5" s="63" t="s">
        <v>10089</v>
      </c>
    </row>
    <row r="6" spans="1:16" ht="15">
      <c r="A6" s="61" t="s">
        <v>9264</v>
      </c>
      <c r="B6" s="61" t="s">
        <v>9239</v>
      </c>
      <c r="C6" s="61" t="s">
        <v>9249</v>
      </c>
      <c r="D6" s="61" t="s">
        <v>9234</v>
      </c>
      <c r="E6" s="61" t="s">
        <v>9265</v>
      </c>
      <c r="F6" s="61" t="s">
        <v>310</v>
      </c>
      <c r="G6" s="61" t="s">
        <v>9221</v>
      </c>
      <c r="H6" s="61" t="s">
        <v>7933</v>
      </c>
      <c r="I6" s="61" t="s">
        <v>9266</v>
      </c>
      <c r="J6" s="61" t="s">
        <v>272</v>
      </c>
      <c r="K6" s="61" t="s">
        <v>181</v>
      </c>
      <c r="L6" s="61" t="s">
        <v>9236</v>
      </c>
      <c r="M6" s="62" t="s">
        <v>9221</v>
      </c>
      <c r="N6" s="62" t="s">
        <v>9222</v>
      </c>
      <c r="O6" s="63" t="s">
        <v>10092</v>
      </c>
      <c r="P6" s="63" t="s">
        <v>10143</v>
      </c>
    </row>
    <row r="7" spans="1:16" ht="15">
      <c r="A7" s="61" t="s">
        <v>9264</v>
      </c>
      <c r="B7" s="61" t="s">
        <v>9239</v>
      </c>
      <c r="C7" s="61" t="s">
        <v>9249</v>
      </c>
      <c r="D7" s="61" t="s">
        <v>9237</v>
      </c>
      <c r="E7" s="61" t="s">
        <v>9267</v>
      </c>
      <c r="F7" s="61" t="s">
        <v>310</v>
      </c>
      <c r="G7" s="61" t="s">
        <v>9221</v>
      </c>
      <c r="H7" s="61" t="s">
        <v>7933</v>
      </c>
      <c r="I7" s="61" t="s">
        <v>9266</v>
      </c>
      <c r="J7" s="61" t="s">
        <v>272</v>
      </c>
      <c r="K7" s="61" t="s">
        <v>181</v>
      </c>
      <c r="L7" s="61" t="s">
        <v>9236</v>
      </c>
      <c r="M7" s="62" t="s">
        <v>9221</v>
      </c>
      <c r="N7" s="62" t="s">
        <v>9222</v>
      </c>
      <c r="O7" s="63" t="s">
        <v>10092</v>
      </c>
      <c r="P7" s="63" t="s">
        <v>10143</v>
      </c>
    </row>
    <row r="8" spans="1:16" ht="15">
      <c r="A8" s="61" t="s">
        <v>9264</v>
      </c>
      <c r="B8" s="61" t="s">
        <v>9238</v>
      </c>
      <c r="C8" s="61" t="s">
        <v>9249</v>
      </c>
      <c r="D8" s="61" t="s">
        <v>9234</v>
      </c>
      <c r="E8" s="61" t="s">
        <v>9268</v>
      </c>
      <c r="F8" s="61" t="s">
        <v>310</v>
      </c>
      <c r="G8" s="61" t="s">
        <v>9221</v>
      </c>
      <c r="H8" s="61" t="s">
        <v>7933</v>
      </c>
      <c r="I8" s="61" t="s">
        <v>9266</v>
      </c>
      <c r="J8" s="61" t="s">
        <v>272</v>
      </c>
      <c r="K8" s="61" t="s">
        <v>181</v>
      </c>
      <c r="L8" s="61" t="s">
        <v>9236</v>
      </c>
      <c r="M8" s="62" t="s">
        <v>9221</v>
      </c>
      <c r="N8" s="62" t="s">
        <v>9222</v>
      </c>
      <c r="O8" s="63" t="s">
        <v>10092</v>
      </c>
      <c r="P8" s="63" t="s">
        <v>10143</v>
      </c>
    </row>
    <row r="9" spans="1:16" ht="15">
      <c r="A9" s="61" t="s">
        <v>9264</v>
      </c>
      <c r="B9" s="61" t="s">
        <v>9238</v>
      </c>
      <c r="C9" s="61" t="s">
        <v>9249</v>
      </c>
      <c r="D9" s="61" t="s">
        <v>9237</v>
      </c>
      <c r="E9" s="61" t="s">
        <v>9269</v>
      </c>
      <c r="F9" s="61" t="s">
        <v>310</v>
      </c>
      <c r="G9" s="61" t="s">
        <v>9221</v>
      </c>
      <c r="H9" s="61" t="s">
        <v>7933</v>
      </c>
      <c r="I9" s="61" t="s">
        <v>9266</v>
      </c>
      <c r="J9" s="61" t="s">
        <v>272</v>
      </c>
      <c r="K9" s="61" t="s">
        <v>181</v>
      </c>
      <c r="L9" s="61" t="s">
        <v>9236</v>
      </c>
      <c r="M9" s="62" t="s">
        <v>9221</v>
      </c>
      <c r="N9" s="62" t="s">
        <v>9222</v>
      </c>
      <c r="O9" s="63" t="s">
        <v>10092</v>
      </c>
      <c r="P9" s="63" t="s">
        <v>10143</v>
      </c>
    </row>
    <row r="10" spans="1:16" ht="15">
      <c r="A10" s="61" t="s">
        <v>9270</v>
      </c>
      <c r="B10" s="61" t="s">
        <v>9251</v>
      </c>
      <c r="C10" s="61" t="s">
        <v>9249</v>
      </c>
      <c r="D10" s="61" t="s">
        <v>9271</v>
      </c>
      <c r="E10" s="61" t="s">
        <v>9272</v>
      </c>
      <c r="F10" s="61" t="s">
        <v>310</v>
      </c>
      <c r="G10" s="61" t="s">
        <v>9221</v>
      </c>
      <c r="H10" s="61" t="s">
        <v>7933</v>
      </c>
      <c r="I10" s="61" t="s">
        <v>9273</v>
      </c>
      <c r="J10" s="61" t="s">
        <v>272</v>
      </c>
      <c r="K10" s="61" t="s">
        <v>181</v>
      </c>
      <c r="L10" s="61" t="s">
        <v>9236</v>
      </c>
      <c r="M10" s="62" t="s">
        <v>9221</v>
      </c>
      <c r="N10" s="62" t="s">
        <v>9222</v>
      </c>
      <c r="O10" s="63" t="s">
        <v>10092</v>
      </c>
      <c r="P10" s="63" t="s">
        <v>10143</v>
      </c>
    </row>
    <row r="11" spans="1:16" ht="15">
      <c r="A11" s="61" t="s">
        <v>9286</v>
      </c>
      <c r="B11" s="61" t="s">
        <v>9239</v>
      </c>
      <c r="C11" s="61" t="s">
        <v>9275</v>
      </c>
      <c r="D11" s="61" t="s">
        <v>9234</v>
      </c>
      <c r="E11" s="61" t="s">
        <v>9287</v>
      </c>
      <c r="F11" s="61" t="s">
        <v>310</v>
      </c>
      <c r="G11" s="61" t="s">
        <v>9221</v>
      </c>
      <c r="H11" s="61" t="s">
        <v>7933</v>
      </c>
      <c r="I11" s="61" t="s">
        <v>9266</v>
      </c>
      <c r="J11" s="61" t="s">
        <v>272</v>
      </c>
      <c r="K11" s="61" t="s">
        <v>181</v>
      </c>
      <c r="L11" s="61" t="s">
        <v>9236</v>
      </c>
      <c r="M11" s="62" t="s">
        <v>9221</v>
      </c>
      <c r="N11" s="62" t="s">
        <v>9222</v>
      </c>
      <c r="O11" s="63" t="s">
        <v>10093</v>
      </c>
      <c r="P11" s="63" t="s">
        <v>10144</v>
      </c>
    </row>
    <row r="12" spans="1:16" ht="15">
      <c r="A12" s="61" t="s">
        <v>9286</v>
      </c>
      <c r="B12" s="61" t="s">
        <v>9239</v>
      </c>
      <c r="C12" s="61" t="s">
        <v>9275</v>
      </c>
      <c r="D12" s="61" t="s">
        <v>9271</v>
      </c>
      <c r="E12" s="61" t="s">
        <v>9288</v>
      </c>
      <c r="F12" s="61" t="s">
        <v>310</v>
      </c>
      <c r="G12" s="61" t="s">
        <v>9221</v>
      </c>
      <c r="H12" s="61" t="s">
        <v>7933</v>
      </c>
      <c r="I12" s="61" t="s">
        <v>9266</v>
      </c>
      <c r="J12" s="61" t="s">
        <v>272</v>
      </c>
      <c r="K12" s="61" t="s">
        <v>181</v>
      </c>
      <c r="L12" s="61" t="s">
        <v>9236</v>
      </c>
      <c r="M12" s="62" t="s">
        <v>9221</v>
      </c>
      <c r="N12" s="62" t="s">
        <v>9222</v>
      </c>
      <c r="O12" s="63" t="s">
        <v>10093</v>
      </c>
      <c r="P12" s="63" t="s">
        <v>10144</v>
      </c>
    </row>
    <row r="13" spans="1:16" ht="15">
      <c r="A13" s="61" t="s">
        <v>9286</v>
      </c>
      <c r="B13" s="61" t="s">
        <v>9239</v>
      </c>
      <c r="C13" s="61" t="s">
        <v>9275</v>
      </c>
      <c r="D13" s="61" t="s">
        <v>9237</v>
      </c>
      <c r="E13" s="61" t="s">
        <v>9289</v>
      </c>
      <c r="F13" s="61" t="s">
        <v>310</v>
      </c>
      <c r="G13" s="61" t="s">
        <v>9221</v>
      </c>
      <c r="H13" s="61" t="s">
        <v>7933</v>
      </c>
      <c r="I13" s="61" t="s">
        <v>9266</v>
      </c>
      <c r="J13" s="61" t="s">
        <v>272</v>
      </c>
      <c r="K13" s="61" t="s">
        <v>181</v>
      </c>
      <c r="L13" s="61" t="s">
        <v>9236</v>
      </c>
      <c r="M13" s="62" t="s">
        <v>9221</v>
      </c>
      <c r="N13" s="62" t="s">
        <v>9222</v>
      </c>
      <c r="O13" s="63" t="s">
        <v>10093</v>
      </c>
      <c r="P13" s="63" t="s">
        <v>10144</v>
      </c>
    </row>
    <row r="14" spans="1:16" ht="15">
      <c r="A14" s="61" t="s">
        <v>9286</v>
      </c>
      <c r="B14" s="61" t="s">
        <v>9238</v>
      </c>
      <c r="C14" s="61" t="s">
        <v>9275</v>
      </c>
      <c r="D14" s="61" t="s">
        <v>9234</v>
      </c>
      <c r="E14" s="61" t="s">
        <v>9290</v>
      </c>
      <c r="F14" s="61" t="s">
        <v>310</v>
      </c>
      <c r="G14" s="61" t="s">
        <v>9221</v>
      </c>
      <c r="H14" s="61" t="s">
        <v>7933</v>
      </c>
      <c r="I14" s="61" t="s">
        <v>9266</v>
      </c>
      <c r="J14" s="61" t="s">
        <v>272</v>
      </c>
      <c r="K14" s="61" t="s">
        <v>181</v>
      </c>
      <c r="L14" s="61" t="s">
        <v>9236</v>
      </c>
      <c r="M14" s="62" t="s">
        <v>9221</v>
      </c>
      <c r="N14" s="62" t="s">
        <v>9222</v>
      </c>
      <c r="O14" s="63" t="s">
        <v>10093</v>
      </c>
      <c r="P14" s="63" t="s">
        <v>10144</v>
      </c>
    </row>
    <row r="15" spans="1:16" ht="15">
      <c r="A15" s="61" t="s">
        <v>9286</v>
      </c>
      <c r="B15" s="61" t="s">
        <v>9238</v>
      </c>
      <c r="C15" s="61" t="s">
        <v>9275</v>
      </c>
      <c r="D15" s="61" t="s">
        <v>9271</v>
      </c>
      <c r="E15" s="61" t="s">
        <v>9291</v>
      </c>
      <c r="F15" s="61" t="s">
        <v>310</v>
      </c>
      <c r="G15" s="61" t="s">
        <v>9221</v>
      </c>
      <c r="H15" s="61" t="s">
        <v>7933</v>
      </c>
      <c r="I15" s="61" t="s">
        <v>9266</v>
      </c>
      <c r="J15" s="61" t="s">
        <v>272</v>
      </c>
      <c r="K15" s="61" t="s">
        <v>181</v>
      </c>
      <c r="L15" s="61" t="s">
        <v>9236</v>
      </c>
      <c r="M15" s="62" t="s">
        <v>9221</v>
      </c>
      <c r="N15" s="62" t="s">
        <v>9222</v>
      </c>
      <c r="O15" s="63" t="s">
        <v>10093</v>
      </c>
      <c r="P15" s="63" t="s">
        <v>10144</v>
      </c>
    </row>
    <row r="16" spans="1:16" ht="15">
      <c r="A16" s="61" t="s">
        <v>9286</v>
      </c>
      <c r="B16" s="61" t="s">
        <v>9238</v>
      </c>
      <c r="C16" s="61" t="s">
        <v>9275</v>
      </c>
      <c r="D16" s="61" t="s">
        <v>9237</v>
      </c>
      <c r="E16" s="61" t="s">
        <v>9292</v>
      </c>
      <c r="F16" s="61" t="s">
        <v>310</v>
      </c>
      <c r="G16" s="61" t="s">
        <v>9221</v>
      </c>
      <c r="H16" s="61" t="s">
        <v>7933</v>
      </c>
      <c r="I16" s="61" t="s">
        <v>9266</v>
      </c>
      <c r="J16" s="61" t="s">
        <v>272</v>
      </c>
      <c r="K16" s="61" t="s">
        <v>10173</v>
      </c>
      <c r="L16" s="61" t="s">
        <v>9236</v>
      </c>
      <c r="M16" s="62" t="s">
        <v>9221</v>
      </c>
      <c r="N16" s="62" t="s">
        <v>9222</v>
      </c>
      <c r="O16" s="63" t="s">
        <v>10093</v>
      </c>
      <c r="P16" s="63" t="s">
        <v>10144</v>
      </c>
    </row>
    <row r="17" spans="1:16" ht="15">
      <c r="A17" s="61" t="s">
        <v>9327</v>
      </c>
      <c r="B17" s="61" t="s">
        <v>9239</v>
      </c>
      <c r="C17" s="61" t="s">
        <v>9245</v>
      </c>
      <c r="D17" s="61" t="s">
        <v>9234</v>
      </c>
      <c r="E17" s="61" t="s">
        <v>9328</v>
      </c>
      <c r="F17" s="61" t="s">
        <v>310</v>
      </c>
      <c r="G17" s="61" t="s">
        <v>9221</v>
      </c>
      <c r="H17" s="61" t="s">
        <v>7933</v>
      </c>
      <c r="I17" s="61" t="s">
        <v>9266</v>
      </c>
      <c r="J17" s="61" t="s">
        <v>272</v>
      </c>
      <c r="K17" s="61" t="s">
        <v>181</v>
      </c>
      <c r="L17" s="61" t="s">
        <v>9236</v>
      </c>
      <c r="M17" s="62" t="s">
        <v>9221</v>
      </c>
      <c r="N17" s="62" t="s">
        <v>9222</v>
      </c>
      <c r="O17" s="63" t="s">
        <v>10095</v>
      </c>
      <c r="P17" s="63" t="s">
        <v>10095</v>
      </c>
    </row>
    <row r="18" spans="1:16" ht="15">
      <c r="A18" s="61" t="s">
        <v>9327</v>
      </c>
      <c r="B18" s="61" t="s">
        <v>9239</v>
      </c>
      <c r="C18" s="61" t="s">
        <v>9245</v>
      </c>
      <c r="D18" s="61" t="s">
        <v>9248</v>
      </c>
      <c r="E18" s="61" t="s">
        <v>9329</v>
      </c>
      <c r="F18" s="61" t="s">
        <v>310</v>
      </c>
      <c r="G18" s="61" t="s">
        <v>9221</v>
      </c>
      <c r="H18" s="61" t="s">
        <v>7933</v>
      </c>
      <c r="I18" s="61" t="s">
        <v>9266</v>
      </c>
      <c r="J18" s="61" t="s">
        <v>272</v>
      </c>
      <c r="K18" s="61" t="s">
        <v>181</v>
      </c>
      <c r="L18" s="61" t="s">
        <v>9236</v>
      </c>
      <c r="M18" s="62" t="s">
        <v>9221</v>
      </c>
      <c r="N18" s="62" t="s">
        <v>9222</v>
      </c>
      <c r="O18" s="63" t="s">
        <v>10095</v>
      </c>
      <c r="P18" s="63" t="s">
        <v>10095</v>
      </c>
    </row>
    <row r="19" spans="1:16" ht="15">
      <c r="A19" s="61" t="s">
        <v>9327</v>
      </c>
      <c r="B19" s="61" t="s">
        <v>9218</v>
      </c>
      <c r="C19" s="61" t="s">
        <v>9245</v>
      </c>
      <c r="D19" s="61" t="s">
        <v>9234</v>
      </c>
      <c r="E19" s="61" t="s">
        <v>9330</v>
      </c>
      <c r="F19" s="61" t="s">
        <v>310</v>
      </c>
      <c r="G19" s="61" t="s">
        <v>9221</v>
      </c>
      <c r="H19" s="61" t="s">
        <v>7933</v>
      </c>
      <c r="I19" s="61" t="s">
        <v>9266</v>
      </c>
      <c r="J19" s="61" t="s">
        <v>272</v>
      </c>
      <c r="K19" s="61" t="s">
        <v>181</v>
      </c>
      <c r="L19" s="61" t="s">
        <v>9236</v>
      </c>
      <c r="M19" s="62" t="s">
        <v>9221</v>
      </c>
      <c r="N19" s="62" t="s">
        <v>9222</v>
      </c>
      <c r="O19" s="63" t="s">
        <v>10095</v>
      </c>
      <c r="P19" s="63" t="s">
        <v>10095</v>
      </c>
    </row>
    <row r="20" spans="1:16" ht="15">
      <c r="A20" s="61" t="s">
        <v>9327</v>
      </c>
      <c r="B20" s="61" t="s">
        <v>9218</v>
      </c>
      <c r="C20" s="61" t="s">
        <v>9245</v>
      </c>
      <c r="D20" s="61" t="s">
        <v>9237</v>
      </c>
      <c r="E20" s="61" t="s">
        <v>9331</v>
      </c>
      <c r="F20" s="61" t="s">
        <v>310</v>
      </c>
      <c r="G20" s="61" t="s">
        <v>9221</v>
      </c>
      <c r="H20" s="61" t="s">
        <v>7933</v>
      </c>
      <c r="I20" s="61" t="s">
        <v>9266</v>
      </c>
      <c r="J20" s="61" t="s">
        <v>272</v>
      </c>
      <c r="K20" s="61" t="s">
        <v>181</v>
      </c>
      <c r="L20" s="61" t="s">
        <v>9236</v>
      </c>
      <c r="M20" s="62" t="s">
        <v>9221</v>
      </c>
      <c r="N20" s="62" t="s">
        <v>9222</v>
      </c>
      <c r="O20" s="63" t="s">
        <v>10095</v>
      </c>
      <c r="P20" s="63" t="s">
        <v>10095</v>
      </c>
    </row>
    <row r="21" spans="1:16" ht="15">
      <c r="A21" s="61" t="s">
        <v>9338</v>
      </c>
      <c r="B21" s="61" t="s">
        <v>9239</v>
      </c>
      <c r="C21" s="61" t="s">
        <v>9260</v>
      </c>
      <c r="D21" s="61" t="s">
        <v>9234</v>
      </c>
      <c r="E21" s="61" t="s">
        <v>9339</v>
      </c>
      <c r="F21" s="61" t="s">
        <v>310</v>
      </c>
      <c r="G21" s="61" t="s">
        <v>9235</v>
      </c>
      <c r="H21" s="61" t="s">
        <v>7933</v>
      </c>
      <c r="I21" s="61" t="s">
        <v>9266</v>
      </c>
      <c r="J21" s="61" t="s">
        <v>272</v>
      </c>
      <c r="K21" s="61" t="s">
        <v>181</v>
      </c>
      <c r="L21" s="61" t="s">
        <v>9236</v>
      </c>
      <c r="M21" s="62" t="s">
        <v>9221</v>
      </c>
      <c r="N21" s="62" t="s">
        <v>9222</v>
      </c>
      <c r="O21" s="63" t="s">
        <v>10094</v>
      </c>
      <c r="P21" s="63" t="s">
        <v>10094</v>
      </c>
    </row>
    <row r="22" spans="1:16" ht="15">
      <c r="A22" s="61" t="s">
        <v>9338</v>
      </c>
      <c r="B22" s="61" t="s">
        <v>9239</v>
      </c>
      <c r="C22" s="61" t="s">
        <v>9260</v>
      </c>
      <c r="D22" s="61" t="s">
        <v>9237</v>
      </c>
      <c r="E22" s="61" t="s">
        <v>9340</v>
      </c>
      <c r="F22" s="61" t="s">
        <v>310</v>
      </c>
      <c r="G22" s="61" t="s">
        <v>9235</v>
      </c>
      <c r="H22" s="61" t="s">
        <v>7933</v>
      </c>
      <c r="I22" s="61" t="s">
        <v>9266</v>
      </c>
      <c r="J22" s="61" t="s">
        <v>272</v>
      </c>
      <c r="K22" s="61" t="s">
        <v>181</v>
      </c>
      <c r="L22" s="61" t="s">
        <v>9236</v>
      </c>
      <c r="M22" s="62" t="s">
        <v>9221</v>
      </c>
      <c r="N22" s="62" t="s">
        <v>9222</v>
      </c>
      <c r="O22" s="63" t="s">
        <v>10094</v>
      </c>
      <c r="P22" s="63" t="s">
        <v>10094</v>
      </c>
    </row>
    <row r="23" spans="1:16" ht="15">
      <c r="A23" s="61" t="s">
        <v>9372</v>
      </c>
      <c r="B23" s="61" t="s">
        <v>9239</v>
      </c>
      <c r="C23" s="61" t="s">
        <v>9373</v>
      </c>
      <c r="D23" s="61" t="s">
        <v>9311</v>
      </c>
      <c r="E23" s="61" t="s">
        <v>9374</v>
      </c>
      <c r="F23" s="61" t="s">
        <v>310</v>
      </c>
      <c r="G23" s="61" t="s">
        <v>9235</v>
      </c>
      <c r="H23" s="61" t="s">
        <v>7933</v>
      </c>
      <c r="I23" s="61" t="s">
        <v>9257</v>
      </c>
      <c r="J23" s="61" t="s">
        <v>272</v>
      </c>
      <c r="K23" s="61" t="s">
        <v>181</v>
      </c>
      <c r="L23" s="61" t="s">
        <v>9236</v>
      </c>
      <c r="M23" s="62" t="s">
        <v>9221</v>
      </c>
      <c r="N23" s="62" t="s">
        <v>9222</v>
      </c>
      <c r="O23" s="63" t="s">
        <v>10096</v>
      </c>
      <c r="P23" s="63" t="s">
        <v>10096</v>
      </c>
    </row>
    <row r="24" spans="1:16" ht="15">
      <c r="A24" s="61" t="s">
        <v>9372</v>
      </c>
      <c r="B24" s="61" t="s">
        <v>9239</v>
      </c>
      <c r="C24" s="61" t="s">
        <v>9373</v>
      </c>
      <c r="D24" s="61" t="s">
        <v>9375</v>
      </c>
      <c r="E24" s="61" t="s">
        <v>9376</v>
      </c>
      <c r="F24" s="61" t="s">
        <v>310</v>
      </c>
      <c r="G24" s="61" t="s">
        <v>9235</v>
      </c>
      <c r="H24" s="61" t="s">
        <v>7933</v>
      </c>
      <c r="I24" s="61" t="s">
        <v>9257</v>
      </c>
      <c r="J24" s="61" t="s">
        <v>272</v>
      </c>
      <c r="K24" s="61" t="s">
        <v>181</v>
      </c>
      <c r="L24" s="61" t="s">
        <v>9236</v>
      </c>
      <c r="M24" s="62" t="s">
        <v>9221</v>
      </c>
      <c r="N24" s="62" t="s">
        <v>9222</v>
      </c>
      <c r="O24" s="63" t="s">
        <v>10096</v>
      </c>
      <c r="P24" s="63" t="s">
        <v>10096</v>
      </c>
    </row>
    <row r="25" spans="1:16" ht="15">
      <c r="A25" s="61" t="s">
        <v>9377</v>
      </c>
      <c r="B25" s="61" t="s">
        <v>9239</v>
      </c>
      <c r="C25" s="61" t="s">
        <v>9284</v>
      </c>
      <c r="D25" s="61" t="s">
        <v>9234</v>
      </c>
      <c r="E25" s="61" t="s">
        <v>9378</v>
      </c>
      <c r="F25" s="61" t="s">
        <v>310</v>
      </c>
      <c r="G25" s="61" t="s">
        <v>9242</v>
      </c>
      <c r="H25" s="61" t="s">
        <v>7933</v>
      </c>
      <c r="I25" s="61" t="s">
        <v>9257</v>
      </c>
      <c r="J25" s="61" t="s">
        <v>272</v>
      </c>
      <c r="K25" s="61" t="s">
        <v>181</v>
      </c>
      <c r="L25" s="61" t="s">
        <v>9236</v>
      </c>
      <c r="M25" s="62" t="s">
        <v>9242</v>
      </c>
      <c r="N25" s="62" t="s">
        <v>9222</v>
      </c>
      <c r="O25" s="63" t="s">
        <v>10097</v>
      </c>
      <c r="P25" s="63" t="s">
        <v>10096</v>
      </c>
    </row>
    <row r="26" spans="1:16" ht="15">
      <c r="A26" s="61" t="s">
        <v>9377</v>
      </c>
      <c r="B26" s="61" t="s">
        <v>9239</v>
      </c>
      <c r="C26" s="61" t="s">
        <v>9284</v>
      </c>
      <c r="D26" s="61" t="s">
        <v>9248</v>
      </c>
      <c r="E26" s="61" t="s">
        <v>9379</v>
      </c>
      <c r="F26" s="61" t="s">
        <v>310</v>
      </c>
      <c r="G26" s="61" t="s">
        <v>9242</v>
      </c>
      <c r="H26" s="61" t="s">
        <v>7933</v>
      </c>
      <c r="I26" s="61" t="s">
        <v>9257</v>
      </c>
      <c r="J26" s="61" t="s">
        <v>272</v>
      </c>
      <c r="K26" s="61" t="s">
        <v>181</v>
      </c>
      <c r="L26" s="61" t="s">
        <v>9236</v>
      </c>
      <c r="M26" s="62" t="s">
        <v>9242</v>
      </c>
      <c r="N26" s="62" t="s">
        <v>9222</v>
      </c>
      <c r="O26" s="63" t="s">
        <v>10097</v>
      </c>
      <c r="P26" s="63" t="s">
        <v>10096</v>
      </c>
    </row>
    <row r="27" spans="1:16" ht="15">
      <c r="A27" s="61" t="s">
        <v>9380</v>
      </c>
      <c r="B27" s="61" t="s">
        <v>9239</v>
      </c>
      <c r="C27" s="61" t="s">
        <v>9295</v>
      </c>
      <c r="D27" s="61" t="s">
        <v>9234</v>
      </c>
      <c r="E27" s="61" t="s">
        <v>9381</v>
      </c>
      <c r="F27" s="61" t="s">
        <v>310</v>
      </c>
      <c r="G27" s="61" t="s">
        <v>9221</v>
      </c>
      <c r="H27" s="61" t="s">
        <v>7933</v>
      </c>
      <c r="I27" s="61" t="s">
        <v>9266</v>
      </c>
      <c r="J27" s="61" t="s">
        <v>272</v>
      </c>
      <c r="K27" s="61" t="s">
        <v>181</v>
      </c>
      <c r="L27" s="61" t="s">
        <v>9243</v>
      </c>
      <c r="M27" s="62" t="s">
        <v>9221</v>
      </c>
      <c r="N27" s="62" t="s">
        <v>9222</v>
      </c>
      <c r="O27" s="63" t="s">
        <v>10098</v>
      </c>
      <c r="P27" s="63" t="s">
        <v>10098</v>
      </c>
    </row>
    <row r="28" spans="1:16" ht="15">
      <c r="A28" s="61" t="s">
        <v>9380</v>
      </c>
      <c r="B28" s="61" t="s">
        <v>9239</v>
      </c>
      <c r="C28" s="61" t="s">
        <v>9295</v>
      </c>
      <c r="D28" s="61" t="s">
        <v>9271</v>
      </c>
      <c r="E28" s="61" t="s">
        <v>9382</v>
      </c>
      <c r="F28" s="61" t="s">
        <v>310</v>
      </c>
      <c r="G28" s="61" t="s">
        <v>9221</v>
      </c>
      <c r="H28" s="61" t="s">
        <v>7933</v>
      </c>
      <c r="I28" s="61" t="s">
        <v>9266</v>
      </c>
      <c r="J28" s="61" t="s">
        <v>272</v>
      </c>
      <c r="K28" s="61" t="s">
        <v>181</v>
      </c>
      <c r="L28" s="61" t="s">
        <v>9243</v>
      </c>
      <c r="M28" s="62" t="s">
        <v>9221</v>
      </c>
      <c r="N28" s="62" t="s">
        <v>9222</v>
      </c>
      <c r="O28" s="63" t="s">
        <v>10098</v>
      </c>
      <c r="P28" s="63" t="s">
        <v>10098</v>
      </c>
    </row>
    <row r="29" spans="1:16" ht="15">
      <c r="A29" s="61" t="s">
        <v>9380</v>
      </c>
      <c r="B29" s="61" t="s">
        <v>9239</v>
      </c>
      <c r="C29" s="61" t="s">
        <v>9295</v>
      </c>
      <c r="D29" s="61" t="s">
        <v>9237</v>
      </c>
      <c r="E29" s="61" t="s">
        <v>9383</v>
      </c>
      <c r="F29" s="61" t="s">
        <v>310</v>
      </c>
      <c r="G29" s="61" t="s">
        <v>9221</v>
      </c>
      <c r="H29" s="61" t="s">
        <v>7933</v>
      </c>
      <c r="I29" s="61" t="s">
        <v>9266</v>
      </c>
      <c r="J29" s="61" t="s">
        <v>272</v>
      </c>
      <c r="K29" s="61" t="s">
        <v>181</v>
      </c>
      <c r="L29" s="61" t="s">
        <v>9243</v>
      </c>
      <c r="M29" s="62" t="s">
        <v>9221</v>
      </c>
      <c r="N29" s="62" t="s">
        <v>9222</v>
      </c>
      <c r="O29" s="63" t="s">
        <v>10098</v>
      </c>
      <c r="P29" s="63" t="s">
        <v>10098</v>
      </c>
    </row>
    <row r="30" spans="1:16" ht="15">
      <c r="A30" s="61" t="s">
        <v>9385</v>
      </c>
      <c r="B30" s="61" t="s">
        <v>9239</v>
      </c>
      <c r="C30" s="61" t="s">
        <v>9217</v>
      </c>
      <c r="D30" s="61" t="s">
        <v>9234</v>
      </c>
      <c r="E30" s="61" t="s">
        <v>9386</v>
      </c>
      <c r="F30" s="61" t="s">
        <v>310</v>
      </c>
      <c r="G30" s="61" t="s">
        <v>9242</v>
      </c>
      <c r="H30" s="61" t="s">
        <v>7933</v>
      </c>
      <c r="I30" s="61" t="s">
        <v>9257</v>
      </c>
      <c r="J30" s="61" t="s">
        <v>272</v>
      </c>
      <c r="K30" s="61" t="s">
        <v>181</v>
      </c>
      <c r="L30" s="61" t="s">
        <v>9236</v>
      </c>
      <c r="M30" s="62" t="s">
        <v>9242</v>
      </c>
      <c r="N30" s="62" t="s">
        <v>9222</v>
      </c>
      <c r="O30" s="63" t="s">
        <v>10121</v>
      </c>
      <c r="P30" s="63" t="s">
        <v>10121</v>
      </c>
    </row>
    <row r="31" spans="1:16" ht="15">
      <c r="A31" s="61" t="s">
        <v>9385</v>
      </c>
      <c r="B31" s="61" t="s">
        <v>9239</v>
      </c>
      <c r="C31" s="61" t="s">
        <v>9217</v>
      </c>
      <c r="D31" s="61" t="s">
        <v>9248</v>
      </c>
      <c r="E31" s="61" t="s">
        <v>9387</v>
      </c>
      <c r="F31" s="61" t="s">
        <v>310</v>
      </c>
      <c r="G31" s="61" t="s">
        <v>9242</v>
      </c>
      <c r="H31" s="61" t="s">
        <v>7933</v>
      </c>
      <c r="I31" s="61" t="s">
        <v>9257</v>
      </c>
      <c r="J31" s="61" t="s">
        <v>272</v>
      </c>
      <c r="K31" s="61" t="s">
        <v>181</v>
      </c>
      <c r="L31" s="61" t="s">
        <v>9236</v>
      </c>
      <c r="M31" s="62" t="s">
        <v>9242</v>
      </c>
      <c r="N31" s="62" t="s">
        <v>9222</v>
      </c>
      <c r="O31" s="63" t="s">
        <v>10121</v>
      </c>
      <c r="P31" s="63" t="s">
        <v>10121</v>
      </c>
    </row>
    <row r="32" spans="1:16" ht="15">
      <c r="A32" s="61" t="s">
        <v>9385</v>
      </c>
      <c r="B32" s="61" t="s">
        <v>9238</v>
      </c>
      <c r="C32" s="61" t="s">
        <v>9217</v>
      </c>
      <c r="D32" s="61" t="s">
        <v>9234</v>
      </c>
      <c r="E32" s="61" t="s">
        <v>9388</v>
      </c>
      <c r="F32" s="61" t="s">
        <v>310</v>
      </c>
      <c r="G32" s="61" t="s">
        <v>9242</v>
      </c>
      <c r="H32" s="61" t="s">
        <v>7933</v>
      </c>
      <c r="I32" s="61" t="s">
        <v>9257</v>
      </c>
      <c r="J32" s="61" t="s">
        <v>272</v>
      </c>
      <c r="K32" s="61" t="s">
        <v>181</v>
      </c>
      <c r="L32" s="61" t="s">
        <v>9236</v>
      </c>
      <c r="M32" s="62" t="s">
        <v>9242</v>
      </c>
      <c r="N32" s="62" t="s">
        <v>9222</v>
      </c>
      <c r="O32" s="63" t="s">
        <v>10121</v>
      </c>
      <c r="P32" s="63" t="s">
        <v>10121</v>
      </c>
    </row>
    <row r="33" spans="1:16" ht="15">
      <c r="A33" s="61" t="s">
        <v>9385</v>
      </c>
      <c r="B33" s="61" t="s">
        <v>9238</v>
      </c>
      <c r="C33" s="61" t="s">
        <v>9217</v>
      </c>
      <c r="D33" s="61" t="s">
        <v>9248</v>
      </c>
      <c r="E33" s="61" t="s">
        <v>9389</v>
      </c>
      <c r="F33" s="61" t="s">
        <v>310</v>
      </c>
      <c r="G33" s="61" t="s">
        <v>9242</v>
      </c>
      <c r="H33" s="61" t="s">
        <v>7933</v>
      </c>
      <c r="I33" s="61" t="s">
        <v>9257</v>
      </c>
      <c r="J33" s="61" t="s">
        <v>272</v>
      </c>
      <c r="K33" s="61" t="s">
        <v>181</v>
      </c>
      <c r="L33" s="61" t="s">
        <v>9236</v>
      </c>
      <c r="M33" s="62" t="s">
        <v>9242</v>
      </c>
      <c r="N33" s="62" t="s">
        <v>9222</v>
      </c>
      <c r="O33" s="63" t="s">
        <v>10121</v>
      </c>
      <c r="P33" s="63" t="s">
        <v>10121</v>
      </c>
    </row>
    <row r="34" spans="1:16" ht="15">
      <c r="A34" s="61" t="s">
        <v>9390</v>
      </c>
      <c r="B34" s="61" t="s">
        <v>6707</v>
      </c>
      <c r="C34" s="61" t="s">
        <v>9217</v>
      </c>
      <c r="D34" s="61" t="s">
        <v>9234</v>
      </c>
      <c r="E34" s="61" t="s">
        <v>9391</v>
      </c>
      <c r="F34" s="61" t="s">
        <v>310</v>
      </c>
      <c r="G34" s="61" t="s">
        <v>9221</v>
      </c>
      <c r="H34" s="61" t="s">
        <v>7933</v>
      </c>
      <c r="I34" s="61" t="s">
        <v>9257</v>
      </c>
      <c r="J34" s="61" t="s">
        <v>272</v>
      </c>
      <c r="K34" s="61" t="s">
        <v>181</v>
      </c>
      <c r="L34" s="61" t="s">
        <v>9236</v>
      </c>
      <c r="M34" s="62" t="s">
        <v>9221</v>
      </c>
      <c r="N34" s="62" t="s">
        <v>9222</v>
      </c>
      <c r="O34" s="63" t="s">
        <v>10099</v>
      </c>
      <c r="P34" s="63" t="s">
        <v>10099</v>
      </c>
    </row>
    <row r="35" spans="1:16" ht="15">
      <c r="A35" s="61" t="s">
        <v>9390</v>
      </c>
      <c r="B35" s="61" t="s">
        <v>6707</v>
      </c>
      <c r="C35" s="61" t="s">
        <v>9217</v>
      </c>
      <c r="D35" s="61" t="s">
        <v>9248</v>
      </c>
      <c r="E35" s="61" t="s">
        <v>9392</v>
      </c>
      <c r="F35" s="61" t="s">
        <v>310</v>
      </c>
      <c r="G35" s="61" t="s">
        <v>9221</v>
      </c>
      <c r="H35" s="61" t="s">
        <v>7933</v>
      </c>
      <c r="I35" s="61" t="s">
        <v>9257</v>
      </c>
      <c r="J35" s="61" t="s">
        <v>272</v>
      </c>
      <c r="K35" s="61" t="s">
        <v>181</v>
      </c>
      <c r="L35" s="61" t="s">
        <v>9236</v>
      </c>
      <c r="M35" s="62" t="s">
        <v>9221</v>
      </c>
      <c r="N35" s="62" t="s">
        <v>9222</v>
      </c>
      <c r="O35" s="63" t="s">
        <v>10099</v>
      </c>
      <c r="P35" s="63" t="s">
        <v>10099</v>
      </c>
    </row>
    <row r="36" spans="1:16" ht="15">
      <c r="A36" s="61" t="s">
        <v>9393</v>
      </c>
      <c r="B36" s="61" t="s">
        <v>9239</v>
      </c>
      <c r="C36" s="61" t="s">
        <v>9260</v>
      </c>
      <c r="D36" s="61" t="s">
        <v>9394</v>
      </c>
      <c r="E36" s="61" t="s">
        <v>9395</v>
      </c>
      <c r="F36" s="61" t="s">
        <v>310</v>
      </c>
      <c r="G36" s="61" t="s">
        <v>9262</v>
      </c>
      <c r="H36" s="61" t="s">
        <v>7933</v>
      </c>
      <c r="I36" s="61" t="s">
        <v>9257</v>
      </c>
      <c r="J36" s="61" t="s">
        <v>272</v>
      </c>
      <c r="K36" s="61" t="s">
        <v>181</v>
      </c>
      <c r="L36" s="61" t="s">
        <v>9236</v>
      </c>
      <c r="M36" s="62" t="s">
        <v>9220</v>
      </c>
      <c r="N36" s="62" t="s">
        <v>9222</v>
      </c>
      <c r="O36" s="63" t="s">
        <v>10100</v>
      </c>
      <c r="P36" s="63" t="s">
        <v>10100</v>
      </c>
    </row>
    <row r="37" spans="1:16" ht="15">
      <c r="A37" s="61" t="s">
        <v>9393</v>
      </c>
      <c r="B37" s="61" t="s">
        <v>9239</v>
      </c>
      <c r="C37" s="61" t="s">
        <v>9260</v>
      </c>
      <c r="D37" s="61" t="s">
        <v>9375</v>
      </c>
      <c r="E37" s="61" t="s">
        <v>9396</v>
      </c>
      <c r="F37" s="61" t="s">
        <v>310</v>
      </c>
      <c r="G37" s="61" t="s">
        <v>9262</v>
      </c>
      <c r="H37" s="61" t="s">
        <v>7933</v>
      </c>
      <c r="I37" s="61" t="s">
        <v>9257</v>
      </c>
      <c r="J37" s="61" t="s">
        <v>272</v>
      </c>
      <c r="K37" s="61" t="s">
        <v>181</v>
      </c>
      <c r="L37" s="61" t="s">
        <v>9236</v>
      </c>
      <c r="M37" s="62" t="s">
        <v>9220</v>
      </c>
      <c r="N37" s="62" t="s">
        <v>9222</v>
      </c>
      <c r="O37" s="63" t="s">
        <v>10100</v>
      </c>
      <c r="P37" s="63" t="s">
        <v>10100</v>
      </c>
    </row>
    <row r="38" spans="1:16" ht="15">
      <c r="A38" s="61" t="s">
        <v>9440</v>
      </c>
      <c r="B38" s="61" t="s">
        <v>9239</v>
      </c>
      <c r="C38" s="61" t="s">
        <v>9219</v>
      </c>
      <c r="D38" s="61" t="s">
        <v>9234</v>
      </c>
      <c r="E38" s="61" t="s">
        <v>9441</v>
      </c>
      <c r="F38" s="61" t="s">
        <v>310</v>
      </c>
      <c r="G38" s="61" t="s">
        <v>9220</v>
      </c>
      <c r="H38" s="61" t="s">
        <v>7933</v>
      </c>
      <c r="I38" s="61" t="s">
        <v>9266</v>
      </c>
      <c r="J38" s="61" t="s">
        <v>272</v>
      </c>
      <c r="K38" s="61" t="s">
        <v>181</v>
      </c>
      <c r="L38" s="61" t="s">
        <v>9236</v>
      </c>
      <c r="M38" s="62" t="s">
        <v>9220</v>
      </c>
      <c r="N38" s="62" t="s">
        <v>9222</v>
      </c>
      <c r="O38" s="63" t="s">
        <v>10101</v>
      </c>
      <c r="P38" s="63" t="s">
        <v>10149</v>
      </c>
    </row>
    <row r="39" spans="1:16" ht="15">
      <c r="A39" s="61" t="s">
        <v>9440</v>
      </c>
      <c r="B39" s="61" t="s">
        <v>9239</v>
      </c>
      <c r="C39" s="61" t="s">
        <v>9219</v>
      </c>
      <c r="D39" s="61" t="s">
        <v>9237</v>
      </c>
      <c r="E39" s="61" t="s">
        <v>9442</v>
      </c>
      <c r="F39" s="61" t="s">
        <v>310</v>
      </c>
      <c r="G39" s="61" t="s">
        <v>9220</v>
      </c>
      <c r="H39" s="61" t="s">
        <v>7933</v>
      </c>
      <c r="I39" s="61" t="s">
        <v>9266</v>
      </c>
      <c r="J39" s="61" t="s">
        <v>272</v>
      </c>
      <c r="K39" s="61" t="s">
        <v>181</v>
      </c>
      <c r="L39" s="61" t="s">
        <v>9236</v>
      </c>
      <c r="M39" s="62" t="s">
        <v>9220</v>
      </c>
      <c r="N39" s="62" t="s">
        <v>9222</v>
      </c>
      <c r="O39" s="63" t="s">
        <v>10101</v>
      </c>
      <c r="P39" s="63" t="s">
        <v>10149</v>
      </c>
    </row>
    <row r="40" spans="1:16" ht="15">
      <c r="A40" s="61" t="s">
        <v>9440</v>
      </c>
      <c r="B40" s="61" t="s">
        <v>9238</v>
      </c>
      <c r="C40" s="61" t="s">
        <v>9219</v>
      </c>
      <c r="D40" s="61" t="s">
        <v>9234</v>
      </c>
      <c r="E40" s="61" t="s">
        <v>9443</v>
      </c>
      <c r="F40" s="61" t="s">
        <v>310</v>
      </c>
      <c r="G40" s="61" t="s">
        <v>9221</v>
      </c>
      <c r="H40" s="61" t="s">
        <v>7933</v>
      </c>
      <c r="I40" s="61" t="s">
        <v>9266</v>
      </c>
      <c r="J40" s="61" t="s">
        <v>272</v>
      </c>
      <c r="K40" s="61" t="s">
        <v>181</v>
      </c>
      <c r="L40" s="61" t="s">
        <v>9236</v>
      </c>
      <c r="M40" s="62" t="s">
        <v>9221</v>
      </c>
      <c r="N40" s="62" t="s">
        <v>9222</v>
      </c>
      <c r="O40" s="63" t="s">
        <v>10101</v>
      </c>
      <c r="P40" s="63" t="s">
        <v>10149</v>
      </c>
    </row>
    <row r="41" spans="1:16" ht="15">
      <c r="A41" s="61" t="s">
        <v>9440</v>
      </c>
      <c r="B41" s="61" t="s">
        <v>9238</v>
      </c>
      <c r="C41" s="61" t="s">
        <v>9219</v>
      </c>
      <c r="D41" s="61" t="s">
        <v>9237</v>
      </c>
      <c r="E41" s="61" t="s">
        <v>9444</v>
      </c>
      <c r="F41" s="61" t="s">
        <v>310</v>
      </c>
      <c r="G41" s="61" t="s">
        <v>9221</v>
      </c>
      <c r="H41" s="61" t="s">
        <v>7933</v>
      </c>
      <c r="I41" s="61" t="s">
        <v>9266</v>
      </c>
      <c r="J41" s="61" t="s">
        <v>272</v>
      </c>
      <c r="K41" s="61" t="s">
        <v>181</v>
      </c>
      <c r="L41" s="61" t="s">
        <v>9236</v>
      </c>
      <c r="M41" s="62" t="s">
        <v>9221</v>
      </c>
      <c r="N41" s="62" t="s">
        <v>9222</v>
      </c>
      <c r="O41" s="63" t="s">
        <v>10101</v>
      </c>
      <c r="P41" s="63" t="s">
        <v>10149</v>
      </c>
    </row>
    <row r="42" spans="1:16" ht="15">
      <c r="A42" s="61" t="s">
        <v>9451</v>
      </c>
      <c r="B42" s="61" t="s">
        <v>9239</v>
      </c>
      <c r="C42" s="61" t="s">
        <v>9351</v>
      </c>
      <c r="D42" s="61" t="s">
        <v>9234</v>
      </c>
      <c r="E42" s="61" t="s">
        <v>9452</v>
      </c>
      <c r="F42" s="61" t="s">
        <v>310</v>
      </c>
      <c r="G42" s="61" t="s">
        <v>9221</v>
      </c>
      <c r="H42" s="61" t="s">
        <v>7933</v>
      </c>
      <c r="I42" s="61" t="s">
        <v>9257</v>
      </c>
      <c r="J42" s="61" t="s">
        <v>272</v>
      </c>
      <c r="K42" s="61" t="s">
        <v>181</v>
      </c>
      <c r="L42" s="61" t="s">
        <v>9236</v>
      </c>
      <c r="M42" s="62" t="s">
        <v>9221</v>
      </c>
      <c r="N42" s="62" t="s">
        <v>9222</v>
      </c>
      <c r="O42" s="63" t="s">
        <v>10120</v>
      </c>
      <c r="P42" s="63" t="s">
        <v>10120</v>
      </c>
    </row>
    <row r="43" spans="1:16" ht="15">
      <c r="A43" s="61" t="s">
        <v>9451</v>
      </c>
      <c r="B43" s="61" t="s">
        <v>9239</v>
      </c>
      <c r="C43" s="61" t="s">
        <v>9351</v>
      </c>
      <c r="D43" s="61" t="s">
        <v>9248</v>
      </c>
      <c r="E43" s="61" t="s">
        <v>9453</v>
      </c>
      <c r="F43" s="61" t="s">
        <v>310</v>
      </c>
      <c r="G43" s="61" t="s">
        <v>9221</v>
      </c>
      <c r="H43" s="61" t="s">
        <v>7933</v>
      </c>
      <c r="I43" s="61" t="s">
        <v>9257</v>
      </c>
      <c r="J43" s="61" t="s">
        <v>272</v>
      </c>
      <c r="K43" s="61" t="s">
        <v>181</v>
      </c>
      <c r="L43" s="61" t="s">
        <v>9236</v>
      </c>
      <c r="M43" s="62" t="s">
        <v>9221</v>
      </c>
      <c r="N43" s="62" t="s">
        <v>9222</v>
      </c>
      <c r="O43" s="63" t="s">
        <v>10120</v>
      </c>
      <c r="P43" s="63" t="s">
        <v>10120</v>
      </c>
    </row>
    <row r="44" spans="1:16" ht="15">
      <c r="A44" s="61" t="s">
        <v>9471</v>
      </c>
      <c r="B44" s="61" t="s">
        <v>9239</v>
      </c>
      <c r="C44" s="61" t="s">
        <v>9217</v>
      </c>
      <c r="D44" s="61" t="s">
        <v>9234</v>
      </c>
      <c r="E44" s="61" t="s">
        <v>9472</v>
      </c>
      <c r="F44" s="61" t="s">
        <v>310</v>
      </c>
      <c r="G44" s="61" t="s">
        <v>9221</v>
      </c>
      <c r="H44" s="61" t="s">
        <v>7933</v>
      </c>
      <c r="I44" s="61" t="s">
        <v>9266</v>
      </c>
      <c r="J44" s="61" t="s">
        <v>272</v>
      </c>
      <c r="K44" s="61" t="s">
        <v>181</v>
      </c>
      <c r="L44" s="61" t="s">
        <v>9236</v>
      </c>
      <c r="M44" s="62" t="s">
        <v>9221</v>
      </c>
      <c r="N44" s="62" t="s">
        <v>9222</v>
      </c>
      <c r="O44" s="63" t="s">
        <v>10102</v>
      </c>
      <c r="P44" s="63" t="s">
        <v>10102</v>
      </c>
    </row>
    <row r="45" spans="1:16" ht="15">
      <c r="A45" s="61" t="s">
        <v>9471</v>
      </c>
      <c r="B45" s="61" t="s">
        <v>9239</v>
      </c>
      <c r="C45" s="61" t="s">
        <v>9217</v>
      </c>
      <c r="D45" s="61" t="s">
        <v>9248</v>
      </c>
      <c r="E45" s="61" t="s">
        <v>9473</v>
      </c>
      <c r="F45" s="61" t="s">
        <v>310</v>
      </c>
      <c r="G45" s="61" t="s">
        <v>9221</v>
      </c>
      <c r="H45" s="61" t="s">
        <v>7933</v>
      </c>
      <c r="I45" s="61" t="s">
        <v>9266</v>
      </c>
      <c r="J45" s="61" t="s">
        <v>272</v>
      </c>
      <c r="K45" s="61" t="s">
        <v>181</v>
      </c>
      <c r="L45" s="61" t="s">
        <v>9236</v>
      </c>
      <c r="M45" s="62" t="s">
        <v>9221</v>
      </c>
      <c r="N45" s="62" t="s">
        <v>9222</v>
      </c>
      <c r="O45" s="63" t="s">
        <v>10102</v>
      </c>
      <c r="P45" s="63" t="s">
        <v>10102</v>
      </c>
    </row>
    <row r="46" spans="1:16" ht="15">
      <c r="A46" s="61" t="s">
        <v>9626</v>
      </c>
      <c r="B46" s="61" t="s">
        <v>9239</v>
      </c>
      <c r="C46" s="61" t="s">
        <v>9245</v>
      </c>
      <c r="D46" s="61" t="s">
        <v>9234</v>
      </c>
      <c r="E46" s="61" t="s">
        <v>9627</v>
      </c>
      <c r="F46" s="61" t="s">
        <v>310</v>
      </c>
      <c r="G46" s="61" t="s">
        <v>9220</v>
      </c>
      <c r="H46" s="61" t="s">
        <v>7933</v>
      </c>
      <c r="I46" s="61" t="s">
        <v>9257</v>
      </c>
      <c r="J46" s="61" t="s">
        <v>272</v>
      </c>
      <c r="K46" s="61" t="s">
        <v>181</v>
      </c>
      <c r="L46" s="61" t="s">
        <v>9236</v>
      </c>
      <c r="M46" s="62" t="s">
        <v>9220</v>
      </c>
      <c r="N46" s="62" t="s">
        <v>9222</v>
      </c>
      <c r="O46" s="63" t="s">
        <v>10103</v>
      </c>
      <c r="P46" s="63" t="s">
        <v>10103</v>
      </c>
    </row>
    <row r="47" spans="1:16" ht="15">
      <c r="A47" s="61" t="s">
        <v>9626</v>
      </c>
      <c r="B47" s="61" t="s">
        <v>9239</v>
      </c>
      <c r="C47" s="61" t="s">
        <v>9245</v>
      </c>
      <c r="D47" s="61" t="s">
        <v>9248</v>
      </c>
      <c r="E47" s="61" t="s">
        <v>9628</v>
      </c>
      <c r="F47" s="61" t="s">
        <v>310</v>
      </c>
      <c r="G47" s="61" t="s">
        <v>9220</v>
      </c>
      <c r="H47" s="61" t="s">
        <v>7933</v>
      </c>
      <c r="I47" s="61" t="s">
        <v>9257</v>
      </c>
      <c r="J47" s="61" t="s">
        <v>272</v>
      </c>
      <c r="K47" s="61" t="s">
        <v>181</v>
      </c>
      <c r="L47" s="61" t="s">
        <v>9236</v>
      </c>
      <c r="M47" s="62" t="s">
        <v>9220</v>
      </c>
      <c r="N47" s="62" t="s">
        <v>9222</v>
      </c>
      <c r="O47" s="63" t="s">
        <v>10103</v>
      </c>
      <c r="P47" s="63" t="s">
        <v>10103</v>
      </c>
    </row>
    <row r="48" spans="1:16" ht="15">
      <c r="A48" s="61" t="s">
        <v>9626</v>
      </c>
      <c r="B48" s="61" t="s">
        <v>9218</v>
      </c>
      <c r="C48" s="61" t="s">
        <v>9245</v>
      </c>
      <c r="D48" s="61" t="s">
        <v>9234</v>
      </c>
      <c r="E48" s="61" t="s">
        <v>9629</v>
      </c>
      <c r="F48" s="61" t="s">
        <v>310</v>
      </c>
      <c r="G48" s="61" t="s">
        <v>9235</v>
      </c>
      <c r="H48" s="61" t="s">
        <v>7933</v>
      </c>
      <c r="I48" s="61" t="s">
        <v>9257</v>
      </c>
      <c r="J48" s="61" t="s">
        <v>272</v>
      </c>
      <c r="K48" s="61" t="s">
        <v>181</v>
      </c>
      <c r="L48" s="61" t="s">
        <v>9236</v>
      </c>
      <c r="M48" s="62" t="s">
        <v>9221</v>
      </c>
      <c r="N48" s="62" t="s">
        <v>9222</v>
      </c>
      <c r="O48" s="63" t="s">
        <v>10103</v>
      </c>
      <c r="P48" s="63" t="s">
        <v>10103</v>
      </c>
    </row>
    <row r="49" spans="1:16" ht="15">
      <c r="A49" s="61" t="s">
        <v>9626</v>
      </c>
      <c r="B49" s="61" t="s">
        <v>9218</v>
      </c>
      <c r="C49" s="61" t="s">
        <v>9245</v>
      </c>
      <c r="D49" s="61" t="s">
        <v>9248</v>
      </c>
      <c r="E49" s="61" t="s">
        <v>9630</v>
      </c>
      <c r="F49" s="61" t="s">
        <v>310</v>
      </c>
      <c r="G49" s="61" t="s">
        <v>9235</v>
      </c>
      <c r="H49" s="61" t="s">
        <v>7933</v>
      </c>
      <c r="I49" s="61" t="s">
        <v>9257</v>
      </c>
      <c r="J49" s="61" t="s">
        <v>272</v>
      </c>
      <c r="K49" s="61" t="s">
        <v>181</v>
      </c>
      <c r="L49" s="61" t="s">
        <v>9236</v>
      </c>
      <c r="M49" s="62" t="s">
        <v>9221</v>
      </c>
      <c r="N49" s="62" t="s">
        <v>9222</v>
      </c>
      <c r="O49" s="63" t="s">
        <v>10103</v>
      </c>
      <c r="P49" s="63" t="s">
        <v>10103</v>
      </c>
    </row>
    <row r="50" spans="1:16" ht="15">
      <c r="A50" s="61" t="s">
        <v>9681</v>
      </c>
      <c r="B50" s="61" t="s">
        <v>9239</v>
      </c>
      <c r="C50" s="61" t="s">
        <v>9275</v>
      </c>
      <c r="D50" s="61" t="s">
        <v>9234</v>
      </c>
      <c r="E50" s="61" t="s">
        <v>9682</v>
      </c>
      <c r="F50" s="61" t="s">
        <v>310</v>
      </c>
      <c r="G50" s="61" t="s">
        <v>9221</v>
      </c>
      <c r="H50" s="61" t="s">
        <v>7933</v>
      </c>
      <c r="I50" s="61" t="s">
        <v>9266</v>
      </c>
      <c r="J50" s="61" t="s">
        <v>272</v>
      </c>
      <c r="K50" s="61" t="s">
        <v>181</v>
      </c>
      <c r="L50" s="61" t="s">
        <v>9236</v>
      </c>
      <c r="M50" s="62" t="s">
        <v>9221</v>
      </c>
      <c r="N50" s="62" t="s">
        <v>9222</v>
      </c>
      <c r="O50" s="63" t="s">
        <v>10104</v>
      </c>
      <c r="P50" s="63" t="s">
        <v>10104</v>
      </c>
    </row>
    <row r="51" spans="1:16" ht="15">
      <c r="A51" s="61" t="s">
        <v>9681</v>
      </c>
      <c r="B51" s="61" t="s">
        <v>9239</v>
      </c>
      <c r="C51" s="61" t="s">
        <v>9275</v>
      </c>
      <c r="D51" s="61" t="s">
        <v>9248</v>
      </c>
      <c r="E51" s="61" t="s">
        <v>9683</v>
      </c>
      <c r="F51" s="61" t="s">
        <v>310</v>
      </c>
      <c r="G51" s="61" t="s">
        <v>9221</v>
      </c>
      <c r="H51" s="61" t="s">
        <v>7933</v>
      </c>
      <c r="I51" s="61" t="s">
        <v>9266</v>
      </c>
      <c r="J51" s="61" t="s">
        <v>272</v>
      </c>
      <c r="K51" s="61" t="s">
        <v>181</v>
      </c>
      <c r="L51" s="61" t="s">
        <v>9236</v>
      </c>
      <c r="M51" s="62" t="s">
        <v>9221</v>
      </c>
      <c r="N51" s="62" t="s">
        <v>9222</v>
      </c>
      <c r="O51" s="63" t="s">
        <v>10104</v>
      </c>
      <c r="P51" s="63" t="s">
        <v>10104</v>
      </c>
    </row>
    <row r="52" spans="1:16" ht="15">
      <c r="A52" s="61" t="s">
        <v>9691</v>
      </c>
      <c r="B52" s="61" t="s">
        <v>9239</v>
      </c>
      <c r="C52" s="61" t="s">
        <v>9692</v>
      </c>
      <c r="D52" s="61" t="s">
        <v>9234</v>
      </c>
      <c r="E52" s="61" t="s">
        <v>9693</v>
      </c>
      <c r="F52" s="61" t="s">
        <v>310</v>
      </c>
      <c r="G52" s="61" t="s">
        <v>9262</v>
      </c>
      <c r="H52" s="61" t="s">
        <v>7933</v>
      </c>
      <c r="I52" s="61" t="s">
        <v>9273</v>
      </c>
      <c r="J52" s="61" t="s">
        <v>272</v>
      </c>
      <c r="K52" s="61" t="s">
        <v>181</v>
      </c>
      <c r="L52" s="61" t="s">
        <v>9236</v>
      </c>
      <c r="M52" s="62" t="s">
        <v>9220</v>
      </c>
      <c r="N52" s="62" t="s">
        <v>9222</v>
      </c>
      <c r="O52" s="63" t="s">
        <v>10117</v>
      </c>
      <c r="P52" s="63" t="s">
        <v>10160</v>
      </c>
    </row>
    <row r="53" spans="1:16" ht="15">
      <c r="A53" s="61" t="s">
        <v>9691</v>
      </c>
      <c r="B53" s="61" t="s">
        <v>9239</v>
      </c>
      <c r="C53" s="61" t="s">
        <v>9692</v>
      </c>
      <c r="D53" s="61" t="s">
        <v>9237</v>
      </c>
      <c r="E53" s="61" t="s">
        <v>9694</v>
      </c>
      <c r="F53" s="61" t="s">
        <v>310</v>
      </c>
      <c r="G53" s="61" t="s">
        <v>9262</v>
      </c>
      <c r="H53" s="61" t="s">
        <v>7933</v>
      </c>
      <c r="I53" s="61" t="s">
        <v>9273</v>
      </c>
      <c r="J53" s="61" t="s">
        <v>272</v>
      </c>
      <c r="K53" s="61" t="s">
        <v>181</v>
      </c>
      <c r="L53" s="61" t="s">
        <v>9236</v>
      </c>
      <c r="M53" s="62" t="s">
        <v>9220</v>
      </c>
      <c r="N53" s="62" t="s">
        <v>9222</v>
      </c>
      <c r="O53" s="63" t="s">
        <v>10117</v>
      </c>
      <c r="P53" s="63" t="s">
        <v>10160</v>
      </c>
    </row>
    <row r="54" spans="1:16" ht="15">
      <c r="A54" s="61" t="s">
        <v>9695</v>
      </c>
      <c r="B54" s="61" t="s">
        <v>9239</v>
      </c>
      <c r="C54" s="61" t="s">
        <v>9696</v>
      </c>
      <c r="D54" s="61" t="s">
        <v>9234</v>
      </c>
      <c r="E54" s="61" t="s">
        <v>9697</v>
      </c>
      <c r="F54" s="61" t="s">
        <v>310</v>
      </c>
      <c r="G54" s="61" t="s">
        <v>9242</v>
      </c>
      <c r="H54" s="61" t="s">
        <v>7933</v>
      </c>
      <c r="I54" s="61" t="s">
        <v>9266</v>
      </c>
      <c r="J54" s="61" t="s">
        <v>272</v>
      </c>
      <c r="K54" s="61" t="s">
        <v>181</v>
      </c>
      <c r="L54" s="61" t="s">
        <v>9236</v>
      </c>
      <c r="M54" s="62" t="s">
        <v>9242</v>
      </c>
      <c r="N54" s="62" t="s">
        <v>9222</v>
      </c>
      <c r="O54" s="63" t="s">
        <v>10119</v>
      </c>
      <c r="P54" s="63" t="s">
        <v>10160</v>
      </c>
    </row>
    <row r="55" spans="1:16" ht="15">
      <c r="A55" s="61" t="s">
        <v>9695</v>
      </c>
      <c r="B55" s="61" t="s">
        <v>9239</v>
      </c>
      <c r="C55" s="61" t="s">
        <v>9696</v>
      </c>
      <c r="D55" s="61" t="s">
        <v>9237</v>
      </c>
      <c r="E55" s="61" t="s">
        <v>9698</v>
      </c>
      <c r="F55" s="61" t="s">
        <v>310</v>
      </c>
      <c r="G55" s="61" t="s">
        <v>9242</v>
      </c>
      <c r="H55" s="61" t="s">
        <v>7933</v>
      </c>
      <c r="I55" s="61" t="s">
        <v>9266</v>
      </c>
      <c r="J55" s="61" t="s">
        <v>272</v>
      </c>
      <c r="K55" s="61" t="s">
        <v>181</v>
      </c>
      <c r="L55" s="61" t="s">
        <v>9236</v>
      </c>
      <c r="M55" s="62" t="s">
        <v>9242</v>
      </c>
      <c r="N55" s="62" t="s">
        <v>9222</v>
      </c>
      <c r="O55" s="63" t="s">
        <v>10119</v>
      </c>
      <c r="P55" s="63" t="s">
        <v>10160</v>
      </c>
    </row>
    <row r="56" spans="1:16" ht="15">
      <c r="A56" s="61" t="s">
        <v>9695</v>
      </c>
      <c r="B56" s="61" t="s">
        <v>9699</v>
      </c>
      <c r="C56" s="61" t="s">
        <v>9692</v>
      </c>
      <c r="D56" s="61" t="s">
        <v>9234</v>
      </c>
      <c r="E56" s="61" t="s">
        <v>9700</v>
      </c>
      <c r="F56" s="61" t="s">
        <v>310</v>
      </c>
      <c r="G56" s="61" t="s">
        <v>9221</v>
      </c>
      <c r="H56" s="61" t="s">
        <v>7933</v>
      </c>
      <c r="I56" s="61" t="s">
        <v>9266</v>
      </c>
      <c r="J56" s="61" t="s">
        <v>272</v>
      </c>
      <c r="K56" s="61" t="s">
        <v>181</v>
      </c>
      <c r="L56" s="61" t="s">
        <v>9236</v>
      </c>
      <c r="M56" s="62" t="s">
        <v>9221</v>
      </c>
      <c r="N56" s="62" t="s">
        <v>9222</v>
      </c>
      <c r="O56" s="63" t="s">
        <v>10118</v>
      </c>
      <c r="P56" s="63" t="s">
        <v>10160</v>
      </c>
    </row>
    <row r="57" spans="1:16" ht="15">
      <c r="A57" s="61" t="s">
        <v>9695</v>
      </c>
      <c r="B57" s="61" t="s">
        <v>9699</v>
      </c>
      <c r="C57" s="61" t="s">
        <v>9692</v>
      </c>
      <c r="D57" s="61" t="s">
        <v>9237</v>
      </c>
      <c r="E57" s="61" t="s">
        <v>9701</v>
      </c>
      <c r="F57" s="61" t="s">
        <v>310</v>
      </c>
      <c r="G57" s="61" t="s">
        <v>9221</v>
      </c>
      <c r="H57" s="61" t="s">
        <v>7933</v>
      </c>
      <c r="I57" s="61" t="s">
        <v>9266</v>
      </c>
      <c r="J57" s="61" t="s">
        <v>272</v>
      </c>
      <c r="K57" s="61" t="s">
        <v>181</v>
      </c>
      <c r="L57" s="61" t="s">
        <v>9236</v>
      </c>
      <c r="M57" s="62" t="s">
        <v>9221</v>
      </c>
      <c r="N57" s="62" t="s">
        <v>9222</v>
      </c>
      <c r="O57" s="63" t="s">
        <v>10118</v>
      </c>
      <c r="P57" s="63" t="s">
        <v>10160</v>
      </c>
    </row>
    <row r="58" spans="1:16" ht="15">
      <c r="A58" s="61" t="s">
        <v>9787</v>
      </c>
      <c r="B58" s="61" t="s">
        <v>9239</v>
      </c>
      <c r="C58" s="61" t="s">
        <v>9219</v>
      </c>
      <c r="D58" s="61" t="s">
        <v>9234</v>
      </c>
      <c r="E58" s="61" t="s">
        <v>9788</v>
      </c>
      <c r="F58" s="61" t="s">
        <v>310</v>
      </c>
      <c r="G58" s="61" t="s">
        <v>9221</v>
      </c>
      <c r="H58" s="61" t="s">
        <v>7933</v>
      </c>
      <c r="I58" s="61" t="s">
        <v>9257</v>
      </c>
      <c r="J58" s="61" t="s">
        <v>272</v>
      </c>
      <c r="K58" s="61" t="s">
        <v>181</v>
      </c>
      <c r="L58" s="61" t="s">
        <v>9236</v>
      </c>
      <c r="M58" s="62" t="s">
        <v>9221</v>
      </c>
      <c r="N58" s="62" t="s">
        <v>9222</v>
      </c>
      <c r="O58" s="63" t="s">
        <v>10105</v>
      </c>
      <c r="P58" s="63" t="s">
        <v>10105</v>
      </c>
    </row>
    <row r="59" spans="1:16" ht="15">
      <c r="A59" s="61" t="s">
        <v>9787</v>
      </c>
      <c r="B59" s="61" t="s">
        <v>9239</v>
      </c>
      <c r="C59" s="61" t="s">
        <v>9219</v>
      </c>
      <c r="D59" s="61" t="s">
        <v>9248</v>
      </c>
      <c r="E59" s="61" t="s">
        <v>9789</v>
      </c>
      <c r="F59" s="61" t="s">
        <v>310</v>
      </c>
      <c r="G59" s="61" t="s">
        <v>9221</v>
      </c>
      <c r="H59" s="61" t="s">
        <v>7933</v>
      </c>
      <c r="I59" s="61" t="s">
        <v>9257</v>
      </c>
      <c r="J59" s="61" t="s">
        <v>272</v>
      </c>
      <c r="K59" s="61" t="s">
        <v>181</v>
      </c>
      <c r="L59" s="61" t="s">
        <v>9236</v>
      </c>
      <c r="M59" s="62" t="s">
        <v>9221</v>
      </c>
      <c r="N59" s="62" t="s">
        <v>9222</v>
      </c>
      <c r="O59" s="63" t="s">
        <v>10105</v>
      </c>
      <c r="P59" s="63" t="s">
        <v>10105</v>
      </c>
    </row>
    <row r="60" spans="1:16" ht="15">
      <c r="A60" s="61" t="s">
        <v>9798</v>
      </c>
      <c r="B60" s="61" t="s">
        <v>9239</v>
      </c>
      <c r="C60" s="61" t="s">
        <v>9260</v>
      </c>
      <c r="D60" s="61" t="s">
        <v>9234</v>
      </c>
      <c r="E60" s="61" t="s">
        <v>9799</v>
      </c>
      <c r="F60" s="61" t="s">
        <v>310</v>
      </c>
      <c r="G60" s="61" t="s">
        <v>9235</v>
      </c>
      <c r="H60" s="61" t="s">
        <v>7933</v>
      </c>
      <c r="I60" s="61" t="s">
        <v>9266</v>
      </c>
      <c r="J60" s="61" t="s">
        <v>272</v>
      </c>
      <c r="K60" s="61" t="s">
        <v>181</v>
      </c>
      <c r="L60" s="61" t="s">
        <v>9236</v>
      </c>
      <c r="M60" s="62" t="s">
        <v>9221</v>
      </c>
      <c r="N60" s="62" t="s">
        <v>9222</v>
      </c>
      <c r="O60" s="63" t="s">
        <v>10106</v>
      </c>
      <c r="P60" s="63" t="s">
        <v>10106</v>
      </c>
    </row>
    <row r="61" spans="1:16" ht="15">
      <c r="A61" s="61" t="s">
        <v>9798</v>
      </c>
      <c r="B61" s="61" t="s">
        <v>9239</v>
      </c>
      <c r="C61" s="61" t="s">
        <v>9260</v>
      </c>
      <c r="D61" s="61" t="s">
        <v>9271</v>
      </c>
      <c r="E61" s="61" t="s">
        <v>9800</v>
      </c>
      <c r="F61" s="61" t="s">
        <v>310</v>
      </c>
      <c r="G61" s="61" t="s">
        <v>9235</v>
      </c>
      <c r="H61" s="61" t="s">
        <v>7933</v>
      </c>
      <c r="I61" s="61" t="s">
        <v>9266</v>
      </c>
      <c r="J61" s="61" t="s">
        <v>272</v>
      </c>
      <c r="K61" s="61" t="s">
        <v>181</v>
      </c>
      <c r="L61" s="61" t="s">
        <v>9236</v>
      </c>
      <c r="M61" s="62" t="s">
        <v>9221</v>
      </c>
      <c r="N61" s="62" t="s">
        <v>9222</v>
      </c>
      <c r="O61" s="63" t="s">
        <v>10106</v>
      </c>
      <c r="P61" s="63" t="s">
        <v>10106</v>
      </c>
    </row>
    <row r="62" spans="1:16" ht="15">
      <c r="A62" s="61" t="s">
        <v>9798</v>
      </c>
      <c r="B62" s="61" t="s">
        <v>9239</v>
      </c>
      <c r="C62" s="61" t="s">
        <v>9260</v>
      </c>
      <c r="D62" s="61" t="s">
        <v>9237</v>
      </c>
      <c r="E62" s="61" t="s">
        <v>9801</v>
      </c>
      <c r="F62" s="61" t="s">
        <v>310</v>
      </c>
      <c r="G62" s="61" t="s">
        <v>9235</v>
      </c>
      <c r="H62" s="61" t="s">
        <v>7933</v>
      </c>
      <c r="I62" s="61" t="s">
        <v>9266</v>
      </c>
      <c r="J62" s="61" t="s">
        <v>272</v>
      </c>
      <c r="K62" s="61" t="s">
        <v>181</v>
      </c>
      <c r="L62" s="61" t="s">
        <v>9236</v>
      </c>
      <c r="M62" s="62" t="s">
        <v>9221</v>
      </c>
      <c r="N62" s="62" t="s">
        <v>9222</v>
      </c>
      <c r="O62" s="63" t="s">
        <v>10106</v>
      </c>
      <c r="P62" s="63" t="s">
        <v>10106</v>
      </c>
    </row>
    <row r="63" spans="1:16" ht="15">
      <c r="A63" s="61" t="s">
        <v>9802</v>
      </c>
      <c r="B63" s="61" t="s">
        <v>9239</v>
      </c>
      <c r="C63" s="61" t="s">
        <v>9252</v>
      </c>
      <c r="D63" s="61" t="s">
        <v>9234</v>
      </c>
      <c r="E63" s="61" t="s">
        <v>9803</v>
      </c>
      <c r="F63" s="61" t="s">
        <v>310</v>
      </c>
      <c r="G63" s="61" t="s">
        <v>9221</v>
      </c>
      <c r="H63" s="61" t="s">
        <v>7933</v>
      </c>
      <c r="I63" s="61" t="s">
        <v>9266</v>
      </c>
      <c r="J63" s="61" t="s">
        <v>272</v>
      </c>
      <c r="K63" s="61" t="s">
        <v>181</v>
      </c>
      <c r="L63" s="61" t="s">
        <v>9236</v>
      </c>
      <c r="M63" s="62" t="s">
        <v>9221</v>
      </c>
      <c r="N63" s="62" t="s">
        <v>9222</v>
      </c>
      <c r="O63" s="63" t="s">
        <v>10107</v>
      </c>
      <c r="P63" s="63" t="s">
        <v>10107</v>
      </c>
    </row>
    <row r="64" spans="1:16" ht="15">
      <c r="A64" s="61" t="s">
        <v>9802</v>
      </c>
      <c r="B64" s="61" t="s">
        <v>9239</v>
      </c>
      <c r="C64" s="61" t="s">
        <v>9252</v>
      </c>
      <c r="D64" s="61" t="s">
        <v>9237</v>
      </c>
      <c r="E64" s="61" t="s">
        <v>9804</v>
      </c>
      <c r="F64" s="61" t="s">
        <v>310</v>
      </c>
      <c r="G64" s="61" t="s">
        <v>9221</v>
      </c>
      <c r="H64" s="61" t="s">
        <v>7933</v>
      </c>
      <c r="I64" s="61" t="s">
        <v>9266</v>
      </c>
      <c r="J64" s="61" t="s">
        <v>272</v>
      </c>
      <c r="K64" s="61" t="s">
        <v>181</v>
      </c>
      <c r="L64" s="61" t="s">
        <v>9236</v>
      </c>
      <c r="M64" s="62" t="s">
        <v>9221</v>
      </c>
      <c r="N64" s="62" t="s">
        <v>9222</v>
      </c>
      <c r="O64" s="63" t="s">
        <v>10107</v>
      </c>
      <c r="P64" s="63" t="s">
        <v>10107</v>
      </c>
    </row>
    <row r="65" spans="1:16" ht="15">
      <c r="A65" s="61" t="s">
        <v>9805</v>
      </c>
      <c r="B65" s="61" t="s">
        <v>9239</v>
      </c>
      <c r="C65" s="61" t="s">
        <v>9806</v>
      </c>
      <c r="D65" s="61" t="s">
        <v>9234</v>
      </c>
      <c r="E65" s="61" t="s">
        <v>9807</v>
      </c>
      <c r="F65" s="61" t="s">
        <v>310</v>
      </c>
      <c r="G65" s="61" t="s">
        <v>9221</v>
      </c>
      <c r="H65" s="61" t="s">
        <v>7933</v>
      </c>
      <c r="I65" s="61" t="s">
        <v>9266</v>
      </c>
      <c r="J65" s="61" t="s">
        <v>272</v>
      </c>
      <c r="K65" s="61" t="s">
        <v>181</v>
      </c>
      <c r="L65" s="61" t="s">
        <v>9236</v>
      </c>
      <c r="M65" s="62" t="s">
        <v>9221</v>
      </c>
      <c r="N65" s="62" t="s">
        <v>9222</v>
      </c>
      <c r="O65" s="63" t="s">
        <v>10114</v>
      </c>
      <c r="P65" s="63" t="s">
        <v>10162</v>
      </c>
    </row>
    <row r="66" spans="1:16" ht="15">
      <c r="A66" s="61" t="s">
        <v>9805</v>
      </c>
      <c r="B66" s="61" t="s">
        <v>9239</v>
      </c>
      <c r="C66" s="61" t="s">
        <v>9806</v>
      </c>
      <c r="D66" s="61" t="s">
        <v>9237</v>
      </c>
      <c r="E66" s="61" t="s">
        <v>9808</v>
      </c>
      <c r="F66" s="61" t="s">
        <v>310</v>
      </c>
      <c r="G66" s="61" t="s">
        <v>9221</v>
      </c>
      <c r="H66" s="61" t="s">
        <v>7933</v>
      </c>
      <c r="I66" s="61" t="s">
        <v>9266</v>
      </c>
      <c r="J66" s="61" t="s">
        <v>272</v>
      </c>
      <c r="K66" s="61" t="s">
        <v>181</v>
      </c>
      <c r="L66" s="61" t="s">
        <v>9236</v>
      </c>
      <c r="M66" s="62" t="s">
        <v>9221</v>
      </c>
      <c r="N66" s="62" t="s">
        <v>9222</v>
      </c>
      <c r="O66" s="63" t="s">
        <v>10114</v>
      </c>
      <c r="P66" s="63" t="s">
        <v>10162</v>
      </c>
    </row>
    <row r="67" spans="1:16" ht="15">
      <c r="A67" s="61" t="s">
        <v>9805</v>
      </c>
      <c r="B67" s="61" t="s">
        <v>9239</v>
      </c>
      <c r="C67" s="61" t="s">
        <v>9809</v>
      </c>
      <c r="D67" s="61" t="s">
        <v>9234</v>
      </c>
      <c r="E67" s="61" t="s">
        <v>9810</v>
      </c>
      <c r="F67" s="61" t="s">
        <v>310</v>
      </c>
      <c r="G67" s="61" t="s">
        <v>9221</v>
      </c>
      <c r="H67" s="61" t="s">
        <v>7933</v>
      </c>
      <c r="I67" s="61" t="s">
        <v>9266</v>
      </c>
      <c r="J67" s="61" t="s">
        <v>272</v>
      </c>
      <c r="K67" s="61" t="s">
        <v>181</v>
      </c>
      <c r="L67" s="61" t="s">
        <v>9236</v>
      </c>
      <c r="M67" s="62" t="s">
        <v>9221</v>
      </c>
      <c r="N67" s="62" t="s">
        <v>9222</v>
      </c>
      <c r="O67" s="63" t="s">
        <v>10115</v>
      </c>
      <c r="P67" s="63" t="s">
        <v>10162</v>
      </c>
    </row>
    <row r="68" spans="1:16" ht="15">
      <c r="A68" s="61" t="s">
        <v>9805</v>
      </c>
      <c r="B68" s="61" t="s">
        <v>9239</v>
      </c>
      <c r="C68" s="61" t="s">
        <v>9809</v>
      </c>
      <c r="D68" s="61" t="s">
        <v>9237</v>
      </c>
      <c r="E68" s="61" t="s">
        <v>9811</v>
      </c>
      <c r="F68" s="61" t="s">
        <v>310</v>
      </c>
      <c r="G68" s="61" t="s">
        <v>9221</v>
      </c>
      <c r="H68" s="61" t="s">
        <v>7933</v>
      </c>
      <c r="I68" s="61" t="s">
        <v>9266</v>
      </c>
      <c r="J68" s="61" t="s">
        <v>272</v>
      </c>
      <c r="K68" s="61" t="s">
        <v>181</v>
      </c>
      <c r="L68" s="61" t="s">
        <v>9236</v>
      </c>
      <c r="M68" s="62" t="s">
        <v>9221</v>
      </c>
      <c r="N68" s="62" t="s">
        <v>9222</v>
      </c>
      <c r="O68" s="63" t="s">
        <v>10115</v>
      </c>
      <c r="P68" s="63" t="s">
        <v>10162</v>
      </c>
    </row>
    <row r="69" spans="1:16" ht="15">
      <c r="A69" s="61" t="s">
        <v>9805</v>
      </c>
      <c r="B69" s="61" t="s">
        <v>9239</v>
      </c>
      <c r="C69" s="61" t="s">
        <v>9812</v>
      </c>
      <c r="D69" s="61" t="s">
        <v>9234</v>
      </c>
      <c r="E69" s="61" t="s">
        <v>9813</v>
      </c>
      <c r="F69" s="61" t="s">
        <v>310</v>
      </c>
      <c r="G69" s="61" t="s">
        <v>9262</v>
      </c>
      <c r="H69" s="61" t="s">
        <v>7933</v>
      </c>
      <c r="I69" s="61" t="s">
        <v>9266</v>
      </c>
      <c r="J69" s="61" t="s">
        <v>272</v>
      </c>
      <c r="K69" s="61" t="s">
        <v>181</v>
      </c>
      <c r="L69" s="61" t="s">
        <v>9236</v>
      </c>
      <c r="M69" s="62" t="s">
        <v>9220</v>
      </c>
      <c r="N69" s="62" t="s">
        <v>9222</v>
      </c>
      <c r="O69" s="63" t="s">
        <v>10111</v>
      </c>
      <c r="P69" s="63" t="s">
        <v>10162</v>
      </c>
    </row>
    <row r="70" spans="1:16" ht="15">
      <c r="A70" s="61" t="s">
        <v>9805</v>
      </c>
      <c r="B70" s="61" t="s">
        <v>9239</v>
      </c>
      <c r="C70" s="61" t="s">
        <v>9812</v>
      </c>
      <c r="D70" s="61" t="s">
        <v>9237</v>
      </c>
      <c r="E70" s="61" t="s">
        <v>9814</v>
      </c>
      <c r="F70" s="61" t="s">
        <v>310</v>
      </c>
      <c r="G70" s="61" t="s">
        <v>9262</v>
      </c>
      <c r="H70" s="61" t="s">
        <v>7933</v>
      </c>
      <c r="I70" s="61" t="s">
        <v>9266</v>
      </c>
      <c r="J70" s="61" t="s">
        <v>272</v>
      </c>
      <c r="K70" s="61" t="s">
        <v>181</v>
      </c>
      <c r="L70" s="61" t="s">
        <v>9236</v>
      </c>
      <c r="M70" s="62" t="s">
        <v>9220</v>
      </c>
      <c r="N70" s="62" t="s">
        <v>9222</v>
      </c>
      <c r="O70" s="63" t="s">
        <v>10111</v>
      </c>
      <c r="P70" s="63" t="s">
        <v>10162</v>
      </c>
    </row>
    <row r="71" spans="1:16" ht="15">
      <c r="A71" s="61" t="s">
        <v>9805</v>
      </c>
      <c r="B71" s="61" t="s">
        <v>9239</v>
      </c>
      <c r="C71" s="61" t="s">
        <v>9815</v>
      </c>
      <c r="D71" s="61" t="s">
        <v>9234</v>
      </c>
      <c r="E71" s="61" t="s">
        <v>9816</v>
      </c>
      <c r="F71" s="61" t="s">
        <v>310</v>
      </c>
      <c r="G71" s="61" t="s">
        <v>9262</v>
      </c>
      <c r="H71" s="61" t="s">
        <v>7933</v>
      </c>
      <c r="I71" s="61" t="s">
        <v>9266</v>
      </c>
      <c r="J71" s="61" t="s">
        <v>272</v>
      </c>
      <c r="K71" s="61" t="s">
        <v>181</v>
      </c>
      <c r="L71" s="61" t="s">
        <v>9236</v>
      </c>
      <c r="M71" s="62" t="s">
        <v>9220</v>
      </c>
      <c r="N71" s="62" t="s">
        <v>9222</v>
      </c>
      <c r="O71" s="63" t="s">
        <v>10112</v>
      </c>
      <c r="P71" s="63" t="s">
        <v>10162</v>
      </c>
    </row>
    <row r="72" spans="1:16" ht="15">
      <c r="A72" s="61" t="s">
        <v>9805</v>
      </c>
      <c r="B72" s="61" t="s">
        <v>9239</v>
      </c>
      <c r="C72" s="61" t="s">
        <v>9815</v>
      </c>
      <c r="D72" s="61" t="s">
        <v>9237</v>
      </c>
      <c r="E72" s="61" t="s">
        <v>9817</v>
      </c>
      <c r="F72" s="61" t="s">
        <v>310</v>
      </c>
      <c r="G72" s="61" t="s">
        <v>9262</v>
      </c>
      <c r="H72" s="61" t="s">
        <v>7933</v>
      </c>
      <c r="I72" s="61" t="s">
        <v>9266</v>
      </c>
      <c r="J72" s="61" t="s">
        <v>272</v>
      </c>
      <c r="K72" s="61" t="s">
        <v>181</v>
      </c>
      <c r="L72" s="61" t="s">
        <v>9236</v>
      </c>
      <c r="M72" s="62" t="s">
        <v>9220</v>
      </c>
      <c r="N72" s="62" t="s">
        <v>9222</v>
      </c>
      <c r="O72" s="63" t="s">
        <v>10112</v>
      </c>
      <c r="P72" s="63" t="s">
        <v>10162</v>
      </c>
    </row>
    <row r="73" spans="1:16" ht="15">
      <c r="A73" s="61" t="s">
        <v>9805</v>
      </c>
      <c r="B73" s="61" t="s">
        <v>9239</v>
      </c>
      <c r="C73" s="61" t="s">
        <v>9625</v>
      </c>
      <c r="D73" s="61" t="s">
        <v>9234</v>
      </c>
      <c r="E73" s="61" t="s">
        <v>9818</v>
      </c>
      <c r="F73" s="61" t="s">
        <v>310</v>
      </c>
      <c r="G73" s="61" t="s">
        <v>9221</v>
      </c>
      <c r="H73" s="61" t="s">
        <v>7933</v>
      </c>
      <c r="I73" s="61" t="s">
        <v>9266</v>
      </c>
      <c r="J73" s="61" t="s">
        <v>272</v>
      </c>
      <c r="K73" s="61" t="s">
        <v>181</v>
      </c>
      <c r="L73" s="61" t="s">
        <v>9236</v>
      </c>
      <c r="M73" s="62" t="s">
        <v>9221</v>
      </c>
      <c r="N73" s="62" t="s">
        <v>9222</v>
      </c>
      <c r="O73" s="63" t="s">
        <v>10113</v>
      </c>
      <c r="P73" s="63" t="s">
        <v>10162</v>
      </c>
    </row>
    <row r="74" spans="1:16" ht="15">
      <c r="A74" s="61" t="s">
        <v>9805</v>
      </c>
      <c r="B74" s="61" t="s">
        <v>9239</v>
      </c>
      <c r="C74" s="61" t="s">
        <v>9625</v>
      </c>
      <c r="D74" s="61" t="s">
        <v>9237</v>
      </c>
      <c r="E74" s="61" t="s">
        <v>9819</v>
      </c>
      <c r="F74" s="61" t="s">
        <v>310</v>
      </c>
      <c r="G74" s="61" t="s">
        <v>9221</v>
      </c>
      <c r="H74" s="61" t="s">
        <v>7933</v>
      </c>
      <c r="I74" s="61" t="s">
        <v>9266</v>
      </c>
      <c r="J74" s="61" t="s">
        <v>272</v>
      </c>
      <c r="K74" s="61" t="s">
        <v>181</v>
      </c>
      <c r="L74" s="61" t="s">
        <v>9236</v>
      </c>
      <c r="M74" s="62" t="s">
        <v>9221</v>
      </c>
      <c r="N74" s="62" t="s">
        <v>9222</v>
      </c>
      <c r="O74" s="63" t="s">
        <v>10113</v>
      </c>
      <c r="P74" s="63" t="s">
        <v>10162</v>
      </c>
    </row>
    <row r="75" spans="1:16" ht="15">
      <c r="A75" s="61" t="s">
        <v>9849</v>
      </c>
      <c r="B75" s="61" t="s">
        <v>9239</v>
      </c>
      <c r="C75" s="61" t="s">
        <v>9217</v>
      </c>
      <c r="D75" s="61" t="s">
        <v>9234</v>
      </c>
      <c r="E75" s="61" t="s">
        <v>9850</v>
      </c>
      <c r="F75" s="61" t="s">
        <v>310</v>
      </c>
      <c r="G75" s="61" t="s">
        <v>9221</v>
      </c>
      <c r="H75" s="61" t="s">
        <v>7933</v>
      </c>
      <c r="I75" s="61" t="s">
        <v>9266</v>
      </c>
      <c r="J75" s="61" t="s">
        <v>272</v>
      </c>
      <c r="K75" s="61" t="s">
        <v>181</v>
      </c>
      <c r="L75" s="61" t="s">
        <v>9236</v>
      </c>
      <c r="M75" s="62" t="s">
        <v>9221</v>
      </c>
      <c r="N75" s="62" t="s">
        <v>9222</v>
      </c>
      <c r="O75" s="63" t="s">
        <v>10091</v>
      </c>
      <c r="P75" s="63" t="s">
        <v>10091</v>
      </c>
    </row>
    <row r="76" spans="1:16" ht="15">
      <c r="A76" s="61" t="s">
        <v>9849</v>
      </c>
      <c r="B76" s="61" t="s">
        <v>9239</v>
      </c>
      <c r="C76" s="61" t="s">
        <v>9217</v>
      </c>
      <c r="D76" s="61" t="s">
        <v>9241</v>
      </c>
      <c r="E76" s="61" t="s">
        <v>9851</v>
      </c>
      <c r="F76" s="61" t="s">
        <v>310</v>
      </c>
      <c r="G76" s="61" t="s">
        <v>9221</v>
      </c>
      <c r="H76" s="61" t="s">
        <v>7933</v>
      </c>
      <c r="I76" s="61" t="s">
        <v>9266</v>
      </c>
      <c r="J76" s="61" t="s">
        <v>272</v>
      </c>
      <c r="K76" s="61" t="s">
        <v>181</v>
      </c>
      <c r="L76" s="61" t="s">
        <v>9236</v>
      </c>
      <c r="M76" s="62" t="s">
        <v>9221</v>
      </c>
      <c r="N76" s="62" t="s">
        <v>9222</v>
      </c>
      <c r="O76" s="63" t="s">
        <v>10091</v>
      </c>
      <c r="P76" s="63" t="s">
        <v>10091</v>
      </c>
    </row>
    <row r="77" spans="1:16" ht="15">
      <c r="A77" s="61" t="s">
        <v>9849</v>
      </c>
      <c r="B77" s="61" t="s">
        <v>9239</v>
      </c>
      <c r="C77" s="61" t="s">
        <v>9217</v>
      </c>
      <c r="D77" s="61" t="s">
        <v>9248</v>
      </c>
      <c r="E77" s="61" t="s">
        <v>9852</v>
      </c>
      <c r="F77" s="61" t="s">
        <v>310</v>
      </c>
      <c r="G77" s="61" t="s">
        <v>9221</v>
      </c>
      <c r="H77" s="61" t="s">
        <v>7933</v>
      </c>
      <c r="I77" s="61" t="s">
        <v>9266</v>
      </c>
      <c r="J77" s="61" t="s">
        <v>272</v>
      </c>
      <c r="K77" s="61" t="s">
        <v>181</v>
      </c>
      <c r="L77" s="61" t="s">
        <v>9236</v>
      </c>
      <c r="M77" s="62" t="s">
        <v>9221</v>
      </c>
      <c r="N77" s="62" t="s">
        <v>9222</v>
      </c>
      <c r="O77" s="63" t="s">
        <v>10091</v>
      </c>
      <c r="P77" s="63" t="s">
        <v>10091</v>
      </c>
    </row>
    <row r="78" spans="1:16" ht="15">
      <c r="A78" s="61" t="s">
        <v>9849</v>
      </c>
      <c r="B78" s="61" t="s">
        <v>6707</v>
      </c>
      <c r="C78" s="61" t="s">
        <v>9217</v>
      </c>
      <c r="D78" s="61" t="s">
        <v>9234</v>
      </c>
      <c r="E78" s="61" t="s">
        <v>9853</v>
      </c>
      <c r="F78" s="61" t="s">
        <v>310</v>
      </c>
      <c r="G78" s="61" t="s">
        <v>9221</v>
      </c>
      <c r="H78" s="61" t="s">
        <v>7933</v>
      </c>
      <c r="I78" s="61" t="s">
        <v>9266</v>
      </c>
      <c r="J78" s="61" t="s">
        <v>272</v>
      </c>
      <c r="K78" s="61" t="s">
        <v>181</v>
      </c>
      <c r="L78" s="61" t="s">
        <v>9236</v>
      </c>
      <c r="M78" s="62" t="s">
        <v>9221</v>
      </c>
      <c r="N78" s="62" t="s">
        <v>9222</v>
      </c>
      <c r="O78" s="63" t="s">
        <v>10091</v>
      </c>
      <c r="P78" s="63" t="s">
        <v>10091</v>
      </c>
    </row>
    <row r="79" spans="1:16" ht="15">
      <c r="A79" s="61" t="s">
        <v>9849</v>
      </c>
      <c r="B79" s="61" t="s">
        <v>6707</v>
      </c>
      <c r="C79" s="61" t="s">
        <v>9217</v>
      </c>
      <c r="D79" s="61" t="s">
        <v>9241</v>
      </c>
      <c r="E79" s="61" t="s">
        <v>9854</v>
      </c>
      <c r="F79" s="61" t="s">
        <v>310</v>
      </c>
      <c r="G79" s="61" t="s">
        <v>9221</v>
      </c>
      <c r="H79" s="61" t="s">
        <v>7933</v>
      </c>
      <c r="I79" s="61" t="s">
        <v>9266</v>
      </c>
      <c r="J79" s="61" t="s">
        <v>272</v>
      </c>
      <c r="K79" s="61" t="s">
        <v>181</v>
      </c>
      <c r="L79" s="61" t="s">
        <v>9236</v>
      </c>
      <c r="M79" s="62" t="s">
        <v>9221</v>
      </c>
      <c r="N79" s="62" t="s">
        <v>9222</v>
      </c>
      <c r="O79" s="63" t="s">
        <v>10091</v>
      </c>
      <c r="P79" s="63" t="s">
        <v>10091</v>
      </c>
    </row>
    <row r="80" spans="1:16" ht="15">
      <c r="A80" s="61" t="s">
        <v>9849</v>
      </c>
      <c r="B80" s="61" t="s">
        <v>6707</v>
      </c>
      <c r="C80" s="61" t="s">
        <v>9217</v>
      </c>
      <c r="D80" s="61" t="s">
        <v>9248</v>
      </c>
      <c r="E80" s="61" t="s">
        <v>9855</v>
      </c>
      <c r="F80" s="61" t="s">
        <v>310</v>
      </c>
      <c r="G80" s="61" t="s">
        <v>9221</v>
      </c>
      <c r="H80" s="61" t="s">
        <v>7933</v>
      </c>
      <c r="I80" s="61" t="s">
        <v>9266</v>
      </c>
      <c r="J80" s="61" t="s">
        <v>272</v>
      </c>
      <c r="K80" s="61" t="s">
        <v>181</v>
      </c>
      <c r="L80" s="61" t="s">
        <v>9236</v>
      </c>
      <c r="M80" s="62" t="s">
        <v>9221</v>
      </c>
      <c r="N80" s="62" t="s">
        <v>9222</v>
      </c>
      <c r="O80" s="63" t="s">
        <v>10091</v>
      </c>
      <c r="P80" s="63" t="s">
        <v>10091</v>
      </c>
    </row>
    <row r="81" spans="1:16" ht="15">
      <c r="A81" s="61" t="s">
        <v>9863</v>
      </c>
      <c r="B81" s="61" t="s">
        <v>9239</v>
      </c>
      <c r="C81" s="61" t="s">
        <v>9356</v>
      </c>
      <c r="D81" s="61" t="s">
        <v>9234</v>
      </c>
      <c r="E81" s="61" t="s">
        <v>9864</v>
      </c>
      <c r="F81" s="61" t="s">
        <v>310</v>
      </c>
      <c r="G81" s="61" t="s">
        <v>9221</v>
      </c>
      <c r="H81" s="61" t="s">
        <v>7933</v>
      </c>
      <c r="I81" s="61" t="s">
        <v>9257</v>
      </c>
      <c r="J81" s="61" t="s">
        <v>272</v>
      </c>
      <c r="K81" s="61" t="s">
        <v>181</v>
      </c>
      <c r="L81" s="61" t="s">
        <v>9236</v>
      </c>
      <c r="M81" s="62" t="s">
        <v>9221</v>
      </c>
      <c r="N81" s="62" t="s">
        <v>9222</v>
      </c>
      <c r="O81" s="63" t="s">
        <v>10109</v>
      </c>
      <c r="P81" s="63" t="s">
        <v>10108</v>
      </c>
    </row>
    <row r="82" spans="1:16" ht="15">
      <c r="A82" s="61" t="s">
        <v>9863</v>
      </c>
      <c r="B82" s="61" t="s">
        <v>9239</v>
      </c>
      <c r="C82" s="61" t="s">
        <v>9356</v>
      </c>
      <c r="D82" s="61" t="s">
        <v>9248</v>
      </c>
      <c r="E82" s="61" t="s">
        <v>9865</v>
      </c>
      <c r="F82" s="61" t="s">
        <v>310</v>
      </c>
      <c r="G82" s="61" t="s">
        <v>9221</v>
      </c>
      <c r="H82" s="61" t="s">
        <v>7933</v>
      </c>
      <c r="I82" s="61" t="s">
        <v>9257</v>
      </c>
      <c r="J82" s="61" t="s">
        <v>272</v>
      </c>
      <c r="K82" s="61" t="s">
        <v>181</v>
      </c>
      <c r="L82" s="61" t="s">
        <v>9236</v>
      </c>
      <c r="M82" s="62" t="s">
        <v>9221</v>
      </c>
      <c r="N82" s="62" t="s">
        <v>9222</v>
      </c>
      <c r="O82" s="63" t="s">
        <v>10109</v>
      </c>
      <c r="P82" s="63" t="s">
        <v>10108</v>
      </c>
    </row>
    <row r="83" spans="1:16" ht="15">
      <c r="A83" s="61" t="s">
        <v>9863</v>
      </c>
      <c r="B83" s="61" t="s">
        <v>9239</v>
      </c>
      <c r="C83" s="61" t="s">
        <v>9336</v>
      </c>
      <c r="D83" s="61" t="s">
        <v>9234</v>
      </c>
      <c r="E83" s="61" t="s">
        <v>9866</v>
      </c>
      <c r="F83" s="61" t="s">
        <v>310</v>
      </c>
      <c r="G83" s="61" t="s">
        <v>9221</v>
      </c>
      <c r="H83" s="61" t="s">
        <v>7933</v>
      </c>
      <c r="I83" s="61" t="s">
        <v>9257</v>
      </c>
      <c r="J83" s="61" t="s">
        <v>272</v>
      </c>
      <c r="K83" s="61" t="s">
        <v>181</v>
      </c>
      <c r="L83" s="61" t="s">
        <v>9236</v>
      </c>
      <c r="M83" s="62" t="s">
        <v>9221</v>
      </c>
      <c r="N83" s="62" t="s">
        <v>9222</v>
      </c>
      <c r="O83" s="63" t="s">
        <v>10116</v>
      </c>
      <c r="P83" s="63" t="s">
        <v>10162</v>
      </c>
    </row>
    <row r="84" spans="1:16" ht="15">
      <c r="A84" s="61" t="s">
        <v>9863</v>
      </c>
      <c r="B84" s="61" t="s">
        <v>9239</v>
      </c>
      <c r="C84" s="61" t="s">
        <v>9336</v>
      </c>
      <c r="D84" s="61" t="s">
        <v>9248</v>
      </c>
      <c r="E84" s="61" t="s">
        <v>9867</v>
      </c>
      <c r="F84" s="61" t="s">
        <v>310</v>
      </c>
      <c r="G84" s="61" t="s">
        <v>9221</v>
      </c>
      <c r="H84" s="61" t="s">
        <v>7933</v>
      </c>
      <c r="I84" s="61" t="s">
        <v>9257</v>
      </c>
      <c r="J84" s="61" t="s">
        <v>272</v>
      </c>
      <c r="K84" s="61" t="s">
        <v>181</v>
      </c>
      <c r="L84" s="61" t="s">
        <v>9236</v>
      </c>
      <c r="M84" s="62" t="s">
        <v>9221</v>
      </c>
      <c r="N84" s="62" t="s">
        <v>9222</v>
      </c>
      <c r="O84" s="63" t="s">
        <v>10116</v>
      </c>
      <c r="P84" s="63" t="s">
        <v>10162</v>
      </c>
    </row>
    <row r="85" spans="1:16" ht="15">
      <c r="A85" s="61" t="s">
        <v>9868</v>
      </c>
      <c r="B85" s="61" t="s">
        <v>9239</v>
      </c>
      <c r="C85" s="61" t="s">
        <v>9255</v>
      </c>
      <c r="D85" s="61" t="s">
        <v>9234</v>
      </c>
      <c r="E85" s="61" t="s">
        <v>9869</v>
      </c>
      <c r="F85" s="61" t="s">
        <v>310</v>
      </c>
      <c r="G85" s="61" t="s">
        <v>9221</v>
      </c>
      <c r="H85" s="61" t="s">
        <v>7933</v>
      </c>
      <c r="I85" s="61" t="s">
        <v>9257</v>
      </c>
      <c r="J85" s="61" t="s">
        <v>272</v>
      </c>
      <c r="K85" s="61" t="s">
        <v>181</v>
      </c>
      <c r="L85" s="61" t="s">
        <v>9236</v>
      </c>
      <c r="M85" s="62" t="s">
        <v>9221</v>
      </c>
      <c r="N85" s="62" t="s">
        <v>9222</v>
      </c>
      <c r="O85" s="63" t="s">
        <v>10108</v>
      </c>
      <c r="P85" s="63" t="s">
        <v>10108</v>
      </c>
    </row>
    <row r="86" spans="1:16" ht="15">
      <c r="A86" s="61" t="s">
        <v>9868</v>
      </c>
      <c r="B86" s="61" t="s">
        <v>9239</v>
      </c>
      <c r="C86" s="61" t="s">
        <v>9255</v>
      </c>
      <c r="D86" s="61" t="s">
        <v>9248</v>
      </c>
      <c r="E86" s="61" t="s">
        <v>9870</v>
      </c>
      <c r="F86" s="61" t="s">
        <v>310</v>
      </c>
      <c r="G86" s="61" t="s">
        <v>9221</v>
      </c>
      <c r="H86" s="61" t="s">
        <v>7933</v>
      </c>
      <c r="I86" s="61" t="s">
        <v>9257</v>
      </c>
      <c r="J86" s="61" t="s">
        <v>272</v>
      </c>
      <c r="K86" s="61" t="s">
        <v>181</v>
      </c>
      <c r="L86" s="61" t="s">
        <v>9236</v>
      </c>
      <c r="M86" s="62" t="s">
        <v>9221</v>
      </c>
      <c r="N86" s="62" t="s">
        <v>9222</v>
      </c>
      <c r="O86" s="63" t="s">
        <v>10108</v>
      </c>
      <c r="P86" s="63" t="s">
        <v>10108</v>
      </c>
    </row>
    <row r="87" spans="1:16" ht="15">
      <c r="A87" s="61" t="s">
        <v>9925</v>
      </c>
      <c r="B87" s="61" t="s">
        <v>9239</v>
      </c>
      <c r="C87" s="61" t="s">
        <v>9260</v>
      </c>
      <c r="D87" s="61" t="s">
        <v>9246</v>
      </c>
      <c r="E87" s="61" t="s">
        <v>9926</v>
      </c>
      <c r="F87" s="61" t="s">
        <v>310</v>
      </c>
      <c r="G87" s="61" t="s">
        <v>9235</v>
      </c>
      <c r="H87" s="61" t="s">
        <v>7933</v>
      </c>
      <c r="I87" s="61" t="s">
        <v>9257</v>
      </c>
      <c r="J87" s="61" t="s">
        <v>272</v>
      </c>
      <c r="K87" s="61" t="s">
        <v>181</v>
      </c>
      <c r="L87" s="61" t="s">
        <v>9236</v>
      </c>
      <c r="M87" s="62" t="s">
        <v>9221</v>
      </c>
      <c r="N87" s="62" t="s">
        <v>9222</v>
      </c>
      <c r="O87" s="63" t="s">
        <v>10110</v>
      </c>
      <c r="P87" s="63" t="s">
        <v>10110</v>
      </c>
    </row>
    <row r="88" spans="1:16" ht="15">
      <c r="A88" s="61" t="s">
        <v>9925</v>
      </c>
      <c r="B88" s="61" t="s">
        <v>9239</v>
      </c>
      <c r="C88" s="61" t="s">
        <v>9260</v>
      </c>
      <c r="D88" s="61" t="s">
        <v>9244</v>
      </c>
      <c r="E88" s="61" t="s">
        <v>9927</v>
      </c>
      <c r="F88" s="61" t="s">
        <v>310</v>
      </c>
      <c r="G88" s="61" t="s">
        <v>9235</v>
      </c>
      <c r="H88" s="61" t="s">
        <v>7933</v>
      </c>
      <c r="I88" s="61" t="s">
        <v>9257</v>
      </c>
      <c r="J88" s="61" t="s">
        <v>272</v>
      </c>
      <c r="K88" s="61" t="s">
        <v>181</v>
      </c>
      <c r="L88" s="61" t="s">
        <v>9236</v>
      </c>
      <c r="M88" s="62" t="s">
        <v>9221</v>
      </c>
      <c r="N88" s="62" t="s">
        <v>9222</v>
      </c>
      <c r="O88" s="63" t="s">
        <v>10110</v>
      </c>
      <c r="P88" s="63" t="s">
        <v>10110</v>
      </c>
    </row>
    <row r="89" spans="1:16" ht="15">
      <c r="A89" s="61" t="s">
        <v>9925</v>
      </c>
      <c r="B89" s="61" t="s">
        <v>9239</v>
      </c>
      <c r="C89" s="61" t="s">
        <v>9260</v>
      </c>
      <c r="D89" s="61" t="s">
        <v>9248</v>
      </c>
      <c r="E89" s="61" t="s">
        <v>9928</v>
      </c>
      <c r="F89" s="61" t="s">
        <v>310</v>
      </c>
      <c r="G89" s="61" t="s">
        <v>9235</v>
      </c>
      <c r="H89" s="61" t="s">
        <v>7933</v>
      </c>
      <c r="I89" s="61" t="s">
        <v>9257</v>
      </c>
      <c r="J89" s="61" t="s">
        <v>272</v>
      </c>
      <c r="K89" s="61" t="s">
        <v>181</v>
      </c>
      <c r="L89" s="61" t="s">
        <v>9236</v>
      </c>
      <c r="M89" s="62" t="s">
        <v>9221</v>
      </c>
      <c r="N89" s="62" t="s">
        <v>9222</v>
      </c>
      <c r="O89" s="63" t="s">
        <v>10110</v>
      </c>
      <c r="P89" s="63" t="s">
        <v>10110</v>
      </c>
    </row>
  </sheetData>
  <phoneticPr fontId="16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2"/>
  <sheetViews>
    <sheetView tabSelected="1" workbookViewId="0">
      <pane ySplit="1" topLeftCell="A2" activePane="bottomLeft" state="frozen"/>
      <selection pane="bottomLeft" activeCell="K1" sqref="K1:K1048576"/>
    </sheetView>
  </sheetViews>
  <sheetFormatPr defaultRowHeight="12.75"/>
  <cols>
    <col min="1" max="1" width="32.28515625" bestFit="1" customWidth="1"/>
    <col min="2" max="2" width="15" bestFit="1" customWidth="1"/>
    <col min="3" max="3" width="13" bestFit="1" customWidth="1"/>
    <col min="4" max="4" width="19" bestFit="1" customWidth="1"/>
    <col min="5" max="5" width="11.42578125" bestFit="1" customWidth="1"/>
    <col min="6" max="6" width="7.28515625" bestFit="1" customWidth="1"/>
    <col min="7" max="7" width="6" bestFit="1" customWidth="1"/>
    <col min="8" max="8" width="8.85546875" bestFit="1" customWidth="1"/>
    <col min="9" max="9" width="14" bestFit="1" customWidth="1"/>
    <col min="10" max="10" width="12.28515625" bestFit="1" customWidth="1"/>
    <col min="11" max="11" width="8.5703125" bestFit="1" customWidth="1"/>
    <col min="13" max="13" width="7" bestFit="1" customWidth="1"/>
    <col min="14" max="14" width="8.5703125" bestFit="1" customWidth="1"/>
    <col min="15" max="15" width="10" bestFit="1" customWidth="1"/>
    <col min="16" max="16" width="8.5703125" bestFit="1" customWidth="1"/>
  </cols>
  <sheetData>
    <row r="1" spans="1:16" ht="30">
      <c r="A1" s="58" t="s">
        <v>304</v>
      </c>
      <c r="B1" s="58" t="s">
        <v>9225</v>
      </c>
      <c r="C1" s="58" t="s">
        <v>9226</v>
      </c>
      <c r="D1" s="58" t="s">
        <v>9227</v>
      </c>
      <c r="E1" s="58" t="s">
        <v>9228</v>
      </c>
      <c r="F1" s="58" t="s">
        <v>307</v>
      </c>
      <c r="G1" s="58" t="s">
        <v>9229</v>
      </c>
      <c r="H1" s="58" t="s">
        <v>8656</v>
      </c>
      <c r="I1" s="58" t="s">
        <v>303</v>
      </c>
      <c r="J1" s="58" t="s">
        <v>9230</v>
      </c>
      <c r="K1" s="59" t="s">
        <v>9224</v>
      </c>
      <c r="L1" s="58" t="s">
        <v>9231</v>
      </c>
      <c r="M1" s="58" t="s">
        <v>9950</v>
      </c>
      <c r="N1" s="59" t="s">
        <v>9951</v>
      </c>
      <c r="O1" s="60" t="s">
        <v>9949</v>
      </c>
      <c r="P1" s="60" t="s">
        <v>10131</v>
      </c>
    </row>
    <row r="2" spans="1:16" ht="15">
      <c r="A2" s="61" t="s">
        <v>9279</v>
      </c>
      <c r="B2" s="61" t="s">
        <v>9239</v>
      </c>
      <c r="C2" s="61" t="s">
        <v>9219</v>
      </c>
      <c r="D2" s="61" t="s">
        <v>9253</v>
      </c>
      <c r="E2" s="61" t="s">
        <v>9280</v>
      </c>
      <c r="F2" s="61" t="s">
        <v>310</v>
      </c>
      <c r="G2" s="61" t="s">
        <v>9221</v>
      </c>
      <c r="H2" s="61" t="s">
        <v>7895</v>
      </c>
      <c r="I2" s="61" t="s">
        <v>9277</v>
      </c>
      <c r="J2" s="61" t="s">
        <v>272</v>
      </c>
      <c r="K2" s="61" t="s">
        <v>9247</v>
      </c>
      <c r="L2" s="61" t="s">
        <v>9236</v>
      </c>
      <c r="M2" s="62" t="s">
        <v>9221</v>
      </c>
      <c r="N2" s="62" t="s">
        <v>9222</v>
      </c>
      <c r="O2" s="63" t="s">
        <v>10000</v>
      </c>
      <c r="P2" s="63" t="s">
        <v>10132</v>
      </c>
    </row>
    <row r="3" spans="1:16" ht="15">
      <c r="A3" s="61" t="s">
        <v>9279</v>
      </c>
      <c r="B3" s="61" t="s">
        <v>9239</v>
      </c>
      <c r="C3" s="61" t="s">
        <v>9219</v>
      </c>
      <c r="D3" s="61" t="s">
        <v>9241</v>
      </c>
      <c r="E3" s="61" t="s">
        <v>9281</v>
      </c>
      <c r="F3" s="61" t="s">
        <v>310</v>
      </c>
      <c r="G3" s="61" t="s">
        <v>9221</v>
      </c>
      <c r="H3" s="61" t="s">
        <v>7895</v>
      </c>
      <c r="I3" s="61" t="s">
        <v>9277</v>
      </c>
      <c r="J3" s="61" t="s">
        <v>272</v>
      </c>
      <c r="K3" s="61" t="s">
        <v>10171</v>
      </c>
      <c r="L3" s="61" t="s">
        <v>9236</v>
      </c>
      <c r="M3" s="62" t="s">
        <v>9221</v>
      </c>
      <c r="N3" s="62" t="s">
        <v>9222</v>
      </c>
      <c r="O3" s="63" t="s">
        <v>10000</v>
      </c>
      <c r="P3" s="63" t="s">
        <v>10132</v>
      </c>
    </row>
    <row r="4" spans="1:16" ht="15">
      <c r="A4" s="61" t="s">
        <v>9279</v>
      </c>
      <c r="B4" s="61" t="s">
        <v>9239</v>
      </c>
      <c r="C4" s="61" t="s">
        <v>9219</v>
      </c>
      <c r="D4" s="61" t="s">
        <v>9244</v>
      </c>
      <c r="E4" s="61" t="s">
        <v>9282</v>
      </c>
      <c r="F4" s="61" t="s">
        <v>310</v>
      </c>
      <c r="G4" s="61" t="s">
        <v>9221</v>
      </c>
      <c r="H4" s="61" t="s">
        <v>7895</v>
      </c>
      <c r="I4" s="61" t="s">
        <v>9277</v>
      </c>
      <c r="J4" s="61" t="s">
        <v>272</v>
      </c>
      <c r="K4" s="61" t="s">
        <v>9247</v>
      </c>
      <c r="L4" s="61" t="s">
        <v>9236</v>
      </c>
      <c r="M4" s="62" t="s">
        <v>9221</v>
      </c>
      <c r="N4" s="62" t="s">
        <v>9222</v>
      </c>
      <c r="O4" s="63" t="s">
        <v>10000</v>
      </c>
      <c r="P4" s="63" t="s">
        <v>10132</v>
      </c>
    </row>
    <row r="5" spans="1:16" ht="15">
      <c r="A5" s="61" t="s">
        <v>9304</v>
      </c>
      <c r="B5" s="61" t="s">
        <v>9239</v>
      </c>
      <c r="C5" s="61" t="s">
        <v>9240</v>
      </c>
      <c r="D5" s="61" t="s">
        <v>9253</v>
      </c>
      <c r="E5" s="61" t="s">
        <v>9305</v>
      </c>
      <c r="F5" s="61" t="s">
        <v>310</v>
      </c>
      <c r="G5" s="61" t="s">
        <v>9235</v>
      </c>
      <c r="H5" s="61" t="s">
        <v>7895</v>
      </c>
      <c r="I5" s="61" t="s">
        <v>9277</v>
      </c>
      <c r="J5" s="61" t="s">
        <v>272</v>
      </c>
      <c r="K5" s="61" t="s">
        <v>9247</v>
      </c>
      <c r="L5" s="61" t="s">
        <v>9243</v>
      </c>
      <c r="M5" s="62" t="s">
        <v>9221</v>
      </c>
      <c r="N5" s="62" t="s">
        <v>9222</v>
      </c>
      <c r="O5" s="63" t="s">
        <v>10021</v>
      </c>
      <c r="P5" s="63" t="s">
        <v>10021</v>
      </c>
    </row>
    <row r="6" spans="1:16" ht="15">
      <c r="A6" s="61" t="s">
        <v>9304</v>
      </c>
      <c r="B6" s="61" t="s">
        <v>9239</v>
      </c>
      <c r="C6" s="61" t="s">
        <v>9240</v>
      </c>
      <c r="D6" s="61" t="s">
        <v>9241</v>
      </c>
      <c r="E6" s="61" t="s">
        <v>9306</v>
      </c>
      <c r="F6" s="61" t="s">
        <v>310</v>
      </c>
      <c r="G6" s="61" t="s">
        <v>9235</v>
      </c>
      <c r="H6" s="61" t="s">
        <v>7895</v>
      </c>
      <c r="I6" s="61" t="s">
        <v>9277</v>
      </c>
      <c r="J6" s="61" t="s">
        <v>272</v>
      </c>
      <c r="K6" s="61" t="s">
        <v>9247</v>
      </c>
      <c r="L6" s="61" t="s">
        <v>9243</v>
      </c>
      <c r="M6" s="62" t="s">
        <v>9221</v>
      </c>
      <c r="N6" s="62" t="s">
        <v>9222</v>
      </c>
      <c r="O6" s="63" t="s">
        <v>10021</v>
      </c>
      <c r="P6" s="63" t="s">
        <v>10021</v>
      </c>
    </row>
    <row r="7" spans="1:16" ht="15">
      <c r="A7" s="61" t="s">
        <v>9304</v>
      </c>
      <c r="B7" s="61" t="s">
        <v>9239</v>
      </c>
      <c r="C7" s="61" t="s">
        <v>9240</v>
      </c>
      <c r="D7" s="61" t="s">
        <v>9244</v>
      </c>
      <c r="E7" s="61" t="s">
        <v>9307</v>
      </c>
      <c r="F7" s="61" t="s">
        <v>310</v>
      </c>
      <c r="G7" s="61" t="s">
        <v>9235</v>
      </c>
      <c r="H7" s="61" t="s">
        <v>7895</v>
      </c>
      <c r="I7" s="61" t="s">
        <v>9277</v>
      </c>
      <c r="J7" s="61" t="s">
        <v>272</v>
      </c>
      <c r="K7" s="61" t="s">
        <v>9247</v>
      </c>
      <c r="L7" s="61" t="s">
        <v>9243</v>
      </c>
      <c r="M7" s="62" t="s">
        <v>9221</v>
      </c>
      <c r="N7" s="62" t="s">
        <v>9222</v>
      </c>
      <c r="O7" s="63" t="s">
        <v>10021</v>
      </c>
      <c r="P7" s="63" t="s">
        <v>10021</v>
      </c>
    </row>
    <row r="8" spans="1:16" ht="15">
      <c r="A8" s="61" t="s">
        <v>9333</v>
      </c>
      <c r="B8" s="61" t="s">
        <v>9218</v>
      </c>
      <c r="C8" s="61" t="s">
        <v>9249</v>
      </c>
      <c r="D8" s="61" t="s">
        <v>9234</v>
      </c>
      <c r="E8" s="61" t="s">
        <v>9334</v>
      </c>
      <c r="F8" s="61" t="s">
        <v>310</v>
      </c>
      <c r="G8" s="61" t="s">
        <v>9221</v>
      </c>
      <c r="H8" s="61" t="s">
        <v>7895</v>
      </c>
      <c r="I8" s="61" t="s">
        <v>9277</v>
      </c>
      <c r="J8" s="61" t="s">
        <v>272</v>
      </c>
      <c r="K8" s="61" t="s">
        <v>9247</v>
      </c>
      <c r="L8" s="61" t="s">
        <v>9236</v>
      </c>
      <c r="M8" s="62" t="s">
        <v>9221</v>
      </c>
      <c r="N8" s="62" t="s">
        <v>9222</v>
      </c>
      <c r="O8" s="63" t="s">
        <v>10024</v>
      </c>
      <c r="P8" s="63" t="s">
        <v>10133</v>
      </c>
    </row>
    <row r="9" spans="1:16" ht="15">
      <c r="A9" s="61" t="s">
        <v>9333</v>
      </c>
      <c r="B9" s="61" t="s">
        <v>9218</v>
      </c>
      <c r="C9" s="61" t="s">
        <v>9249</v>
      </c>
      <c r="D9" s="61" t="s">
        <v>9271</v>
      </c>
      <c r="E9" s="61" t="s">
        <v>9335</v>
      </c>
      <c r="F9" s="61" t="s">
        <v>310</v>
      </c>
      <c r="G9" s="61" t="s">
        <v>9221</v>
      </c>
      <c r="H9" s="61" t="s">
        <v>7895</v>
      </c>
      <c r="I9" s="61" t="s">
        <v>9277</v>
      </c>
      <c r="J9" s="61" t="s">
        <v>272</v>
      </c>
      <c r="K9" s="61" t="s">
        <v>9247</v>
      </c>
      <c r="L9" s="61" t="s">
        <v>9236</v>
      </c>
      <c r="M9" s="62" t="s">
        <v>9221</v>
      </c>
      <c r="N9" s="62" t="s">
        <v>9222</v>
      </c>
      <c r="O9" s="63" t="s">
        <v>10024</v>
      </c>
      <c r="P9" s="63" t="s">
        <v>10133</v>
      </c>
    </row>
    <row r="10" spans="1:16" ht="15">
      <c r="A10" s="61" t="s">
        <v>9341</v>
      </c>
      <c r="B10" s="61" t="s">
        <v>9232</v>
      </c>
      <c r="C10" s="61" t="s">
        <v>9275</v>
      </c>
      <c r="D10" s="61" t="s">
        <v>9253</v>
      </c>
      <c r="E10" s="61" t="s">
        <v>9342</v>
      </c>
      <c r="F10" s="61" t="s">
        <v>310</v>
      </c>
      <c r="G10" s="61" t="s">
        <v>9235</v>
      </c>
      <c r="H10" s="61" t="s">
        <v>7895</v>
      </c>
      <c r="I10" s="61" t="s">
        <v>9277</v>
      </c>
      <c r="J10" s="61" t="s">
        <v>272</v>
      </c>
      <c r="K10" s="61" t="s">
        <v>9247</v>
      </c>
      <c r="L10" s="61" t="s">
        <v>9243</v>
      </c>
      <c r="M10" s="62" t="s">
        <v>9221</v>
      </c>
      <c r="N10" s="62" t="s">
        <v>9222</v>
      </c>
      <c r="O10" s="63" t="s">
        <v>10022</v>
      </c>
      <c r="P10" s="63" t="s">
        <v>10022</v>
      </c>
    </row>
    <row r="11" spans="1:16" ht="15">
      <c r="A11" s="61" t="s">
        <v>9341</v>
      </c>
      <c r="B11" s="61" t="s">
        <v>9232</v>
      </c>
      <c r="C11" s="61" t="s">
        <v>9275</v>
      </c>
      <c r="D11" s="61" t="s">
        <v>9241</v>
      </c>
      <c r="E11" s="61" t="s">
        <v>9343</v>
      </c>
      <c r="F11" s="61" t="s">
        <v>310</v>
      </c>
      <c r="G11" s="61" t="s">
        <v>9235</v>
      </c>
      <c r="H11" s="61" t="s">
        <v>7895</v>
      </c>
      <c r="I11" s="61" t="s">
        <v>9277</v>
      </c>
      <c r="J11" s="61" t="s">
        <v>272</v>
      </c>
      <c r="K11" s="61" t="s">
        <v>9247</v>
      </c>
      <c r="L11" s="61" t="s">
        <v>9243</v>
      </c>
      <c r="M11" s="62" t="s">
        <v>9221</v>
      </c>
      <c r="N11" s="62" t="s">
        <v>9222</v>
      </c>
      <c r="O11" s="63" t="s">
        <v>10022</v>
      </c>
      <c r="P11" s="63" t="s">
        <v>10022</v>
      </c>
    </row>
    <row r="12" spans="1:16" ht="15">
      <c r="A12" s="61" t="s">
        <v>9341</v>
      </c>
      <c r="B12" s="61" t="s">
        <v>9232</v>
      </c>
      <c r="C12" s="61" t="s">
        <v>9275</v>
      </c>
      <c r="D12" s="61" t="s">
        <v>9244</v>
      </c>
      <c r="E12" s="61" t="s">
        <v>9344</v>
      </c>
      <c r="F12" s="61" t="s">
        <v>310</v>
      </c>
      <c r="G12" s="61" t="s">
        <v>9235</v>
      </c>
      <c r="H12" s="61" t="s">
        <v>7895</v>
      </c>
      <c r="I12" s="61" t="s">
        <v>9277</v>
      </c>
      <c r="J12" s="61" t="s">
        <v>272</v>
      </c>
      <c r="K12" s="61" t="s">
        <v>9247</v>
      </c>
      <c r="L12" s="61" t="s">
        <v>9243</v>
      </c>
      <c r="M12" s="62" t="s">
        <v>9221</v>
      </c>
      <c r="N12" s="62" t="s">
        <v>9222</v>
      </c>
      <c r="O12" s="63" t="s">
        <v>10022</v>
      </c>
      <c r="P12" s="63" t="s">
        <v>10022</v>
      </c>
    </row>
    <row r="13" spans="1:16" ht="15">
      <c r="A13" s="61" t="s">
        <v>9341</v>
      </c>
      <c r="B13" s="61" t="s">
        <v>9319</v>
      </c>
      <c r="C13" s="61" t="s">
        <v>9275</v>
      </c>
      <c r="D13" s="61" t="s">
        <v>9234</v>
      </c>
      <c r="E13" s="61" t="s">
        <v>9345</v>
      </c>
      <c r="F13" s="61" t="s">
        <v>310</v>
      </c>
      <c r="G13" s="61" t="s">
        <v>9221</v>
      </c>
      <c r="H13" s="61" t="s">
        <v>7895</v>
      </c>
      <c r="I13" s="61" t="s">
        <v>9277</v>
      </c>
      <c r="J13" s="61" t="s">
        <v>272</v>
      </c>
      <c r="K13" s="61" t="s">
        <v>9247</v>
      </c>
      <c r="L13" s="61" t="s">
        <v>9243</v>
      </c>
      <c r="M13" s="62" t="s">
        <v>9221</v>
      </c>
      <c r="N13" s="62" t="s">
        <v>9222</v>
      </c>
      <c r="O13" s="63" t="s">
        <v>10022</v>
      </c>
      <c r="P13" s="63" t="s">
        <v>10022</v>
      </c>
    </row>
    <row r="14" spans="1:16" ht="15">
      <c r="A14" s="61" t="s">
        <v>9341</v>
      </c>
      <c r="B14" s="61" t="s">
        <v>9319</v>
      </c>
      <c r="C14" s="61" t="s">
        <v>9275</v>
      </c>
      <c r="D14" s="61" t="s">
        <v>9271</v>
      </c>
      <c r="E14" s="61" t="s">
        <v>9346</v>
      </c>
      <c r="F14" s="61" t="s">
        <v>310</v>
      </c>
      <c r="G14" s="61" t="s">
        <v>9221</v>
      </c>
      <c r="H14" s="61" t="s">
        <v>7895</v>
      </c>
      <c r="I14" s="61" t="s">
        <v>9277</v>
      </c>
      <c r="J14" s="61" t="s">
        <v>272</v>
      </c>
      <c r="K14" s="61" t="s">
        <v>9247</v>
      </c>
      <c r="L14" s="61" t="s">
        <v>9243</v>
      </c>
      <c r="M14" s="62" t="s">
        <v>9221</v>
      </c>
      <c r="N14" s="62" t="s">
        <v>9222</v>
      </c>
      <c r="O14" s="63" t="s">
        <v>10022</v>
      </c>
      <c r="P14" s="63" t="s">
        <v>10022</v>
      </c>
    </row>
    <row r="15" spans="1:16" ht="15">
      <c r="A15" s="61" t="s">
        <v>9347</v>
      </c>
      <c r="B15" s="61" t="s">
        <v>9239</v>
      </c>
      <c r="C15" s="61" t="s">
        <v>9245</v>
      </c>
      <c r="D15" s="61" t="s">
        <v>9253</v>
      </c>
      <c r="E15" s="61" t="s">
        <v>9348</v>
      </c>
      <c r="F15" s="61" t="s">
        <v>310</v>
      </c>
      <c r="G15" s="61" t="s">
        <v>9221</v>
      </c>
      <c r="H15" s="61" t="s">
        <v>7895</v>
      </c>
      <c r="I15" s="61" t="s">
        <v>9277</v>
      </c>
      <c r="J15" s="61" t="s">
        <v>272</v>
      </c>
      <c r="K15" s="61" t="s">
        <v>9247</v>
      </c>
      <c r="L15" s="61" t="s">
        <v>9243</v>
      </c>
      <c r="M15" s="62" t="s">
        <v>9221</v>
      </c>
      <c r="N15" s="62" t="s">
        <v>9222</v>
      </c>
      <c r="O15" s="63" t="s">
        <v>10023</v>
      </c>
      <c r="P15" s="63" t="s">
        <v>10023</v>
      </c>
    </row>
    <row r="16" spans="1:16" ht="15">
      <c r="A16" s="61" t="s">
        <v>9347</v>
      </c>
      <c r="B16" s="61" t="s">
        <v>9239</v>
      </c>
      <c r="C16" s="61" t="s">
        <v>9245</v>
      </c>
      <c r="D16" s="61" t="s">
        <v>9241</v>
      </c>
      <c r="E16" s="61" t="s">
        <v>9349</v>
      </c>
      <c r="F16" s="61" t="s">
        <v>310</v>
      </c>
      <c r="G16" s="61" t="s">
        <v>9221</v>
      </c>
      <c r="H16" s="61" t="s">
        <v>7895</v>
      </c>
      <c r="I16" s="61" t="s">
        <v>9277</v>
      </c>
      <c r="J16" s="61" t="s">
        <v>272</v>
      </c>
      <c r="K16" s="61" t="s">
        <v>9247</v>
      </c>
      <c r="L16" s="61" t="s">
        <v>9243</v>
      </c>
      <c r="M16" s="62" t="s">
        <v>9221</v>
      </c>
      <c r="N16" s="62" t="s">
        <v>9222</v>
      </c>
      <c r="O16" s="63" t="s">
        <v>10023</v>
      </c>
      <c r="P16" s="63" t="s">
        <v>10023</v>
      </c>
    </row>
    <row r="17" spans="1:16" ht="15">
      <c r="A17" s="61" t="s">
        <v>9347</v>
      </c>
      <c r="B17" s="61" t="s">
        <v>9239</v>
      </c>
      <c r="C17" s="61" t="s">
        <v>9245</v>
      </c>
      <c r="D17" s="61" t="s">
        <v>9244</v>
      </c>
      <c r="E17" s="61" t="s">
        <v>9350</v>
      </c>
      <c r="F17" s="61" t="s">
        <v>310</v>
      </c>
      <c r="G17" s="61" t="s">
        <v>9221</v>
      </c>
      <c r="H17" s="61" t="s">
        <v>7895</v>
      </c>
      <c r="I17" s="61" t="s">
        <v>9277</v>
      </c>
      <c r="J17" s="61" t="s">
        <v>272</v>
      </c>
      <c r="K17" s="61" t="s">
        <v>9247</v>
      </c>
      <c r="L17" s="61" t="s">
        <v>9243</v>
      </c>
      <c r="M17" s="62" t="s">
        <v>9221</v>
      </c>
      <c r="N17" s="62" t="s">
        <v>9222</v>
      </c>
      <c r="O17" s="63" t="s">
        <v>10023</v>
      </c>
      <c r="P17" s="63" t="s">
        <v>10023</v>
      </c>
    </row>
    <row r="18" spans="1:16" ht="15">
      <c r="A18" s="61" t="s">
        <v>9352</v>
      </c>
      <c r="B18" s="61" t="s">
        <v>9232</v>
      </c>
      <c r="C18" s="61" t="s">
        <v>9245</v>
      </c>
      <c r="D18" s="61" t="s">
        <v>9253</v>
      </c>
      <c r="E18" s="61" t="s">
        <v>9353</v>
      </c>
      <c r="F18" s="61" t="s">
        <v>310</v>
      </c>
      <c r="G18" s="61" t="s">
        <v>9221</v>
      </c>
      <c r="H18" s="61" t="s">
        <v>7895</v>
      </c>
      <c r="I18" s="61" t="s">
        <v>9277</v>
      </c>
      <c r="J18" s="61" t="s">
        <v>272</v>
      </c>
      <c r="K18" s="61" t="s">
        <v>9247</v>
      </c>
      <c r="L18" s="61" t="s">
        <v>9243</v>
      </c>
      <c r="M18" s="62" t="s">
        <v>9221</v>
      </c>
      <c r="N18" s="62" t="s">
        <v>9222</v>
      </c>
      <c r="O18" s="63" t="s">
        <v>10017</v>
      </c>
      <c r="P18" s="63" t="s">
        <v>10134</v>
      </c>
    </row>
    <row r="19" spans="1:16" ht="15">
      <c r="A19" s="61" t="s">
        <v>9352</v>
      </c>
      <c r="B19" s="61" t="s">
        <v>9232</v>
      </c>
      <c r="C19" s="61" t="s">
        <v>9245</v>
      </c>
      <c r="D19" s="61" t="s">
        <v>9241</v>
      </c>
      <c r="E19" s="61" t="s">
        <v>9354</v>
      </c>
      <c r="F19" s="61" t="s">
        <v>310</v>
      </c>
      <c r="G19" s="61" t="s">
        <v>9221</v>
      </c>
      <c r="H19" s="61" t="s">
        <v>7895</v>
      </c>
      <c r="I19" s="61" t="s">
        <v>9277</v>
      </c>
      <c r="J19" s="61" t="s">
        <v>272</v>
      </c>
      <c r="K19" s="61" t="s">
        <v>9247</v>
      </c>
      <c r="L19" s="61" t="s">
        <v>9243</v>
      </c>
      <c r="M19" s="62" t="s">
        <v>9221</v>
      </c>
      <c r="N19" s="62" t="s">
        <v>9222</v>
      </c>
      <c r="O19" s="63" t="s">
        <v>10017</v>
      </c>
      <c r="P19" s="63" t="s">
        <v>10134</v>
      </c>
    </row>
    <row r="20" spans="1:16" ht="15">
      <c r="A20" s="61" t="s">
        <v>9352</v>
      </c>
      <c r="B20" s="61" t="s">
        <v>9232</v>
      </c>
      <c r="C20" s="61" t="s">
        <v>9245</v>
      </c>
      <c r="D20" s="61" t="s">
        <v>9244</v>
      </c>
      <c r="E20" s="61" t="s">
        <v>9355</v>
      </c>
      <c r="F20" s="61" t="s">
        <v>310</v>
      </c>
      <c r="G20" s="61" t="s">
        <v>9221</v>
      </c>
      <c r="H20" s="61" t="s">
        <v>7895</v>
      </c>
      <c r="I20" s="61" t="s">
        <v>9277</v>
      </c>
      <c r="J20" s="61" t="s">
        <v>272</v>
      </c>
      <c r="K20" s="61" t="s">
        <v>9247</v>
      </c>
      <c r="L20" s="61" t="s">
        <v>9243</v>
      </c>
      <c r="M20" s="62" t="s">
        <v>9221</v>
      </c>
      <c r="N20" s="62" t="s">
        <v>9222</v>
      </c>
      <c r="O20" s="63" t="s">
        <v>10017</v>
      </c>
      <c r="P20" s="63" t="s">
        <v>10134</v>
      </c>
    </row>
    <row r="21" spans="1:16" ht="15">
      <c r="A21" s="61" t="s">
        <v>9352</v>
      </c>
      <c r="B21" s="61" t="s">
        <v>9239</v>
      </c>
      <c r="C21" s="61" t="s">
        <v>9356</v>
      </c>
      <c r="D21" s="61" t="s">
        <v>9253</v>
      </c>
      <c r="E21" s="61" t="s">
        <v>9357</v>
      </c>
      <c r="F21" s="61" t="s">
        <v>310</v>
      </c>
      <c r="G21" s="61" t="s">
        <v>9262</v>
      </c>
      <c r="H21" s="61" t="s">
        <v>7895</v>
      </c>
      <c r="I21" s="61" t="s">
        <v>9277</v>
      </c>
      <c r="J21" s="61" t="s">
        <v>272</v>
      </c>
      <c r="K21" s="61" t="s">
        <v>9247</v>
      </c>
      <c r="L21" s="61" t="s">
        <v>9243</v>
      </c>
      <c r="M21" s="62" t="s">
        <v>9220</v>
      </c>
      <c r="N21" s="62" t="s">
        <v>9222</v>
      </c>
      <c r="O21" s="63" t="s">
        <v>10016</v>
      </c>
      <c r="P21" s="63" t="s">
        <v>10134</v>
      </c>
    </row>
    <row r="22" spans="1:16" ht="15">
      <c r="A22" s="61" t="s">
        <v>9352</v>
      </c>
      <c r="B22" s="61" t="s">
        <v>9239</v>
      </c>
      <c r="C22" s="61" t="s">
        <v>9356</v>
      </c>
      <c r="D22" s="61" t="s">
        <v>9241</v>
      </c>
      <c r="E22" s="61" t="s">
        <v>9358</v>
      </c>
      <c r="F22" s="61" t="s">
        <v>310</v>
      </c>
      <c r="G22" s="61" t="s">
        <v>9262</v>
      </c>
      <c r="H22" s="61" t="s">
        <v>7895</v>
      </c>
      <c r="I22" s="61" t="s">
        <v>9277</v>
      </c>
      <c r="J22" s="61" t="s">
        <v>272</v>
      </c>
      <c r="K22" s="61" t="s">
        <v>9247</v>
      </c>
      <c r="L22" s="61" t="s">
        <v>9243</v>
      </c>
      <c r="M22" s="62" t="s">
        <v>9220</v>
      </c>
      <c r="N22" s="62" t="s">
        <v>9222</v>
      </c>
      <c r="O22" s="63" t="s">
        <v>10016</v>
      </c>
      <c r="P22" s="63" t="s">
        <v>10134</v>
      </c>
    </row>
    <row r="23" spans="1:16" ht="15">
      <c r="A23" s="61" t="s">
        <v>9352</v>
      </c>
      <c r="B23" s="61" t="s">
        <v>9239</v>
      </c>
      <c r="C23" s="61" t="s">
        <v>9356</v>
      </c>
      <c r="D23" s="61" t="s">
        <v>9244</v>
      </c>
      <c r="E23" s="61" t="s">
        <v>9359</v>
      </c>
      <c r="F23" s="61" t="s">
        <v>310</v>
      </c>
      <c r="G23" s="61" t="s">
        <v>9262</v>
      </c>
      <c r="H23" s="61" t="s">
        <v>7895</v>
      </c>
      <c r="I23" s="61" t="s">
        <v>9277</v>
      </c>
      <c r="J23" s="61" t="s">
        <v>272</v>
      </c>
      <c r="K23" s="61" t="s">
        <v>9247</v>
      </c>
      <c r="L23" s="61" t="s">
        <v>9243</v>
      </c>
      <c r="M23" s="62" t="s">
        <v>9220</v>
      </c>
      <c r="N23" s="62" t="s">
        <v>9222</v>
      </c>
      <c r="O23" s="63" t="s">
        <v>10016</v>
      </c>
      <c r="P23" s="63" t="s">
        <v>10134</v>
      </c>
    </row>
    <row r="24" spans="1:16" ht="15">
      <c r="A24" s="61" t="s">
        <v>9352</v>
      </c>
      <c r="B24" s="61" t="s">
        <v>9238</v>
      </c>
      <c r="C24" s="61" t="s">
        <v>9245</v>
      </c>
      <c r="D24" s="61" t="s">
        <v>9234</v>
      </c>
      <c r="E24" s="61" t="s">
        <v>9360</v>
      </c>
      <c r="F24" s="61" t="s">
        <v>310</v>
      </c>
      <c r="G24" s="61" t="s">
        <v>9221</v>
      </c>
      <c r="H24" s="61" t="s">
        <v>7895</v>
      </c>
      <c r="I24" s="61" t="s">
        <v>9277</v>
      </c>
      <c r="J24" s="61" t="s">
        <v>272</v>
      </c>
      <c r="K24" s="61" t="s">
        <v>9247</v>
      </c>
      <c r="L24" s="61" t="s">
        <v>9243</v>
      </c>
      <c r="M24" s="62" t="s">
        <v>9221</v>
      </c>
      <c r="N24" s="62" t="s">
        <v>9222</v>
      </c>
      <c r="O24" s="63" t="s">
        <v>10017</v>
      </c>
      <c r="P24" s="63" t="s">
        <v>10134</v>
      </c>
    </row>
    <row r="25" spans="1:16" ht="15">
      <c r="A25" s="61" t="s">
        <v>9352</v>
      </c>
      <c r="B25" s="61" t="s">
        <v>9238</v>
      </c>
      <c r="C25" s="61" t="s">
        <v>9245</v>
      </c>
      <c r="D25" s="61" t="s">
        <v>9271</v>
      </c>
      <c r="E25" s="61" t="s">
        <v>9361</v>
      </c>
      <c r="F25" s="61" t="s">
        <v>310</v>
      </c>
      <c r="G25" s="61" t="s">
        <v>9221</v>
      </c>
      <c r="H25" s="61" t="s">
        <v>7895</v>
      </c>
      <c r="I25" s="61" t="s">
        <v>9277</v>
      </c>
      <c r="J25" s="61" t="s">
        <v>272</v>
      </c>
      <c r="K25" s="61" t="s">
        <v>9247</v>
      </c>
      <c r="L25" s="61" t="s">
        <v>9243</v>
      </c>
      <c r="M25" s="62" t="s">
        <v>9221</v>
      </c>
      <c r="N25" s="62" t="s">
        <v>9222</v>
      </c>
      <c r="O25" s="63" t="s">
        <v>10017</v>
      </c>
      <c r="P25" s="63" t="s">
        <v>10134</v>
      </c>
    </row>
    <row r="26" spans="1:16" ht="15">
      <c r="A26" s="61" t="s">
        <v>9352</v>
      </c>
      <c r="B26" s="61" t="s">
        <v>9238</v>
      </c>
      <c r="C26" s="61" t="s">
        <v>9356</v>
      </c>
      <c r="D26" s="61" t="s">
        <v>9234</v>
      </c>
      <c r="E26" s="61" t="s">
        <v>9362</v>
      </c>
      <c r="F26" s="61" t="s">
        <v>310</v>
      </c>
      <c r="G26" s="61" t="s">
        <v>9235</v>
      </c>
      <c r="H26" s="61" t="s">
        <v>7895</v>
      </c>
      <c r="I26" s="61" t="s">
        <v>9277</v>
      </c>
      <c r="J26" s="61" t="s">
        <v>272</v>
      </c>
      <c r="K26" s="61" t="s">
        <v>9247</v>
      </c>
      <c r="L26" s="61" t="s">
        <v>9243</v>
      </c>
      <c r="M26" s="62" t="s">
        <v>9221</v>
      </c>
      <c r="N26" s="62" t="s">
        <v>9222</v>
      </c>
      <c r="O26" s="63" t="s">
        <v>10016</v>
      </c>
      <c r="P26" s="63" t="s">
        <v>10134</v>
      </c>
    </row>
    <row r="27" spans="1:16" ht="15">
      <c r="A27" s="61" t="s">
        <v>9352</v>
      </c>
      <c r="B27" s="61" t="s">
        <v>9238</v>
      </c>
      <c r="C27" s="61" t="s">
        <v>9356</v>
      </c>
      <c r="D27" s="61" t="s">
        <v>9271</v>
      </c>
      <c r="E27" s="61" t="s">
        <v>9363</v>
      </c>
      <c r="F27" s="61" t="s">
        <v>310</v>
      </c>
      <c r="G27" s="61" t="s">
        <v>9235</v>
      </c>
      <c r="H27" s="61" t="s">
        <v>7895</v>
      </c>
      <c r="I27" s="61" t="s">
        <v>9277</v>
      </c>
      <c r="J27" s="61" t="s">
        <v>272</v>
      </c>
      <c r="K27" s="61" t="s">
        <v>9247</v>
      </c>
      <c r="L27" s="61" t="s">
        <v>9243</v>
      </c>
      <c r="M27" s="62" t="s">
        <v>9221</v>
      </c>
      <c r="N27" s="62" t="s">
        <v>9222</v>
      </c>
      <c r="O27" s="63" t="s">
        <v>10016</v>
      </c>
      <c r="P27" s="63" t="s">
        <v>10134</v>
      </c>
    </row>
    <row r="28" spans="1:16" ht="15">
      <c r="A28" s="61" t="s">
        <v>9409</v>
      </c>
      <c r="B28" s="61" t="s">
        <v>9239</v>
      </c>
      <c r="C28" s="61" t="s">
        <v>9300</v>
      </c>
      <c r="D28" s="61" t="s">
        <v>9246</v>
      </c>
      <c r="E28" s="61" t="s">
        <v>9410</v>
      </c>
      <c r="F28" s="61" t="s">
        <v>310</v>
      </c>
      <c r="G28" s="61" t="s">
        <v>9221</v>
      </c>
      <c r="H28" s="61" t="s">
        <v>7895</v>
      </c>
      <c r="I28" s="61" t="s">
        <v>9277</v>
      </c>
      <c r="J28" s="61" t="s">
        <v>272</v>
      </c>
      <c r="K28" s="61" t="s">
        <v>9247</v>
      </c>
      <c r="L28" s="61" t="s">
        <v>9236</v>
      </c>
      <c r="M28" s="62" t="s">
        <v>9221</v>
      </c>
      <c r="N28" s="62" t="s">
        <v>9222</v>
      </c>
      <c r="O28" s="63" t="s">
        <v>9965</v>
      </c>
      <c r="P28" s="63" t="s">
        <v>10135</v>
      </c>
    </row>
    <row r="29" spans="1:16" ht="15">
      <c r="A29" s="61" t="s">
        <v>9411</v>
      </c>
      <c r="B29" s="61" t="s">
        <v>9239</v>
      </c>
      <c r="C29" s="61" t="s">
        <v>9293</v>
      </c>
      <c r="D29" s="61" t="s">
        <v>9253</v>
      </c>
      <c r="E29" s="61" t="s">
        <v>9412</v>
      </c>
      <c r="F29" s="61" t="s">
        <v>310</v>
      </c>
      <c r="G29" s="61" t="s">
        <v>9221</v>
      </c>
      <c r="H29" s="61" t="s">
        <v>7895</v>
      </c>
      <c r="I29" s="61" t="s">
        <v>9277</v>
      </c>
      <c r="J29" s="61" t="s">
        <v>272</v>
      </c>
      <c r="K29" s="61" t="s">
        <v>9247</v>
      </c>
      <c r="L29" s="61" t="s">
        <v>9236</v>
      </c>
      <c r="M29" s="62" t="s">
        <v>9221</v>
      </c>
      <c r="N29" s="62" t="s">
        <v>9222</v>
      </c>
      <c r="O29" s="63" t="s">
        <v>9965</v>
      </c>
      <c r="P29" s="63" t="s">
        <v>10135</v>
      </c>
    </row>
    <row r="30" spans="1:16" ht="15">
      <c r="A30" s="61" t="s">
        <v>9411</v>
      </c>
      <c r="B30" s="61" t="s">
        <v>9239</v>
      </c>
      <c r="C30" s="61" t="s">
        <v>9293</v>
      </c>
      <c r="D30" s="61" t="s">
        <v>9241</v>
      </c>
      <c r="E30" s="61" t="s">
        <v>9413</v>
      </c>
      <c r="F30" s="61" t="s">
        <v>310</v>
      </c>
      <c r="G30" s="61" t="s">
        <v>9221</v>
      </c>
      <c r="H30" s="61" t="s">
        <v>7895</v>
      </c>
      <c r="I30" s="61" t="s">
        <v>9277</v>
      </c>
      <c r="J30" s="61" t="s">
        <v>272</v>
      </c>
      <c r="K30" s="61" t="s">
        <v>9247</v>
      </c>
      <c r="L30" s="61" t="s">
        <v>9236</v>
      </c>
      <c r="M30" s="62" t="s">
        <v>9221</v>
      </c>
      <c r="N30" s="62" t="s">
        <v>9222</v>
      </c>
      <c r="O30" s="63" t="s">
        <v>9965</v>
      </c>
      <c r="P30" s="63" t="s">
        <v>10135</v>
      </c>
    </row>
    <row r="31" spans="1:16" ht="15">
      <c r="A31" s="61" t="s">
        <v>9411</v>
      </c>
      <c r="B31" s="61" t="s">
        <v>9239</v>
      </c>
      <c r="C31" s="61" t="s">
        <v>9293</v>
      </c>
      <c r="D31" s="61" t="s">
        <v>9244</v>
      </c>
      <c r="E31" s="61" t="s">
        <v>9414</v>
      </c>
      <c r="F31" s="61" t="s">
        <v>310</v>
      </c>
      <c r="G31" s="61" t="s">
        <v>9221</v>
      </c>
      <c r="H31" s="61" t="s">
        <v>7895</v>
      </c>
      <c r="I31" s="61" t="s">
        <v>9277</v>
      </c>
      <c r="J31" s="61" t="s">
        <v>272</v>
      </c>
      <c r="K31" s="61" t="s">
        <v>9247</v>
      </c>
      <c r="L31" s="61" t="s">
        <v>9236</v>
      </c>
      <c r="M31" s="62" t="s">
        <v>9221</v>
      </c>
      <c r="N31" s="62" t="s">
        <v>9222</v>
      </c>
      <c r="O31" s="63" t="s">
        <v>9965</v>
      </c>
      <c r="P31" s="63" t="s">
        <v>10135</v>
      </c>
    </row>
    <row r="32" spans="1:16" ht="15">
      <c r="A32" s="61" t="s">
        <v>9415</v>
      </c>
      <c r="B32" s="61" t="s">
        <v>9239</v>
      </c>
      <c r="C32" s="61" t="s">
        <v>9278</v>
      </c>
      <c r="D32" s="61" t="s">
        <v>9253</v>
      </c>
      <c r="E32" s="61" t="s">
        <v>9416</v>
      </c>
      <c r="F32" s="61" t="s">
        <v>310</v>
      </c>
      <c r="G32" s="61" t="s">
        <v>9221</v>
      </c>
      <c r="H32" s="61" t="s">
        <v>7895</v>
      </c>
      <c r="I32" s="61" t="s">
        <v>9277</v>
      </c>
      <c r="J32" s="61" t="s">
        <v>272</v>
      </c>
      <c r="K32" s="61" t="s">
        <v>9247</v>
      </c>
      <c r="L32" s="61" t="s">
        <v>9236</v>
      </c>
      <c r="M32" s="62" t="s">
        <v>9221</v>
      </c>
      <c r="N32" s="62" t="s">
        <v>9222</v>
      </c>
      <c r="O32" s="63" t="s">
        <v>9966</v>
      </c>
      <c r="P32" s="63" t="s">
        <v>10135</v>
      </c>
    </row>
    <row r="33" spans="1:16" ht="15">
      <c r="A33" s="61" t="s">
        <v>9415</v>
      </c>
      <c r="B33" s="61" t="s">
        <v>9239</v>
      </c>
      <c r="C33" s="61" t="s">
        <v>9278</v>
      </c>
      <c r="D33" s="61" t="s">
        <v>9246</v>
      </c>
      <c r="E33" s="61" t="s">
        <v>9417</v>
      </c>
      <c r="F33" s="61" t="s">
        <v>310</v>
      </c>
      <c r="G33" s="61" t="s">
        <v>9221</v>
      </c>
      <c r="H33" s="61" t="s">
        <v>7895</v>
      </c>
      <c r="I33" s="61" t="s">
        <v>9277</v>
      </c>
      <c r="J33" s="61" t="s">
        <v>272</v>
      </c>
      <c r="K33" s="61" t="s">
        <v>9247</v>
      </c>
      <c r="L33" s="61" t="s">
        <v>9236</v>
      </c>
      <c r="M33" s="62" t="s">
        <v>9221</v>
      </c>
      <c r="N33" s="62" t="s">
        <v>9222</v>
      </c>
      <c r="O33" s="63" t="s">
        <v>9966</v>
      </c>
      <c r="P33" s="63" t="s">
        <v>10135</v>
      </c>
    </row>
    <row r="34" spans="1:16" ht="15">
      <c r="A34" s="61" t="s">
        <v>9415</v>
      </c>
      <c r="B34" s="61" t="s">
        <v>9239</v>
      </c>
      <c r="C34" s="61" t="s">
        <v>9278</v>
      </c>
      <c r="D34" s="61" t="s">
        <v>9241</v>
      </c>
      <c r="E34" s="61" t="s">
        <v>9418</v>
      </c>
      <c r="F34" s="61" t="s">
        <v>310</v>
      </c>
      <c r="G34" s="61" t="s">
        <v>9221</v>
      </c>
      <c r="H34" s="61" t="s">
        <v>7895</v>
      </c>
      <c r="I34" s="61" t="s">
        <v>9277</v>
      </c>
      <c r="J34" s="61" t="s">
        <v>272</v>
      </c>
      <c r="K34" s="61" t="s">
        <v>9247</v>
      </c>
      <c r="L34" s="61" t="s">
        <v>9236</v>
      </c>
      <c r="M34" s="62" t="s">
        <v>9221</v>
      </c>
      <c r="N34" s="62" t="s">
        <v>9222</v>
      </c>
      <c r="O34" s="63" t="s">
        <v>9966</v>
      </c>
      <c r="P34" s="63" t="s">
        <v>10135</v>
      </c>
    </row>
    <row r="35" spans="1:16" ht="15">
      <c r="A35" s="61" t="s">
        <v>9415</v>
      </c>
      <c r="B35" s="61" t="s">
        <v>9239</v>
      </c>
      <c r="C35" s="61" t="s">
        <v>9278</v>
      </c>
      <c r="D35" s="61" t="s">
        <v>9244</v>
      </c>
      <c r="E35" s="61" t="s">
        <v>9419</v>
      </c>
      <c r="F35" s="61" t="s">
        <v>310</v>
      </c>
      <c r="G35" s="61" t="s">
        <v>9221</v>
      </c>
      <c r="H35" s="61" t="s">
        <v>7895</v>
      </c>
      <c r="I35" s="61" t="s">
        <v>9277</v>
      </c>
      <c r="J35" s="61" t="s">
        <v>272</v>
      </c>
      <c r="K35" s="61" t="s">
        <v>9247</v>
      </c>
      <c r="L35" s="61" t="s">
        <v>9236</v>
      </c>
      <c r="M35" s="62" t="s">
        <v>9221</v>
      </c>
      <c r="N35" s="62" t="s">
        <v>9222</v>
      </c>
      <c r="O35" s="63" t="s">
        <v>9966</v>
      </c>
      <c r="P35" s="63" t="s">
        <v>10135</v>
      </c>
    </row>
    <row r="36" spans="1:16" ht="15">
      <c r="A36" s="61" t="s">
        <v>9424</v>
      </c>
      <c r="B36" s="61" t="s">
        <v>9239</v>
      </c>
      <c r="C36" s="61" t="s">
        <v>9255</v>
      </c>
      <c r="D36" s="61" t="s">
        <v>9234</v>
      </c>
      <c r="E36" s="61" t="s">
        <v>9425</v>
      </c>
      <c r="F36" s="61" t="s">
        <v>310</v>
      </c>
      <c r="G36" s="61" t="s">
        <v>9221</v>
      </c>
      <c r="H36" s="61" t="s">
        <v>7895</v>
      </c>
      <c r="I36" s="61" t="s">
        <v>9277</v>
      </c>
      <c r="J36" s="61" t="s">
        <v>272</v>
      </c>
      <c r="K36" s="61" t="s">
        <v>9247</v>
      </c>
      <c r="L36" s="61" t="s">
        <v>9243</v>
      </c>
      <c r="M36" s="62" t="s">
        <v>9221</v>
      </c>
      <c r="N36" s="62" t="s">
        <v>9222</v>
      </c>
      <c r="O36" s="63" t="s">
        <v>10019</v>
      </c>
      <c r="P36" s="63" t="s">
        <v>10136</v>
      </c>
    </row>
    <row r="37" spans="1:16" ht="15">
      <c r="A37" s="61" t="s">
        <v>9424</v>
      </c>
      <c r="B37" s="61" t="s">
        <v>9239</v>
      </c>
      <c r="C37" s="61" t="s">
        <v>9255</v>
      </c>
      <c r="D37" s="61" t="s">
        <v>9271</v>
      </c>
      <c r="E37" s="61" t="s">
        <v>9426</v>
      </c>
      <c r="F37" s="61" t="s">
        <v>310</v>
      </c>
      <c r="G37" s="61" t="s">
        <v>9221</v>
      </c>
      <c r="H37" s="61" t="s">
        <v>7895</v>
      </c>
      <c r="I37" s="61" t="s">
        <v>9277</v>
      </c>
      <c r="J37" s="61" t="s">
        <v>272</v>
      </c>
      <c r="K37" s="61" t="s">
        <v>9247</v>
      </c>
      <c r="L37" s="61" t="s">
        <v>9243</v>
      </c>
      <c r="M37" s="62" t="s">
        <v>9221</v>
      </c>
      <c r="N37" s="62" t="s">
        <v>9222</v>
      </c>
      <c r="O37" s="63" t="s">
        <v>10019</v>
      </c>
      <c r="P37" s="63" t="s">
        <v>10136</v>
      </c>
    </row>
    <row r="38" spans="1:16" ht="15">
      <c r="A38" s="61" t="s">
        <v>9424</v>
      </c>
      <c r="B38" s="61" t="s">
        <v>9319</v>
      </c>
      <c r="C38" s="61" t="s">
        <v>9255</v>
      </c>
      <c r="D38" s="61" t="s">
        <v>9234</v>
      </c>
      <c r="E38" s="61" t="s">
        <v>9427</v>
      </c>
      <c r="F38" s="61" t="s">
        <v>310</v>
      </c>
      <c r="G38" s="61" t="s">
        <v>9221</v>
      </c>
      <c r="H38" s="61" t="s">
        <v>7895</v>
      </c>
      <c r="I38" s="61" t="s">
        <v>9277</v>
      </c>
      <c r="J38" s="61" t="s">
        <v>272</v>
      </c>
      <c r="K38" s="61" t="s">
        <v>9247</v>
      </c>
      <c r="L38" s="61" t="s">
        <v>9243</v>
      </c>
      <c r="M38" s="62" t="s">
        <v>9221</v>
      </c>
      <c r="N38" s="62" t="s">
        <v>9222</v>
      </c>
      <c r="O38" s="63" t="s">
        <v>10019</v>
      </c>
      <c r="P38" s="63" t="s">
        <v>10136</v>
      </c>
    </row>
    <row r="39" spans="1:16" ht="15">
      <c r="A39" s="61" t="s">
        <v>9424</v>
      </c>
      <c r="B39" s="61" t="s">
        <v>9319</v>
      </c>
      <c r="C39" s="61" t="s">
        <v>9255</v>
      </c>
      <c r="D39" s="61" t="s">
        <v>9271</v>
      </c>
      <c r="E39" s="61" t="s">
        <v>9428</v>
      </c>
      <c r="F39" s="61" t="s">
        <v>310</v>
      </c>
      <c r="G39" s="61" t="s">
        <v>9221</v>
      </c>
      <c r="H39" s="61" t="s">
        <v>7895</v>
      </c>
      <c r="I39" s="61" t="s">
        <v>9277</v>
      </c>
      <c r="J39" s="61" t="s">
        <v>272</v>
      </c>
      <c r="K39" s="61" t="s">
        <v>9247</v>
      </c>
      <c r="L39" s="61" t="s">
        <v>9243</v>
      </c>
      <c r="M39" s="62" t="s">
        <v>9221</v>
      </c>
      <c r="N39" s="62" t="s">
        <v>9222</v>
      </c>
      <c r="O39" s="63" t="s">
        <v>10019</v>
      </c>
      <c r="P39" s="63" t="s">
        <v>10136</v>
      </c>
    </row>
    <row r="40" spans="1:16" ht="15">
      <c r="A40" s="61" t="s">
        <v>9454</v>
      </c>
      <c r="B40" s="61" t="s">
        <v>9232</v>
      </c>
      <c r="C40" s="61" t="s">
        <v>9278</v>
      </c>
      <c r="D40" s="61" t="s">
        <v>9234</v>
      </c>
      <c r="E40" s="61" t="s">
        <v>9455</v>
      </c>
      <c r="F40" s="61" t="s">
        <v>310</v>
      </c>
      <c r="G40" s="61" t="s">
        <v>9221</v>
      </c>
      <c r="H40" s="61" t="s">
        <v>7895</v>
      </c>
      <c r="I40" s="61" t="s">
        <v>9277</v>
      </c>
      <c r="J40" s="61" t="s">
        <v>272</v>
      </c>
      <c r="K40" s="61" t="s">
        <v>9247</v>
      </c>
      <c r="L40" s="61" t="s">
        <v>9236</v>
      </c>
      <c r="M40" s="62" t="s">
        <v>9221</v>
      </c>
      <c r="N40" s="62" t="s">
        <v>9222</v>
      </c>
      <c r="O40" s="63" t="s">
        <v>10027</v>
      </c>
      <c r="P40" s="63" t="s">
        <v>10137</v>
      </c>
    </row>
    <row r="41" spans="1:16" ht="15">
      <c r="A41" s="61" t="s">
        <v>9454</v>
      </c>
      <c r="B41" s="61" t="s">
        <v>9232</v>
      </c>
      <c r="C41" s="61" t="s">
        <v>9278</v>
      </c>
      <c r="D41" s="61" t="s">
        <v>9271</v>
      </c>
      <c r="E41" s="61" t="s">
        <v>9456</v>
      </c>
      <c r="F41" s="61" t="s">
        <v>310</v>
      </c>
      <c r="G41" s="61" t="s">
        <v>9221</v>
      </c>
      <c r="H41" s="61" t="s">
        <v>7895</v>
      </c>
      <c r="I41" s="61" t="s">
        <v>9277</v>
      </c>
      <c r="J41" s="61" t="s">
        <v>272</v>
      </c>
      <c r="K41" s="61" t="s">
        <v>9247</v>
      </c>
      <c r="L41" s="61" t="s">
        <v>9236</v>
      </c>
      <c r="M41" s="62" t="s">
        <v>9221</v>
      </c>
      <c r="N41" s="62" t="s">
        <v>9222</v>
      </c>
      <c r="O41" s="63" t="s">
        <v>10027</v>
      </c>
      <c r="P41" s="63" t="s">
        <v>10137</v>
      </c>
    </row>
    <row r="42" spans="1:16" ht="15">
      <c r="A42" s="61" t="s">
        <v>9454</v>
      </c>
      <c r="B42" s="61" t="s">
        <v>9232</v>
      </c>
      <c r="C42" s="61" t="s">
        <v>9275</v>
      </c>
      <c r="D42" s="61" t="s">
        <v>9234</v>
      </c>
      <c r="E42" s="61" t="s">
        <v>9457</v>
      </c>
      <c r="F42" s="61" t="s">
        <v>310</v>
      </c>
      <c r="G42" s="61" t="s">
        <v>9235</v>
      </c>
      <c r="H42" s="61" t="s">
        <v>7895</v>
      </c>
      <c r="I42" s="61" t="s">
        <v>9277</v>
      </c>
      <c r="J42" s="61" t="s">
        <v>272</v>
      </c>
      <c r="K42" s="61" t="s">
        <v>9247</v>
      </c>
      <c r="L42" s="61" t="s">
        <v>9236</v>
      </c>
      <c r="M42" s="62" t="s">
        <v>9221</v>
      </c>
      <c r="N42" s="62" t="s">
        <v>9222</v>
      </c>
      <c r="O42" s="63" t="s">
        <v>10026</v>
      </c>
      <c r="P42" s="63" t="s">
        <v>10137</v>
      </c>
    </row>
    <row r="43" spans="1:16" ht="15">
      <c r="A43" s="61" t="s">
        <v>9454</v>
      </c>
      <c r="B43" s="61" t="s">
        <v>9232</v>
      </c>
      <c r="C43" s="61" t="s">
        <v>9275</v>
      </c>
      <c r="D43" s="61" t="s">
        <v>9271</v>
      </c>
      <c r="E43" s="61" t="s">
        <v>9458</v>
      </c>
      <c r="F43" s="61" t="s">
        <v>310</v>
      </c>
      <c r="G43" s="61" t="s">
        <v>9235</v>
      </c>
      <c r="H43" s="61" t="s">
        <v>7895</v>
      </c>
      <c r="I43" s="61" t="s">
        <v>9277</v>
      </c>
      <c r="J43" s="61" t="s">
        <v>272</v>
      </c>
      <c r="K43" s="61" t="s">
        <v>9247</v>
      </c>
      <c r="L43" s="61" t="s">
        <v>9236</v>
      </c>
      <c r="M43" s="62" t="s">
        <v>9221</v>
      </c>
      <c r="N43" s="62" t="s">
        <v>9222</v>
      </c>
      <c r="O43" s="63" t="s">
        <v>10026</v>
      </c>
      <c r="P43" s="63" t="s">
        <v>10137</v>
      </c>
    </row>
    <row r="44" spans="1:16" ht="15">
      <c r="A44" s="61" t="s">
        <v>9459</v>
      </c>
      <c r="B44" s="61" t="s">
        <v>9251</v>
      </c>
      <c r="C44" s="61" t="s">
        <v>6947</v>
      </c>
      <c r="D44" s="61" t="s">
        <v>9234</v>
      </c>
      <c r="E44" s="61" t="s">
        <v>9460</v>
      </c>
      <c r="F44" s="61" t="s">
        <v>310</v>
      </c>
      <c r="G44" s="61" t="s">
        <v>9221</v>
      </c>
      <c r="H44" s="61" t="s">
        <v>7895</v>
      </c>
      <c r="I44" s="61" t="s">
        <v>9277</v>
      </c>
      <c r="J44" s="61" t="s">
        <v>272</v>
      </c>
      <c r="K44" s="61" t="s">
        <v>9247</v>
      </c>
      <c r="L44" s="61" t="s">
        <v>9236</v>
      </c>
      <c r="M44" s="62" t="s">
        <v>9221</v>
      </c>
      <c r="N44" s="62" t="s">
        <v>9222</v>
      </c>
      <c r="O44" s="63" t="s">
        <v>10028</v>
      </c>
      <c r="P44" s="63" t="s">
        <v>10137</v>
      </c>
    </row>
    <row r="45" spans="1:16" ht="15">
      <c r="A45" s="61" t="s">
        <v>9459</v>
      </c>
      <c r="B45" s="61" t="s">
        <v>9251</v>
      </c>
      <c r="C45" s="61" t="s">
        <v>6947</v>
      </c>
      <c r="D45" s="61" t="s">
        <v>9271</v>
      </c>
      <c r="E45" s="61" t="s">
        <v>9461</v>
      </c>
      <c r="F45" s="61" t="s">
        <v>310</v>
      </c>
      <c r="G45" s="61" t="s">
        <v>9221</v>
      </c>
      <c r="H45" s="61" t="s">
        <v>7895</v>
      </c>
      <c r="I45" s="61" t="s">
        <v>9277</v>
      </c>
      <c r="J45" s="61" t="s">
        <v>272</v>
      </c>
      <c r="K45" s="61" t="s">
        <v>9247</v>
      </c>
      <c r="L45" s="61" t="s">
        <v>9236</v>
      </c>
      <c r="M45" s="62" t="s">
        <v>9221</v>
      </c>
      <c r="N45" s="62" t="s">
        <v>9222</v>
      </c>
      <c r="O45" s="63" t="s">
        <v>10028</v>
      </c>
      <c r="P45" s="63" t="s">
        <v>10137</v>
      </c>
    </row>
    <row r="46" spans="1:16" ht="15">
      <c r="A46" s="61" t="s">
        <v>9467</v>
      </c>
      <c r="B46" s="61" t="s">
        <v>9239</v>
      </c>
      <c r="C46" s="61" t="s">
        <v>9332</v>
      </c>
      <c r="D46" s="61" t="s">
        <v>9253</v>
      </c>
      <c r="E46" s="61" t="s">
        <v>9468</v>
      </c>
      <c r="F46" s="61" t="s">
        <v>310</v>
      </c>
      <c r="G46" s="61" t="s">
        <v>9235</v>
      </c>
      <c r="H46" s="61" t="s">
        <v>7895</v>
      </c>
      <c r="I46" s="61" t="s">
        <v>9277</v>
      </c>
      <c r="J46" s="61" t="s">
        <v>272</v>
      </c>
      <c r="K46" s="61" t="s">
        <v>9247</v>
      </c>
      <c r="L46" s="61" t="s">
        <v>9236</v>
      </c>
      <c r="M46" s="62" t="s">
        <v>9221</v>
      </c>
      <c r="N46" s="62" t="s">
        <v>9222</v>
      </c>
      <c r="O46" s="63" t="s">
        <v>10010</v>
      </c>
      <c r="P46" s="63" t="s">
        <v>10010</v>
      </c>
    </row>
    <row r="47" spans="1:16" ht="15">
      <c r="A47" s="61" t="s">
        <v>9467</v>
      </c>
      <c r="B47" s="61" t="s">
        <v>9239</v>
      </c>
      <c r="C47" s="61" t="s">
        <v>9332</v>
      </c>
      <c r="D47" s="61" t="s">
        <v>9241</v>
      </c>
      <c r="E47" s="61" t="s">
        <v>9469</v>
      </c>
      <c r="F47" s="61" t="s">
        <v>310</v>
      </c>
      <c r="G47" s="61" t="s">
        <v>9235</v>
      </c>
      <c r="H47" s="61" t="s">
        <v>7895</v>
      </c>
      <c r="I47" s="61" t="s">
        <v>9277</v>
      </c>
      <c r="J47" s="61" t="s">
        <v>272</v>
      </c>
      <c r="K47" s="61" t="s">
        <v>9247</v>
      </c>
      <c r="L47" s="61" t="s">
        <v>9236</v>
      </c>
      <c r="M47" s="62" t="s">
        <v>9221</v>
      </c>
      <c r="N47" s="62" t="s">
        <v>9222</v>
      </c>
      <c r="O47" s="63" t="s">
        <v>10010</v>
      </c>
      <c r="P47" s="63" t="s">
        <v>10010</v>
      </c>
    </row>
    <row r="48" spans="1:16" ht="15">
      <c r="A48" s="61" t="s">
        <v>9467</v>
      </c>
      <c r="B48" s="61" t="s">
        <v>9239</v>
      </c>
      <c r="C48" s="61" t="s">
        <v>9332</v>
      </c>
      <c r="D48" s="61" t="s">
        <v>9244</v>
      </c>
      <c r="E48" s="61" t="s">
        <v>9470</v>
      </c>
      <c r="F48" s="61" t="s">
        <v>310</v>
      </c>
      <c r="G48" s="61" t="s">
        <v>9235</v>
      </c>
      <c r="H48" s="61" t="s">
        <v>7895</v>
      </c>
      <c r="I48" s="61" t="s">
        <v>9277</v>
      </c>
      <c r="J48" s="61" t="s">
        <v>272</v>
      </c>
      <c r="K48" s="61" t="s">
        <v>9247</v>
      </c>
      <c r="L48" s="61" t="s">
        <v>9236</v>
      </c>
      <c r="M48" s="62" t="s">
        <v>9221</v>
      </c>
      <c r="N48" s="62" t="s">
        <v>9222</v>
      </c>
      <c r="O48" s="63" t="s">
        <v>10010</v>
      </c>
      <c r="P48" s="63" t="s">
        <v>10010</v>
      </c>
    </row>
    <row r="49" spans="1:16" ht="15">
      <c r="A49" s="61" t="s">
        <v>9479</v>
      </c>
      <c r="B49" s="61" t="s">
        <v>9239</v>
      </c>
      <c r="C49" s="61" t="s">
        <v>9245</v>
      </c>
      <c r="D49" s="61" t="s">
        <v>9241</v>
      </c>
      <c r="E49" s="61" t="s">
        <v>9480</v>
      </c>
      <c r="F49" s="61" t="s">
        <v>310</v>
      </c>
      <c r="G49" s="61" t="s">
        <v>9235</v>
      </c>
      <c r="H49" s="61" t="s">
        <v>7895</v>
      </c>
      <c r="I49" s="61" t="s">
        <v>9277</v>
      </c>
      <c r="J49" s="61" t="s">
        <v>272</v>
      </c>
      <c r="K49" s="61" t="s">
        <v>9247</v>
      </c>
      <c r="L49" s="61" t="s">
        <v>9236</v>
      </c>
      <c r="M49" s="62" t="s">
        <v>9221</v>
      </c>
      <c r="N49" s="62" t="s">
        <v>9222</v>
      </c>
      <c r="O49" s="63" t="s">
        <v>9967</v>
      </c>
      <c r="P49" s="63" t="s">
        <v>9967</v>
      </c>
    </row>
    <row r="50" spans="1:16" ht="15">
      <c r="A50" s="61" t="s">
        <v>9479</v>
      </c>
      <c r="B50" s="61" t="s">
        <v>9239</v>
      </c>
      <c r="C50" s="61" t="s">
        <v>9245</v>
      </c>
      <c r="D50" s="61" t="s">
        <v>9244</v>
      </c>
      <c r="E50" s="61" t="s">
        <v>9481</v>
      </c>
      <c r="F50" s="61" t="s">
        <v>310</v>
      </c>
      <c r="G50" s="61" t="s">
        <v>9235</v>
      </c>
      <c r="H50" s="61" t="s">
        <v>7895</v>
      </c>
      <c r="I50" s="61" t="s">
        <v>9277</v>
      </c>
      <c r="J50" s="61" t="s">
        <v>272</v>
      </c>
      <c r="K50" s="61" t="s">
        <v>9247</v>
      </c>
      <c r="L50" s="61" t="s">
        <v>9236</v>
      </c>
      <c r="M50" s="62" t="s">
        <v>9221</v>
      </c>
      <c r="N50" s="62" t="s">
        <v>9222</v>
      </c>
      <c r="O50" s="63" t="s">
        <v>9967</v>
      </c>
      <c r="P50" s="63" t="s">
        <v>9967</v>
      </c>
    </row>
    <row r="51" spans="1:16" ht="15">
      <c r="A51" s="61" t="s">
        <v>9483</v>
      </c>
      <c r="B51" s="61" t="s">
        <v>9218</v>
      </c>
      <c r="C51" s="61" t="s">
        <v>9278</v>
      </c>
      <c r="D51" s="61" t="s">
        <v>9234</v>
      </c>
      <c r="E51" s="61" t="s">
        <v>9484</v>
      </c>
      <c r="F51" s="61" t="s">
        <v>310</v>
      </c>
      <c r="G51" s="61" t="s">
        <v>9221</v>
      </c>
      <c r="H51" s="61" t="s">
        <v>7895</v>
      </c>
      <c r="I51" s="61" t="s">
        <v>9277</v>
      </c>
      <c r="J51" s="61" t="s">
        <v>272</v>
      </c>
      <c r="K51" s="61" t="s">
        <v>9247</v>
      </c>
      <c r="L51" s="61" t="s">
        <v>9236</v>
      </c>
      <c r="M51" s="62" t="s">
        <v>9221</v>
      </c>
      <c r="N51" s="62" t="s">
        <v>9222</v>
      </c>
      <c r="O51" s="63" t="s">
        <v>9957</v>
      </c>
      <c r="P51" s="63" t="s">
        <v>10138</v>
      </c>
    </row>
    <row r="52" spans="1:16" ht="15">
      <c r="A52" s="61" t="s">
        <v>9483</v>
      </c>
      <c r="B52" s="61" t="s">
        <v>9218</v>
      </c>
      <c r="C52" s="61" t="s">
        <v>9278</v>
      </c>
      <c r="D52" s="61" t="s">
        <v>9271</v>
      </c>
      <c r="E52" s="61" t="s">
        <v>9485</v>
      </c>
      <c r="F52" s="61" t="s">
        <v>310</v>
      </c>
      <c r="G52" s="61" t="s">
        <v>9221</v>
      </c>
      <c r="H52" s="61" t="s">
        <v>7895</v>
      </c>
      <c r="I52" s="61" t="s">
        <v>9277</v>
      </c>
      <c r="J52" s="61" t="s">
        <v>272</v>
      </c>
      <c r="K52" s="61" t="s">
        <v>9247</v>
      </c>
      <c r="L52" s="61" t="s">
        <v>9236</v>
      </c>
      <c r="M52" s="62" t="s">
        <v>9221</v>
      </c>
      <c r="N52" s="62" t="s">
        <v>9222</v>
      </c>
      <c r="O52" s="63" t="s">
        <v>9958</v>
      </c>
      <c r="P52" s="63" t="s">
        <v>10138</v>
      </c>
    </row>
    <row r="53" spans="1:16" ht="15">
      <c r="A53" s="61" t="s">
        <v>9483</v>
      </c>
      <c r="B53" s="61" t="s">
        <v>9218</v>
      </c>
      <c r="C53" s="61" t="s">
        <v>9278</v>
      </c>
      <c r="D53" s="61" t="s">
        <v>9237</v>
      </c>
      <c r="E53" s="61" t="s">
        <v>9486</v>
      </c>
      <c r="F53" s="61" t="s">
        <v>310</v>
      </c>
      <c r="G53" s="61" t="s">
        <v>9221</v>
      </c>
      <c r="H53" s="61" t="s">
        <v>7895</v>
      </c>
      <c r="I53" s="61" t="s">
        <v>9277</v>
      </c>
      <c r="J53" s="61" t="s">
        <v>272</v>
      </c>
      <c r="K53" s="61" t="s">
        <v>9247</v>
      </c>
      <c r="L53" s="61" t="s">
        <v>9236</v>
      </c>
      <c r="M53" s="62" t="s">
        <v>9221</v>
      </c>
      <c r="N53" s="62" t="s">
        <v>9222</v>
      </c>
      <c r="O53" s="63" t="s">
        <v>9957</v>
      </c>
      <c r="P53" s="63" t="s">
        <v>10138</v>
      </c>
    </row>
    <row r="54" spans="1:16" ht="15">
      <c r="A54" s="61" t="s">
        <v>9487</v>
      </c>
      <c r="B54" s="61" t="s">
        <v>9218</v>
      </c>
      <c r="C54" s="61" t="s">
        <v>6945</v>
      </c>
      <c r="D54" s="61" t="s">
        <v>9234</v>
      </c>
      <c r="E54" s="61" t="s">
        <v>9488</v>
      </c>
      <c r="F54" s="61" t="s">
        <v>310</v>
      </c>
      <c r="G54" s="61" t="s">
        <v>9221</v>
      </c>
      <c r="H54" s="61" t="s">
        <v>7895</v>
      </c>
      <c r="I54" s="61" t="s">
        <v>9277</v>
      </c>
      <c r="J54" s="61" t="s">
        <v>272</v>
      </c>
      <c r="K54" s="61" t="s">
        <v>9247</v>
      </c>
      <c r="L54" s="61" t="s">
        <v>9236</v>
      </c>
      <c r="M54" s="62" t="s">
        <v>9221</v>
      </c>
      <c r="N54" s="62" t="s">
        <v>9222</v>
      </c>
      <c r="O54" s="63" t="s">
        <v>9961</v>
      </c>
      <c r="P54" s="63" t="s">
        <v>10138</v>
      </c>
    </row>
    <row r="55" spans="1:16" ht="15">
      <c r="A55" s="61" t="s">
        <v>9487</v>
      </c>
      <c r="B55" s="61" t="s">
        <v>9218</v>
      </c>
      <c r="C55" s="61" t="s">
        <v>6945</v>
      </c>
      <c r="D55" s="61" t="s">
        <v>9271</v>
      </c>
      <c r="E55" s="61" t="s">
        <v>9489</v>
      </c>
      <c r="F55" s="61" t="s">
        <v>310</v>
      </c>
      <c r="G55" s="61" t="s">
        <v>9221</v>
      </c>
      <c r="H55" s="61" t="s">
        <v>7895</v>
      </c>
      <c r="I55" s="61" t="s">
        <v>9277</v>
      </c>
      <c r="J55" s="61" t="s">
        <v>272</v>
      </c>
      <c r="K55" s="61" t="s">
        <v>9247</v>
      </c>
      <c r="L55" s="61" t="s">
        <v>9236</v>
      </c>
      <c r="M55" s="62" t="s">
        <v>9221</v>
      </c>
      <c r="N55" s="62" t="s">
        <v>9222</v>
      </c>
      <c r="O55" s="63" t="s">
        <v>9962</v>
      </c>
      <c r="P55" s="63" t="s">
        <v>10138</v>
      </c>
    </row>
    <row r="56" spans="1:16" ht="15">
      <c r="A56" s="61" t="s">
        <v>9487</v>
      </c>
      <c r="B56" s="61" t="s">
        <v>9218</v>
      </c>
      <c r="C56" s="61" t="s">
        <v>6945</v>
      </c>
      <c r="D56" s="61" t="s">
        <v>9237</v>
      </c>
      <c r="E56" s="61" t="s">
        <v>9490</v>
      </c>
      <c r="F56" s="61" t="s">
        <v>310</v>
      </c>
      <c r="G56" s="61" t="s">
        <v>9221</v>
      </c>
      <c r="H56" s="61" t="s">
        <v>7895</v>
      </c>
      <c r="I56" s="61" t="s">
        <v>9277</v>
      </c>
      <c r="J56" s="61" t="s">
        <v>272</v>
      </c>
      <c r="K56" s="61" t="s">
        <v>9247</v>
      </c>
      <c r="L56" s="61" t="s">
        <v>9236</v>
      </c>
      <c r="M56" s="62" t="s">
        <v>9221</v>
      </c>
      <c r="N56" s="62" t="s">
        <v>9222</v>
      </c>
      <c r="O56" s="63" t="s">
        <v>9961</v>
      </c>
      <c r="P56" s="63" t="s">
        <v>10138</v>
      </c>
    </row>
    <row r="57" spans="1:16" ht="15">
      <c r="A57" s="61" t="s">
        <v>9487</v>
      </c>
      <c r="B57" s="61" t="s">
        <v>9218</v>
      </c>
      <c r="C57" s="61" t="s">
        <v>9275</v>
      </c>
      <c r="D57" s="61" t="s">
        <v>9234</v>
      </c>
      <c r="E57" s="61" t="s">
        <v>9491</v>
      </c>
      <c r="F57" s="61" t="s">
        <v>310</v>
      </c>
      <c r="G57" s="61" t="s">
        <v>9221</v>
      </c>
      <c r="H57" s="61" t="s">
        <v>7895</v>
      </c>
      <c r="I57" s="61" t="s">
        <v>9277</v>
      </c>
      <c r="J57" s="61" t="s">
        <v>272</v>
      </c>
      <c r="K57" s="61" t="s">
        <v>9247</v>
      </c>
      <c r="L57" s="61" t="s">
        <v>9236</v>
      </c>
      <c r="M57" s="62" t="s">
        <v>9221</v>
      </c>
      <c r="N57" s="62" t="s">
        <v>9222</v>
      </c>
      <c r="O57" s="63" t="s">
        <v>9963</v>
      </c>
      <c r="P57" s="63" t="s">
        <v>10138</v>
      </c>
    </row>
    <row r="58" spans="1:16" ht="15">
      <c r="A58" s="61" t="s">
        <v>9487</v>
      </c>
      <c r="B58" s="61" t="s">
        <v>9218</v>
      </c>
      <c r="C58" s="61" t="s">
        <v>9275</v>
      </c>
      <c r="D58" s="61" t="s">
        <v>9271</v>
      </c>
      <c r="E58" s="61" t="s">
        <v>9492</v>
      </c>
      <c r="F58" s="61" t="s">
        <v>310</v>
      </c>
      <c r="G58" s="61" t="s">
        <v>9221</v>
      </c>
      <c r="H58" s="61" t="s">
        <v>7895</v>
      </c>
      <c r="I58" s="61" t="s">
        <v>9277</v>
      </c>
      <c r="J58" s="61" t="s">
        <v>272</v>
      </c>
      <c r="K58" s="61" t="s">
        <v>9247</v>
      </c>
      <c r="L58" s="61" t="s">
        <v>9236</v>
      </c>
      <c r="M58" s="62" t="s">
        <v>9221</v>
      </c>
      <c r="N58" s="62" t="s">
        <v>9222</v>
      </c>
      <c r="O58" s="63" t="s">
        <v>9964</v>
      </c>
      <c r="P58" s="63" t="s">
        <v>10138</v>
      </c>
    </row>
    <row r="59" spans="1:16" ht="15">
      <c r="A59" s="61" t="s">
        <v>9487</v>
      </c>
      <c r="B59" s="61" t="s">
        <v>9218</v>
      </c>
      <c r="C59" s="61" t="s">
        <v>9275</v>
      </c>
      <c r="D59" s="61" t="s">
        <v>9237</v>
      </c>
      <c r="E59" s="61" t="s">
        <v>9493</v>
      </c>
      <c r="F59" s="61" t="s">
        <v>310</v>
      </c>
      <c r="G59" s="61" t="s">
        <v>9221</v>
      </c>
      <c r="H59" s="61" t="s">
        <v>7895</v>
      </c>
      <c r="I59" s="61" t="s">
        <v>9277</v>
      </c>
      <c r="J59" s="61" t="s">
        <v>272</v>
      </c>
      <c r="K59" s="61" t="s">
        <v>9247</v>
      </c>
      <c r="L59" s="61" t="s">
        <v>9236</v>
      </c>
      <c r="M59" s="62" t="s">
        <v>9221</v>
      </c>
      <c r="N59" s="62" t="s">
        <v>9222</v>
      </c>
      <c r="O59" s="63" t="s">
        <v>9963</v>
      </c>
      <c r="P59" s="63" t="s">
        <v>10138</v>
      </c>
    </row>
    <row r="60" spans="1:16" ht="15">
      <c r="A60" s="61" t="s">
        <v>9487</v>
      </c>
      <c r="B60" s="61" t="s">
        <v>9218</v>
      </c>
      <c r="C60" s="61" t="s">
        <v>9494</v>
      </c>
      <c r="D60" s="61" t="s">
        <v>9234</v>
      </c>
      <c r="E60" s="61" t="s">
        <v>9495</v>
      </c>
      <c r="F60" s="61" t="s">
        <v>310</v>
      </c>
      <c r="G60" s="61" t="s">
        <v>9221</v>
      </c>
      <c r="H60" s="61" t="s">
        <v>7895</v>
      </c>
      <c r="I60" s="61" t="s">
        <v>9277</v>
      </c>
      <c r="J60" s="61" t="s">
        <v>272</v>
      </c>
      <c r="K60" s="61" t="s">
        <v>9247</v>
      </c>
      <c r="L60" s="61" t="s">
        <v>9236</v>
      </c>
      <c r="M60" s="62" t="s">
        <v>9221</v>
      </c>
      <c r="N60" s="62" t="s">
        <v>9222</v>
      </c>
      <c r="O60" s="63" t="s">
        <v>9955</v>
      </c>
      <c r="P60" s="63" t="s">
        <v>10138</v>
      </c>
    </row>
    <row r="61" spans="1:16" ht="15">
      <c r="A61" s="61" t="s">
        <v>9487</v>
      </c>
      <c r="B61" s="61" t="s">
        <v>9218</v>
      </c>
      <c r="C61" s="61" t="s">
        <v>9494</v>
      </c>
      <c r="D61" s="61" t="s">
        <v>9271</v>
      </c>
      <c r="E61" s="61" t="s">
        <v>9496</v>
      </c>
      <c r="F61" s="61" t="s">
        <v>310</v>
      </c>
      <c r="G61" s="61" t="s">
        <v>9221</v>
      </c>
      <c r="H61" s="61" t="s">
        <v>7895</v>
      </c>
      <c r="I61" s="61" t="s">
        <v>9277</v>
      </c>
      <c r="J61" s="61" t="s">
        <v>272</v>
      </c>
      <c r="K61" s="61" t="s">
        <v>9247</v>
      </c>
      <c r="L61" s="61" t="s">
        <v>9236</v>
      </c>
      <c r="M61" s="62" t="s">
        <v>9221</v>
      </c>
      <c r="N61" s="62" t="s">
        <v>9222</v>
      </c>
      <c r="O61" s="63" t="s">
        <v>9956</v>
      </c>
      <c r="P61" s="63" t="s">
        <v>10138</v>
      </c>
    </row>
    <row r="62" spans="1:16" ht="15">
      <c r="A62" s="61" t="s">
        <v>9487</v>
      </c>
      <c r="B62" s="61" t="s">
        <v>9218</v>
      </c>
      <c r="C62" s="61" t="s">
        <v>9494</v>
      </c>
      <c r="D62" s="61" t="s">
        <v>9237</v>
      </c>
      <c r="E62" s="61" t="s">
        <v>9497</v>
      </c>
      <c r="F62" s="61" t="s">
        <v>310</v>
      </c>
      <c r="G62" s="61" t="s">
        <v>9221</v>
      </c>
      <c r="H62" s="61" t="s">
        <v>7895</v>
      </c>
      <c r="I62" s="61" t="s">
        <v>9277</v>
      </c>
      <c r="J62" s="61" t="s">
        <v>272</v>
      </c>
      <c r="K62" s="61" t="s">
        <v>9247</v>
      </c>
      <c r="L62" s="61" t="s">
        <v>9236</v>
      </c>
      <c r="M62" s="62" t="s">
        <v>9221</v>
      </c>
      <c r="N62" s="62" t="s">
        <v>9222</v>
      </c>
      <c r="O62" s="63" t="s">
        <v>9955</v>
      </c>
      <c r="P62" s="63" t="s">
        <v>10138</v>
      </c>
    </row>
    <row r="63" spans="1:16" ht="15">
      <c r="A63" s="61" t="s">
        <v>9487</v>
      </c>
      <c r="B63" s="61" t="s">
        <v>9218</v>
      </c>
      <c r="C63" s="61" t="s">
        <v>9295</v>
      </c>
      <c r="D63" s="61" t="s">
        <v>9234</v>
      </c>
      <c r="E63" s="61" t="s">
        <v>9498</v>
      </c>
      <c r="F63" s="61" t="s">
        <v>310</v>
      </c>
      <c r="G63" s="61" t="s">
        <v>9221</v>
      </c>
      <c r="H63" s="61" t="s">
        <v>7895</v>
      </c>
      <c r="I63" s="61" t="s">
        <v>9277</v>
      </c>
      <c r="J63" s="61" t="s">
        <v>272</v>
      </c>
      <c r="K63" s="61" t="s">
        <v>9247</v>
      </c>
      <c r="L63" s="61" t="s">
        <v>9236</v>
      </c>
      <c r="M63" s="62" t="s">
        <v>9221</v>
      </c>
      <c r="N63" s="62" t="s">
        <v>9222</v>
      </c>
      <c r="O63" s="63" t="s">
        <v>9959</v>
      </c>
      <c r="P63" s="63" t="s">
        <v>10138</v>
      </c>
    </row>
    <row r="64" spans="1:16" ht="15">
      <c r="A64" s="61" t="s">
        <v>9487</v>
      </c>
      <c r="B64" s="61" t="s">
        <v>9218</v>
      </c>
      <c r="C64" s="61" t="s">
        <v>9295</v>
      </c>
      <c r="D64" s="61" t="s">
        <v>9271</v>
      </c>
      <c r="E64" s="61" t="s">
        <v>9499</v>
      </c>
      <c r="F64" s="61" t="s">
        <v>310</v>
      </c>
      <c r="G64" s="61" t="s">
        <v>9221</v>
      </c>
      <c r="H64" s="61" t="s">
        <v>7895</v>
      </c>
      <c r="I64" s="61" t="s">
        <v>9277</v>
      </c>
      <c r="J64" s="61" t="s">
        <v>272</v>
      </c>
      <c r="K64" s="61" t="s">
        <v>9247</v>
      </c>
      <c r="L64" s="61" t="s">
        <v>9236</v>
      </c>
      <c r="M64" s="62" t="s">
        <v>9221</v>
      </c>
      <c r="N64" s="62" t="s">
        <v>9222</v>
      </c>
      <c r="O64" s="63" t="s">
        <v>9960</v>
      </c>
      <c r="P64" s="63" t="s">
        <v>10138</v>
      </c>
    </row>
    <row r="65" spans="1:16" ht="15">
      <c r="A65" s="61" t="s">
        <v>9487</v>
      </c>
      <c r="B65" s="61" t="s">
        <v>9218</v>
      </c>
      <c r="C65" s="61" t="s">
        <v>9295</v>
      </c>
      <c r="D65" s="61" t="s">
        <v>9237</v>
      </c>
      <c r="E65" s="61" t="s">
        <v>9500</v>
      </c>
      <c r="F65" s="61" t="s">
        <v>310</v>
      </c>
      <c r="G65" s="61" t="s">
        <v>9221</v>
      </c>
      <c r="H65" s="61" t="s">
        <v>7895</v>
      </c>
      <c r="I65" s="61" t="s">
        <v>9277</v>
      </c>
      <c r="J65" s="61" t="s">
        <v>272</v>
      </c>
      <c r="K65" s="61" t="s">
        <v>9247</v>
      </c>
      <c r="L65" s="61" t="s">
        <v>9236</v>
      </c>
      <c r="M65" s="62" t="s">
        <v>9221</v>
      </c>
      <c r="N65" s="62" t="s">
        <v>9222</v>
      </c>
      <c r="O65" s="63" t="s">
        <v>9959</v>
      </c>
      <c r="P65" s="63" t="s">
        <v>10138</v>
      </c>
    </row>
    <row r="66" spans="1:16" ht="15">
      <c r="A66" s="61" t="s">
        <v>9487</v>
      </c>
      <c r="B66" s="61" t="s">
        <v>9218</v>
      </c>
      <c r="C66" s="61" t="s">
        <v>9255</v>
      </c>
      <c r="D66" s="61" t="s">
        <v>9234</v>
      </c>
      <c r="E66" s="61" t="s">
        <v>9501</v>
      </c>
      <c r="F66" s="61" t="s">
        <v>310</v>
      </c>
      <c r="G66" s="61" t="s">
        <v>9221</v>
      </c>
      <c r="H66" s="61" t="s">
        <v>7895</v>
      </c>
      <c r="I66" s="61" t="s">
        <v>9277</v>
      </c>
      <c r="J66" s="61" t="s">
        <v>272</v>
      </c>
      <c r="K66" s="61" t="s">
        <v>9247</v>
      </c>
      <c r="L66" s="61" t="s">
        <v>9236</v>
      </c>
      <c r="M66" s="62" t="s">
        <v>9221</v>
      </c>
      <c r="N66" s="62" t="s">
        <v>9222</v>
      </c>
      <c r="O66" s="63" t="s">
        <v>9953</v>
      </c>
      <c r="P66" s="63" t="s">
        <v>10138</v>
      </c>
    </row>
    <row r="67" spans="1:16" ht="15">
      <c r="A67" s="61" t="s">
        <v>9487</v>
      </c>
      <c r="B67" s="61" t="s">
        <v>9218</v>
      </c>
      <c r="C67" s="61" t="s">
        <v>9255</v>
      </c>
      <c r="D67" s="61" t="s">
        <v>9271</v>
      </c>
      <c r="E67" s="61" t="s">
        <v>9502</v>
      </c>
      <c r="F67" s="61" t="s">
        <v>310</v>
      </c>
      <c r="G67" s="61" t="s">
        <v>9221</v>
      </c>
      <c r="H67" s="61" t="s">
        <v>7895</v>
      </c>
      <c r="I67" s="61" t="s">
        <v>9277</v>
      </c>
      <c r="J67" s="61" t="s">
        <v>272</v>
      </c>
      <c r="K67" s="61" t="s">
        <v>9247</v>
      </c>
      <c r="L67" s="61" t="s">
        <v>9236</v>
      </c>
      <c r="M67" s="62" t="s">
        <v>9221</v>
      </c>
      <c r="N67" s="62" t="s">
        <v>9222</v>
      </c>
      <c r="O67" s="63" t="s">
        <v>9954</v>
      </c>
      <c r="P67" s="63" t="s">
        <v>10138</v>
      </c>
    </row>
    <row r="68" spans="1:16" ht="15">
      <c r="A68" s="61" t="s">
        <v>9487</v>
      </c>
      <c r="B68" s="61" t="s">
        <v>9218</v>
      </c>
      <c r="C68" s="61" t="s">
        <v>9255</v>
      </c>
      <c r="D68" s="61" t="s">
        <v>9237</v>
      </c>
      <c r="E68" s="61" t="s">
        <v>9503</v>
      </c>
      <c r="F68" s="61" t="s">
        <v>310</v>
      </c>
      <c r="G68" s="61" t="s">
        <v>9221</v>
      </c>
      <c r="H68" s="61" t="s">
        <v>7895</v>
      </c>
      <c r="I68" s="61" t="s">
        <v>9277</v>
      </c>
      <c r="J68" s="61" t="s">
        <v>272</v>
      </c>
      <c r="K68" s="61" t="s">
        <v>9247</v>
      </c>
      <c r="L68" s="61" t="s">
        <v>9236</v>
      </c>
      <c r="M68" s="62" t="s">
        <v>9221</v>
      </c>
      <c r="N68" s="62" t="s">
        <v>9222</v>
      </c>
      <c r="O68" s="63" t="s">
        <v>9953</v>
      </c>
      <c r="P68" s="63" t="s">
        <v>10138</v>
      </c>
    </row>
    <row r="69" spans="1:16" ht="15">
      <c r="A69" s="61" t="s">
        <v>9505</v>
      </c>
      <c r="B69" s="61" t="s">
        <v>9239</v>
      </c>
      <c r="C69" s="61" t="s">
        <v>9278</v>
      </c>
      <c r="D69" s="61" t="s">
        <v>9253</v>
      </c>
      <c r="E69" s="61" t="s">
        <v>9506</v>
      </c>
      <c r="F69" s="61" t="s">
        <v>310</v>
      </c>
      <c r="G69" s="61" t="s">
        <v>9235</v>
      </c>
      <c r="H69" s="61" t="s">
        <v>7895</v>
      </c>
      <c r="I69" s="61" t="s">
        <v>9277</v>
      </c>
      <c r="J69" s="61" t="s">
        <v>272</v>
      </c>
      <c r="K69" s="61" t="s">
        <v>9247</v>
      </c>
      <c r="L69" s="61" t="s">
        <v>9236</v>
      </c>
      <c r="M69" s="62" t="s">
        <v>9221</v>
      </c>
      <c r="N69" s="62" t="s">
        <v>9222</v>
      </c>
      <c r="O69" s="63" t="s">
        <v>10004</v>
      </c>
      <c r="P69" s="63" t="s">
        <v>10139</v>
      </c>
    </row>
    <row r="70" spans="1:16" ht="15">
      <c r="A70" s="61" t="s">
        <v>9505</v>
      </c>
      <c r="B70" s="61" t="s">
        <v>9239</v>
      </c>
      <c r="C70" s="61" t="s">
        <v>9278</v>
      </c>
      <c r="D70" s="61" t="s">
        <v>9246</v>
      </c>
      <c r="E70" s="61" t="s">
        <v>9507</v>
      </c>
      <c r="F70" s="61" t="s">
        <v>310</v>
      </c>
      <c r="G70" s="61" t="s">
        <v>9235</v>
      </c>
      <c r="H70" s="61" t="s">
        <v>7895</v>
      </c>
      <c r="I70" s="61" t="s">
        <v>9277</v>
      </c>
      <c r="J70" s="61" t="s">
        <v>272</v>
      </c>
      <c r="K70" s="61" t="s">
        <v>9247</v>
      </c>
      <c r="L70" s="61" t="s">
        <v>9236</v>
      </c>
      <c r="M70" s="62" t="s">
        <v>9221</v>
      </c>
      <c r="N70" s="62" t="s">
        <v>9222</v>
      </c>
      <c r="O70" s="63" t="s">
        <v>10004</v>
      </c>
      <c r="P70" s="63" t="s">
        <v>10139</v>
      </c>
    </row>
    <row r="71" spans="1:16" ht="15">
      <c r="A71" s="61" t="s">
        <v>9505</v>
      </c>
      <c r="B71" s="61" t="s">
        <v>9239</v>
      </c>
      <c r="C71" s="61" t="s">
        <v>9278</v>
      </c>
      <c r="D71" s="61" t="s">
        <v>9241</v>
      </c>
      <c r="E71" s="61" t="s">
        <v>9508</v>
      </c>
      <c r="F71" s="61" t="s">
        <v>310</v>
      </c>
      <c r="G71" s="61" t="s">
        <v>9235</v>
      </c>
      <c r="H71" s="61" t="s">
        <v>7895</v>
      </c>
      <c r="I71" s="61" t="s">
        <v>9277</v>
      </c>
      <c r="J71" s="61" t="s">
        <v>272</v>
      </c>
      <c r="K71" s="61" t="s">
        <v>9247</v>
      </c>
      <c r="L71" s="61" t="s">
        <v>9236</v>
      </c>
      <c r="M71" s="62" t="s">
        <v>9221</v>
      </c>
      <c r="N71" s="62" t="s">
        <v>9222</v>
      </c>
      <c r="O71" s="63" t="s">
        <v>10004</v>
      </c>
      <c r="P71" s="63" t="s">
        <v>10139</v>
      </c>
    </row>
    <row r="72" spans="1:16" ht="15">
      <c r="A72" s="61" t="s">
        <v>9505</v>
      </c>
      <c r="B72" s="61" t="s">
        <v>9239</v>
      </c>
      <c r="C72" s="61" t="s">
        <v>9278</v>
      </c>
      <c r="D72" s="61" t="s">
        <v>9244</v>
      </c>
      <c r="E72" s="61" t="s">
        <v>9509</v>
      </c>
      <c r="F72" s="61" t="s">
        <v>310</v>
      </c>
      <c r="G72" s="61" t="s">
        <v>9235</v>
      </c>
      <c r="H72" s="61" t="s">
        <v>7895</v>
      </c>
      <c r="I72" s="61" t="s">
        <v>9277</v>
      </c>
      <c r="J72" s="61" t="s">
        <v>272</v>
      </c>
      <c r="K72" s="61" t="s">
        <v>9247</v>
      </c>
      <c r="L72" s="61" t="s">
        <v>9236</v>
      </c>
      <c r="M72" s="62" t="s">
        <v>9221</v>
      </c>
      <c r="N72" s="62" t="s">
        <v>9222</v>
      </c>
      <c r="O72" s="63" t="s">
        <v>10004</v>
      </c>
      <c r="P72" s="63" t="s">
        <v>10139</v>
      </c>
    </row>
    <row r="73" spans="1:16" ht="15">
      <c r="A73" s="61" t="s">
        <v>9510</v>
      </c>
      <c r="B73" s="61" t="s">
        <v>9239</v>
      </c>
      <c r="C73" s="61" t="s">
        <v>9245</v>
      </c>
      <c r="D73" s="61" t="s">
        <v>9253</v>
      </c>
      <c r="E73" s="61" t="s">
        <v>9511</v>
      </c>
      <c r="F73" s="61" t="s">
        <v>310</v>
      </c>
      <c r="G73" s="61" t="s">
        <v>9221</v>
      </c>
      <c r="H73" s="61" t="s">
        <v>7895</v>
      </c>
      <c r="I73" s="61" t="s">
        <v>9277</v>
      </c>
      <c r="J73" s="61" t="s">
        <v>272</v>
      </c>
      <c r="K73" s="61" t="s">
        <v>9247</v>
      </c>
      <c r="L73" s="61" t="s">
        <v>9236</v>
      </c>
      <c r="M73" s="62" t="s">
        <v>9221</v>
      </c>
      <c r="N73" s="62" t="s">
        <v>9222</v>
      </c>
      <c r="O73" s="63" t="s">
        <v>10002</v>
      </c>
      <c r="P73" s="63" t="s">
        <v>10139</v>
      </c>
    </row>
    <row r="74" spans="1:16" ht="15">
      <c r="A74" s="61" t="s">
        <v>9510</v>
      </c>
      <c r="B74" s="61" t="s">
        <v>9239</v>
      </c>
      <c r="C74" s="61" t="s">
        <v>9245</v>
      </c>
      <c r="D74" s="61" t="s">
        <v>9241</v>
      </c>
      <c r="E74" s="61" t="s">
        <v>9512</v>
      </c>
      <c r="F74" s="61" t="s">
        <v>310</v>
      </c>
      <c r="G74" s="61" t="s">
        <v>9221</v>
      </c>
      <c r="H74" s="61" t="s">
        <v>7895</v>
      </c>
      <c r="I74" s="61" t="s">
        <v>9277</v>
      </c>
      <c r="J74" s="61" t="s">
        <v>272</v>
      </c>
      <c r="K74" s="61" t="s">
        <v>9247</v>
      </c>
      <c r="L74" s="61" t="s">
        <v>9236</v>
      </c>
      <c r="M74" s="62" t="s">
        <v>9221</v>
      </c>
      <c r="N74" s="62" t="s">
        <v>9222</v>
      </c>
      <c r="O74" s="63" t="s">
        <v>10002</v>
      </c>
      <c r="P74" s="63" t="s">
        <v>10139</v>
      </c>
    </row>
    <row r="75" spans="1:16" ht="15">
      <c r="A75" s="61" t="s">
        <v>9510</v>
      </c>
      <c r="B75" s="61" t="s">
        <v>9239</v>
      </c>
      <c r="C75" s="61" t="s">
        <v>9245</v>
      </c>
      <c r="D75" s="61" t="s">
        <v>9244</v>
      </c>
      <c r="E75" s="61" t="s">
        <v>9513</v>
      </c>
      <c r="F75" s="61" t="s">
        <v>310</v>
      </c>
      <c r="G75" s="61" t="s">
        <v>9221</v>
      </c>
      <c r="H75" s="61" t="s">
        <v>7895</v>
      </c>
      <c r="I75" s="61" t="s">
        <v>9277</v>
      </c>
      <c r="J75" s="61" t="s">
        <v>272</v>
      </c>
      <c r="K75" s="61" t="s">
        <v>9247</v>
      </c>
      <c r="L75" s="61" t="s">
        <v>9236</v>
      </c>
      <c r="M75" s="62" t="s">
        <v>9221</v>
      </c>
      <c r="N75" s="62" t="s">
        <v>9222</v>
      </c>
      <c r="O75" s="63" t="s">
        <v>10002</v>
      </c>
      <c r="P75" s="63" t="s">
        <v>10139</v>
      </c>
    </row>
    <row r="76" spans="1:16" ht="15">
      <c r="A76" s="61" t="s">
        <v>9514</v>
      </c>
      <c r="B76" s="61" t="s">
        <v>9239</v>
      </c>
      <c r="C76" s="61" t="s">
        <v>6945</v>
      </c>
      <c r="D76" s="61" t="s">
        <v>9253</v>
      </c>
      <c r="E76" s="61" t="s">
        <v>9515</v>
      </c>
      <c r="F76" s="61" t="s">
        <v>310</v>
      </c>
      <c r="G76" s="61" t="s">
        <v>9235</v>
      </c>
      <c r="H76" s="61" t="s">
        <v>7895</v>
      </c>
      <c r="I76" s="61" t="s">
        <v>9277</v>
      </c>
      <c r="J76" s="61" t="s">
        <v>272</v>
      </c>
      <c r="K76" s="61" t="s">
        <v>9247</v>
      </c>
      <c r="L76" s="61" t="s">
        <v>9236</v>
      </c>
      <c r="M76" s="62" t="s">
        <v>9221</v>
      </c>
      <c r="N76" s="62" t="s">
        <v>9222</v>
      </c>
      <c r="O76" s="63" t="s">
        <v>10007</v>
      </c>
      <c r="P76" s="63" t="s">
        <v>10139</v>
      </c>
    </row>
    <row r="77" spans="1:16" ht="15">
      <c r="A77" s="61" t="s">
        <v>9514</v>
      </c>
      <c r="B77" s="61" t="s">
        <v>9239</v>
      </c>
      <c r="C77" s="61" t="s">
        <v>6945</v>
      </c>
      <c r="D77" s="61" t="s">
        <v>9241</v>
      </c>
      <c r="E77" s="61" t="s">
        <v>9516</v>
      </c>
      <c r="F77" s="61" t="s">
        <v>310</v>
      </c>
      <c r="G77" s="61" t="s">
        <v>9235</v>
      </c>
      <c r="H77" s="61" t="s">
        <v>7895</v>
      </c>
      <c r="I77" s="61" t="s">
        <v>9277</v>
      </c>
      <c r="J77" s="61" t="s">
        <v>272</v>
      </c>
      <c r="K77" s="61" t="s">
        <v>9247</v>
      </c>
      <c r="L77" s="61" t="s">
        <v>9236</v>
      </c>
      <c r="M77" s="62" t="s">
        <v>9221</v>
      </c>
      <c r="N77" s="62" t="s">
        <v>9222</v>
      </c>
      <c r="O77" s="63" t="s">
        <v>10007</v>
      </c>
      <c r="P77" s="63" t="s">
        <v>10139</v>
      </c>
    </row>
    <row r="78" spans="1:16" ht="15">
      <c r="A78" s="61" t="s">
        <v>9514</v>
      </c>
      <c r="B78" s="61" t="s">
        <v>9239</v>
      </c>
      <c r="C78" s="61" t="s">
        <v>6945</v>
      </c>
      <c r="D78" s="61" t="s">
        <v>9244</v>
      </c>
      <c r="E78" s="61" t="s">
        <v>9517</v>
      </c>
      <c r="F78" s="61" t="s">
        <v>310</v>
      </c>
      <c r="G78" s="61" t="s">
        <v>9235</v>
      </c>
      <c r="H78" s="61" t="s">
        <v>7895</v>
      </c>
      <c r="I78" s="61" t="s">
        <v>9277</v>
      </c>
      <c r="J78" s="61" t="s">
        <v>272</v>
      </c>
      <c r="K78" s="61" t="s">
        <v>9247</v>
      </c>
      <c r="L78" s="61" t="s">
        <v>9236</v>
      </c>
      <c r="M78" s="62" t="s">
        <v>9221</v>
      </c>
      <c r="N78" s="62" t="s">
        <v>9222</v>
      </c>
      <c r="O78" s="63" t="s">
        <v>10007</v>
      </c>
      <c r="P78" s="63" t="s">
        <v>10139</v>
      </c>
    </row>
    <row r="79" spans="1:16" ht="15">
      <c r="A79" s="61" t="s">
        <v>9514</v>
      </c>
      <c r="B79" s="61" t="s">
        <v>9239</v>
      </c>
      <c r="C79" s="61" t="s">
        <v>9275</v>
      </c>
      <c r="D79" s="61" t="s">
        <v>9253</v>
      </c>
      <c r="E79" s="61" t="s">
        <v>9518</v>
      </c>
      <c r="F79" s="61" t="s">
        <v>310</v>
      </c>
      <c r="G79" s="61" t="s">
        <v>9221</v>
      </c>
      <c r="H79" s="61" t="s">
        <v>7895</v>
      </c>
      <c r="I79" s="61" t="s">
        <v>9277</v>
      </c>
      <c r="J79" s="61" t="s">
        <v>272</v>
      </c>
      <c r="K79" s="61" t="s">
        <v>9247</v>
      </c>
      <c r="L79" s="61" t="s">
        <v>9236</v>
      </c>
      <c r="M79" s="62" t="s">
        <v>9221</v>
      </c>
      <c r="N79" s="62" t="s">
        <v>9222</v>
      </c>
      <c r="O79" s="63" t="s">
        <v>10005</v>
      </c>
      <c r="P79" s="63" t="s">
        <v>10139</v>
      </c>
    </row>
    <row r="80" spans="1:16" ht="15">
      <c r="A80" s="61" t="s">
        <v>9514</v>
      </c>
      <c r="B80" s="61" t="s">
        <v>9239</v>
      </c>
      <c r="C80" s="61" t="s">
        <v>9275</v>
      </c>
      <c r="D80" s="61" t="s">
        <v>9241</v>
      </c>
      <c r="E80" s="61" t="s">
        <v>9519</v>
      </c>
      <c r="F80" s="61" t="s">
        <v>310</v>
      </c>
      <c r="G80" s="61" t="s">
        <v>9221</v>
      </c>
      <c r="H80" s="61" t="s">
        <v>7895</v>
      </c>
      <c r="I80" s="61" t="s">
        <v>9277</v>
      </c>
      <c r="J80" s="61" t="s">
        <v>272</v>
      </c>
      <c r="K80" s="61" t="s">
        <v>9247</v>
      </c>
      <c r="L80" s="61" t="s">
        <v>9236</v>
      </c>
      <c r="M80" s="62" t="s">
        <v>9221</v>
      </c>
      <c r="N80" s="62" t="s">
        <v>9222</v>
      </c>
      <c r="O80" s="63" t="s">
        <v>10005</v>
      </c>
      <c r="P80" s="63" t="s">
        <v>10139</v>
      </c>
    </row>
    <row r="81" spans="1:16" ht="15">
      <c r="A81" s="61" t="s">
        <v>9514</v>
      </c>
      <c r="B81" s="61" t="s">
        <v>9239</v>
      </c>
      <c r="C81" s="61" t="s">
        <v>9275</v>
      </c>
      <c r="D81" s="61" t="s">
        <v>9244</v>
      </c>
      <c r="E81" s="61" t="s">
        <v>9520</v>
      </c>
      <c r="F81" s="61" t="s">
        <v>310</v>
      </c>
      <c r="G81" s="61" t="s">
        <v>9221</v>
      </c>
      <c r="H81" s="61" t="s">
        <v>7895</v>
      </c>
      <c r="I81" s="61" t="s">
        <v>9277</v>
      </c>
      <c r="J81" s="61" t="s">
        <v>272</v>
      </c>
      <c r="K81" s="61" t="s">
        <v>9247</v>
      </c>
      <c r="L81" s="61" t="s">
        <v>9236</v>
      </c>
      <c r="M81" s="62" t="s">
        <v>9221</v>
      </c>
      <c r="N81" s="62" t="s">
        <v>9222</v>
      </c>
      <c r="O81" s="63" t="s">
        <v>10005</v>
      </c>
      <c r="P81" s="63" t="s">
        <v>10139</v>
      </c>
    </row>
    <row r="82" spans="1:16" ht="15">
      <c r="A82" s="61" t="s">
        <v>9521</v>
      </c>
      <c r="B82" s="61" t="s">
        <v>9239</v>
      </c>
      <c r="C82" s="61" t="s">
        <v>9276</v>
      </c>
      <c r="D82" s="61" t="s">
        <v>9253</v>
      </c>
      <c r="E82" s="61" t="s">
        <v>9522</v>
      </c>
      <c r="F82" s="61" t="s">
        <v>310</v>
      </c>
      <c r="G82" s="61" t="s">
        <v>9220</v>
      </c>
      <c r="H82" s="61" t="s">
        <v>7895</v>
      </c>
      <c r="I82" s="61" t="s">
        <v>9277</v>
      </c>
      <c r="J82" s="61" t="s">
        <v>272</v>
      </c>
      <c r="K82" s="61" t="s">
        <v>9247</v>
      </c>
      <c r="L82" s="61" t="s">
        <v>9236</v>
      </c>
      <c r="M82" s="62" t="s">
        <v>9220</v>
      </c>
      <c r="N82" s="62" t="s">
        <v>9222</v>
      </c>
      <c r="O82" s="63" t="s">
        <v>10006</v>
      </c>
      <c r="P82" s="63" t="s">
        <v>10139</v>
      </c>
    </row>
    <row r="83" spans="1:16" ht="15">
      <c r="A83" s="61" t="s">
        <v>9521</v>
      </c>
      <c r="B83" s="61" t="s">
        <v>9239</v>
      </c>
      <c r="C83" s="61" t="s">
        <v>9276</v>
      </c>
      <c r="D83" s="61" t="s">
        <v>9246</v>
      </c>
      <c r="E83" s="61" t="s">
        <v>9523</v>
      </c>
      <c r="F83" s="61" t="s">
        <v>310</v>
      </c>
      <c r="G83" s="61" t="s">
        <v>9220</v>
      </c>
      <c r="H83" s="61" t="s">
        <v>7895</v>
      </c>
      <c r="I83" s="61" t="s">
        <v>9277</v>
      </c>
      <c r="J83" s="61" t="s">
        <v>272</v>
      </c>
      <c r="K83" s="61" t="s">
        <v>9247</v>
      </c>
      <c r="L83" s="61" t="s">
        <v>9236</v>
      </c>
      <c r="M83" s="62" t="s">
        <v>9220</v>
      </c>
      <c r="N83" s="62" t="s">
        <v>9222</v>
      </c>
      <c r="O83" s="63" t="s">
        <v>10006</v>
      </c>
      <c r="P83" s="63" t="s">
        <v>10139</v>
      </c>
    </row>
    <row r="84" spans="1:16" ht="15">
      <c r="A84" s="61" t="s">
        <v>9521</v>
      </c>
      <c r="B84" s="61" t="s">
        <v>9239</v>
      </c>
      <c r="C84" s="61" t="s">
        <v>9276</v>
      </c>
      <c r="D84" s="61" t="s">
        <v>9241</v>
      </c>
      <c r="E84" s="61" t="s">
        <v>9524</v>
      </c>
      <c r="F84" s="61" t="s">
        <v>310</v>
      </c>
      <c r="G84" s="61" t="s">
        <v>9220</v>
      </c>
      <c r="H84" s="61" t="s">
        <v>7895</v>
      </c>
      <c r="I84" s="61" t="s">
        <v>9277</v>
      </c>
      <c r="J84" s="61" t="s">
        <v>272</v>
      </c>
      <c r="K84" s="61" t="s">
        <v>9247</v>
      </c>
      <c r="L84" s="61" t="s">
        <v>9236</v>
      </c>
      <c r="M84" s="62" t="s">
        <v>9220</v>
      </c>
      <c r="N84" s="62" t="s">
        <v>9222</v>
      </c>
      <c r="O84" s="63" t="s">
        <v>10006</v>
      </c>
      <c r="P84" s="63" t="s">
        <v>10139</v>
      </c>
    </row>
    <row r="85" spans="1:16" ht="15">
      <c r="A85" s="61" t="s">
        <v>9521</v>
      </c>
      <c r="B85" s="61" t="s">
        <v>9239</v>
      </c>
      <c r="C85" s="61" t="s">
        <v>9276</v>
      </c>
      <c r="D85" s="61" t="s">
        <v>9244</v>
      </c>
      <c r="E85" s="61" t="s">
        <v>9525</v>
      </c>
      <c r="F85" s="61" t="s">
        <v>310</v>
      </c>
      <c r="G85" s="61" t="s">
        <v>9220</v>
      </c>
      <c r="H85" s="61" t="s">
        <v>7895</v>
      </c>
      <c r="I85" s="61" t="s">
        <v>9277</v>
      </c>
      <c r="J85" s="61" t="s">
        <v>272</v>
      </c>
      <c r="K85" s="61" t="s">
        <v>9247</v>
      </c>
      <c r="L85" s="61" t="s">
        <v>9236</v>
      </c>
      <c r="M85" s="62" t="s">
        <v>9220</v>
      </c>
      <c r="N85" s="62" t="s">
        <v>9222</v>
      </c>
      <c r="O85" s="63" t="s">
        <v>10006</v>
      </c>
      <c r="P85" s="63" t="s">
        <v>10139</v>
      </c>
    </row>
    <row r="86" spans="1:16" ht="15">
      <c r="A86" s="61" t="s">
        <v>9521</v>
      </c>
      <c r="B86" s="61" t="s">
        <v>9239</v>
      </c>
      <c r="C86" s="61" t="s">
        <v>9233</v>
      </c>
      <c r="D86" s="61" t="s">
        <v>9246</v>
      </c>
      <c r="E86" s="61" t="s">
        <v>9526</v>
      </c>
      <c r="F86" s="61" t="s">
        <v>310</v>
      </c>
      <c r="G86" s="61" t="s">
        <v>9220</v>
      </c>
      <c r="H86" s="61" t="s">
        <v>7895</v>
      </c>
      <c r="I86" s="61" t="s">
        <v>9277</v>
      </c>
      <c r="J86" s="61" t="s">
        <v>272</v>
      </c>
      <c r="K86" s="61" t="s">
        <v>9247</v>
      </c>
      <c r="L86" s="61" t="s">
        <v>9236</v>
      </c>
      <c r="M86" s="62" t="s">
        <v>9220</v>
      </c>
      <c r="N86" s="62" t="s">
        <v>9222</v>
      </c>
      <c r="O86" s="63" t="s">
        <v>10001</v>
      </c>
      <c r="P86" s="63" t="s">
        <v>10139</v>
      </c>
    </row>
    <row r="87" spans="1:16" ht="15">
      <c r="A87" s="61" t="s">
        <v>9527</v>
      </c>
      <c r="B87" s="61" t="s">
        <v>9239</v>
      </c>
      <c r="C87" s="61" t="s">
        <v>9255</v>
      </c>
      <c r="D87" s="61" t="s">
        <v>9253</v>
      </c>
      <c r="E87" s="61" t="s">
        <v>9528</v>
      </c>
      <c r="F87" s="61" t="s">
        <v>310</v>
      </c>
      <c r="G87" s="61" t="s">
        <v>9221</v>
      </c>
      <c r="H87" s="61" t="s">
        <v>7895</v>
      </c>
      <c r="I87" s="61" t="s">
        <v>9277</v>
      </c>
      <c r="J87" s="61" t="s">
        <v>272</v>
      </c>
      <c r="K87" s="61" t="s">
        <v>9247</v>
      </c>
      <c r="L87" s="61" t="s">
        <v>9236</v>
      </c>
      <c r="M87" s="62" t="s">
        <v>9221</v>
      </c>
      <c r="N87" s="62" t="s">
        <v>9222</v>
      </c>
      <c r="O87" s="63" t="s">
        <v>10003</v>
      </c>
      <c r="P87" s="63" t="s">
        <v>10139</v>
      </c>
    </row>
    <row r="88" spans="1:16" ht="15">
      <c r="A88" s="61" t="s">
        <v>9527</v>
      </c>
      <c r="B88" s="61" t="s">
        <v>9239</v>
      </c>
      <c r="C88" s="61" t="s">
        <v>9255</v>
      </c>
      <c r="D88" s="61" t="s">
        <v>9246</v>
      </c>
      <c r="E88" s="61" t="s">
        <v>9529</v>
      </c>
      <c r="F88" s="61" t="s">
        <v>310</v>
      </c>
      <c r="G88" s="61" t="s">
        <v>9221</v>
      </c>
      <c r="H88" s="61" t="s">
        <v>7895</v>
      </c>
      <c r="I88" s="61" t="s">
        <v>9277</v>
      </c>
      <c r="J88" s="61" t="s">
        <v>272</v>
      </c>
      <c r="K88" s="61" t="s">
        <v>9247</v>
      </c>
      <c r="L88" s="61" t="s">
        <v>9236</v>
      </c>
      <c r="M88" s="62" t="s">
        <v>9221</v>
      </c>
      <c r="N88" s="62" t="s">
        <v>9222</v>
      </c>
      <c r="O88" s="63" t="s">
        <v>10003</v>
      </c>
      <c r="P88" s="63" t="s">
        <v>10139</v>
      </c>
    </row>
    <row r="89" spans="1:16" ht="15">
      <c r="A89" s="61" t="s">
        <v>9527</v>
      </c>
      <c r="B89" s="61" t="s">
        <v>9239</v>
      </c>
      <c r="C89" s="61" t="s">
        <v>9255</v>
      </c>
      <c r="D89" s="61" t="s">
        <v>9241</v>
      </c>
      <c r="E89" s="61" t="s">
        <v>9530</v>
      </c>
      <c r="F89" s="61" t="s">
        <v>310</v>
      </c>
      <c r="G89" s="61" t="s">
        <v>9221</v>
      </c>
      <c r="H89" s="61" t="s">
        <v>7895</v>
      </c>
      <c r="I89" s="61" t="s">
        <v>9277</v>
      </c>
      <c r="J89" s="61" t="s">
        <v>272</v>
      </c>
      <c r="K89" s="61" t="s">
        <v>9247</v>
      </c>
      <c r="L89" s="61" t="s">
        <v>9236</v>
      </c>
      <c r="M89" s="62" t="s">
        <v>9221</v>
      </c>
      <c r="N89" s="62" t="s">
        <v>9222</v>
      </c>
      <c r="O89" s="63" t="s">
        <v>10003</v>
      </c>
      <c r="P89" s="63" t="s">
        <v>10139</v>
      </c>
    </row>
    <row r="90" spans="1:16" ht="15">
      <c r="A90" s="61" t="s">
        <v>9527</v>
      </c>
      <c r="B90" s="61" t="s">
        <v>9239</v>
      </c>
      <c r="C90" s="61" t="s">
        <v>9255</v>
      </c>
      <c r="D90" s="61" t="s">
        <v>9244</v>
      </c>
      <c r="E90" s="61" t="s">
        <v>9531</v>
      </c>
      <c r="F90" s="61" t="s">
        <v>310</v>
      </c>
      <c r="G90" s="61" t="s">
        <v>9221</v>
      </c>
      <c r="H90" s="61" t="s">
        <v>7895</v>
      </c>
      <c r="I90" s="61" t="s">
        <v>9277</v>
      </c>
      <c r="J90" s="61" t="s">
        <v>272</v>
      </c>
      <c r="K90" s="61" t="s">
        <v>9247</v>
      </c>
      <c r="L90" s="61" t="s">
        <v>9236</v>
      </c>
      <c r="M90" s="62" t="s">
        <v>9221</v>
      </c>
      <c r="N90" s="62" t="s">
        <v>9222</v>
      </c>
      <c r="O90" s="63" t="s">
        <v>10003</v>
      </c>
      <c r="P90" s="63" t="s">
        <v>10139</v>
      </c>
    </row>
    <row r="91" spans="1:16" ht="15">
      <c r="A91" s="61" t="s">
        <v>9532</v>
      </c>
      <c r="B91" s="61" t="s">
        <v>9239</v>
      </c>
      <c r="C91" s="61" t="s">
        <v>9356</v>
      </c>
      <c r="D91" s="61" t="s">
        <v>9253</v>
      </c>
      <c r="E91" s="61" t="s">
        <v>9533</v>
      </c>
      <c r="F91" s="61" t="s">
        <v>310</v>
      </c>
      <c r="G91" s="61" t="s">
        <v>9221</v>
      </c>
      <c r="H91" s="61" t="s">
        <v>7895</v>
      </c>
      <c r="I91" s="61" t="s">
        <v>9277</v>
      </c>
      <c r="J91" s="61" t="s">
        <v>272</v>
      </c>
      <c r="K91" s="61" t="s">
        <v>9247</v>
      </c>
      <c r="L91" s="61" t="s">
        <v>9236</v>
      </c>
      <c r="M91" s="62" t="s">
        <v>9221</v>
      </c>
      <c r="N91" s="62" t="s">
        <v>9222</v>
      </c>
      <c r="O91" s="63" t="s">
        <v>10009</v>
      </c>
      <c r="P91" s="63" t="s">
        <v>10139</v>
      </c>
    </row>
    <row r="92" spans="1:16" ht="15">
      <c r="A92" s="61" t="s">
        <v>9532</v>
      </c>
      <c r="B92" s="61" t="s">
        <v>9239</v>
      </c>
      <c r="C92" s="61" t="s">
        <v>9356</v>
      </c>
      <c r="D92" s="61" t="s">
        <v>9246</v>
      </c>
      <c r="E92" s="61" t="s">
        <v>9534</v>
      </c>
      <c r="F92" s="61" t="s">
        <v>310</v>
      </c>
      <c r="G92" s="61" t="s">
        <v>9221</v>
      </c>
      <c r="H92" s="61" t="s">
        <v>7895</v>
      </c>
      <c r="I92" s="61" t="s">
        <v>9277</v>
      </c>
      <c r="J92" s="61" t="s">
        <v>272</v>
      </c>
      <c r="K92" s="61" t="s">
        <v>9247</v>
      </c>
      <c r="L92" s="61" t="s">
        <v>9236</v>
      </c>
      <c r="M92" s="62" t="s">
        <v>9221</v>
      </c>
      <c r="N92" s="62" t="s">
        <v>9222</v>
      </c>
      <c r="O92" s="63" t="s">
        <v>10009</v>
      </c>
      <c r="P92" s="63" t="s">
        <v>10139</v>
      </c>
    </row>
    <row r="93" spans="1:16" ht="15">
      <c r="A93" s="61" t="s">
        <v>9532</v>
      </c>
      <c r="B93" s="61" t="s">
        <v>9239</v>
      </c>
      <c r="C93" s="61" t="s">
        <v>9356</v>
      </c>
      <c r="D93" s="61" t="s">
        <v>9241</v>
      </c>
      <c r="E93" s="61" t="s">
        <v>9535</v>
      </c>
      <c r="F93" s="61" t="s">
        <v>310</v>
      </c>
      <c r="G93" s="61" t="s">
        <v>9221</v>
      </c>
      <c r="H93" s="61" t="s">
        <v>7895</v>
      </c>
      <c r="I93" s="61" t="s">
        <v>9277</v>
      </c>
      <c r="J93" s="61" t="s">
        <v>272</v>
      </c>
      <c r="K93" s="61" t="s">
        <v>9247</v>
      </c>
      <c r="L93" s="61" t="s">
        <v>9236</v>
      </c>
      <c r="M93" s="62" t="s">
        <v>9221</v>
      </c>
      <c r="N93" s="62" t="s">
        <v>9222</v>
      </c>
      <c r="O93" s="63" t="s">
        <v>10009</v>
      </c>
      <c r="P93" s="63" t="s">
        <v>10139</v>
      </c>
    </row>
    <row r="94" spans="1:16" ht="15">
      <c r="A94" s="61" t="s">
        <v>9532</v>
      </c>
      <c r="B94" s="61" t="s">
        <v>9239</v>
      </c>
      <c r="C94" s="61" t="s">
        <v>9356</v>
      </c>
      <c r="D94" s="61" t="s">
        <v>9244</v>
      </c>
      <c r="E94" s="61" t="s">
        <v>9536</v>
      </c>
      <c r="F94" s="61" t="s">
        <v>310</v>
      </c>
      <c r="G94" s="61" t="s">
        <v>9221</v>
      </c>
      <c r="H94" s="61" t="s">
        <v>7895</v>
      </c>
      <c r="I94" s="61" t="s">
        <v>9277</v>
      </c>
      <c r="J94" s="61" t="s">
        <v>272</v>
      </c>
      <c r="K94" s="61" t="s">
        <v>9247</v>
      </c>
      <c r="L94" s="61" t="s">
        <v>9236</v>
      </c>
      <c r="M94" s="62" t="s">
        <v>9221</v>
      </c>
      <c r="N94" s="62" t="s">
        <v>9222</v>
      </c>
      <c r="O94" s="63" t="s">
        <v>10009</v>
      </c>
      <c r="P94" s="63" t="s">
        <v>10139</v>
      </c>
    </row>
    <row r="95" spans="1:16" ht="15">
      <c r="A95" s="61" t="s">
        <v>9532</v>
      </c>
      <c r="B95" s="61" t="s">
        <v>9239</v>
      </c>
      <c r="C95" s="61" t="s">
        <v>9478</v>
      </c>
      <c r="D95" s="61" t="s">
        <v>9253</v>
      </c>
      <c r="E95" s="61" t="s">
        <v>9537</v>
      </c>
      <c r="F95" s="61" t="s">
        <v>310</v>
      </c>
      <c r="G95" s="61" t="s">
        <v>9220</v>
      </c>
      <c r="H95" s="61" t="s">
        <v>7895</v>
      </c>
      <c r="I95" s="61" t="s">
        <v>9277</v>
      </c>
      <c r="J95" s="61" t="s">
        <v>272</v>
      </c>
      <c r="K95" s="61" t="s">
        <v>9247</v>
      </c>
      <c r="L95" s="61" t="s">
        <v>9236</v>
      </c>
      <c r="M95" s="62" t="s">
        <v>9220</v>
      </c>
      <c r="N95" s="62" t="s">
        <v>9222</v>
      </c>
      <c r="O95" s="63" t="s">
        <v>10008</v>
      </c>
      <c r="P95" s="63" t="s">
        <v>10139</v>
      </c>
    </row>
    <row r="96" spans="1:16" ht="15">
      <c r="A96" s="61" t="s">
        <v>9532</v>
      </c>
      <c r="B96" s="61" t="s">
        <v>9239</v>
      </c>
      <c r="C96" s="61" t="s">
        <v>9478</v>
      </c>
      <c r="D96" s="61" t="s">
        <v>9241</v>
      </c>
      <c r="E96" s="61" t="s">
        <v>9538</v>
      </c>
      <c r="F96" s="61" t="s">
        <v>310</v>
      </c>
      <c r="G96" s="61" t="s">
        <v>9220</v>
      </c>
      <c r="H96" s="61" t="s">
        <v>7895</v>
      </c>
      <c r="I96" s="61" t="s">
        <v>9277</v>
      </c>
      <c r="J96" s="61" t="s">
        <v>272</v>
      </c>
      <c r="K96" s="61" t="s">
        <v>9247</v>
      </c>
      <c r="L96" s="61" t="s">
        <v>9236</v>
      </c>
      <c r="M96" s="62" t="s">
        <v>9220</v>
      </c>
      <c r="N96" s="62" t="s">
        <v>9222</v>
      </c>
      <c r="O96" s="63" t="s">
        <v>10008</v>
      </c>
      <c r="P96" s="63" t="s">
        <v>10139</v>
      </c>
    </row>
    <row r="97" spans="1:16" ht="15">
      <c r="A97" s="61" t="s">
        <v>9532</v>
      </c>
      <c r="B97" s="61" t="s">
        <v>9239</v>
      </c>
      <c r="C97" s="61" t="s">
        <v>9478</v>
      </c>
      <c r="D97" s="61" t="s">
        <v>9244</v>
      </c>
      <c r="E97" s="61" t="s">
        <v>9539</v>
      </c>
      <c r="F97" s="61" t="s">
        <v>310</v>
      </c>
      <c r="G97" s="61" t="s">
        <v>9220</v>
      </c>
      <c r="H97" s="61" t="s">
        <v>7895</v>
      </c>
      <c r="I97" s="61" t="s">
        <v>9277</v>
      </c>
      <c r="J97" s="61" t="s">
        <v>272</v>
      </c>
      <c r="K97" s="61" t="s">
        <v>9247</v>
      </c>
      <c r="L97" s="61" t="s">
        <v>9236</v>
      </c>
      <c r="M97" s="62" t="s">
        <v>9220</v>
      </c>
      <c r="N97" s="62" t="s">
        <v>9222</v>
      </c>
      <c r="O97" s="63" t="s">
        <v>10008</v>
      </c>
      <c r="P97" s="63" t="s">
        <v>10139</v>
      </c>
    </row>
    <row r="98" spans="1:16" ht="15">
      <c r="A98" s="61" t="s">
        <v>9532</v>
      </c>
      <c r="B98" s="61" t="s">
        <v>9239</v>
      </c>
      <c r="C98" s="61" t="s">
        <v>9233</v>
      </c>
      <c r="D98" s="61" t="s">
        <v>9253</v>
      </c>
      <c r="E98" s="61" t="s">
        <v>9540</v>
      </c>
      <c r="F98" s="61" t="s">
        <v>310</v>
      </c>
      <c r="G98" s="61" t="s">
        <v>9220</v>
      </c>
      <c r="H98" s="61" t="s">
        <v>7895</v>
      </c>
      <c r="I98" s="61" t="s">
        <v>9277</v>
      </c>
      <c r="J98" s="61" t="s">
        <v>272</v>
      </c>
      <c r="K98" s="61" t="s">
        <v>9247</v>
      </c>
      <c r="L98" s="61" t="s">
        <v>9236</v>
      </c>
      <c r="M98" s="62" t="s">
        <v>9220</v>
      </c>
      <c r="N98" s="62" t="s">
        <v>9222</v>
      </c>
      <c r="O98" s="63" t="s">
        <v>10001</v>
      </c>
      <c r="P98" s="63" t="s">
        <v>10139</v>
      </c>
    </row>
    <row r="99" spans="1:16" ht="15">
      <c r="A99" s="61" t="s">
        <v>9532</v>
      </c>
      <c r="B99" s="61" t="s">
        <v>9239</v>
      </c>
      <c r="C99" s="61" t="s">
        <v>9233</v>
      </c>
      <c r="D99" s="61" t="s">
        <v>9241</v>
      </c>
      <c r="E99" s="61" t="s">
        <v>9541</v>
      </c>
      <c r="F99" s="61" t="s">
        <v>310</v>
      </c>
      <c r="G99" s="61" t="s">
        <v>9220</v>
      </c>
      <c r="H99" s="61" t="s">
        <v>7895</v>
      </c>
      <c r="I99" s="61" t="s">
        <v>9277</v>
      </c>
      <c r="J99" s="61" t="s">
        <v>272</v>
      </c>
      <c r="K99" s="61" t="s">
        <v>9247</v>
      </c>
      <c r="L99" s="61" t="s">
        <v>9236</v>
      </c>
      <c r="M99" s="62" t="s">
        <v>9220</v>
      </c>
      <c r="N99" s="62" t="s">
        <v>9222</v>
      </c>
      <c r="O99" s="63" t="s">
        <v>10001</v>
      </c>
      <c r="P99" s="63" t="s">
        <v>10139</v>
      </c>
    </row>
    <row r="100" spans="1:16" ht="15">
      <c r="A100" s="61" t="s">
        <v>9532</v>
      </c>
      <c r="B100" s="61" t="s">
        <v>9239</v>
      </c>
      <c r="C100" s="61" t="s">
        <v>9233</v>
      </c>
      <c r="D100" s="61" t="s">
        <v>9244</v>
      </c>
      <c r="E100" s="61" t="s">
        <v>9542</v>
      </c>
      <c r="F100" s="61" t="s">
        <v>310</v>
      </c>
      <c r="G100" s="61" t="s">
        <v>9220</v>
      </c>
      <c r="H100" s="61" t="s">
        <v>7895</v>
      </c>
      <c r="I100" s="61" t="s">
        <v>9277</v>
      </c>
      <c r="J100" s="61" t="s">
        <v>272</v>
      </c>
      <c r="K100" s="61" t="s">
        <v>9247</v>
      </c>
      <c r="L100" s="61" t="s">
        <v>9236</v>
      </c>
      <c r="M100" s="62" t="s">
        <v>9220</v>
      </c>
      <c r="N100" s="62" t="s">
        <v>9222</v>
      </c>
      <c r="O100" s="63" t="s">
        <v>10001</v>
      </c>
      <c r="P100" s="63" t="s">
        <v>10139</v>
      </c>
    </row>
    <row r="101" spans="1:16" ht="15">
      <c r="A101" s="61" t="s">
        <v>9551</v>
      </c>
      <c r="B101" s="61" t="s">
        <v>9239</v>
      </c>
      <c r="C101" s="61" t="s">
        <v>9552</v>
      </c>
      <c r="D101" s="61" t="s">
        <v>9253</v>
      </c>
      <c r="E101" s="61" t="s">
        <v>9553</v>
      </c>
      <c r="F101" s="61" t="s">
        <v>310</v>
      </c>
      <c r="G101" s="61" t="s">
        <v>9221</v>
      </c>
      <c r="H101" s="61" t="s">
        <v>7895</v>
      </c>
      <c r="I101" s="61" t="s">
        <v>9277</v>
      </c>
      <c r="J101" s="61" t="s">
        <v>272</v>
      </c>
      <c r="K101" s="61" t="s">
        <v>9247</v>
      </c>
      <c r="L101" s="61" t="s">
        <v>9236</v>
      </c>
      <c r="M101" s="62" t="s">
        <v>9221</v>
      </c>
      <c r="N101" s="62" t="s">
        <v>9222</v>
      </c>
      <c r="O101" s="63" t="s">
        <v>9969</v>
      </c>
      <c r="P101" s="63" t="s">
        <v>9969</v>
      </c>
    </row>
    <row r="102" spans="1:16" ht="15">
      <c r="A102" s="61" t="s">
        <v>9551</v>
      </c>
      <c r="B102" s="61" t="s">
        <v>9239</v>
      </c>
      <c r="C102" s="61" t="s">
        <v>9552</v>
      </c>
      <c r="D102" s="61" t="s">
        <v>9241</v>
      </c>
      <c r="E102" s="61" t="s">
        <v>9554</v>
      </c>
      <c r="F102" s="61" t="s">
        <v>310</v>
      </c>
      <c r="G102" s="61" t="s">
        <v>9221</v>
      </c>
      <c r="H102" s="61" t="s">
        <v>7895</v>
      </c>
      <c r="I102" s="61" t="s">
        <v>9277</v>
      </c>
      <c r="J102" s="61" t="s">
        <v>272</v>
      </c>
      <c r="K102" s="61" t="s">
        <v>9247</v>
      </c>
      <c r="L102" s="61" t="s">
        <v>9236</v>
      </c>
      <c r="M102" s="62" t="s">
        <v>9221</v>
      </c>
      <c r="N102" s="62" t="s">
        <v>9222</v>
      </c>
      <c r="O102" s="63" t="s">
        <v>9969</v>
      </c>
      <c r="P102" s="63" t="s">
        <v>9969</v>
      </c>
    </row>
    <row r="103" spans="1:16" ht="15">
      <c r="A103" s="61" t="s">
        <v>9551</v>
      </c>
      <c r="B103" s="61" t="s">
        <v>9239</v>
      </c>
      <c r="C103" s="61" t="s">
        <v>9552</v>
      </c>
      <c r="D103" s="61" t="s">
        <v>9244</v>
      </c>
      <c r="E103" s="61" t="s">
        <v>9555</v>
      </c>
      <c r="F103" s="61" t="s">
        <v>310</v>
      </c>
      <c r="G103" s="61" t="s">
        <v>9221</v>
      </c>
      <c r="H103" s="61" t="s">
        <v>7895</v>
      </c>
      <c r="I103" s="61" t="s">
        <v>9277</v>
      </c>
      <c r="J103" s="61" t="s">
        <v>272</v>
      </c>
      <c r="K103" s="61" t="s">
        <v>9247</v>
      </c>
      <c r="L103" s="61" t="s">
        <v>9236</v>
      </c>
      <c r="M103" s="62" t="s">
        <v>9221</v>
      </c>
      <c r="N103" s="62" t="s">
        <v>9222</v>
      </c>
      <c r="O103" s="63" t="s">
        <v>9969</v>
      </c>
      <c r="P103" s="63" t="s">
        <v>9969</v>
      </c>
    </row>
    <row r="104" spans="1:16" ht="15">
      <c r="A104" s="61" t="s">
        <v>332</v>
      </c>
      <c r="B104" s="61" t="s">
        <v>9239</v>
      </c>
      <c r="C104" s="61" t="s">
        <v>9556</v>
      </c>
      <c r="D104" s="61" t="s">
        <v>9253</v>
      </c>
      <c r="E104" s="61" t="s">
        <v>9557</v>
      </c>
      <c r="F104" s="61" t="s">
        <v>310</v>
      </c>
      <c r="G104" s="61" t="s">
        <v>9221</v>
      </c>
      <c r="H104" s="61" t="s">
        <v>7895</v>
      </c>
      <c r="I104" s="61" t="s">
        <v>9277</v>
      </c>
      <c r="J104" s="61" t="s">
        <v>272</v>
      </c>
      <c r="K104" s="61" t="s">
        <v>9247</v>
      </c>
      <c r="L104" s="61" t="s">
        <v>9243</v>
      </c>
      <c r="M104" s="62" t="s">
        <v>9221</v>
      </c>
      <c r="N104" s="62" t="s">
        <v>9222</v>
      </c>
      <c r="O104" s="63" t="s">
        <v>10012</v>
      </c>
      <c r="P104" s="63" t="s">
        <v>10140</v>
      </c>
    </row>
    <row r="105" spans="1:16" ht="15">
      <c r="A105" s="61" t="s">
        <v>332</v>
      </c>
      <c r="B105" s="61" t="s">
        <v>9239</v>
      </c>
      <c r="C105" s="61" t="s">
        <v>9556</v>
      </c>
      <c r="D105" s="61" t="s">
        <v>9241</v>
      </c>
      <c r="E105" s="61" t="s">
        <v>9558</v>
      </c>
      <c r="F105" s="61" t="s">
        <v>310</v>
      </c>
      <c r="G105" s="61" t="s">
        <v>9221</v>
      </c>
      <c r="H105" s="61" t="s">
        <v>7895</v>
      </c>
      <c r="I105" s="61" t="s">
        <v>9277</v>
      </c>
      <c r="J105" s="61" t="s">
        <v>272</v>
      </c>
      <c r="K105" s="61" t="s">
        <v>9247</v>
      </c>
      <c r="L105" s="61" t="s">
        <v>9243</v>
      </c>
      <c r="M105" s="62" t="s">
        <v>9221</v>
      </c>
      <c r="N105" s="62" t="s">
        <v>9222</v>
      </c>
      <c r="O105" s="63" t="s">
        <v>10012</v>
      </c>
      <c r="P105" s="63" t="s">
        <v>10140</v>
      </c>
    </row>
    <row r="106" spans="1:16" ht="15">
      <c r="A106" s="61" t="s">
        <v>332</v>
      </c>
      <c r="B106" s="61" t="s">
        <v>9239</v>
      </c>
      <c r="C106" s="61" t="s">
        <v>9556</v>
      </c>
      <c r="D106" s="61" t="s">
        <v>9244</v>
      </c>
      <c r="E106" s="61" t="s">
        <v>9559</v>
      </c>
      <c r="F106" s="61" t="s">
        <v>310</v>
      </c>
      <c r="G106" s="61" t="s">
        <v>9221</v>
      </c>
      <c r="H106" s="61" t="s">
        <v>7895</v>
      </c>
      <c r="I106" s="61" t="s">
        <v>9277</v>
      </c>
      <c r="J106" s="61" t="s">
        <v>272</v>
      </c>
      <c r="K106" s="61" t="s">
        <v>9247</v>
      </c>
      <c r="L106" s="61" t="s">
        <v>9243</v>
      </c>
      <c r="M106" s="62" t="s">
        <v>9221</v>
      </c>
      <c r="N106" s="62" t="s">
        <v>9222</v>
      </c>
      <c r="O106" s="63" t="s">
        <v>10012</v>
      </c>
      <c r="P106" s="63" t="s">
        <v>10140</v>
      </c>
    </row>
    <row r="107" spans="1:16" ht="15">
      <c r="A107" s="61" t="s">
        <v>332</v>
      </c>
      <c r="B107" s="61" t="s">
        <v>9238</v>
      </c>
      <c r="C107" s="61" t="s">
        <v>9556</v>
      </c>
      <c r="D107" s="61" t="s">
        <v>9234</v>
      </c>
      <c r="E107" s="61" t="s">
        <v>9560</v>
      </c>
      <c r="F107" s="61" t="s">
        <v>310</v>
      </c>
      <c r="G107" s="61" t="s">
        <v>9221</v>
      </c>
      <c r="H107" s="61" t="s">
        <v>7895</v>
      </c>
      <c r="I107" s="61" t="s">
        <v>9277</v>
      </c>
      <c r="J107" s="61" t="s">
        <v>272</v>
      </c>
      <c r="K107" s="61" t="s">
        <v>9247</v>
      </c>
      <c r="L107" s="61" t="s">
        <v>9243</v>
      </c>
      <c r="M107" s="62" t="s">
        <v>9221</v>
      </c>
      <c r="N107" s="62" t="s">
        <v>9222</v>
      </c>
      <c r="O107" s="63" t="s">
        <v>10012</v>
      </c>
      <c r="P107" s="63" t="s">
        <v>10140</v>
      </c>
    </row>
    <row r="108" spans="1:16" ht="15">
      <c r="A108" s="61" t="s">
        <v>332</v>
      </c>
      <c r="B108" s="61" t="s">
        <v>9238</v>
      </c>
      <c r="C108" s="61" t="s">
        <v>9556</v>
      </c>
      <c r="D108" s="61" t="s">
        <v>9271</v>
      </c>
      <c r="E108" s="61" t="s">
        <v>9561</v>
      </c>
      <c r="F108" s="61" t="s">
        <v>310</v>
      </c>
      <c r="G108" s="61" t="s">
        <v>9221</v>
      </c>
      <c r="H108" s="61" t="s">
        <v>7895</v>
      </c>
      <c r="I108" s="61" t="s">
        <v>9277</v>
      </c>
      <c r="J108" s="61" t="s">
        <v>272</v>
      </c>
      <c r="K108" s="61" t="s">
        <v>9247</v>
      </c>
      <c r="L108" s="61" t="s">
        <v>9243</v>
      </c>
      <c r="M108" s="62" t="s">
        <v>9221</v>
      </c>
      <c r="N108" s="62" t="s">
        <v>9222</v>
      </c>
      <c r="O108" s="63" t="s">
        <v>10012</v>
      </c>
      <c r="P108" s="63" t="s">
        <v>10140</v>
      </c>
    </row>
    <row r="109" spans="1:16" ht="15">
      <c r="A109" s="61" t="s">
        <v>9562</v>
      </c>
      <c r="B109" s="61" t="s">
        <v>6707</v>
      </c>
      <c r="C109" s="61" t="s">
        <v>9563</v>
      </c>
      <c r="D109" s="61" t="s">
        <v>9234</v>
      </c>
      <c r="E109" s="61" t="s">
        <v>9564</v>
      </c>
      <c r="F109" s="61" t="s">
        <v>310</v>
      </c>
      <c r="G109" s="61" t="s">
        <v>9221</v>
      </c>
      <c r="H109" s="61" t="s">
        <v>7895</v>
      </c>
      <c r="I109" s="61" t="s">
        <v>9277</v>
      </c>
      <c r="J109" s="61" t="s">
        <v>272</v>
      </c>
      <c r="K109" s="61" t="s">
        <v>9247</v>
      </c>
      <c r="L109" s="61" t="s">
        <v>9243</v>
      </c>
      <c r="M109" s="62" t="s">
        <v>9221</v>
      </c>
      <c r="N109" s="62" t="s">
        <v>9222</v>
      </c>
      <c r="O109" s="63" t="s">
        <v>10012</v>
      </c>
      <c r="P109" s="63" t="s">
        <v>10140</v>
      </c>
    </row>
    <row r="110" spans="1:16" ht="15">
      <c r="A110" s="61" t="s">
        <v>9562</v>
      </c>
      <c r="B110" s="61" t="s">
        <v>6707</v>
      </c>
      <c r="C110" s="61" t="s">
        <v>9563</v>
      </c>
      <c r="D110" s="61" t="s">
        <v>9241</v>
      </c>
      <c r="E110" s="61" t="s">
        <v>9565</v>
      </c>
      <c r="F110" s="61" t="s">
        <v>310</v>
      </c>
      <c r="G110" s="61" t="s">
        <v>9221</v>
      </c>
      <c r="H110" s="61" t="s">
        <v>7895</v>
      </c>
      <c r="I110" s="61" t="s">
        <v>9277</v>
      </c>
      <c r="J110" s="61" t="s">
        <v>272</v>
      </c>
      <c r="K110" s="61" t="s">
        <v>9247</v>
      </c>
      <c r="L110" s="61" t="s">
        <v>9243</v>
      </c>
      <c r="M110" s="62" t="s">
        <v>9221</v>
      </c>
      <c r="N110" s="62" t="s">
        <v>9222</v>
      </c>
      <c r="O110" s="63" t="s">
        <v>10012</v>
      </c>
      <c r="P110" s="63" t="s">
        <v>10140</v>
      </c>
    </row>
    <row r="111" spans="1:16" ht="15">
      <c r="A111" s="61" t="s">
        <v>9566</v>
      </c>
      <c r="B111" s="61" t="s">
        <v>9239</v>
      </c>
      <c r="C111" s="61" t="s">
        <v>9219</v>
      </c>
      <c r="D111" s="61" t="s">
        <v>9253</v>
      </c>
      <c r="E111" s="61" t="s">
        <v>9567</v>
      </c>
      <c r="F111" s="61" t="s">
        <v>310</v>
      </c>
      <c r="G111" s="61" t="s">
        <v>9235</v>
      </c>
      <c r="H111" s="61" t="s">
        <v>7895</v>
      </c>
      <c r="I111" s="61" t="s">
        <v>9277</v>
      </c>
      <c r="J111" s="61" t="s">
        <v>272</v>
      </c>
      <c r="K111" s="61" t="s">
        <v>9247</v>
      </c>
      <c r="L111" s="61" t="s">
        <v>9243</v>
      </c>
      <c r="M111" s="62" t="s">
        <v>9221</v>
      </c>
      <c r="N111" s="62" t="s">
        <v>9222</v>
      </c>
      <c r="O111" s="63" t="s">
        <v>10014</v>
      </c>
      <c r="P111" s="63" t="s">
        <v>10140</v>
      </c>
    </row>
    <row r="112" spans="1:16" ht="15">
      <c r="A112" s="61" t="s">
        <v>9566</v>
      </c>
      <c r="B112" s="61" t="s">
        <v>9239</v>
      </c>
      <c r="C112" s="61" t="s">
        <v>9219</v>
      </c>
      <c r="D112" s="61" t="s">
        <v>9241</v>
      </c>
      <c r="E112" s="61" t="s">
        <v>9568</v>
      </c>
      <c r="F112" s="61" t="s">
        <v>310</v>
      </c>
      <c r="G112" s="61" t="s">
        <v>9235</v>
      </c>
      <c r="H112" s="61" t="s">
        <v>7895</v>
      </c>
      <c r="I112" s="61" t="s">
        <v>9277</v>
      </c>
      <c r="J112" s="61" t="s">
        <v>272</v>
      </c>
      <c r="K112" s="61" t="s">
        <v>9247</v>
      </c>
      <c r="L112" s="61" t="s">
        <v>9243</v>
      </c>
      <c r="M112" s="62" t="s">
        <v>9221</v>
      </c>
      <c r="N112" s="62" t="s">
        <v>9222</v>
      </c>
      <c r="O112" s="63" t="s">
        <v>10014</v>
      </c>
      <c r="P112" s="63" t="s">
        <v>10140</v>
      </c>
    </row>
    <row r="113" spans="1:16" ht="15">
      <c r="A113" s="61" t="s">
        <v>9566</v>
      </c>
      <c r="B113" s="61" t="s">
        <v>9239</v>
      </c>
      <c r="C113" s="61" t="s">
        <v>9219</v>
      </c>
      <c r="D113" s="61" t="s">
        <v>9244</v>
      </c>
      <c r="E113" s="61" t="s">
        <v>9569</v>
      </c>
      <c r="F113" s="61" t="s">
        <v>310</v>
      </c>
      <c r="G113" s="61" t="s">
        <v>9235</v>
      </c>
      <c r="H113" s="61" t="s">
        <v>7895</v>
      </c>
      <c r="I113" s="61" t="s">
        <v>9277</v>
      </c>
      <c r="J113" s="61" t="s">
        <v>272</v>
      </c>
      <c r="K113" s="61" t="s">
        <v>9247</v>
      </c>
      <c r="L113" s="61" t="s">
        <v>9243</v>
      </c>
      <c r="M113" s="62" t="s">
        <v>9221</v>
      </c>
      <c r="N113" s="62" t="s">
        <v>9222</v>
      </c>
      <c r="O113" s="63" t="s">
        <v>10014</v>
      </c>
      <c r="P113" s="63" t="s">
        <v>10140</v>
      </c>
    </row>
    <row r="114" spans="1:16" ht="15">
      <c r="A114" s="61" t="s">
        <v>9566</v>
      </c>
      <c r="B114" s="61" t="s">
        <v>9239</v>
      </c>
      <c r="C114" s="61" t="s">
        <v>9219</v>
      </c>
      <c r="D114" s="61" t="s">
        <v>9248</v>
      </c>
      <c r="E114" s="61" t="s">
        <v>9570</v>
      </c>
      <c r="F114" s="61" t="s">
        <v>310</v>
      </c>
      <c r="G114" s="61" t="s">
        <v>9235</v>
      </c>
      <c r="H114" s="61" t="s">
        <v>7895</v>
      </c>
      <c r="I114" s="61" t="s">
        <v>9277</v>
      </c>
      <c r="J114" s="61" t="s">
        <v>272</v>
      </c>
      <c r="K114" s="61" t="s">
        <v>9247</v>
      </c>
      <c r="L114" s="61" t="s">
        <v>9243</v>
      </c>
      <c r="M114" s="62" t="s">
        <v>9221</v>
      </c>
      <c r="N114" s="62" t="s">
        <v>9222</v>
      </c>
      <c r="O114" s="63" t="s">
        <v>10014</v>
      </c>
      <c r="P114" s="63" t="s">
        <v>10140</v>
      </c>
    </row>
    <row r="115" spans="1:16" ht="15">
      <c r="A115" s="61" t="s">
        <v>9566</v>
      </c>
      <c r="B115" s="61" t="s">
        <v>9239</v>
      </c>
      <c r="C115" s="61" t="s">
        <v>9571</v>
      </c>
      <c r="D115" s="61" t="s">
        <v>9253</v>
      </c>
      <c r="E115" s="61" t="s">
        <v>9572</v>
      </c>
      <c r="F115" s="61" t="s">
        <v>310</v>
      </c>
      <c r="G115" s="61" t="s">
        <v>9220</v>
      </c>
      <c r="H115" s="61" t="s">
        <v>7895</v>
      </c>
      <c r="I115" s="61" t="s">
        <v>9277</v>
      </c>
      <c r="J115" s="61" t="s">
        <v>272</v>
      </c>
      <c r="K115" s="61" t="s">
        <v>9247</v>
      </c>
      <c r="L115" s="61" t="s">
        <v>9243</v>
      </c>
      <c r="M115" s="62" t="s">
        <v>9220</v>
      </c>
      <c r="N115" s="62" t="s">
        <v>9222</v>
      </c>
      <c r="O115" s="63" t="s">
        <v>10015</v>
      </c>
      <c r="P115" s="63" t="s">
        <v>10140</v>
      </c>
    </row>
    <row r="116" spans="1:16" ht="15">
      <c r="A116" s="61" t="s">
        <v>9566</v>
      </c>
      <c r="B116" s="61" t="s">
        <v>9239</v>
      </c>
      <c r="C116" s="61" t="s">
        <v>9571</v>
      </c>
      <c r="D116" s="61" t="s">
        <v>9241</v>
      </c>
      <c r="E116" s="61" t="s">
        <v>9573</v>
      </c>
      <c r="F116" s="61" t="s">
        <v>310</v>
      </c>
      <c r="G116" s="61" t="s">
        <v>9220</v>
      </c>
      <c r="H116" s="61" t="s">
        <v>7895</v>
      </c>
      <c r="I116" s="61" t="s">
        <v>9277</v>
      </c>
      <c r="J116" s="61" t="s">
        <v>272</v>
      </c>
      <c r="K116" s="61" t="s">
        <v>9247</v>
      </c>
      <c r="L116" s="61" t="s">
        <v>9243</v>
      </c>
      <c r="M116" s="62" t="s">
        <v>9220</v>
      </c>
      <c r="N116" s="62" t="s">
        <v>9222</v>
      </c>
      <c r="O116" s="63" t="s">
        <v>10015</v>
      </c>
      <c r="P116" s="63" t="s">
        <v>10140</v>
      </c>
    </row>
    <row r="117" spans="1:16" ht="15">
      <c r="A117" s="61" t="s">
        <v>9566</v>
      </c>
      <c r="B117" s="61" t="s">
        <v>9239</v>
      </c>
      <c r="C117" s="61" t="s">
        <v>9571</v>
      </c>
      <c r="D117" s="61" t="s">
        <v>9244</v>
      </c>
      <c r="E117" s="61" t="s">
        <v>9574</v>
      </c>
      <c r="F117" s="61" t="s">
        <v>310</v>
      </c>
      <c r="G117" s="61" t="s">
        <v>9220</v>
      </c>
      <c r="H117" s="61" t="s">
        <v>7895</v>
      </c>
      <c r="I117" s="61" t="s">
        <v>9277</v>
      </c>
      <c r="J117" s="61" t="s">
        <v>272</v>
      </c>
      <c r="K117" s="61" t="s">
        <v>9247</v>
      </c>
      <c r="L117" s="61" t="s">
        <v>9243</v>
      </c>
      <c r="M117" s="62" t="s">
        <v>9220</v>
      </c>
      <c r="N117" s="62" t="s">
        <v>9222</v>
      </c>
      <c r="O117" s="63" t="s">
        <v>10015</v>
      </c>
      <c r="P117" s="63" t="s">
        <v>10140</v>
      </c>
    </row>
    <row r="118" spans="1:16" ht="15">
      <c r="A118" s="61" t="s">
        <v>9566</v>
      </c>
      <c r="B118" s="61" t="s">
        <v>9239</v>
      </c>
      <c r="C118" s="61" t="s">
        <v>9571</v>
      </c>
      <c r="D118" s="61" t="s">
        <v>9248</v>
      </c>
      <c r="E118" s="61" t="s">
        <v>9575</v>
      </c>
      <c r="F118" s="61" t="s">
        <v>310</v>
      </c>
      <c r="G118" s="61" t="s">
        <v>9220</v>
      </c>
      <c r="H118" s="61" t="s">
        <v>7895</v>
      </c>
      <c r="I118" s="61" t="s">
        <v>9277</v>
      </c>
      <c r="J118" s="61" t="s">
        <v>272</v>
      </c>
      <c r="K118" s="61" t="s">
        <v>9247</v>
      </c>
      <c r="L118" s="61" t="s">
        <v>9243</v>
      </c>
      <c r="M118" s="62" t="s">
        <v>9220</v>
      </c>
      <c r="N118" s="62" t="s">
        <v>9222</v>
      </c>
      <c r="O118" s="63" t="s">
        <v>10015</v>
      </c>
      <c r="P118" s="63" t="s">
        <v>10140</v>
      </c>
    </row>
    <row r="119" spans="1:16" ht="15">
      <c r="A119" s="61" t="s">
        <v>9566</v>
      </c>
      <c r="B119" s="61" t="s">
        <v>9218</v>
      </c>
      <c r="C119" s="61" t="s">
        <v>9219</v>
      </c>
      <c r="D119" s="61" t="s">
        <v>9234</v>
      </c>
      <c r="E119" s="61" t="s">
        <v>9576</v>
      </c>
      <c r="F119" s="61" t="s">
        <v>310</v>
      </c>
      <c r="G119" s="61" t="s">
        <v>9221</v>
      </c>
      <c r="H119" s="61" t="s">
        <v>7895</v>
      </c>
      <c r="I119" s="61" t="s">
        <v>9277</v>
      </c>
      <c r="J119" s="61" t="s">
        <v>272</v>
      </c>
      <c r="K119" s="61" t="s">
        <v>9247</v>
      </c>
      <c r="L119" s="61" t="s">
        <v>9243</v>
      </c>
      <c r="M119" s="62" t="s">
        <v>9221</v>
      </c>
      <c r="N119" s="62" t="s">
        <v>9222</v>
      </c>
      <c r="O119" s="63" t="s">
        <v>10014</v>
      </c>
      <c r="P119" s="63" t="s">
        <v>10140</v>
      </c>
    </row>
    <row r="120" spans="1:16" ht="15">
      <c r="A120" s="61" t="s">
        <v>9566</v>
      </c>
      <c r="B120" s="61" t="s">
        <v>9218</v>
      </c>
      <c r="C120" s="61" t="s">
        <v>9219</v>
      </c>
      <c r="D120" s="61" t="s">
        <v>9271</v>
      </c>
      <c r="E120" s="61" t="s">
        <v>9577</v>
      </c>
      <c r="F120" s="61" t="s">
        <v>310</v>
      </c>
      <c r="G120" s="61" t="s">
        <v>9221</v>
      </c>
      <c r="H120" s="61" t="s">
        <v>7895</v>
      </c>
      <c r="I120" s="61" t="s">
        <v>9277</v>
      </c>
      <c r="J120" s="61" t="s">
        <v>272</v>
      </c>
      <c r="K120" s="61" t="s">
        <v>9247</v>
      </c>
      <c r="L120" s="61" t="s">
        <v>9243</v>
      </c>
      <c r="M120" s="62" t="s">
        <v>9221</v>
      </c>
      <c r="N120" s="62" t="s">
        <v>9222</v>
      </c>
      <c r="O120" s="63" t="s">
        <v>10014</v>
      </c>
      <c r="P120" s="63" t="s">
        <v>10140</v>
      </c>
    </row>
    <row r="121" spans="1:16" ht="15">
      <c r="A121" s="61" t="s">
        <v>9566</v>
      </c>
      <c r="B121" s="61" t="s">
        <v>9312</v>
      </c>
      <c r="C121" s="61" t="s">
        <v>9571</v>
      </c>
      <c r="D121" s="61" t="s">
        <v>9234</v>
      </c>
      <c r="E121" s="61" t="s">
        <v>9578</v>
      </c>
      <c r="F121" s="61" t="s">
        <v>310</v>
      </c>
      <c r="G121" s="61" t="s">
        <v>9221</v>
      </c>
      <c r="H121" s="61" t="s">
        <v>7895</v>
      </c>
      <c r="I121" s="61" t="s">
        <v>9277</v>
      </c>
      <c r="J121" s="61" t="s">
        <v>272</v>
      </c>
      <c r="K121" s="61" t="s">
        <v>9247</v>
      </c>
      <c r="L121" s="61" t="s">
        <v>9243</v>
      </c>
      <c r="M121" s="62" t="s">
        <v>9221</v>
      </c>
      <c r="N121" s="62" t="s">
        <v>9222</v>
      </c>
      <c r="O121" s="63" t="s">
        <v>10015</v>
      </c>
      <c r="P121" s="63" t="s">
        <v>10140</v>
      </c>
    </row>
    <row r="122" spans="1:16" ht="15">
      <c r="A122" s="61" t="s">
        <v>9566</v>
      </c>
      <c r="B122" s="61" t="s">
        <v>9312</v>
      </c>
      <c r="C122" s="61" t="s">
        <v>9571</v>
      </c>
      <c r="D122" s="61" t="s">
        <v>9271</v>
      </c>
      <c r="E122" s="61" t="s">
        <v>9579</v>
      </c>
      <c r="F122" s="61" t="s">
        <v>310</v>
      </c>
      <c r="G122" s="61" t="s">
        <v>9221</v>
      </c>
      <c r="H122" s="61" t="s">
        <v>7895</v>
      </c>
      <c r="I122" s="61" t="s">
        <v>9277</v>
      </c>
      <c r="J122" s="61" t="s">
        <v>272</v>
      </c>
      <c r="K122" s="61" t="s">
        <v>9247</v>
      </c>
      <c r="L122" s="61" t="s">
        <v>9243</v>
      </c>
      <c r="M122" s="62" t="s">
        <v>9221</v>
      </c>
      <c r="N122" s="62" t="s">
        <v>9222</v>
      </c>
      <c r="O122" s="63" t="s">
        <v>10015</v>
      </c>
      <c r="P122" s="63" t="s">
        <v>10140</v>
      </c>
    </row>
    <row r="123" spans="1:16" ht="15">
      <c r="A123" s="61" t="s">
        <v>9566</v>
      </c>
      <c r="B123" s="61" t="s">
        <v>9238</v>
      </c>
      <c r="C123" s="61" t="s">
        <v>9571</v>
      </c>
      <c r="D123" s="61" t="s">
        <v>9234</v>
      </c>
      <c r="E123" s="61" t="s">
        <v>9580</v>
      </c>
      <c r="F123" s="61" t="s">
        <v>310</v>
      </c>
      <c r="G123" s="61" t="s">
        <v>9221</v>
      </c>
      <c r="H123" s="61" t="s">
        <v>7895</v>
      </c>
      <c r="I123" s="61" t="s">
        <v>9277</v>
      </c>
      <c r="J123" s="61" t="s">
        <v>272</v>
      </c>
      <c r="K123" s="61" t="s">
        <v>9247</v>
      </c>
      <c r="L123" s="61" t="s">
        <v>9243</v>
      </c>
      <c r="M123" s="62" t="s">
        <v>9221</v>
      </c>
      <c r="N123" s="62" t="s">
        <v>9222</v>
      </c>
      <c r="O123" s="63" t="s">
        <v>10015</v>
      </c>
      <c r="P123" s="63" t="s">
        <v>10140</v>
      </c>
    </row>
    <row r="124" spans="1:16" ht="15">
      <c r="A124" s="61" t="s">
        <v>9566</v>
      </c>
      <c r="B124" s="61" t="s">
        <v>9238</v>
      </c>
      <c r="C124" s="61" t="s">
        <v>9571</v>
      </c>
      <c r="D124" s="61" t="s">
        <v>9271</v>
      </c>
      <c r="E124" s="61" t="s">
        <v>9581</v>
      </c>
      <c r="F124" s="61" t="s">
        <v>310</v>
      </c>
      <c r="G124" s="61" t="s">
        <v>9221</v>
      </c>
      <c r="H124" s="61" t="s">
        <v>7895</v>
      </c>
      <c r="I124" s="61" t="s">
        <v>9277</v>
      </c>
      <c r="J124" s="61" t="s">
        <v>272</v>
      </c>
      <c r="K124" s="61" t="s">
        <v>9247</v>
      </c>
      <c r="L124" s="61" t="s">
        <v>9243</v>
      </c>
      <c r="M124" s="62" t="s">
        <v>9221</v>
      </c>
      <c r="N124" s="62" t="s">
        <v>9222</v>
      </c>
      <c r="O124" s="63" t="s">
        <v>10015</v>
      </c>
      <c r="P124" s="63" t="s">
        <v>10140</v>
      </c>
    </row>
    <row r="125" spans="1:16" ht="15">
      <c r="A125" s="61" t="s">
        <v>9582</v>
      </c>
      <c r="B125" s="61" t="s">
        <v>9239</v>
      </c>
      <c r="C125" s="61" t="s">
        <v>9233</v>
      </c>
      <c r="D125" s="61" t="s">
        <v>9248</v>
      </c>
      <c r="E125" s="61" t="s">
        <v>9583</v>
      </c>
      <c r="F125" s="61" t="s">
        <v>310</v>
      </c>
      <c r="G125" s="61" t="s">
        <v>9221</v>
      </c>
      <c r="H125" s="61" t="s">
        <v>7895</v>
      </c>
      <c r="I125" s="61" t="s">
        <v>9277</v>
      </c>
      <c r="J125" s="61" t="s">
        <v>272</v>
      </c>
      <c r="K125" s="61" t="s">
        <v>9247</v>
      </c>
      <c r="L125" s="61" t="s">
        <v>9243</v>
      </c>
      <c r="M125" s="62" t="s">
        <v>9221</v>
      </c>
      <c r="N125" s="62" t="s">
        <v>9222</v>
      </c>
      <c r="O125" s="63" t="s">
        <v>10013</v>
      </c>
      <c r="P125" s="63" t="s">
        <v>10140</v>
      </c>
    </row>
    <row r="126" spans="1:16" ht="15">
      <c r="A126" s="61" t="s">
        <v>9584</v>
      </c>
      <c r="B126" s="61" t="s">
        <v>9239</v>
      </c>
      <c r="C126" s="61" t="s">
        <v>9482</v>
      </c>
      <c r="D126" s="61" t="s">
        <v>9253</v>
      </c>
      <c r="E126" s="61" t="s">
        <v>9585</v>
      </c>
      <c r="F126" s="61" t="s">
        <v>310</v>
      </c>
      <c r="G126" s="61" t="s">
        <v>9221</v>
      </c>
      <c r="H126" s="61" t="s">
        <v>7895</v>
      </c>
      <c r="I126" s="61" t="s">
        <v>9277</v>
      </c>
      <c r="J126" s="61" t="s">
        <v>272</v>
      </c>
      <c r="K126" s="61" t="s">
        <v>9247</v>
      </c>
      <c r="L126" s="61" t="s">
        <v>9243</v>
      </c>
      <c r="M126" s="62" t="s">
        <v>9221</v>
      </c>
      <c r="N126" s="62" t="s">
        <v>9222</v>
      </c>
      <c r="O126" s="63" t="s">
        <v>10013</v>
      </c>
      <c r="P126" s="63" t="s">
        <v>10140</v>
      </c>
    </row>
    <row r="127" spans="1:16" ht="15">
      <c r="A127" s="61" t="s">
        <v>9584</v>
      </c>
      <c r="B127" s="61" t="s">
        <v>9239</v>
      </c>
      <c r="C127" s="61" t="s">
        <v>9482</v>
      </c>
      <c r="D127" s="61" t="s">
        <v>9241</v>
      </c>
      <c r="E127" s="61" t="s">
        <v>9586</v>
      </c>
      <c r="F127" s="61" t="s">
        <v>310</v>
      </c>
      <c r="G127" s="61" t="s">
        <v>9221</v>
      </c>
      <c r="H127" s="61" t="s">
        <v>7895</v>
      </c>
      <c r="I127" s="61" t="s">
        <v>9277</v>
      </c>
      <c r="J127" s="61" t="s">
        <v>272</v>
      </c>
      <c r="K127" s="61" t="s">
        <v>9247</v>
      </c>
      <c r="L127" s="61" t="s">
        <v>9243</v>
      </c>
      <c r="M127" s="62" t="s">
        <v>9221</v>
      </c>
      <c r="N127" s="62" t="s">
        <v>9222</v>
      </c>
      <c r="O127" s="63" t="s">
        <v>10013</v>
      </c>
      <c r="P127" s="63" t="s">
        <v>10140</v>
      </c>
    </row>
    <row r="128" spans="1:16" ht="15">
      <c r="A128" s="61" t="s">
        <v>9584</v>
      </c>
      <c r="B128" s="61" t="s">
        <v>9239</v>
      </c>
      <c r="C128" s="61" t="s">
        <v>9482</v>
      </c>
      <c r="D128" s="61" t="s">
        <v>9244</v>
      </c>
      <c r="E128" s="61" t="s">
        <v>9587</v>
      </c>
      <c r="F128" s="61" t="s">
        <v>310</v>
      </c>
      <c r="G128" s="61" t="s">
        <v>9221</v>
      </c>
      <c r="H128" s="61" t="s">
        <v>7895</v>
      </c>
      <c r="I128" s="61" t="s">
        <v>9277</v>
      </c>
      <c r="J128" s="61" t="s">
        <v>272</v>
      </c>
      <c r="K128" s="61" t="s">
        <v>9247</v>
      </c>
      <c r="L128" s="61" t="s">
        <v>9243</v>
      </c>
      <c r="M128" s="62" t="s">
        <v>9221</v>
      </c>
      <c r="N128" s="62" t="s">
        <v>9222</v>
      </c>
      <c r="O128" s="63" t="s">
        <v>10013</v>
      </c>
      <c r="P128" s="63" t="s">
        <v>10140</v>
      </c>
    </row>
    <row r="129" spans="1:16" ht="15">
      <c r="A129" s="61" t="s">
        <v>9584</v>
      </c>
      <c r="B129" s="61" t="s">
        <v>9238</v>
      </c>
      <c r="C129" s="61" t="s">
        <v>9482</v>
      </c>
      <c r="D129" s="61" t="s">
        <v>9234</v>
      </c>
      <c r="E129" s="61" t="s">
        <v>9588</v>
      </c>
      <c r="F129" s="61" t="s">
        <v>310</v>
      </c>
      <c r="G129" s="61" t="s">
        <v>9221</v>
      </c>
      <c r="H129" s="61" t="s">
        <v>7895</v>
      </c>
      <c r="I129" s="61" t="s">
        <v>9277</v>
      </c>
      <c r="J129" s="61" t="s">
        <v>272</v>
      </c>
      <c r="K129" s="61" t="s">
        <v>9247</v>
      </c>
      <c r="L129" s="61" t="s">
        <v>9243</v>
      </c>
      <c r="M129" s="62" t="s">
        <v>9221</v>
      </c>
      <c r="N129" s="62" t="s">
        <v>9222</v>
      </c>
      <c r="O129" s="63" t="s">
        <v>10013</v>
      </c>
      <c r="P129" s="63" t="s">
        <v>10140</v>
      </c>
    </row>
    <row r="130" spans="1:16" ht="15">
      <c r="A130" s="61" t="s">
        <v>9584</v>
      </c>
      <c r="B130" s="61" t="s">
        <v>9238</v>
      </c>
      <c r="C130" s="61" t="s">
        <v>9482</v>
      </c>
      <c r="D130" s="61" t="s">
        <v>9271</v>
      </c>
      <c r="E130" s="61" t="s">
        <v>9589</v>
      </c>
      <c r="F130" s="61" t="s">
        <v>310</v>
      </c>
      <c r="G130" s="61" t="s">
        <v>9221</v>
      </c>
      <c r="H130" s="61" t="s">
        <v>7895</v>
      </c>
      <c r="I130" s="61" t="s">
        <v>9277</v>
      </c>
      <c r="J130" s="61" t="s">
        <v>272</v>
      </c>
      <c r="K130" s="61" t="s">
        <v>9247</v>
      </c>
      <c r="L130" s="61" t="s">
        <v>9243</v>
      </c>
      <c r="M130" s="62" t="s">
        <v>9221</v>
      </c>
      <c r="N130" s="62" t="s">
        <v>9222</v>
      </c>
      <c r="O130" s="63" t="s">
        <v>10013</v>
      </c>
      <c r="P130" s="63" t="s">
        <v>10140</v>
      </c>
    </row>
    <row r="131" spans="1:16" ht="15">
      <c r="A131" s="61" t="s">
        <v>9590</v>
      </c>
      <c r="B131" s="61" t="s">
        <v>9218</v>
      </c>
      <c r="C131" s="61" t="s">
        <v>9482</v>
      </c>
      <c r="D131" s="61" t="s">
        <v>9234</v>
      </c>
      <c r="E131" s="61" t="s">
        <v>9591</v>
      </c>
      <c r="F131" s="61" t="s">
        <v>310</v>
      </c>
      <c r="G131" s="61" t="s">
        <v>9221</v>
      </c>
      <c r="H131" s="61" t="s">
        <v>7895</v>
      </c>
      <c r="I131" s="61" t="s">
        <v>9277</v>
      </c>
      <c r="J131" s="61" t="s">
        <v>272</v>
      </c>
      <c r="K131" s="61" t="s">
        <v>9247</v>
      </c>
      <c r="L131" s="61" t="s">
        <v>9243</v>
      </c>
      <c r="M131" s="62" t="s">
        <v>9221</v>
      </c>
      <c r="N131" s="62" t="s">
        <v>9222</v>
      </c>
      <c r="O131" s="63" t="s">
        <v>10013</v>
      </c>
      <c r="P131" s="63" t="s">
        <v>10140</v>
      </c>
    </row>
    <row r="132" spans="1:16" ht="15">
      <c r="A132" s="61" t="s">
        <v>9590</v>
      </c>
      <c r="B132" s="61" t="s">
        <v>9218</v>
      </c>
      <c r="C132" s="61" t="s">
        <v>9482</v>
      </c>
      <c r="D132" s="61" t="s">
        <v>9271</v>
      </c>
      <c r="E132" s="61" t="s">
        <v>9592</v>
      </c>
      <c r="F132" s="61" t="s">
        <v>310</v>
      </c>
      <c r="G132" s="61" t="s">
        <v>9221</v>
      </c>
      <c r="H132" s="61" t="s">
        <v>7895</v>
      </c>
      <c r="I132" s="61" t="s">
        <v>9277</v>
      </c>
      <c r="J132" s="61" t="s">
        <v>272</v>
      </c>
      <c r="K132" s="61" t="s">
        <v>9247</v>
      </c>
      <c r="L132" s="61" t="s">
        <v>9243</v>
      </c>
      <c r="M132" s="62" t="s">
        <v>9221</v>
      </c>
      <c r="N132" s="62" t="s">
        <v>9222</v>
      </c>
      <c r="O132" s="63" t="s">
        <v>10013</v>
      </c>
      <c r="P132" s="63" t="s">
        <v>10140</v>
      </c>
    </row>
    <row r="133" spans="1:16" ht="15">
      <c r="A133" s="61" t="s">
        <v>9593</v>
      </c>
      <c r="B133" s="61" t="s">
        <v>9239</v>
      </c>
      <c r="C133" s="61" t="s">
        <v>9332</v>
      </c>
      <c r="D133" s="61" t="s">
        <v>9253</v>
      </c>
      <c r="E133" s="61" t="s">
        <v>9594</v>
      </c>
      <c r="F133" s="61" t="s">
        <v>310</v>
      </c>
      <c r="G133" s="61" t="s">
        <v>9221</v>
      </c>
      <c r="H133" s="61" t="s">
        <v>7895</v>
      </c>
      <c r="I133" s="61" t="s">
        <v>9277</v>
      </c>
      <c r="J133" s="61" t="s">
        <v>272</v>
      </c>
      <c r="K133" s="61" t="s">
        <v>9247</v>
      </c>
      <c r="L133" s="61" t="s">
        <v>9243</v>
      </c>
      <c r="M133" s="62" t="s">
        <v>9221</v>
      </c>
      <c r="N133" s="62" t="s">
        <v>9222</v>
      </c>
      <c r="O133" s="63" t="s">
        <v>10020</v>
      </c>
      <c r="P133" s="63" t="s">
        <v>10020</v>
      </c>
    </row>
    <row r="134" spans="1:16" ht="15">
      <c r="A134" s="61" t="s">
        <v>9593</v>
      </c>
      <c r="B134" s="61" t="s">
        <v>9239</v>
      </c>
      <c r="C134" s="61" t="s">
        <v>9332</v>
      </c>
      <c r="D134" s="61" t="s">
        <v>9241</v>
      </c>
      <c r="E134" s="61" t="s">
        <v>9595</v>
      </c>
      <c r="F134" s="61" t="s">
        <v>310</v>
      </c>
      <c r="G134" s="61" t="s">
        <v>9221</v>
      </c>
      <c r="H134" s="61" t="s">
        <v>7895</v>
      </c>
      <c r="I134" s="61" t="s">
        <v>9277</v>
      </c>
      <c r="J134" s="61" t="s">
        <v>272</v>
      </c>
      <c r="K134" s="61" t="s">
        <v>9247</v>
      </c>
      <c r="L134" s="61" t="s">
        <v>9243</v>
      </c>
      <c r="M134" s="62" t="s">
        <v>9221</v>
      </c>
      <c r="N134" s="62" t="s">
        <v>9222</v>
      </c>
      <c r="O134" s="63" t="s">
        <v>10020</v>
      </c>
      <c r="P134" s="63" t="s">
        <v>10020</v>
      </c>
    </row>
    <row r="135" spans="1:16" ht="15">
      <c r="A135" s="61" t="s">
        <v>9593</v>
      </c>
      <c r="B135" s="61" t="s">
        <v>9239</v>
      </c>
      <c r="C135" s="61" t="s">
        <v>9332</v>
      </c>
      <c r="D135" s="61" t="s">
        <v>9244</v>
      </c>
      <c r="E135" s="61" t="s">
        <v>9596</v>
      </c>
      <c r="F135" s="61" t="s">
        <v>310</v>
      </c>
      <c r="G135" s="61" t="s">
        <v>9221</v>
      </c>
      <c r="H135" s="61" t="s">
        <v>7895</v>
      </c>
      <c r="I135" s="61" t="s">
        <v>9277</v>
      </c>
      <c r="J135" s="61" t="s">
        <v>272</v>
      </c>
      <c r="K135" s="61" t="s">
        <v>9247</v>
      </c>
      <c r="L135" s="61" t="s">
        <v>9243</v>
      </c>
      <c r="M135" s="62" t="s">
        <v>9221</v>
      </c>
      <c r="N135" s="62" t="s">
        <v>9222</v>
      </c>
      <c r="O135" s="63" t="s">
        <v>10020</v>
      </c>
      <c r="P135" s="63" t="s">
        <v>10020</v>
      </c>
    </row>
    <row r="136" spans="1:16" ht="15">
      <c r="A136" s="61" t="s">
        <v>9593</v>
      </c>
      <c r="B136" s="61" t="s">
        <v>9218</v>
      </c>
      <c r="C136" s="61" t="s">
        <v>9332</v>
      </c>
      <c r="D136" s="61" t="s">
        <v>9234</v>
      </c>
      <c r="E136" s="61" t="s">
        <v>9597</v>
      </c>
      <c r="F136" s="61" t="s">
        <v>310</v>
      </c>
      <c r="G136" s="61" t="s">
        <v>9297</v>
      </c>
      <c r="H136" s="61" t="s">
        <v>7895</v>
      </c>
      <c r="I136" s="61" t="s">
        <v>9277</v>
      </c>
      <c r="J136" s="61" t="s">
        <v>272</v>
      </c>
      <c r="K136" s="61" t="s">
        <v>9247</v>
      </c>
      <c r="L136" s="61" t="s">
        <v>9243</v>
      </c>
      <c r="M136" s="62" t="s">
        <v>9221</v>
      </c>
      <c r="N136" s="62" t="s">
        <v>9222</v>
      </c>
      <c r="O136" s="63" t="s">
        <v>10020</v>
      </c>
      <c r="P136" s="63" t="s">
        <v>10020</v>
      </c>
    </row>
    <row r="137" spans="1:16" ht="15">
      <c r="A137" s="61" t="s">
        <v>9593</v>
      </c>
      <c r="B137" s="61" t="s">
        <v>9218</v>
      </c>
      <c r="C137" s="61" t="s">
        <v>9332</v>
      </c>
      <c r="D137" s="61" t="s">
        <v>9271</v>
      </c>
      <c r="E137" s="61" t="s">
        <v>9598</v>
      </c>
      <c r="F137" s="61" t="s">
        <v>310</v>
      </c>
      <c r="G137" s="61" t="s">
        <v>9297</v>
      </c>
      <c r="H137" s="61" t="s">
        <v>7895</v>
      </c>
      <c r="I137" s="61" t="s">
        <v>9277</v>
      </c>
      <c r="J137" s="61" t="s">
        <v>272</v>
      </c>
      <c r="K137" s="61" t="s">
        <v>9247</v>
      </c>
      <c r="L137" s="61" t="s">
        <v>9243</v>
      </c>
      <c r="M137" s="62" t="s">
        <v>9221</v>
      </c>
      <c r="N137" s="62" t="s">
        <v>9222</v>
      </c>
      <c r="O137" s="63" t="s">
        <v>10020</v>
      </c>
      <c r="P137" s="63" t="s">
        <v>10020</v>
      </c>
    </row>
    <row r="138" spans="1:16" ht="15">
      <c r="A138" s="61" t="s">
        <v>9593</v>
      </c>
      <c r="B138" s="61" t="s">
        <v>9238</v>
      </c>
      <c r="C138" s="61" t="s">
        <v>9332</v>
      </c>
      <c r="D138" s="61" t="s">
        <v>9253</v>
      </c>
      <c r="E138" s="61" t="s">
        <v>9599</v>
      </c>
      <c r="F138" s="61" t="s">
        <v>310</v>
      </c>
      <c r="G138" s="61" t="s">
        <v>9221</v>
      </c>
      <c r="H138" s="61" t="s">
        <v>7895</v>
      </c>
      <c r="I138" s="61" t="s">
        <v>9277</v>
      </c>
      <c r="J138" s="61" t="s">
        <v>272</v>
      </c>
      <c r="K138" s="61" t="s">
        <v>9247</v>
      </c>
      <c r="L138" s="61" t="s">
        <v>9243</v>
      </c>
      <c r="M138" s="62" t="s">
        <v>9221</v>
      </c>
      <c r="N138" s="62" t="s">
        <v>9222</v>
      </c>
      <c r="O138" s="63" t="s">
        <v>10020</v>
      </c>
      <c r="P138" s="63" t="s">
        <v>10020</v>
      </c>
    </row>
    <row r="139" spans="1:16" ht="15">
      <c r="A139" s="61" t="s">
        <v>9593</v>
      </c>
      <c r="B139" s="61" t="s">
        <v>9238</v>
      </c>
      <c r="C139" s="61" t="s">
        <v>9332</v>
      </c>
      <c r="D139" s="61" t="s">
        <v>9241</v>
      </c>
      <c r="E139" s="61" t="s">
        <v>9600</v>
      </c>
      <c r="F139" s="61" t="s">
        <v>310</v>
      </c>
      <c r="G139" s="61" t="s">
        <v>9221</v>
      </c>
      <c r="H139" s="61" t="s">
        <v>7895</v>
      </c>
      <c r="I139" s="61" t="s">
        <v>9277</v>
      </c>
      <c r="J139" s="61" t="s">
        <v>272</v>
      </c>
      <c r="K139" s="61" t="s">
        <v>9247</v>
      </c>
      <c r="L139" s="61" t="s">
        <v>9243</v>
      </c>
      <c r="M139" s="62" t="s">
        <v>9221</v>
      </c>
      <c r="N139" s="62" t="s">
        <v>9222</v>
      </c>
      <c r="O139" s="63" t="s">
        <v>10020</v>
      </c>
      <c r="P139" s="63" t="s">
        <v>10020</v>
      </c>
    </row>
    <row r="140" spans="1:16" ht="15">
      <c r="A140" s="61" t="s">
        <v>9593</v>
      </c>
      <c r="B140" s="61" t="s">
        <v>9238</v>
      </c>
      <c r="C140" s="61" t="s">
        <v>9332</v>
      </c>
      <c r="D140" s="61" t="s">
        <v>9244</v>
      </c>
      <c r="E140" s="61" t="s">
        <v>9601</v>
      </c>
      <c r="F140" s="61" t="s">
        <v>310</v>
      </c>
      <c r="G140" s="61" t="s">
        <v>9221</v>
      </c>
      <c r="H140" s="61" t="s">
        <v>7895</v>
      </c>
      <c r="I140" s="61" t="s">
        <v>9277</v>
      </c>
      <c r="J140" s="61" t="s">
        <v>272</v>
      </c>
      <c r="K140" s="61" t="s">
        <v>9247</v>
      </c>
      <c r="L140" s="61" t="s">
        <v>9243</v>
      </c>
      <c r="M140" s="62" t="s">
        <v>9221</v>
      </c>
      <c r="N140" s="62" t="s">
        <v>9222</v>
      </c>
      <c r="O140" s="63" t="s">
        <v>10020</v>
      </c>
      <c r="P140" s="63" t="s">
        <v>10020</v>
      </c>
    </row>
    <row r="141" spans="1:16" ht="15">
      <c r="A141" s="61" t="s">
        <v>9615</v>
      </c>
      <c r="B141" s="61" t="s">
        <v>9239</v>
      </c>
      <c r="C141" s="61" t="s">
        <v>9245</v>
      </c>
      <c r="D141" s="61" t="s">
        <v>9253</v>
      </c>
      <c r="E141" s="61" t="s">
        <v>9616</v>
      </c>
      <c r="F141" s="61" t="s">
        <v>310</v>
      </c>
      <c r="G141" s="61" t="s">
        <v>9297</v>
      </c>
      <c r="H141" s="61" t="s">
        <v>7895</v>
      </c>
      <c r="I141" s="61" t="s">
        <v>9277</v>
      </c>
      <c r="J141" s="61" t="s">
        <v>272</v>
      </c>
      <c r="K141" s="61" t="s">
        <v>9247</v>
      </c>
      <c r="L141" s="61" t="s">
        <v>9236</v>
      </c>
      <c r="M141" s="62" t="s">
        <v>9221</v>
      </c>
      <c r="N141" s="62" t="s">
        <v>9222</v>
      </c>
      <c r="O141" s="63" t="s">
        <v>9968</v>
      </c>
      <c r="P141" s="63" t="s">
        <v>9968</v>
      </c>
    </row>
    <row r="142" spans="1:16" ht="15">
      <c r="A142" s="61" t="s">
        <v>9615</v>
      </c>
      <c r="B142" s="61" t="s">
        <v>9239</v>
      </c>
      <c r="C142" s="61" t="s">
        <v>9245</v>
      </c>
      <c r="D142" s="61" t="s">
        <v>9241</v>
      </c>
      <c r="E142" s="61" t="s">
        <v>9617</v>
      </c>
      <c r="F142" s="61" t="s">
        <v>310</v>
      </c>
      <c r="G142" s="61" t="s">
        <v>9297</v>
      </c>
      <c r="H142" s="61" t="s">
        <v>7895</v>
      </c>
      <c r="I142" s="61" t="s">
        <v>9277</v>
      </c>
      <c r="J142" s="61" t="s">
        <v>272</v>
      </c>
      <c r="K142" s="61" t="s">
        <v>9247</v>
      </c>
      <c r="L142" s="61" t="s">
        <v>9236</v>
      </c>
      <c r="M142" s="62" t="s">
        <v>9221</v>
      </c>
      <c r="N142" s="62" t="s">
        <v>9222</v>
      </c>
      <c r="O142" s="63" t="s">
        <v>9968</v>
      </c>
      <c r="P142" s="63" t="s">
        <v>9968</v>
      </c>
    </row>
    <row r="143" spans="1:16" ht="15">
      <c r="A143" s="61" t="s">
        <v>9615</v>
      </c>
      <c r="B143" s="61" t="s">
        <v>9239</v>
      </c>
      <c r="C143" s="61" t="s">
        <v>9245</v>
      </c>
      <c r="D143" s="61" t="s">
        <v>9244</v>
      </c>
      <c r="E143" s="61" t="s">
        <v>9618</v>
      </c>
      <c r="F143" s="61" t="s">
        <v>310</v>
      </c>
      <c r="G143" s="61" t="s">
        <v>9297</v>
      </c>
      <c r="H143" s="61" t="s">
        <v>7895</v>
      </c>
      <c r="I143" s="61" t="s">
        <v>9277</v>
      </c>
      <c r="J143" s="61" t="s">
        <v>272</v>
      </c>
      <c r="K143" s="61" t="s">
        <v>9247</v>
      </c>
      <c r="L143" s="61" t="s">
        <v>9236</v>
      </c>
      <c r="M143" s="62" t="s">
        <v>9221</v>
      </c>
      <c r="N143" s="62" t="s">
        <v>9222</v>
      </c>
      <c r="O143" s="63" t="s">
        <v>9968</v>
      </c>
      <c r="P143" s="63" t="s">
        <v>9968</v>
      </c>
    </row>
    <row r="144" spans="1:16" ht="15">
      <c r="A144" s="61" t="s">
        <v>9702</v>
      </c>
      <c r="B144" s="61" t="s">
        <v>7576</v>
      </c>
      <c r="C144" s="61" t="s">
        <v>9245</v>
      </c>
      <c r="D144" s="61" t="s">
        <v>9301</v>
      </c>
      <c r="E144" s="61" t="s">
        <v>9703</v>
      </c>
      <c r="F144" s="61" t="s">
        <v>310</v>
      </c>
      <c r="G144" s="61" t="s">
        <v>9221</v>
      </c>
      <c r="H144" s="61" t="s">
        <v>7895</v>
      </c>
      <c r="I144" s="61" t="s">
        <v>9277</v>
      </c>
      <c r="J144" s="61" t="s">
        <v>272</v>
      </c>
      <c r="K144" s="61" t="s">
        <v>9247</v>
      </c>
      <c r="L144" s="61" t="s">
        <v>9236</v>
      </c>
      <c r="M144" s="62" t="s">
        <v>9221</v>
      </c>
      <c r="N144" s="62" t="s">
        <v>9222</v>
      </c>
      <c r="O144" s="63" t="s">
        <v>9981</v>
      </c>
      <c r="P144" s="63" t="s">
        <v>10141</v>
      </c>
    </row>
    <row r="145" spans="1:16" ht="15">
      <c r="A145" s="61" t="s">
        <v>9702</v>
      </c>
      <c r="B145" s="61" t="s">
        <v>7576</v>
      </c>
      <c r="C145" s="61" t="s">
        <v>9276</v>
      </c>
      <c r="D145" s="61" t="s">
        <v>9301</v>
      </c>
      <c r="E145" s="61" t="s">
        <v>9704</v>
      </c>
      <c r="F145" s="61" t="s">
        <v>310</v>
      </c>
      <c r="G145" s="61" t="s">
        <v>9221</v>
      </c>
      <c r="H145" s="61" t="s">
        <v>7895</v>
      </c>
      <c r="I145" s="61" t="s">
        <v>9277</v>
      </c>
      <c r="J145" s="61" t="s">
        <v>272</v>
      </c>
      <c r="K145" s="61" t="s">
        <v>9247</v>
      </c>
      <c r="L145" s="61" t="s">
        <v>9236</v>
      </c>
      <c r="M145" s="62" t="s">
        <v>9221</v>
      </c>
      <c r="N145" s="62" t="s">
        <v>9222</v>
      </c>
      <c r="O145" s="63" t="s">
        <v>9972</v>
      </c>
      <c r="P145" s="63" t="s">
        <v>10141</v>
      </c>
    </row>
    <row r="146" spans="1:16" ht="15">
      <c r="A146" s="61" t="s">
        <v>9702</v>
      </c>
      <c r="B146" s="61" t="s">
        <v>7576</v>
      </c>
      <c r="C146" s="61" t="s">
        <v>9321</v>
      </c>
      <c r="D146" s="61" t="s">
        <v>9301</v>
      </c>
      <c r="E146" s="61" t="s">
        <v>9705</v>
      </c>
      <c r="F146" s="61" t="s">
        <v>310</v>
      </c>
      <c r="G146" s="61" t="s">
        <v>9221</v>
      </c>
      <c r="H146" s="61" t="s">
        <v>7895</v>
      </c>
      <c r="I146" s="61" t="s">
        <v>9277</v>
      </c>
      <c r="J146" s="61" t="s">
        <v>272</v>
      </c>
      <c r="K146" s="61" t="s">
        <v>9247</v>
      </c>
      <c r="L146" s="61" t="s">
        <v>9236</v>
      </c>
      <c r="M146" s="62" t="s">
        <v>9221</v>
      </c>
      <c r="N146" s="62" t="s">
        <v>9222</v>
      </c>
      <c r="O146" s="63" t="s">
        <v>9976</v>
      </c>
      <c r="P146" s="63" t="s">
        <v>10141</v>
      </c>
    </row>
    <row r="147" spans="1:16" ht="15">
      <c r="A147" s="61" t="s">
        <v>9702</v>
      </c>
      <c r="B147" s="61" t="s">
        <v>7576</v>
      </c>
      <c r="C147" s="61" t="s">
        <v>9504</v>
      </c>
      <c r="D147" s="61" t="s">
        <v>9301</v>
      </c>
      <c r="E147" s="61" t="s">
        <v>9706</v>
      </c>
      <c r="F147" s="61" t="s">
        <v>310</v>
      </c>
      <c r="G147" s="61" t="s">
        <v>9221</v>
      </c>
      <c r="H147" s="61" t="s">
        <v>7895</v>
      </c>
      <c r="I147" s="61" t="s">
        <v>9277</v>
      </c>
      <c r="J147" s="61" t="s">
        <v>272</v>
      </c>
      <c r="K147" s="61" t="s">
        <v>9247</v>
      </c>
      <c r="L147" s="61" t="s">
        <v>9236</v>
      </c>
      <c r="M147" s="62" t="s">
        <v>9221</v>
      </c>
      <c r="N147" s="62" t="s">
        <v>9222</v>
      </c>
      <c r="O147" s="63" t="s">
        <v>9979</v>
      </c>
      <c r="P147" s="63" t="s">
        <v>10141</v>
      </c>
    </row>
    <row r="148" spans="1:16" ht="15">
      <c r="A148" s="61" t="s">
        <v>9702</v>
      </c>
      <c r="B148" s="61" t="s">
        <v>7576</v>
      </c>
      <c r="C148" s="61" t="s">
        <v>9255</v>
      </c>
      <c r="D148" s="61" t="s">
        <v>9301</v>
      </c>
      <c r="E148" s="61" t="s">
        <v>9707</v>
      </c>
      <c r="F148" s="61" t="s">
        <v>310</v>
      </c>
      <c r="G148" s="61" t="s">
        <v>9221</v>
      </c>
      <c r="H148" s="61" t="s">
        <v>7895</v>
      </c>
      <c r="I148" s="61" t="s">
        <v>9277</v>
      </c>
      <c r="J148" s="61" t="s">
        <v>272</v>
      </c>
      <c r="K148" s="61" t="s">
        <v>9247</v>
      </c>
      <c r="L148" s="61" t="s">
        <v>9236</v>
      </c>
      <c r="M148" s="62" t="s">
        <v>9221</v>
      </c>
      <c r="N148" s="62" t="s">
        <v>9222</v>
      </c>
      <c r="O148" s="63" t="s">
        <v>9985</v>
      </c>
      <c r="P148" s="63" t="s">
        <v>10141</v>
      </c>
    </row>
    <row r="149" spans="1:16" ht="15">
      <c r="A149" s="61" t="s">
        <v>9708</v>
      </c>
      <c r="B149" s="61" t="s">
        <v>9218</v>
      </c>
      <c r="C149" s="61" t="s">
        <v>9245</v>
      </c>
      <c r="D149" s="61" t="s">
        <v>9234</v>
      </c>
      <c r="E149" s="61" t="s">
        <v>9709</v>
      </c>
      <c r="F149" s="61" t="s">
        <v>310</v>
      </c>
      <c r="G149" s="61" t="s">
        <v>9221</v>
      </c>
      <c r="H149" s="61" t="s">
        <v>7895</v>
      </c>
      <c r="I149" s="61" t="s">
        <v>9277</v>
      </c>
      <c r="J149" s="61" t="s">
        <v>272</v>
      </c>
      <c r="K149" s="61" t="s">
        <v>9247</v>
      </c>
      <c r="L149" s="61" t="s">
        <v>9236</v>
      </c>
      <c r="M149" s="62" t="s">
        <v>9221</v>
      </c>
      <c r="N149" s="62" t="s">
        <v>9222</v>
      </c>
      <c r="O149" s="63" t="s">
        <v>9980</v>
      </c>
      <c r="P149" s="63" t="s">
        <v>10141</v>
      </c>
    </row>
    <row r="150" spans="1:16" ht="15">
      <c r="A150" s="61" t="s">
        <v>9708</v>
      </c>
      <c r="B150" s="61" t="s">
        <v>9218</v>
      </c>
      <c r="C150" s="61" t="s">
        <v>9245</v>
      </c>
      <c r="D150" s="61" t="s">
        <v>9271</v>
      </c>
      <c r="E150" s="61" t="s">
        <v>9710</v>
      </c>
      <c r="F150" s="61" t="s">
        <v>310</v>
      </c>
      <c r="G150" s="61" t="s">
        <v>9221</v>
      </c>
      <c r="H150" s="61" t="s">
        <v>7895</v>
      </c>
      <c r="I150" s="61" t="s">
        <v>9277</v>
      </c>
      <c r="J150" s="61" t="s">
        <v>272</v>
      </c>
      <c r="K150" s="61" t="s">
        <v>9247</v>
      </c>
      <c r="L150" s="61" t="s">
        <v>9236</v>
      </c>
      <c r="M150" s="62" t="s">
        <v>9221</v>
      </c>
      <c r="N150" s="62" t="s">
        <v>9222</v>
      </c>
      <c r="O150" s="63" t="s">
        <v>9980</v>
      </c>
      <c r="P150" s="63" t="s">
        <v>10141</v>
      </c>
    </row>
    <row r="151" spans="1:16" ht="15">
      <c r="A151" s="61" t="s">
        <v>9711</v>
      </c>
      <c r="B151" s="61" t="s">
        <v>9712</v>
      </c>
      <c r="C151" s="61" t="s">
        <v>9550</v>
      </c>
      <c r="D151" s="61" t="s">
        <v>9246</v>
      </c>
      <c r="E151" s="61" t="s">
        <v>9713</v>
      </c>
      <c r="F151" s="61" t="s">
        <v>310</v>
      </c>
      <c r="G151" s="61" t="s">
        <v>9235</v>
      </c>
      <c r="H151" s="61" t="s">
        <v>7895</v>
      </c>
      <c r="I151" s="61" t="s">
        <v>9277</v>
      </c>
      <c r="J151" s="61" t="s">
        <v>272</v>
      </c>
      <c r="K151" s="61" t="s">
        <v>9247</v>
      </c>
      <c r="L151" s="61" t="s">
        <v>9236</v>
      </c>
      <c r="M151" s="62" t="s">
        <v>9221</v>
      </c>
      <c r="N151" s="62" t="s">
        <v>9222</v>
      </c>
      <c r="O151" s="63" t="s">
        <v>9992</v>
      </c>
      <c r="P151" s="63" t="s">
        <v>10141</v>
      </c>
    </row>
    <row r="152" spans="1:16" ht="15">
      <c r="A152" s="61" t="s">
        <v>9711</v>
      </c>
      <c r="B152" s="61" t="s">
        <v>9712</v>
      </c>
      <c r="C152" s="61" t="s">
        <v>9504</v>
      </c>
      <c r="D152" s="61" t="s">
        <v>9246</v>
      </c>
      <c r="E152" s="61" t="s">
        <v>9714</v>
      </c>
      <c r="F152" s="61" t="s">
        <v>310</v>
      </c>
      <c r="G152" s="61" t="s">
        <v>9220</v>
      </c>
      <c r="H152" s="61" t="s">
        <v>7895</v>
      </c>
      <c r="I152" s="61" t="s">
        <v>9277</v>
      </c>
      <c r="J152" s="61" t="s">
        <v>272</v>
      </c>
      <c r="K152" s="61" t="s">
        <v>9247</v>
      </c>
      <c r="L152" s="61" t="s">
        <v>9236</v>
      </c>
      <c r="M152" s="62" t="s">
        <v>9220</v>
      </c>
      <c r="N152" s="62" t="s">
        <v>9222</v>
      </c>
      <c r="O152" s="63" t="s">
        <v>9977</v>
      </c>
      <c r="P152" s="63" t="s">
        <v>10141</v>
      </c>
    </row>
    <row r="153" spans="1:16" ht="15">
      <c r="A153" s="61" t="s">
        <v>9711</v>
      </c>
      <c r="B153" s="61" t="s">
        <v>9712</v>
      </c>
      <c r="C153" s="61" t="s">
        <v>9504</v>
      </c>
      <c r="D153" s="61" t="s">
        <v>9248</v>
      </c>
      <c r="E153" s="61" t="s">
        <v>9715</v>
      </c>
      <c r="F153" s="61" t="s">
        <v>310</v>
      </c>
      <c r="G153" s="61" t="s">
        <v>9220</v>
      </c>
      <c r="H153" s="61" t="s">
        <v>7895</v>
      </c>
      <c r="I153" s="61" t="s">
        <v>9277</v>
      </c>
      <c r="J153" s="61" t="s">
        <v>272</v>
      </c>
      <c r="K153" s="61" t="s">
        <v>9247</v>
      </c>
      <c r="L153" s="61" t="s">
        <v>9236</v>
      </c>
      <c r="M153" s="62" t="s">
        <v>9220</v>
      </c>
      <c r="N153" s="62" t="s">
        <v>9222</v>
      </c>
      <c r="O153" s="63" t="s">
        <v>9977</v>
      </c>
      <c r="P153" s="63" t="s">
        <v>10141</v>
      </c>
    </row>
    <row r="154" spans="1:16" ht="15">
      <c r="A154" s="61" t="s">
        <v>9711</v>
      </c>
      <c r="B154" s="61" t="s">
        <v>9285</v>
      </c>
      <c r="C154" s="61" t="s">
        <v>9245</v>
      </c>
      <c r="D154" s="61" t="s">
        <v>9234</v>
      </c>
      <c r="E154" s="61" t="s">
        <v>9716</v>
      </c>
      <c r="F154" s="61" t="s">
        <v>310</v>
      </c>
      <c r="G154" s="61" t="s">
        <v>9221</v>
      </c>
      <c r="H154" s="61" t="s">
        <v>7895</v>
      </c>
      <c r="I154" s="61" t="s">
        <v>9277</v>
      </c>
      <c r="J154" s="61" t="s">
        <v>272</v>
      </c>
      <c r="K154" s="61" t="s">
        <v>9247</v>
      </c>
      <c r="L154" s="61" t="s">
        <v>9236</v>
      </c>
      <c r="M154" s="62" t="s">
        <v>9221</v>
      </c>
      <c r="N154" s="62" t="s">
        <v>9222</v>
      </c>
      <c r="O154" s="63" t="s">
        <v>9980</v>
      </c>
      <c r="P154" s="63" t="s">
        <v>10141</v>
      </c>
    </row>
    <row r="155" spans="1:16" ht="15">
      <c r="A155" s="61" t="s">
        <v>9711</v>
      </c>
      <c r="B155" s="61" t="s">
        <v>9285</v>
      </c>
      <c r="C155" s="61" t="s">
        <v>9245</v>
      </c>
      <c r="D155" s="61" t="s">
        <v>9271</v>
      </c>
      <c r="E155" s="61" t="s">
        <v>9717</v>
      </c>
      <c r="F155" s="61" t="s">
        <v>310</v>
      </c>
      <c r="G155" s="61" t="s">
        <v>9221</v>
      </c>
      <c r="H155" s="61" t="s">
        <v>7895</v>
      </c>
      <c r="I155" s="61" t="s">
        <v>9277</v>
      </c>
      <c r="J155" s="61" t="s">
        <v>272</v>
      </c>
      <c r="K155" s="61" t="s">
        <v>9247</v>
      </c>
      <c r="L155" s="61" t="s">
        <v>9236</v>
      </c>
      <c r="M155" s="62" t="s">
        <v>9221</v>
      </c>
      <c r="N155" s="62" t="s">
        <v>9222</v>
      </c>
      <c r="O155" s="63" t="s">
        <v>9980</v>
      </c>
      <c r="P155" s="63" t="s">
        <v>10141</v>
      </c>
    </row>
    <row r="156" spans="1:16" ht="15">
      <c r="A156" s="61" t="s">
        <v>9711</v>
      </c>
      <c r="B156" s="61" t="s">
        <v>9285</v>
      </c>
      <c r="C156" s="61" t="s">
        <v>9718</v>
      </c>
      <c r="D156" s="61" t="s">
        <v>9241</v>
      </c>
      <c r="E156" s="61" t="s">
        <v>9719</v>
      </c>
      <c r="F156" s="61" t="s">
        <v>310</v>
      </c>
      <c r="G156" s="61" t="s">
        <v>9221</v>
      </c>
      <c r="H156" s="61" t="s">
        <v>7895</v>
      </c>
      <c r="I156" s="61" t="s">
        <v>9277</v>
      </c>
      <c r="J156" s="61" t="s">
        <v>272</v>
      </c>
      <c r="K156" s="61" t="s">
        <v>9247</v>
      </c>
      <c r="L156" s="61" t="s">
        <v>9236</v>
      </c>
      <c r="M156" s="62" t="s">
        <v>9221</v>
      </c>
      <c r="N156" s="62" t="s">
        <v>9222</v>
      </c>
      <c r="O156" s="63" t="s">
        <v>9996</v>
      </c>
      <c r="P156" s="63" t="s">
        <v>10141</v>
      </c>
    </row>
    <row r="157" spans="1:16" ht="15">
      <c r="A157" s="61" t="s">
        <v>9711</v>
      </c>
      <c r="B157" s="61" t="s">
        <v>9285</v>
      </c>
      <c r="C157" s="61" t="s">
        <v>9718</v>
      </c>
      <c r="D157" s="61" t="s">
        <v>9244</v>
      </c>
      <c r="E157" s="61" t="s">
        <v>9720</v>
      </c>
      <c r="F157" s="61" t="s">
        <v>310</v>
      </c>
      <c r="G157" s="61" t="s">
        <v>9221</v>
      </c>
      <c r="H157" s="61" t="s">
        <v>7895</v>
      </c>
      <c r="I157" s="61" t="s">
        <v>9277</v>
      </c>
      <c r="J157" s="61" t="s">
        <v>272</v>
      </c>
      <c r="K157" s="61" t="s">
        <v>9247</v>
      </c>
      <c r="L157" s="61" t="s">
        <v>9236</v>
      </c>
      <c r="M157" s="62" t="s">
        <v>9221</v>
      </c>
      <c r="N157" s="62" t="s">
        <v>9222</v>
      </c>
      <c r="O157" s="63" t="s">
        <v>9996</v>
      </c>
      <c r="P157" s="63" t="s">
        <v>10141</v>
      </c>
    </row>
    <row r="158" spans="1:16" ht="15">
      <c r="A158" s="61" t="s">
        <v>9711</v>
      </c>
      <c r="B158" s="61" t="s">
        <v>9285</v>
      </c>
      <c r="C158" s="61" t="s">
        <v>9550</v>
      </c>
      <c r="D158" s="61" t="s">
        <v>9241</v>
      </c>
      <c r="E158" s="61" t="s">
        <v>9721</v>
      </c>
      <c r="F158" s="61" t="s">
        <v>310</v>
      </c>
      <c r="G158" s="61" t="s">
        <v>9235</v>
      </c>
      <c r="H158" s="61" t="s">
        <v>7895</v>
      </c>
      <c r="I158" s="61" t="s">
        <v>9277</v>
      </c>
      <c r="J158" s="61" t="s">
        <v>272</v>
      </c>
      <c r="K158" s="61" t="s">
        <v>9247</v>
      </c>
      <c r="L158" s="61" t="s">
        <v>9236</v>
      </c>
      <c r="M158" s="62" t="s">
        <v>9221</v>
      </c>
      <c r="N158" s="62" t="s">
        <v>9222</v>
      </c>
      <c r="O158" s="63" t="s">
        <v>9992</v>
      </c>
      <c r="P158" s="63" t="s">
        <v>10141</v>
      </c>
    </row>
    <row r="159" spans="1:16" ht="15">
      <c r="A159" s="61" t="s">
        <v>9711</v>
      </c>
      <c r="B159" s="61" t="s">
        <v>9285</v>
      </c>
      <c r="C159" s="61" t="s">
        <v>9550</v>
      </c>
      <c r="D159" s="61" t="s">
        <v>9241</v>
      </c>
      <c r="E159" s="61" t="s">
        <v>9722</v>
      </c>
      <c r="F159" s="61" t="s">
        <v>310</v>
      </c>
      <c r="G159" s="61" t="s">
        <v>9221</v>
      </c>
      <c r="H159" s="61" t="s">
        <v>7895</v>
      </c>
      <c r="I159" s="61" t="s">
        <v>9277</v>
      </c>
      <c r="J159" s="61" t="s">
        <v>272</v>
      </c>
      <c r="K159" s="61" t="s">
        <v>9247</v>
      </c>
      <c r="L159" s="61" t="s">
        <v>9236</v>
      </c>
      <c r="M159" s="62" t="s">
        <v>9221</v>
      </c>
      <c r="N159" s="62" t="s">
        <v>9222</v>
      </c>
      <c r="O159" s="63" t="s">
        <v>9995</v>
      </c>
      <c r="P159" s="63" t="s">
        <v>10141</v>
      </c>
    </row>
    <row r="160" spans="1:16" ht="15">
      <c r="A160" s="61" t="s">
        <v>9711</v>
      </c>
      <c r="B160" s="61" t="s">
        <v>9285</v>
      </c>
      <c r="C160" s="61" t="s">
        <v>9550</v>
      </c>
      <c r="D160" s="61" t="s">
        <v>9244</v>
      </c>
      <c r="E160" s="61" t="s">
        <v>9723</v>
      </c>
      <c r="F160" s="61" t="s">
        <v>310</v>
      </c>
      <c r="G160" s="61" t="s">
        <v>9235</v>
      </c>
      <c r="H160" s="61" t="s">
        <v>7895</v>
      </c>
      <c r="I160" s="61" t="s">
        <v>9277</v>
      </c>
      <c r="J160" s="61" t="s">
        <v>272</v>
      </c>
      <c r="K160" s="61" t="s">
        <v>9247</v>
      </c>
      <c r="L160" s="61" t="s">
        <v>9236</v>
      </c>
      <c r="M160" s="62" t="s">
        <v>9221</v>
      </c>
      <c r="N160" s="62" t="s">
        <v>9222</v>
      </c>
      <c r="O160" s="63" t="s">
        <v>9992</v>
      </c>
      <c r="P160" s="63" t="s">
        <v>10141</v>
      </c>
    </row>
    <row r="161" spans="1:16" ht="15">
      <c r="A161" s="61" t="s">
        <v>9711</v>
      </c>
      <c r="B161" s="61" t="s">
        <v>9285</v>
      </c>
      <c r="C161" s="61" t="s">
        <v>9550</v>
      </c>
      <c r="D161" s="61" t="s">
        <v>9244</v>
      </c>
      <c r="E161" s="61" t="s">
        <v>9724</v>
      </c>
      <c r="F161" s="61" t="s">
        <v>310</v>
      </c>
      <c r="G161" s="61" t="s">
        <v>9221</v>
      </c>
      <c r="H161" s="61" t="s">
        <v>7895</v>
      </c>
      <c r="I161" s="61" t="s">
        <v>9277</v>
      </c>
      <c r="J161" s="61" t="s">
        <v>272</v>
      </c>
      <c r="K161" s="61" t="s">
        <v>9247</v>
      </c>
      <c r="L161" s="61" t="s">
        <v>9236</v>
      </c>
      <c r="M161" s="62" t="s">
        <v>9221</v>
      </c>
      <c r="N161" s="62" t="s">
        <v>9222</v>
      </c>
      <c r="O161" s="63" t="s">
        <v>9995</v>
      </c>
      <c r="P161" s="63" t="s">
        <v>10141</v>
      </c>
    </row>
    <row r="162" spans="1:16" ht="15">
      <c r="A162" s="61" t="s">
        <v>9711</v>
      </c>
      <c r="B162" s="61" t="s">
        <v>9285</v>
      </c>
      <c r="C162" s="61" t="s">
        <v>9278</v>
      </c>
      <c r="D162" s="61" t="s">
        <v>9241</v>
      </c>
      <c r="E162" s="61" t="s">
        <v>9725</v>
      </c>
      <c r="F162" s="61" t="s">
        <v>310</v>
      </c>
      <c r="G162" s="61" t="s">
        <v>9221</v>
      </c>
      <c r="H162" s="61" t="s">
        <v>7895</v>
      </c>
      <c r="I162" s="61" t="s">
        <v>9277</v>
      </c>
      <c r="J162" s="61" t="s">
        <v>272</v>
      </c>
      <c r="K162" s="61" t="s">
        <v>9247</v>
      </c>
      <c r="L162" s="61" t="s">
        <v>9236</v>
      </c>
      <c r="M162" s="62" t="s">
        <v>9221</v>
      </c>
      <c r="N162" s="62" t="s">
        <v>9222</v>
      </c>
      <c r="O162" s="63" t="s">
        <v>9986</v>
      </c>
      <c r="P162" s="63" t="s">
        <v>10141</v>
      </c>
    </row>
    <row r="163" spans="1:16" ht="15">
      <c r="A163" s="61" t="s">
        <v>9711</v>
      </c>
      <c r="B163" s="61" t="s">
        <v>9285</v>
      </c>
      <c r="C163" s="61" t="s">
        <v>9278</v>
      </c>
      <c r="D163" s="61" t="s">
        <v>9244</v>
      </c>
      <c r="E163" s="61" t="s">
        <v>9726</v>
      </c>
      <c r="F163" s="61" t="s">
        <v>310</v>
      </c>
      <c r="G163" s="61" t="s">
        <v>9221</v>
      </c>
      <c r="H163" s="61" t="s">
        <v>7895</v>
      </c>
      <c r="I163" s="61" t="s">
        <v>9277</v>
      </c>
      <c r="J163" s="61" t="s">
        <v>272</v>
      </c>
      <c r="K163" s="61" t="s">
        <v>9247</v>
      </c>
      <c r="L163" s="61" t="s">
        <v>9236</v>
      </c>
      <c r="M163" s="62" t="s">
        <v>9221</v>
      </c>
      <c r="N163" s="62" t="s">
        <v>9222</v>
      </c>
      <c r="O163" s="63" t="s">
        <v>9986</v>
      </c>
      <c r="P163" s="63" t="s">
        <v>10141</v>
      </c>
    </row>
    <row r="164" spans="1:16" ht="15">
      <c r="A164" s="61" t="s">
        <v>10170</v>
      </c>
      <c r="B164" s="61" t="s">
        <v>9285</v>
      </c>
      <c r="C164" s="61" t="s">
        <v>9276</v>
      </c>
      <c r="D164" s="61" t="s">
        <v>9246</v>
      </c>
      <c r="E164" s="61" t="s">
        <v>9727</v>
      </c>
      <c r="F164" s="61" t="s">
        <v>310</v>
      </c>
      <c r="G164" s="61" t="s">
        <v>9262</v>
      </c>
      <c r="H164" s="61" t="s">
        <v>7895</v>
      </c>
      <c r="I164" s="61" t="s">
        <v>9277</v>
      </c>
      <c r="J164" s="61" t="s">
        <v>272</v>
      </c>
      <c r="K164" s="61" t="s">
        <v>9247</v>
      </c>
      <c r="L164" s="61" t="s">
        <v>9236</v>
      </c>
      <c r="M164" s="62" t="s">
        <v>9220</v>
      </c>
      <c r="N164" s="62" t="s">
        <v>9222</v>
      </c>
      <c r="O164" s="63" t="s">
        <v>9970</v>
      </c>
      <c r="P164" s="63" t="s">
        <v>10141</v>
      </c>
    </row>
    <row r="165" spans="1:16" ht="15">
      <c r="A165" s="61" t="s">
        <v>9711</v>
      </c>
      <c r="B165" s="61" t="s">
        <v>9285</v>
      </c>
      <c r="C165" s="61" t="s">
        <v>9276</v>
      </c>
      <c r="D165" s="61" t="s">
        <v>9241</v>
      </c>
      <c r="E165" s="61" t="s">
        <v>9728</v>
      </c>
      <c r="F165" s="61" t="s">
        <v>310</v>
      </c>
      <c r="G165" s="61" t="s">
        <v>9262</v>
      </c>
      <c r="H165" s="61" t="s">
        <v>7895</v>
      </c>
      <c r="I165" s="61" t="s">
        <v>9277</v>
      </c>
      <c r="J165" s="61" t="s">
        <v>272</v>
      </c>
      <c r="K165" s="61" t="s">
        <v>9247</v>
      </c>
      <c r="L165" s="61" t="s">
        <v>9236</v>
      </c>
      <c r="M165" s="62" t="s">
        <v>9220</v>
      </c>
      <c r="N165" s="62" t="s">
        <v>9222</v>
      </c>
      <c r="O165" s="63" t="s">
        <v>9970</v>
      </c>
      <c r="P165" s="63" t="s">
        <v>10141</v>
      </c>
    </row>
    <row r="166" spans="1:16" ht="15">
      <c r="A166" s="61" t="s">
        <v>9711</v>
      </c>
      <c r="B166" s="61" t="s">
        <v>9285</v>
      </c>
      <c r="C166" s="61" t="s">
        <v>9276</v>
      </c>
      <c r="D166" s="61" t="s">
        <v>9244</v>
      </c>
      <c r="E166" s="61" t="s">
        <v>9729</v>
      </c>
      <c r="F166" s="61" t="s">
        <v>310</v>
      </c>
      <c r="G166" s="61" t="s">
        <v>9262</v>
      </c>
      <c r="H166" s="61" t="s">
        <v>7895</v>
      </c>
      <c r="I166" s="61" t="s">
        <v>9277</v>
      </c>
      <c r="J166" s="61" t="s">
        <v>272</v>
      </c>
      <c r="K166" s="61" t="s">
        <v>9247</v>
      </c>
      <c r="L166" s="61" t="s">
        <v>9236</v>
      </c>
      <c r="M166" s="62" t="s">
        <v>9220</v>
      </c>
      <c r="N166" s="62" t="s">
        <v>9222</v>
      </c>
      <c r="O166" s="63" t="s">
        <v>9970</v>
      </c>
      <c r="P166" s="63" t="s">
        <v>10141</v>
      </c>
    </row>
    <row r="167" spans="1:16" ht="15">
      <c r="A167" s="61" t="s">
        <v>9711</v>
      </c>
      <c r="B167" s="61" t="s">
        <v>9285</v>
      </c>
      <c r="C167" s="61" t="s">
        <v>9276</v>
      </c>
      <c r="D167" s="61" t="s">
        <v>9248</v>
      </c>
      <c r="E167" s="61" t="s">
        <v>9730</v>
      </c>
      <c r="F167" s="61" t="s">
        <v>310</v>
      </c>
      <c r="G167" s="61" t="s">
        <v>9262</v>
      </c>
      <c r="H167" s="61" t="s">
        <v>7895</v>
      </c>
      <c r="I167" s="61" t="s">
        <v>9277</v>
      </c>
      <c r="J167" s="61" t="s">
        <v>272</v>
      </c>
      <c r="K167" s="61" t="s">
        <v>9247</v>
      </c>
      <c r="L167" s="61" t="s">
        <v>9236</v>
      </c>
      <c r="M167" s="62" t="s">
        <v>9220</v>
      </c>
      <c r="N167" s="62" t="s">
        <v>9222</v>
      </c>
      <c r="O167" s="63" t="s">
        <v>9970</v>
      </c>
      <c r="P167" s="63" t="s">
        <v>10141</v>
      </c>
    </row>
    <row r="168" spans="1:16" ht="15">
      <c r="A168" s="61" t="s">
        <v>9711</v>
      </c>
      <c r="B168" s="61" t="s">
        <v>9285</v>
      </c>
      <c r="C168" s="61" t="s">
        <v>9321</v>
      </c>
      <c r="D168" s="61" t="s">
        <v>9234</v>
      </c>
      <c r="E168" s="61" t="s">
        <v>9731</v>
      </c>
      <c r="F168" s="61" t="s">
        <v>310</v>
      </c>
      <c r="G168" s="61" t="s">
        <v>9235</v>
      </c>
      <c r="H168" s="61" t="s">
        <v>7895</v>
      </c>
      <c r="I168" s="61" t="s">
        <v>9277</v>
      </c>
      <c r="J168" s="61" t="s">
        <v>272</v>
      </c>
      <c r="K168" s="61" t="s">
        <v>9247</v>
      </c>
      <c r="L168" s="61" t="s">
        <v>9236</v>
      </c>
      <c r="M168" s="62" t="s">
        <v>9221</v>
      </c>
      <c r="N168" s="62" t="s">
        <v>9222</v>
      </c>
      <c r="O168" s="63" t="s">
        <v>9973</v>
      </c>
      <c r="P168" s="63" t="s">
        <v>10141</v>
      </c>
    </row>
    <row r="169" spans="1:16" ht="15">
      <c r="A169" s="61" t="s">
        <v>9711</v>
      </c>
      <c r="B169" s="61" t="s">
        <v>9285</v>
      </c>
      <c r="C169" s="61" t="s">
        <v>9321</v>
      </c>
      <c r="D169" s="61" t="s">
        <v>9241</v>
      </c>
      <c r="E169" s="61" t="s">
        <v>9732</v>
      </c>
      <c r="F169" s="61" t="s">
        <v>310</v>
      </c>
      <c r="G169" s="61" t="s">
        <v>9221</v>
      </c>
      <c r="H169" s="61" t="s">
        <v>7895</v>
      </c>
      <c r="I169" s="61" t="s">
        <v>9277</v>
      </c>
      <c r="J169" s="61" t="s">
        <v>272</v>
      </c>
      <c r="K169" s="61" t="s">
        <v>9247</v>
      </c>
      <c r="L169" s="61" t="s">
        <v>9236</v>
      </c>
      <c r="M169" s="62" t="s">
        <v>9221</v>
      </c>
      <c r="N169" s="62" t="s">
        <v>9222</v>
      </c>
      <c r="O169" s="63" t="s">
        <v>9997</v>
      </c>
      <c r="P169" s="63" t="s">
        <v>10141</v>
      </c>
    </row>
    <row r="170" spans="1:16" ht="15">
      <c r="A170" s="61" t="s">
        <v>9711</v>
      </c>
      <c r="B170" s="61" t="s">
        <v>9285</v>
      </c>
      <c r="C170" s="61" t="s">
        <v>9321</v>
      </c>
      <c r="D170" s="61" t="s">
        <v>9271</v>
      </c>
      <c r="E170" s="61" t="s">
        <v>9733</v>
      </c>
      <c r="F170" s="61" t="s">
        <v>310</v>
      </c>
      <c r="G170" s="61" t="s">
        <v>9235</v>
      </c>
      <c r="H170" s="61" t="s">
        <v>7895</v>
      </c>
      <c r="I170" s="61" t="s">
        <v>9277</v>
      </c>
      <c r="J170" s="61" t="s">
        <v>272</v>
      </c>
      <c r="K170" s="61" t="s">
        <v>9247</v>
      </c>
      <c r="L170" s="61" t="s">
        <v>9236</v>
      </c>
      <c r="M170" s="62" t="s">
        <v>9221</v>
      </c>
      <c r="N170" s="62" t="s">
        <v>9222</v>
      </c>
      <c r="O170" s="63" t="s">
        <v>9973</v>
      </c>
      <c r="P170" s="63" t="s">
        <v>10141</v>
      </c>
    </row>
    <row r="171" spans="1:16" ht="15">
      <c r="A171" s="61" t="s">
        <v>9711</v>
      </c>
      <c r="B171" s="61" t="s">
        <v>9285</v>
      </c>
      <c r="C171" s="61" t="s">
        <v>9321</v>
      </c>
      <c r="D171" s="61" t="s">
        <v>9244</v>
      </c>
      <c r="E171" s="61" t="s">
        <v>9734</v>
      </c>
      <c r="F171" s="61" t="s">
        <v>310</v>
      </c>
      <c r="G171" s="61" t="s">
        <v>9221</v>
      </c>
      <c r="H171" s="61" t="s">
        <v>7895</v>
      </c>
      <c r="I171" s="61" t="s">
        <v>9277</v>
      </c>
      <c r="J171" s="61" t="s">
        <v>272</v>
      </c>
      <c r="K171" s="61" t="s">
        <v>9247</v>
      </c>
      <c r="L171" s="61" t="s">
        <v>9236</v>
      </c>
      <c r="M171" s="62" t="s">
        <v>9221</v>
      </c>
      <c r="N171" s="62" t="s">
        <v>9222</v>
      </c>
      <c r="O171" s="63" t="s">
        <v>9997</v>
      </c>
      <c r="P171" s="63" t="s">
        <v>10141</v>
      </c>
    </row>
    <row r="172" spans="1:16" ht="15">
      <c r="A172" s="61" t="s">
        <v>9711</v>
      </c>
      <c r="B172" s="61" t="s">
        <v>9285</v>
      </c>
      <c r="C172" s="61" t="s">
        <v>9735</v>
      </c>
      <c r="D172" s="61" t="s">
        <v>9241</v>
      </c>
      <c r="E172" s="61" t="s">
        <v>9736</v>
      </c>
      <c r="F172" s="61" t="s">
        <v>310</v>
      </c>
      <c r="G172" s="61" t="s">
        <v>9235</v>
      </c>
      <c r="H172" s="61" t="s">
        <v>7895</v>
      </c>
      <c r="I172" s="61" t="s">
        <v>9277</v>
      </c>
      <c r="J172" s="61" t="s">
        <v>272</v>
      </c>
      <c r="K172" s="61" t="s">
        <v>9247</v>
      </c>
      <c r="L172" s="61" t="s">
        <v>9236</v>
      </c>
      <c r="M172" s="62" t="s">
        <v>9221</v>
      </c>
      <c r="N172" s="62" t="s">
        <v>9222</v>
      </c>
      <c r="O172" s="63" t="s">
        <v>9994</v>
      </c>
      <c r="P172" s="63" t="s">
        <v>10141</v>
      </c>
    </row>
    <row r="173" spans="1:16" ht="15">
      <c r="A173" s="61" t="s">
        <v>9711</v>
      </c>
      <c r="B173" s="61" t="s">
        <v>9285</v>
      </c>
      <c r="C173" s="61" t="s">
        <v>9735</v>
      </c>
      <c r="D173" s="61" t="s">
        <v>9244</v>
      </c>
      <c r="E173" s="61" t="s">
        <v>9737</v>
      </c>
      <c r="F173" s="61" t="s">
        <v>310</v>
      </c>
      <c r="G173" s="61" t="s">
        <v>9235</v>
      </c>
      <c r="H173" s="61" t="s">
        <v>7895</v>
      </c>
      <c r="I173" s="61" t="s">
        <v>9277</v>
      </c>
      <c r="J173" s="61" t="s">
        <v>272</v>
      </c>
      <c r="K173" s="61" t="s">
        <v>9247</v>
      </c>
      <c r="L173" s="61" t="s">
        <v>9236</v>
      </c>
      <c r="M173" s="62" t="s">
        <v>9221</v>
      </c>
      <c r="N173" s="62" t="s">
        <v>9222</v>
      </c>
      <c r="O173" s="63" t="s">
        <v>9994</v>
      </c>
      <c r="P173" s="63" t="s">
        <v>10141</v>
      </c>
    </row>
    <row r="174" spans="1:16" ht="15">
      <c r="A174" s="61" t="s">
        <v>9711</v>
      </c>
      <c r="B174" s="61" t="s">
        <v>9285</v>
      </c>
      <c r="C174" s="61" t="s">
        <v>9275</v>
      </c>
      <c r="D174" s="61" t="s">
        <v>9246</v>
      </c>
      <c r="E174" s="61" t="s">
        <v>9738</v>
      </c>
      <c r="F174" s="61" t="s">
        <v>310</v>
      </c>
      <c r="G174" s="61" t="s">
        <v>9220</v>
      </c>
      <c r="H174" s="61" t="s">
        <v>7895</v>
      </c>
      <c r="I174" s="61" t="s">
        <v>9277</v>
      </c>
      <c r="J174" s="61" t="s">
        <v>272</v>
      </c>
      <c r="K174" s="61" t="s">
        <v>9247</v>
      </c>
      <c r="L174" s="61" t="s">
        <v>9236</v>
      </c>
      <c r="M174" s="62" t="s">
        <v>9220</v>
      </c>
      <c r="N174" s="62" t="s">
        <v>9222</v>
      </c>
      <c r="O174" s="63" t="s">
        <v>9990</v>
      </c>
      <c r="P174" s="63" t="s">
        <v>10141</v>
      </c>
    </row>
    <row r="175" spans="1:16" ht="15">
      <c r="A175" s="61" t="s">
        <v>9711</v>
      </c>
      <c r="B175" s="61" t="s">
        <v>9285</v>
      </c>
      <c r="C175" s="61" t="s">
        <v>9275</v>
      </c>
      <c r="D175" s="61" t="s">
        <v>9241</v>
      </c>
      <c r="E175" s="61" t="s">
        <v>9739</v>
      </c>
      <c r="F175" s="61" t="s">
        <v>310</v>
      </c>
      <c r="G175" s="61" t="s">
        <v>9220</v>
      </c>
      <c r="H175" s="61" t="s">
        <v>7895</v>
      </c>
      <c r="I175" s="61" t="s">
        <v>9277</v>
      </c>
      <c r="J175" s="61" t="s">
        <v>272</v>
      </c>
      <c r="K175" s="61" t="s">
        <v>9247</v>
      </c>
      <c r="L175" s="61" t="s">
        <v>9236</v>
      </c>
      <c r="M175" s="62" t="s">
        <v>9220</v>
      </c>
      <c r="N175" s="62" t="s">
        <v>9222</v>
      </c>
      <c r="O175" s="63" t="s">
        <v>9990</v>
      </c>
      <c r="P175" s="63" t="s">
        <v>10141</v>
      </c>
    </row>
    <row r="176" spans="1:16" ht="15">
      <c r="A176" s="61" t="s">
        <v>9711</v>
      </c>
      <c r="B176" s="61" t="s">
        <v>9285</v>
      </c>
      <c r="C176" s="61" t="s">
        <v>9275</v>
      </c>
      <c r="D176" s="61" t="s">
        <v>9241</v>
      </c>
      <c r="E176" s="61" t="s">
        <v>9740</v>
      </c>
      <c r="F176" s="61" t="s">
        <v>310</v>
      </c>
      <c r="G176" s="61" t="s">
        <v>9221</v>
      </c>
      <c r="H176" s="61" t="s">
        <v>7895</v>
      </c>
      <c r="I176" s="61" t="s">
        <v>9277</v>
      </c>
      <c r="J176" s="61" t="s">
        <v>272</v>
      </c>
      <c r="K176" s="61" t="s">
        <v>9247</v>
      </c>
      <c r="L176" s="61" t="s">
        <v>9236</v>
      </c>
      <c r="M176" s="62" t="s">
        <v>9221</v>
      </c>
      <c r="N176" s="62" t="s">
        <v>9222</v>
      </c>
      <c r="O176" s="63" t="s">
        <v>9998</v>
      </c>
      <c r="P176" s="63" t="s">
        <v>10141</v>
      </c>
    </row>
    <row r="177" spans="1:16" ht="15">
      <c r="A177" s="61" t="s">
        <v>9711</v>
      </c>
      <c r="B177" s="61" t="s">
        <v>9285</v>
      </c>
      <c r="C177" s="61" t="s">
        <v>9275</v>
      </c>
      <c r="D177" s="61" t="s">
        <v>9244</v>
      </c>
      <c r="E177" s="61" t="s">
        <v>9741</v>
      </c>
      <c r="F177" s="61" t="s">
        <v>310</v>
      </c>
      <c r="G177" s="61" t="s">
        <v>9220</v>
      </c>
      <c r="H177" s="61" t="s">
        <v>7895</v>
      </c>
      <c r="I177" s="61" t="s">
        <v>9277</v>
      </c>
      <c r="J177" s="61" t="s">
        <v>272</v>
      </c>
      <c r="K177" s="61" t="s">
        <v>9247</v>
      </c>
      <c r="L177" s="61" t="s">
        <v>9236</v>
      </c>
      <c r="M177" s="62" t="s">
        <v>9220</v>
      </c>
      <c r="N177" s="62" t="s">
        <v>9222</v>
      </c>
      <c r="O177" s="63" t="s">
        <v>9990</v>
      </c>
      <c r="P177" s="63" t="s">
        <v>10141</v>
      </c>
    </row>
    <row r="178" spans="1:16" ht="15">
      <c r="A178" s="61" t="s">
        <v>9711</v>
      </c>
      <c r="B178" s="61" t="s">
        <v>9285</v>
      </c>
      <c r="C178" s="61" t="s">
        <v>9275</v>
      </c>
      <c r="D178" s="61" t="s">
        <v>9244</v>
      </c>
      <c r="E178" s="61" t="s">
        <v>9742</v>
      </c>
      <c r="F178" s="61" t="s">
        <v>310</v>
      </c>
      <c r="G178" s="61" t="s">
        <v>9221</v>
      </c>
      <c r="H178" s="61" t="s">
        <v>7895</v>
      </c>
      <c r="I178" s="61" t="s">
        <v>9277</v>
      </c>
      <c r="J178" s="61" t="s">
        <v>272</v>
      </c>
      <c r="K178" s="61" t="s">
        <v>9247</v>
      </c>
      <c r="L178" s="61" t="s">
        <v>9236</v>
      </c>
      <c r="M178" s="62" t="s">
        <v>9221</v>
      </c>
      <c r="N178" s="62" t="s">
        <v>9222</v>
      </c>
      <c r="O178" s="63" t="s">
        <v>9998</v>
      </c>
      <c r="P178" s="63" t="s">
        <v>10141</v>
      </c>
    </row>
    <row r="179" spans="1:16" ht="15">
      <c r="A179" s="61" t="s">
        <v>9711</v>
      </c>
      <c r="B179" s="61" t="s">
        <v>9285</v>
      </c>
      <c r="C179" s="61" t="s">
        <v>9275</v>
      </c>
      <c r="D179" s="61" t="s">
        <v>9248</v>
      </c>
      <c r="E179" s="61" t="s">
        <v>9743</v>
      </c>
      <c r="F179" s="61" t="s">
        <v>310</v>
      </c>
      <c r="G179" s="61" t="s">
        <v>9220</v>
      </c>
      <c r="H179" s="61" t="s">
        <v>7895</v>
      </c>
      <c r="I179" s="61" t="s">
        <v>9277</v>
      </c>
      <c r="J179" s="61" t="s">
        <v>272</v>
      </c>
      <c r="K179" s="61" t="s">
        <v>9247</v>
      </c>
      <c r="L179" s="61" t="s">
        <v>9236</v>
      </c>
      <c r="M179" s="62" t="s">
        <v>9220</v>
      </c>
      <c r="N179" s="62" t="s">
        <v>9222</v>
      </c>
      <c r="O179" s="63" t="s">
        <v>9990</v>
      </c>
      <c r="P179" s="63" t="s">
        <v>10141</v>
      </c>
    </row>
    <row r="180" spans="1:16" ht="15">
      <c r="A180" s="61" t="s">
        <v>9711</v>
      </c>
      <c r="B180" s="61" t="s">
        <v>9285</v>
      </c>
      <c r="C180" s="61" t="s">
        <v>9252</v>
      </c>
      <c r="D180" s="61" t="s">
        <v>9241</v>
      </c>
      <c r="E180" s="61" t="s">
        <v>9744</v>
      </c>
      <c r="F180" s="61" t="s">
        <v>310</v>
      </c>
      <c r="G180" s="61" t="s">
        <v>9221</v>
      </c>
      <c r="H180" s="61" t="s">
        <v>7895</v>
      </c>
      <c r="I180" s="61" t="s">
        <v>9277</v>
      </c>
      <c r="J180" s="61" t="s">
        <v>272</v>
      </c>
      <c r="K180" s="61" t="s">
        <v>9247</v>
      </c>
      <c r="L180" s="61" t="s">
        <v>9236</v>
      </c>
      <c r="M180" s="62" t="s">
        <v>9221</v>
      </c>
      <c r="N180" s="62" t="s">
        <v>9222</v>
      </c>
      <c r="O180" s="63" t="s">
        <v>9993</v>
      </c>
      <c r="P180" s="63" t="s">
        <v>10141</v>
      </c>
    </row>
    <row r="181" spans="1:16" ht="15">
      <c r="A181" s="61" t="s">
        <v>9711</v>
      </c>
      <c r="B181" s="61" t="s">
        <v>9285</v>
      </c>
      <c r="C181" s="61" t="s">
        <v>9252</v>
      </c>
      <c r="D181" s="61" t="s">
        <v>9244</v>
      </c>
      <c r="E181" s="61" t="s">
        <v>9745</v>
      </c>
      <c r="F181" s="61" t="s">
        <v>310</v>
      </c>
      <c r="G181" s="61" t="s">
        <v>9221</v>
      </c>
      <c r="H181" s="61" t="s">
        <v>7895</v>
      </c>
      <c r="I181" s="61" t="s">
        <v>9277</v>
      </c>
      <c r="J181" s="61" t="s">
        <v>272</v>
      </c>
      <c r="K181" s="61" t="s">
        <v>9247</v>
      </c>
      <c r="L181" s="61" t="s">
        <v>9236</v>
      </c>
      <c r="M181" s="62" t="s">
        <v>9221</v>
      </c>
      <c r="N181" s="62" t="s">
        <v>9222</v>
      </c>
      <c r="O181" s="63" t="s">
        <v>9993</v>
      </c>
      <c r="P181" s="63" t="s">
        <v>10141</v>
      </c>
    </row>
    <row r="182" spans="1:16" ht="15">
      <c r="A182" s="61" t="s">
        <v>9711</v>
      </c>
      <c r="B182" s="61" t="s">
        <v>9285</v>
      </c>
      <c r="C182" s="61" t="s">
        <v>9332</v>
      </c>
      <c r="D182" s="61" t="s">
        <v>9241</v>
      </c>
      <c r="E182" s="61" t="s">
        <v>9746</v>
      </c>
      <c r="F182" s="61" t="s">
        <v>310</v>
      </c>
      <c r="G182" s="61" t="s">
        <v>9221</v>
      </c>
      <c r="H182" s="61" t="s">
        <v>7895</v>
      </c>
      <c r="I182" s="61" t="s">
        <v>9277</v>
      </c>
      <c r="J182" s="61" t="s">
        <v>272</v>
      </c>
      <c r="K182" s="61" t="s">
        <v>9247</v>
      </c>
      <c r="L182" s="61" t="s">
        <v>9236</v>
      </c>
      <c r="M182" s="62" t="s">
        <v>9221</v>
      </c>
      <c r="N182" s="62" t="s">
        <v>9222</v>
      </c>
      <c r="O182" s="63" t="s">
        <v>9989</v>
      </c>
      <c r="P182" s="63" t="s">
        <v>10141</v>
      </c>
    </row>
    <row r="183" spans="1:16" ht="15">
      <c r="A183" s="61" t="s">
        <v>9711</v>
      </c>
      <c r="B183" s="61" t="s">
        <v>9285</v>
      </c>
      <c r="C183" s="61" t="s">
        <v>9332</v>
      </c>
      <c r="D183" s="61" t="s">
        <v>9244</v>
      </c>
      <c r="E183" s="61" t="s">
        <v>9747</v>
      </c>
      <c r="F183" s="61" t="s">
        <v>310</v>
      </c>
      <c r="G183" s="61" t="s">
        <v>9221</v>
      </c>
      <c r="H183" s="61" t="s">
        <v>7895</v>
      </c>
      <c r="I183" s="61" t="s">
        <v>9277</v>
      </c>
      <c r="J183" s="61" t="s">
        <v>272</v>
      </c>
      <c r="K183" s="61" t="s">
        <v>9247</v>
      </c>
      <c r="L183" s="61" t="s">
        <v>9236</v>
      </c>
      <c r="M183" s="62" t="s">
        <v>9221</v>
      </c>
      <c r="N183" s="62" t="s">
        <v>9222</v>
      </c>
      <c r="O183" s="63" t="s">
        <v>9989</v>
      </c>
      <c r="P183" s="63" t="s">
        <v>10141</v>
      </c>
    </row>
    <row r="184" spans="1:16" ht="15">
      <c r="A184" s="61" t="s">
        <v>9711</v>
      </c>
      <c r="B184" s="61" t="s">
        <v>9285</v>
      </c>
      <c r="C184" s="61" t="s">
        <v>9504</v>
      </c>
      <c r="D184" s="61" t="s">
        <v>9234</v>
      </c>
      <c r="E184" s="61" t="s">
        <v>9748</v>
      </c>
      <c r="F184" s="61" t="s">
        <v>310</v>
      </c>
      <c r="G184" s="61" t="s">
        <v>9220</v>
      </c>
      <c r="H184" s="61" t="s">
        <v>7895</v>
      </c>
      <c r="I184" s="61" t="s">
        <v>9277</v>
      </c>
      <c r="J184" s="61" t="s">
        <v>272</v>
      </c>
      <c r="K184" s="61" t="s">
        <v>9247</v>
      </c>
      <c r="L184" s="61" t="s">
        <v>9236</v>
      </c>
      <c r="M184" s="62" t="s">
        <v>9220</v>
      </c>
      <c r="N184" s="62" t="s">
        <v>9222</v>
      </c>
      <c r="O184" s="63" t="s">
        <v>9977</v>
      </c>
      <c r="P184" s="63" t="s">
        <v>10141</v>
      </c>
    </row>
    <row r="185" spans="1:16" ht="15">
      <c r="A185" s="61" t="s">
        <v>9711</v>
      </c>
      <c r="B185" s="61" t="s">
        <v>9285</v>
      </c>
      <c r="C185" s="61" t="s">
        <v>9504</v>
      </c>
      <c r="D185" s="61" t="s">
        <v>9271</v>
      </c>
      <c r="E185" s="61" t="s">
        <v>9749</v>
      </c>
      <c r="F185" s="61" t="s">
        <v>310</v>
      </c>
      <c r="G185" s="61" t="s">
        <v>9220</v>
      </c>
      <c r="H185" s="61" t="s">
        <v>7895</v>
      </c>
      <c r="I185" s="61" t="s">
        <v>9277</v>
      </c>
      <c r="J185" s="61" t="s">
        <v>272</v>
      </c>
      <c r="K185" s="61" t="s">
        <v>9247</v>
      </c>
      <c r="L185" s="61" t="s">
        <v>9236</v>
      </c>
      <c r="M185" s="62" t="s">
        <v>9220</v>
      </c>
      <c r="N185" s="62" t="s">
        <v>9222</v>
      </c>
      <c r="O185" s="63" t="s">
        <v>9977</v>
      </c>
      <c r="P185" s="63" t="s">
        <v>10141</v>
      </c>
    </row>
    <row r="186" spans="1:16" ht="15">
      <c r="A186" s="61" t="s">
        <v>9711</v>
      </c>
      <c r="B186" s="61" t="s">
        <v>9285</v>
      </c>
      <c r="C186" s="61" t="s">
        <v>9255</v>
      </c>
      <c r="D186" s="61" t="s">
        <v>9246</v>
      </c>
      <c r="E186" s="61" t="s">
        <v>9750</v>
      </c>
      <c r="F186" s="61" t="s">
        <v>310</v>
      </c>
      <c r="G186" s="61" t="s">
        <v>9220</v>
      </c>
      <c r="H186" s="61" t="s">
        <v>7895</v>
      </c>
      <c r="I186" s="61" t="s">
        <v>9277</v>
      </c>
      <c r="J186" s="61" t="s">
        <v>272</v>
      </c>
      <c r="K186" s="61" t="s">
        <v>9247</v>
      </c>
      <c r="L186" s="61" t="s">
        <v>9236</v>
      </c>
      <c r="M186" s="62" t="s">
        <v>9220</v>
      </c>
      <c r="N186" s="62" t="s">
        <v>9222</v>
      </c>
      <c r="O186" s="63" t="s">
        <v>9982</v>
      </c>
      <c r="P186" s="63" t="s">
        <v>10141</v>
      </c>
    </row>
    <row r="187" spans="1:16" ht="15">
      <c r="A187" s="61" t="s">
        <v>9711</v>
      </c>
      <c r="B187" s="61" t="s">
        <v>9285</v>
      </c>
      <c r="C187" s="61" t="s">
        <v>9255</v>
      </c>
      <c r="D187" s="61" t="s">
        <v>9234</v>
      </c>
      <c r="E187" s="61" t="s">
        <v>9751</v>
      </c>
      <c r="F187" s="61" t="s">
        <v>310</v>
      </c>
      <c r="G187" s="61" t="s">
        <v>9220</v>
      </c>
      <c r="H187" s="61" t="s">
        <v>7895</v>
      </c>
      <c r="I187" s="61" t="s">
        <v>9277</v>
      </c>
      <c r="J187" s="61" t="s">
        <v>272</v>
      </c>
      <c r="K187" s="61" t="s">
        <v>9247</v>
      </c>
      <c r="L187" s="61" t="s">
        <v>9236</v>
      </c>
      <c r="M187" s="62" t="s">
        <v>9220</v>
      </c>
      <c r="N187" s="62" t="s">
        <v>9222</v>
      </c>
      <c r="O187" s="63" t="s">
        <v>9982</v>
      </c>
      <c r="P187" s="63" t="s">
        <v>10141</v>
      </c>
    </row>
    <row r="188" spans="1:16" ht="15">
      <c r="A188" s="61" t="s">
        <v>9711</v>
      </c>
      <c r="B188" s="61" t="s">
        <v>9285</v>
      </c>
      <c r="C188" s="61" t="s">
        <v>9255</v>
      </c>
      <c r="D188" s="61" t="s">
        <v>9271</v>
      </c>
      <c r="E188" s="61" t="s">
        <v>9752</v>
      </c>
      <c r="F188" s="61" t="s">
        <v>310</v>
      </c>
      <c r="G188" s="61" t="s">
        <v>9220</v>
      </c>
      <c r="H188" s="61" t="s">
        <v>7895</v>
      </c>
      <c r="I188" s="61" t="s">
        <v>9277</v>
      </c>
      <c r="J188" s="61" t="s">
        <v>272</v>
      </c>
      <c r="K188" s="61" t="s">
        <v>9247</v>
      </c>
      <c r="L188" s="61" t="s">
        <v>9236</v>
      </c>
      <c r="M188" s="62" t="s">
        <v>9220</v>
      </c>
      <c r="N188" s="62" t="s">
        <v>9222</v>
      </c>
      <c r="O188" s="63" t="s">
        <v>9982</v>
      </c>
      <c r="P188" s="63" t="s">
        <v>10141</v>
      </c>
    </row>
    <row r="189" spans="1:16" ht="15">
      <c r="A189" s="61" t="s">
        <v>9711</v>
      </c>
      <c r="B189" s="61" t="s">
        <v>9285</v>
      </c>
      <c r="C189" s="61" t="s">
        <v>9255</v>
      </c>
      <c r="D189" s="61" t="s">
        <v>9248</v>
      </c>
      <c r="E189" s="61" t="s">
        <v>9753</v>
      </c>
      <c r="F189" s="61" t="s">
        <v>310</v>
      </c>
      <c r="G189" s="61" t="s">
        <v>9220</v>
      </c>
      <c r="H189" s="61" t="s">
        <v>7895</v>
      </c>
      <c r="I189" s="61" t="s">
        <v>9277</v>
      </c>
      <c r="J189" s="61" t="s">
        <v>272</v>
      </c>
      <c r="K189" s="61" t="s">
        <v>9247</v>
      </c>
      <c r="L189" s="61" t="s">
        <v>9236</v>
      </c>
      <c r="M189" s="62" t="s">
        <v>9220</v>
      </c>
      <c r="N189" s="62" t="s">
        <v>9222</v>
      </c>
      <c r="O189" s="63" t="s">
        <v>9982</v>
      </c>
      <c r="P189" s="63" t="s">
        <v>10141</v>
      </c>
    </row>
    <row r="190" spans="1:16" ht="15">
      <c r="A190" s="61" t="s">
        <v>9711</v>
      </c>
      <c r="B190" s="61" t="s">
        <v>9218</v>
      </c>
      <c r="C190" s="61" t="s">
        <v>9245</v>
      </c>
      <c r="D190" s="61" t="s">
        <v>9237</v>
      </c>
      <c r="E190" s="61" t="s">
        <v>9754</v>
      </c>
      <c r="F190" s="61" t="s">
        <v>310</v>
      </c>
      <c r="G190" s="61" t="s">
        <v>9221</v>
      </c>
      <c r="H190" s="61" t="s">
        <v>7895</v>
      </c>
      <c r="I190" s="61" t="s">
        <v>9277</v>
      </c>
      <c r="J190" s="61" t="s">
        <v>272</v>
      </c>
      <c r="K190" s="61" t="s">
        <v>9247</v>
      </c>
      <c r="L190" s="61" t="s">
        <v>9236</v>
      </c>
      <c r="M190" s="62" t="s">
        <v>9221</v>
      </c>
      <c r="N190" s="62" t="s">
        <v>9222</v>
      </c>
      <c r="O190" s="63" t="s">
        <v>9980</v>
      </c>
      <c r="P190" s="63" t="s">
        <v>10141</v>
      </c>
    </row>
    <row r="191" spans="1:16" ht="15">
      <c r="A191" s="61" t="s">
        <v>9711</v>
      </c>
      <c r="B191" s="61" t="s">
        <v>9218</v>
      </c>
      <c r="C191" s="61" t="s">
        <v>9278</v>
      </c>
      <c r="D191" s="61" t="s">
        <v>9302</v>
      </c>
      <c r="E191" s="61" t="s">
        <v>9755</v>
      </c>
      <c r="F191" s="61" t="s">
        <v>310</v>
      </c>
      <c r="G191" s="61" t="s">
        <v>9221</v>
      </c>
      <c r="H191" s="61" t="s">
        <v>7895</v>
      </c>
      <c r="I191" s="61" t="s">
        <v>9277</v>
      </c>
      <c r="J191" s="61" t="s">
        <v>272</v>
      </c>
      <c r="K191" s="61" t="s">
        <v>9247</v>
      </c>
      <c r="L191" s="61" t="s">
        <v>9236</v>
      </c>
      <c r="M191" s="62" t="s">
        <v>9221</v>
      </c>
      <c r="N191" s="62" t="s">
        <v>9222</v>
      </c>
      <c r="O191" s="63" t="s">
        <v>9988</v>
      </c>
      <c r="P191" s="63" t="s">
        <v>10141</v>
      </c>
    </row>
    <row r="192" spans="1:16" ht="15">
      <c r="A192" s="61" t="s">
        <v>9711</v>
      </c>
      <c r="B192" s="61" t="s">
        <v>9218</v>
      </c>
      <c r="C192" s="61" t="s">
        <v>9278</v>
      </c>
      <c r="D192" s="61" t="s">
        <v>9234</v>
      </c>
      <c r="E192" s="61" t="s">
        <v>9756</v>
      </c>
      <c r="F192" s="61" t="s">
        <v>310</v>
      </c>
      <c r="G192" s="61" t="s">
        <v>9221</v>
      </c>
      <c r="H192" s="61" t="s">
        <v>7895</v>
      </c>
      <c r="I192" s="61" t="s">
        <v>9277</v>
      </c>
      <c r="J192" s="61" t="s">
        <v>272</v>
      </c>
      <c r="K192" s="61" t="s">
        <v>9247</v>
      </c>
      <c r="L192" s="61" t="s">
        <v>9236</v>
      </c>
      <c r="M192" s="62" t="s">
        <v>9221</v>
      </c>
      <c r="N192" s="62" t="s">
        <v>9222</v>
      </c>
      <c r="O192" s="63" t="s">
        <v>9986</v>
      </c>
      <c r="P192" s="63" t="s">
        <v>10141</v>
      </c>
    </row>
    <row r="193" spans="1:16" ht="15">
      <c r="A193" s="61" t="s">
        <v>9711</v>
      </c>
      <c r="B193" s="61" t="s">
        <v>9218</v>
      </c>
      <c r="C193" s="61" t="s">
        <v>9278</v>
      </c>
      <c r="D193" s="61" t="s">
        <v>9271</v>
      </c>
      <c r="E193" s="61" t="s">
        <v>9757</v>
      </c>
      <c r="F193" s="61" t="s">
        <v>310</v>
      </c>
      <c r="G193" s="61" t="s">
        <v>9221</v>
      </c>
      <c r="H193" s="61" t="s">
        <v>7895</v>
      </c>
      <c r="I193" s="61" t="s">
        <v>9277</v>
      </c>
      <c r="J193" s="61" t="s">
        <v>272</v>
      </c>
      <c r="K193" s="61" t="s">
        <v>9247</v>
      </c>
      <c r="L193" s="61" t="s">
        <v>9236</v>
      </c>
      <c r="M193" s="62" t="s">
        <v>9221</v>
      </c>
      <c r="N193" s="62" t="s">
        <v>9222</v>
      </c>
      <c r="O193" s="63" t="s">
        <v>9986</v>
      </c>
      <c r="P193" s="63" t="s">
        <v>10141</v>
      </c>
    </row>
    <row r="194" spans="1:16" ht="15">
      <c r="A194" s="61" t="s">
        <v>9711</v>
      </c>
      <c r="B194" s="61" t="s">
        <v>9218</v>
      </c>
      <c r="C194" s="61" t="s">
        <v>9278</v>
      </c>
      <c r="D194" s="61" t="s">
        <v>9237</v>
      </c>
      <c r="E194" s="61" t="s">
        <v>9758</v>
      </c>
      <c r="F194" s="61" t="s">
        <v>310</v>
      </c>
      <c r="G194" s="61" t="s">
        <v>9221</v>
      </c>
      <c r="H194" s="61" t="s">
        <v>7895</v>
      </c>
      <c r="I194" s="61" t="s">
        <v>9277</v>
      </c>
      <c r="J194" s="61" t="s">
        <v>272</v>
      </c>
      <c r="K194" s="61" t="s">
        <v>9247</v>
      </c>
      <c r="L194" s="61" t="s">
        <v>9236</v>
      </c>
      <c r="M194" s="62" t="s">
        <v>9221</v>
      </c>
      <c r="N194" s="62" t="s">
        <v>9222</v>
      </c>
      <c r="O194" s="63" t="s">
        <v>9986</v>
      </c>
      <c r="P194" s="63" t="s">
        <v>10141</v>
      </c>
    </row>
    <row r="195" spans="1:16" ht="15">
      <c r="A195" s="61" t="s">
        <v>9711</v>
      </c>
      <c r="B195" s="61" t="s">
        <v>9218</v>
      </c>
      <c r="C195" s="61" t="s">
        <v>9276</v>
      </c>
      <c r="D195" s="61" t="s">
        <v>9234</v>
      </c>
      <c r="E195" s="61" t="s">
        <v>9759</v>
      </c>
      <c r="F195" s="61" t="s">
        <v>310</v>
      </c>
      <c r="G195" s="61" t="s">
        <v>9235</v>
      </c>
      <c r="H195" s="61" t="s">
        <v>7895</v>
      </c>
      <c r="I195" s="61" t="s">
        <v>9277</v>
      </c>
      <c r="J195" s="61" t="s">
        <v>272</v>
      </c>
      <c r="K195" s="61" t="s">
        <v>9247</v>
      </c>
      <c r="L195" s="61" t="s">
        <v>9236</v>
      </c>
      <c r="M195" s="62" t="s">
        <v>9221</v>
      </c>
      <c r="N195" s="62" t="s">
        <v>9222</v>
      </c>
      <c r="O195" s="63" t="s">
        <v>9970</v>
      </c>
      <c r="P195" s="63" t="s">
        <v>10141</v>
      </c>
    </row>
    <row r="196" spans="1:16" ht="15">
      <c r="A196" s="61" t="s">
        <v>9711</v>
      </c>
      <c r="B196" s="61" t="s">
        <v>9218</v>
      </c>
      <c r="C196" s="61" t="s">
        <v>9276</v>
      </c>
      <c r="D196" s="61" t="s">
        <v>9271</v>
      </c>
      <c r="E196" s="61" t="s">
        <v>9760</v>
      </c>
      <c r="F196" s="61" t="s">
        <v>310</v>
      </c>
      <c r="G196" s="61" t="s">
        <v>9235</v>
      </c>
      <c r="H196" s="61" t="s">
        <v>7895</v>
      </c>
      <c r="I196" s="61" t="s">
        <v>9277</v>
      </c>
      <c r="J196" s="61" t="s">
        <v>272</v>
      </c>
      <c r="K196" s="61" t="s">
        <v>9247</v>
      </c>
      <c r="L196" s="61" t="s">
        <v>9236</v>
      </c>
      <c r="M196" s="62" t="s">
        <v>9221</v>
      </c>
      <c r="N196" s="62" t="s">
        <v>9222</v>
      </c>
      <c r="O196" s="63" t="s">
        <v>9970</v>
      </c>
      <c r="P196" s="63" t="s">
        <v>10141</v>
      </c>
    </row>
    <row r="197" spans="1:16" ht="15">
      <c r="A197" s="61" t="s">
        <v>9711</v>
      </c>
      <c r="B197" s="61" t="s">
        <v>9218</v>
      </c>
      <c r="C197" s="61" t="s">
        <v>9276</v>
      </c>
      <c r="D197" s="61" t="s">
        <v>9237</v>
      </c>
      <c r="E197" s="61" t="s">
        <v>9761</v>
      </c>
      <c r="F197" s="61" t="s">
        <v>310</v>
      </c>
      <c r="G197" s="61" t="s">
        <v>9235</v>
      </c>
      <c r="H197" s="61" t="s">
        <v>7895</v>
      </c>
      <c r="I197" s="61" t="s">
        <v>9277</v>
      </c>
      <c r="J197" s="61" t="s">
        <v>272</v>
      </c>
      <c r="K197" s="61" t="s">
        <v>9247</v>
      </c>
      <c r="L197" s="61" t="s">
        <v>9236</v>
      </c>
      <c r="M197" s="62" t="s">
        <v>9221</v>
      </c>
      <c r="N197" s="62" t="s">
        <v>9222</v>
      </c>
      <c r="O197" s="63" t="s">
        <v>9970</v>
      </c>
      <c r="P197" s="63" t="s">
        <v>10141</v>
      </c>
    </row>
    <row r="198" spans="1:16" ht="15">
      <c r="A198" s="61" t="s">
        <v>9711</v>
      </c>
      <c r="B198" s="61" t="s">
        <v>9218</v>
      </c>
      <c r="C198" s="61" t="s">
        <v>9321</v>
      </c>
      <c r="D198" s="61" t="s">
        <v>9302</v>
      </c>
      <c r="E198" s="61" t="s">
        <v>9762</v>
      </c>
      <c r="F198" s="61" t="s">
        <v>310</v>
      </c>
      <c r="G198" s="61" t="s">
        <v>9221</v>
      </c>
      <c r="H198" s="61" t="s">
        <v>7895</v>
      </c>
      <c r="I198" s="61" t="s">
        <v>9277</v>
      </c>
      <c r="J198" s="61" t="s">
        <v>272</v>
      </c>
      <c r="K198" s="61" t="s">
        <v>9247</v>
      </c>
      <c r="L198" s="61" t="s">
        <v>9236</v>
      </c>
      <c r="M198" s="62" t="s">
        <v>9221</v>
      </c>
      <c r="N198" s="62" t="s">
        <v>9222</v>
      </c>
      <c r="O198" s="63" t="s">
        <v>9975</v>
      </c>
      <c r="P198" s="63" t="s">
        <v>10141</v>
      </c>
    </row>
    <row r="199" spans="1:16" ht="15">
      <c r="A199" s="61" t="s">
        <v>9711</v>
      </c>
      <c r="B199" s="61" t="s">
        <v>9218</v>
      </c>
      <c r="C199" s="61" t="s">
        <v>9321</v>
      </c>
      <c r="D199" s="61" t="s">
        <v>9234</v>
      </c>
      <c r="E199" s="61" t="s">
        <v>9763</v>
      </c>
      <c r="F199" s="61" t="s">
        <v>310</v>
      </c>
      <c r="G199" s="61" t="s">
        <v>9221</v>
      </c>
      <c r="H199" s="61" t="s">
        <v>7895</v>
      </c>
      <c r="I199" s="61" t="s">
        <v>9277</v>
      </c>
      <c r="J199" s="61" t="s">
        <v>272</v>
      </c>
      <c r="K199" s="61" t="s">
        <v>9247</v>
      </c>
      <c r="L199" s="61" t="s">
        <v>9236</v>
      </c>
      <c r="M199" s="62" t="s">
        <v>9221</v>
      </c>
      <c r="N199" s="62" t="s">
        <v>9222</v>
      </c>
      <c r="O199" s="63" t="s">
        <v>9973</v>
      </c>
      <c r="P199" s="63" t="s">
        <v>10141</v>
      </c>
    </row>
    <row r="200" spans="1:16" ht="15">
      <c r="A200" s="61" t="s">
        <v>9711</v>
      </c>
      <c r="B200" s="61" t="s">
        <v>9218</v>
      </c>
      <c r="C200" s="61" t="s">
        <v>9321</v>
      </c>
      <c r="D200" s="61" t="s">
        <v>9271</v>
      </c>
      <c r="E200" s="61" t="s">
        <v>9764</v>
      </c>
      <c r="F200" s="61" t="s">
        <v>310</v>
      </c>
      <c r="G200" s="61" t="s">
        <v>9221</v>
      </c>
      <c r="H200" s="61" t="s">
        <v>7895</v>
      </c>
      <c r="I200" s="61" t="s">
        <v>9277</v>
      </c>
      <c r="J200" s="61" t="s">
        <v>272</v>
      </c>
      <c r="K200" s="61" t="s">
        <v>9247</v>
      </c>
      <c r="L200" s="61" t="s">
        <v>9236</v>
      </c>
      <c r="M200" s="62" t="s">
        <v>9221</v>
      </c>
      <c r="N200" s="62" t="s">
        <v>9222</v>
      </c>
      <c r="O200" s="63" t="s">
        <v>9973</v>
      </c>
      <c r="P200" s="63" t="s">
        <v>10141</v>
      </c>
    </row>
    <row r="201" spans="1:16" ht="15">
      <c r="A201" s="61" t="s">
        <v>9711</v>
      </c>
      <c r="B201" s="61" t="s">
        <v>9218</v>
      </c>
      <c r="C201" s="61" t="s">
        <v>9321</v>
      </c>
      <c r="D201" s="61" t="s">
        <v>9237</v>
      </c>
      <c r="E201" s="61" t="s">
        <v>9765</v>
      </c>
      <c r="F201" s="61" t="s">
        <v>310</v>
      </c>
      <c r="G201" s="61" t="s">
        <v>9221</v>
      </c>
      <c r="H201" s="61" t="s">
        <v>7895</v>
      </c>
      <c r="I201" s="61" t="s">
        <v>9277</v>
      </c>
      <c r="J201" s="61" t="s">
        <v>272</v>
      </c>
      <c r="K201" s="61" t="s">
        <v>9247</v>
      </c>
      <c r="L201" s="61" t="s">
        <v>9236</v>
      </c>
      <c r="M201" s="62" t="s">
        <v>9221</v>
      </c>
      <c r="N201" s="62" t="s">
        <v>9222</v>
      </c>
      <c r="O201" s="63" t="s">
        <v>9973</v>
      </c>
      <c r="P201" s="63" t="s">
        <v>10141</v>
      </c>
    </row>
    <row r="202" spans="1:16" ht="15">
      <c r="A202" s="61" t="s">
        <v>9711</v>
      </c>
      <c r="B202" s="61" t="s">
        <v>9312</v>
      </c>
      <c r="C202" s="61" t="s">
        <v>9735</v>
      </c>
      <c r="D202" s="61" t="s">
        <v>9234</v>
      </c>
      <c r="E202" s="61" t="s">
        <v>9766</v>
      </c>
      <c r="F202" s="61" t="s">
        <v>310</v>
      </c>
      <c r="G202" s="61" t="s">
        <v>9221</v>
      </c>
      <c r="H202" s="61" t="s">
        <v>7895</v>
      </c>
      <c r="I202" s="61" t="s">
        <v>9277</v>
      </c>
      <c r="J202" s="61" t="s">
        <v>272</v>
      </c>
      <c r="K202" s="61" t="s">
        <v>9247</v>
      </c>
      <c r="L202" s="61" t="s">
        <v>9236</v>
      </c>
      <c r="M202" s="62" t="s">
        <v>9221</v>
      </c>
      <c r="N202" s="62" t="s">
        <v>9222</v>
      </c>
      <c r="O202" s="63" t="s">
        <v>9994</v>
      </c>
      <c r="P202" s="63" t="s">
        <v>10141</v>
      </c>
    </row>
    <row r="203" spans="1:16" ht="15">
      <c r="A203" s="61" t="s">
        <v>9711</v>
      </c>
      <c r="B203" s="61" t="s">
        <v>9312</v>
      </c>
      <c r="C203" s="61" t="s">
        <v>9735</v>
      </c>
      <c r="D203" s="61" t="s">
        <v>9271</v>
      </c>
      <c r="E203" s="61" t="s">
        <v>9767</v>
      </c>
      <c r="F203" s="61" t="s">
        <v>310</v>
      </c>
      <c r="G203" s="61" t="s">
        <v>9221</v>
      </c>
      <c r="H203" s="61" t="s">
        <v>7895</v>
      </c>
      <c r="I203" s="61" t="s">
        <v>9277</v>
      </c>
      <c r="J203" s="61" t="s">
        <v>272</v>
      </c>
      <c r="K203" s="61" t="s">
        <v>9247</v>
      </c>
      <c r="L203" s="61" t="s">
        <v>9236</v>
      </c>
      <c r="M203" s="62" t="s">
        <v>9221</v>
      </c>
      <c r="N203" s="62" t="s">
        <v>9222</v>
      </c>
      <c r="O203" s="63" t="s">
        <v>9994</v>
      </c>
      <c r="P203" s="63" t="s">
        <v>10141</v>
      </c>
    </row>
    <row r="204" spans="1:16" ht="15">
      <c r="A204" s="61" t="s">
        <v>9711</v>
      </c>
      <c r="B204" s="61" t="s">
        <v>9218</v>
      </c>
      <c r="C204" s="61" t="s">
        <v>9275</v>
      </c>
      <c r="D204" s="61" t="s">
        <v>9302</v>
      </c>
      <c r="E204" s="61" t="s">
        <v>9768</v>
      </c>
      <c r="F204" s="61" t="s">
        <v>310</v>
      </c>
      <c r="G204" s="61" t="s">
        <v>9221</v>
      </c>
      <c r="H204" s="61" t="s">
        <v>7895</v>
      </c>
      <c r="I204" s="61" t="s">
        <v>9277</v>
      </c>
      <c r="J204" s="61" t="s">
        <v>272</v>
      </c>
      <c r="K204" s="61" t="s">
        <v>9247</v>
      </c>
      <c r="L204" s="61" t="s">
        <v>9236</v>
      </c>
      <c r="M204" s="62" t="s">
        <v>9221</v>
      </c>
      <c r="N204" s="62" t="s">
        <v>9222</v>
      </c>
      <c r="O204" s="63" t="s">
        <v>9991</v>
      </c>
      <c r="P204" s="63" t="s">
        <v>10141</v>
      </c>
    </row>
    <row r="205" spans="1:16" ht="15">
      <c r="A205" s="61" t="s">
        <v>9711</v>
      </c>
      <c r="B205" s="61" t="s">
        <v>9218</v>
      </c>
      <c r="C205" s="61" t="s">
        <v>9275</v>
      </c>
      <c r="D205" s="61" t="s">
        <v>9234</v>
      </c>
      <c r="E205" s="61" t="s">
        <v>9769</v>
      </c>
      <c r="F205" s="61" t="s">
        <v>310</v>
      </c>
      <c r="G205" s="61" t="s">
        <v>9221</v>
      </c>
      <c r="H205" s="61" t="s">
        <v>7895</v>
      </c>
      <c r="I205" s="61" t="s">
        <v>9277</v>
      </c>
      <c r="J205" s="61" t="s">
        <v>272</v>
      </c>
      <c r="K205" s="61" t="s">
        <v>9247</v>
      </c>
      <c r="L205" s="61" t="s">
        <v>9236</v>
      </c>
      <c r="M205" s="62" t="s">
        <v>9221</v>
      </c>
      <c r="N205" s="62" t="s">
        <v>9222</v>
      </c>
      <c r="O205" s="63" t="s">
        <v>9990</v>
      </c>
      <c r="P205" s="63" t="s">
        <v>10141</v>
      </c>
    </row>
    <row r="206" spans="1:16" ht="15">
      <c r="A206" s="61" t="s">
        <v>9711</v>
      </c>
      <c r="B206" s="61" t="s">
        <v>9218</v>
      </c>
      <c r="C206" s="61" t="s">
        <v>9275</v>
      </c>
      <c r="D206" s="61" t="s">
        <v>9271</v>
      </c>
      <c r="E206" s="61" t="s">
        <v>9770</v>
      </c>
      <c r="F206" s="61" t="s">
        <v>310</v>
      </c>
      <c r="G206" s="61" t="s">
        <v>9221</v>
      </c>
      <c r="H206" s="61" t="s">
        <v>7895</v>
      </c>
      <c r="I206" s="61" t="s">
        <v>9277</v>
      </c>
      <c r="J206" s="61" t="s">
        <v>272</v>
      </c>
      <c r="K206" s="61" t="s">
        <v>9247</v>
      </c>
      <c r="L206" s="61" t="s">
        <v>9236</v>
      </c>
      <c r="M206" s="62" t="s">
        <v>9221</v>
      </c>
      <c r="N206" s="62" t="s">
        <v>9222</v>
      </c>
      <c r="O206" s="63" t="s">
        <v>9990</v>
      </c>
      <c r="P206" s="63" t="s">
        <v>10141</v>
      </c>
    </row>
    <row r="207" spans="1:16" ht="15">
      <c r="A207" s="61" t="s">
        <v>9711</v>
      </c>
      <c r="B207" s="61" t="s">
        <v>9218</v>
      </c>
      <c r="C207" s="61" t="s">
        <v>9275</v>
      </c>
      <c r="D207" s="61" t="s">
        <v>9237</v>
      </c>
      <c r="E207" s="61" t="s">
        <v>9771</v>
      </c>
      <c r="F207" s="61" t="s">
        <v>310</v>
      </c>
      <c r="G207" s="61" t="s">
        <v>9221</v>
      </c>
      <c r="H207" s="61" t="s">
        <v>7895</v>
      </c>
      <c r="I207" s="61" t="s">
        <v>9277</v>
      </c>
      <c r="J207" s="61" t="s">
        <v>272</v>
      </c>
      <c r="K207" s="61" t="s">
        <v>9247</v>
      </c>
      <c r="L207" s="61" t="s">
        <v>9236</v>
      </c>
      <c r="M207" s="62" t="s">
        <v>9221</v>
      </c>
      <c r="N207" s="62" t="s">
        <v>9222</v>
      </c>
      <c r="O207" s="63" t="s">
        <v>9990</v>
      </c>
      <c r="P207" s="63" t="s">
        <v>10141</v>
      </c>
    </row>
    <row r="208" spans="1:16" ht="15">
      <c r="A208" s="61" t="s">
        <v>9711</v>
      </c>
      <c r="B208" s="61" t="s">
        <v>9218</v>
      </c>
      <c r="C208" s="61" t="s">
        <v>9252</v>
      </c>
      <c r="D208" s="61" t="s">
        <v>9234</v>
      </c>
      <c r="E208" s="61" t="s">
        <v>9772</v>
      </c>
      <c r="F208" s="61" t="s">
        <v>310</v>
      </c>
      <c r="G208" s="61" t="s">
        <v>9221</v>
      </c>
      <c r="H208" s="61" t="s">
        <v>7895</v>
      </c>
      <c r="I208" s="61" t="s">
        <v>9277</v>
      </c>
      <c r="J208" s="61" t="s">
        <v>272</v>
      </c>
      <c r="K208" s="61" t="s">
        <v>9247</v>
      </c>
      <c r="L208" s="61" t="s">
        <v>9236</v>
      </c>
      <c r="M208" s="62" t="s">
        <v>9221</v>
      </c>
      <c r="N208" s="62" t="s">
        <v>9222</v>
      </c>
      <c r="O208" s="63" t="s">
        <v>9993</v>
      </c>
      <c r="P208" s="63" t="s">
        <v>10141</v>
      </c>
    </row>
    <row r="209" spans="1:16" ht="15">
      <c r="A209" s="61" t="s">
        <v>9711</v>
      </c>
      <c r="B209" s="61" t="s">
        <v>9218</v>
      </c>
      <c r="C209" s="61" t="s">
        <v>9252</v>
      </c>
      <c r="D209" s="61" t="s">
        <v>9271</v>
      </c>
      <c r="E209" s="61" t="s">
        <v>9773</v>
      </c>
      <c r="F209" s="61" t="s">
        <v>310</v>
      </c>
      <c r="G209" s="61" t="s">
        <v>9221</v>
      </c>
      <c r="H209" s="61" t="s">
        <v>7895</v>
      </c>
      <c r="I209" s="61" t="s">
        <v>9277</v>
      </c>
      <c r="J209" s="61" t="s">
        <v>272</v>
      </c>
      <c r="K209" s="61" t="s">
        <v>9247</v>
      </c>
      <c r="L209" s="61" t="s">
        <v>9236</v>
      </c>
      <c r="M209" s="62" t="s">
        <v>9221</v>
      </c>
      <c r="N209" s="62" t="s">
        <v>9222</v>
      </c>
      <c r="O209" s="63" t="s">
        <v>9993</v>
      </c>
      <c r="P209" s="63" t="s">
        <v>10141</v>
      </c>
    </row>
    <row r="210" spans="1:16" ht="15">
      <c r="A210" s="61" t="s">
        <v>9711</v>
      </c>
      <c r="B210" s="61" t="s">
        <v>9218</v>
      </c>
      <c r="C210" s="61" t="s">
        <v>9504</v>
      </c>
      <c r="D210" s="61" t="s">
        <v>9302</v>
      </c>
      <c r="E210" s="61" t="s">
        <v>9774</v>
      </c>
      <c r="F210" s="61" t="s">
        <v>310</v>
      </c>
      <c r="G210" s="61" t="s">
        <v>9221</v>
      </c>
      <c r="H210" s="61" t="s">
        <v>7895</v>
      </c>
      <c r="I210" s="61" t="s">
        <v>9277</v>
      </c>
      <c r="J210" s="61" t="s">
        <v>272</v>
      </c>
      <c r="K210" s="61" t="s">
        <v>9247</v>
      </c>
      <c r="L210" s="61" t="s">
        <v>9236</v>
      </c>
      <c r="M210" s="62" t="s">
        <v>9221</v>
      </c>
      <c r="N210" s="62" t="s">
        <v>9222</v>
      </c>
      <c r="O210" s="63" t="s">
        <v>9978</v>
      </c>
      <c r="P210" s="63" t="s">
        <v>10141</v>
      </c>
    </row>
    <row r="211" spans="1:16" ht="15">
      <c r="A211" s="61" t="s">
        <v>9711</v>
      </c>
      <c r="B211" s="61" t="s">
        <v>9218</v>
      </c>
      <c r="C211" s="61" t="s">
        <v>9504</v>
      </c>
      <c r="D211" s="61" t="s">
        <v>9234</v>
      </c>
      <c r="E211" s="61" t="s">
        <v>9775</v>
      </c>
      <c r="F211" s="61" t="s">
        <v>310</v>
      </c>
      <c r="G211" s="61" t="s">
        <v>9221</v>
      </c>
      <c r="H211" s="61" t="s">
        <v>7895</v>
      </c>
      <c r="I211" s="61" t="s">
        <v>9277</v>
      </c>
      <c r="J211" s="61" t="s">
        <v>272</v>
      </c>
      <c r="K211" s="61" t="s">
        <v>9247</v>
      </c>
      <c r="L211" s="61" t="s">
        <v>9236</v>
      </c>
      <c r="M211" s="62" t="s">
        <v>9221</v>
      </c>
      <c r="N211" s="62" t="s">
        <v>9222</v>
      </c>
      <c r="O211" s="63" t="s">
        <v>9977</v>
      </c>
      <c r="P211" s="63" t="s">
        <v>10141</v>
      </c>
    </row>
    <row r="212" spans="1:16" ht="15">
      <c r="A212" s="61" t="s">
        <v>9711</v>
      </c>
      <c r="B212" s="61" t="s">
        <v>9218</v>
      </c>
      <c r="C212" s="61" t="s">
        <v>9504</v>
      </c>
      <c r="D212" s="61" t="s">
        <v>9271</v>
      </c>
      <c r="E212" s="61" t="s">
        <v>9776</v>
      </c>
      <c r="F212" s="61" t="s">
        <v>310</v>
      </c>
      <c r="G212" s="61" t="s">
        <v>9221</v>
      </c>
      <c r="H212" s="61" t="s">
        <v>7895</v>
      </c>
      <c r="I212" s="61" t="s">
        <v>9277</v>
      </c>
      <c r="J212" s="61" t="s">
        <v>272</v>
      </c>
      <c r="K212" s="61" t="s">
        <v>9247</v>
      </c>
      <c r="L212" s="61" t="s">
        <v>9236</v>
      </c>
      <c r="M212" s="62" t="s">
        <v>9221</v>
      </c>
      <c r="N212" s="62" t="s">
        <v>9222</v>
      </c>
      <c r="O212" s="63" t="s">
        <v>9977</v>
      </c>
      <c r="P212" s="63" t="s">
        <v>10141</v>
      </c>
    </row>
    <row r="213" spans="1:16" ht="15">
      <c r="A213" s="61" t="s">
        <v>9711</v>
      </c>
      <c r="B213" s="61" t="s">
        <v>9218</v>
      </c>
      <c r="C213" s="61" t="s">
        <v>9504</v>
      </c>
      <c r="D213" s="61" t="s">
        <v>9237</v>
      </c>
      <c r="E213" s="61" t="s">
        <v>9777</v>
      </c>
      <c r="F213" s="61" t="s">
        <v>310</v>
      </c>
      <c r="G213" s="61" t="s">
        <v>9221</v>
      </c>
      <c r="H213" s="61" t="s">
        <v>7895</v>
      </c>
      <c r="I213" s="61" t="s">
        <v>9277</v>
      </c>
      <c r="J213" s="61" t="s">
        <v>272</v>
      </c>
      <c r="K213" s="61" t="s">
        <v>9247</v>
      </c>
      <c r="L213" s="61" t="s">
        <v>9236</v>
      </c>
      <c r="M213" s="62" t="s">
        <v>9221</v>
      </c>
      <c r="N213" s="62" t="s">
        <v>9222</v>
      </c>
      <c r="O213" s="63" t="s">
        <v>9977</v>
      </c>
      <c r="P213" s="63" t="s">
        <v>10141</v>
      </c>
    </row>
    <row r="214" spans="1:16" ht="15">
      <c r="A214" s="61" t="s">
        <v>9711</v>
      </c>
      <c r="B214" s="61" t="s">
        <v>9218</v>
      </c>
      <c r="C214" s="61" t="s">
        <v>9255</v>
      </c>
      <c r="D214" s="61" t="s">
        <v>9302</v>
      </c>
      <c r="E214" s="61" t="s">
        <v>9778</v>
      </c>
      <c r="F214" s="61" t="s">
        <v>310</v>
      </c>
      <c r="G214" s="61" t="s">
        <v>9221</v>
      </c>
      <c r="H214" s="61" t="s">
        <v>7895</v>
      </c>
      <c r="I214" s="61" t="s">
        <v>9277</v>
      </c>
      <c r="J214" s="61" t="s">
        <v>272</v>
      </c>
      <c r="K214" s="61" t="s">
        <v>9247</v>
      </c>
      <c r="L214" s="61" t="s">
        <v>9236</v>
      </c>
      <c r="M214" s="62" t="s">
        <v>9221</v>
      </c>
      <c r="N214" s="62" t="s">
        <v>9222</v>
      </c>
      <c r="O214" s="63" t="s">
        <v>9984</v>
      </c>
      <c r="P214" s="63" t="s">
        <v>10141</v>
      </c>
    </row>
    <row r="215" spans="1:16" ht="15">
      <c r="A215" s="61" t="s">
        <v>9711</v>
      </c>
      <c r="B215" s="61" t="s">
        <v>9218</v>
      </c>
      <c r="C215" s="61" t="s">
        <v>9255</v>
      </c>
      <c r="D215" s="61" t="s">
        <v>9234</v>
      </c>
      <c r="E215" s="61" t="s">
        <v>9779</v>
      </c>
      <c r="F215" s="61" t="s">
        <v>310</v>
      </c>
      <c r="G215" s="61" t="s">
        <v>9221</v>
      </c>
      <c r="H215" s="61" t="s">
        <v>7895</v>
      </c>
      <c r="I215" s="61" t="s">
        <v>9277</v>
      </c>
      <c r="J215" s="61" t="s">
        <v>272</v>
      </c>
      <c r="K215" s="61" t="s">
        <v>9247</v>
      </c>
      <c r="L215" s="61" t="s">
        <v>9236</v>
      </c>
      <c r="M215" s="62" t="s">
        <v>9221</v>
      </c>
      <c r="N215" s="62" t="s">
        <v>9222</v>
      </c>
      <c r="O215" s="63" t="s">
        <v>9982</v>
      </c>
      <c r="P215" s="63" t="s">
        <v>10141</v>
      </c>
    </row>
    <row r="216" spans="1:16" ht="15">
      <c r="A216" s="61" t="s">
        <v>9711</v>
      </c>
      <c r="B216" s="61" t="s">
        <v>9218</v>
      </c>
      <c r="C216" s="61" t="s">
        <v>9255</v>
      </c>
      <c r="D216" s="61" t="s">
        <v>9271</v>
      </c>
      <c r="E216" s="61" t="s">
        <v>9780</v>
      </c>
      <c r="F216" s="61" t="s">
        <v>310</v>
      </c>
      <c r="G216" s="61" t="s">
        <v>9221</v>
      </c>
      <c r="H216" s="61" t="s">
        <v>7895</v>
      </c>
      <c r="I216" s="61" t="s">
        <v>9277</v>
      </c>
      <c r="J216" s="61" t="s">
        <v>272</v>
      </c>
      <c r="K216" s="61" t="s">
        <v>9247</v>
      </c>
      <c r="L216" s="61" t="s">
        <v>9236</v>
      </c>
      <c r="M216" s="62" t="s">
        <v>9221</v>
      </c>
      <c r="N216" s="62" t="s">
        <v>9222</v>
      </c>
      <c r="O216" s="63" t="s">
        <v>9982</v>
      </c>
      <c r="P216" s="63" t="s">
        <v>10141</v>
      </c>
    </row>
    <row r="217" spans="1:16" ht="15">
      <c r="A217" s="61" t="s">
        <v>9711</v>
      </c>
      <c r="B217" s="61" t="s">
        <v>9218</v>
      </c>
      <c r="C217" s="61" t="s">
        <v>9255</v>
      </c>
      <c r="D217" s="61" t="s">
        <v>9237</v>
      </c>
      <c r="E217" s="61" t="s">
        <v>9781</v>
      </c>
      <c r="F217" s="61" t="s">
        <v>310</v>
      </c>
      <c r="G217" s="61" t="s">
        <v>9221</v>
      </c>
      <c r="H217" s="61" t="s">
        <v>7895</v>
      </c>
      <c r="I217" s="61" t="s">
        <v>9277</v>
      </c>
      <c r="J217" s="61" t="s">
        <v>272</v>
      </c>
      <c r="K217" s="61" t="s">
        <v>9247</v>
      </c>
      <c r="L217" s="61" t="s">
        <v>9236</v>
      </c>
      <c r="M217" s="62" t="s">
        <v>9221</v>
      </c>
      <c r="N217" s="62" t="s">
        <v>9222</v>
      </c>
      <c r="O217" s="63" t="s">
        <v>9982</v>
      </c>
      <c r="P217" s="63" t="s">
        <v>10141</v>
      </c>
    </row>
    <row r="218" spans="1:16" ht="15">
      <c r="A218" s="61" t="s">
        <v>9711</v>
      </c>
      <c r="B218" s="61" t="s">
        <v>9302</v>
      </c>
      <c r="C218" s="61" t="s">
        <v>9550</v>
      </c>
      <c r="D218" s="61" t="s">
        <v>9302</v>
      </c>
      <c r="E218" s="61" t="s">
        <v>9782</v>
      </c>
      <c r="F218" s="61" t="s">
        <v>310</v>
      </c>
      <c r="G218" s="61" t="s">
        <v>9221</v>
      </c>
      <c r="H218" s="61" t="s">
        <v>7895</v>
      </c>
      <c r="I218" s="61" t="s">
        <v>9277</v>
      </c>
      <c r="J218" s="61" t="s">
        <v>272</v>
      </c>
      <c r="K218" s="61" t="s">
        <v>9247</v>
      </c>
      <c r="L218" s="61" t="s">
        <v>9236</v>
      </c>
      <c r="M218" s="62" t="s">
        <v>9221</v>
      </c>
      <c r="N218" s="62" t="s">
        <v>9222</v>
      </c>
      <c r="O218" s="63" t="s">
        <v>9999</v>
      </c>
      <c r="P218" s="63" t="s">
        <v>10142</v>
      </c>
    </row>
    <row r="219" spans="1:16" ht="15">
      <c r="A219" s="61" t="s">
        <v>9783</v>
      </c>
      <c r="B219" s="61" t="s">
        <v>9239</v>
      </c>
      <c r="C219" s="61" t="s">
        <v>9321</v>
      </c>
      <c r="D219" s="61" t="s">
        <v>9253</v>
      </c>
      <c r="E219" s="61" t="s">
        <v>9784</v>
      </c>
      <c r="F219" s="61" t="s">
        <v>310</v>
      </c>
      <c r="G219" s="61" t="s">
        <v>9221</v>
      </c>
      <c r="H219" s="61" t="s">
        <v>7895</v>
      </c>
      <c r="I219" s="61" t="s">
        <v>9277</v>
      </c>
      <c r="J219" s="61" t="s">
        <v>272</v>
      </c>
      <c r="K219" s="61" t="s">
        <v>9247</v>
      </c>
      <c r="L219" s="61" t="s">
        <v>9243</v>
      </c>
      <c r="M219" s="62" t="s">
        <v>9221</v>
      </c>
      <c r="N219" s="62" t="s">
        <v>9222</v>
      </c>
      <c r="O219" s="63" t="s">
        <v>10018</v>
      </c>
      <c r="P219" s="63" t="s">
        <v>10018</v>
      </c>
    </row>
    <row r="220" spans="1:16" ht="15">
      <c r="A220" s="61" t="s">
        <v>9783</v>
      </c>
      <c r="B220" s="61" t="s">
        <v>9239</v>
      </c>
      <c r="C220" s="61" t="s">
        <v>9321</v>
      </c>
      <c r="D220" s="61" t="s">
        <v>9241</v>
      </c>
      <c r="E220" s="61" t="s">
        <v>9785</v>
      </c>
      <c r="F220" s="61" t="s">
        <v>310</v>
      </c>
      <c r="G220" s="61" t="s">
        <v>9221</v>
      </c>
      <c r="H220" s="61" t="s">
        <v>7895</v>
      </c>
      <c r="I220" s="61" t="s">
        <v>9277</v>
      </c>
      <c r="J220" s="61" t="s">
        <v>272</v>
      </c>
      <c r="K220" s="61" t="s">
        <v>9247</v>
      </c>
      <c r="L220" s="61" t="s">
        <v>9243</v>
      </c>
      <c r="M220" s="62" t="s">
        <v>9221</v>
      </c>
      <c r="N220" s="62" t="s">
        <v>9222</v>
      </c>
      <c r="O220" s="63" t="s">
        <v>10018</v>
      </c>
      <c r="P220" s="63" t="s">
        <v>10018</v>
      </c>
    </row>
    <row r="221" spans="1:16" ht="15">
      <c r="A221" s="61" t="s">
        <v>9783</v>
      </c>
      <c r="B221" s="61" t="s">
        <v>9239</v>
      </c>
      <c r="C221" s="61" t="s">
        <v>9321</v>
      </c>
      <c r="D221" s="61" t="s">
        <v>9244</v>
      </c>
      <c r="E221" s="61" t="s">
        <v>9786</v>
      </c>
      <c r="F221" s="61" t="s">
        <v>310</v>
      </c>
      <c r="G221" s="61" t="s">
        <v>9221</v>
      </c>
      <c r="H221" s="61" t="s">
        <v>7895</v>
      </c>
      <c r="I221" s="61" t="s">
        <v>9277</v>
      </c>
      <c r="J221" s="61" t="s">
        <v>272</v>
      </c>
      <c r="K221" s="61" t="s">
        <v>9247</v>
      </c>
      <c r="L221" s="61" t="s">
        <v>9243</v>
      </c>
      <c r="M221" s="62" t="s">
        <v>9221</v>
      </c>
      <c r="N221" s="62" t="s">
        <v>9222</v>
      </c>
      <c r="O221" s="63" t="s">
        <v>10018</v>
      </c>
      <c r="P221" s="63" t="s">
        <v>10018</v>
      </c>
    </row>
    <row r="222" spans="1:16" ht="15">
      <c r="A222" s="61" t="s">
        <v>9833</v>
      </c>
      <c r="B222" s="61" t="s">
        <v>2341</v>
      </c>
      <c r="C222" s="61" t="s">
        <v>9278</v>
      </c>
      <c r="D222" s="61" t="s">
        <v>9834</v>
      </c>
      <c r="E222" s="61" t="s">
        <v>9835</v>
      </c>
      <c r="F222" s="61" t="s">
        <v>310</v>
      </c>
      <c r="G222" s="61" t="s">
        <v>9221</v>
      </c>
      <c r="H222" s="61" t="s">
        <v>7895</v>
      </c>
      <c r="I222" s="61" t="s">
        <v>9277</v>
      </c>
      <c r="J222" s="61" t="s">
        <v>272</v>
      </c>
      <c r="K222" s="61" t="s">
        <v>9247</v>
      </c>
      <c r="L222" s="61" t="s">
        <v>9236</v>
      </c>
      <c r="M222" s="62" t="s">
        <v>9221</v>
      </c>
      <c r="N222" s="62" t="s">
        <v>9222</v>
      </c>
      <c r="O222" s="63" t="s">
        <v>9987</v>
      </c>
      <c r="P222" s="63" t="s">
        <v>10141</v>
      </c>
    </row>
    <row r="223" spans="1:16" ht="15">
      <c r="A223" s="61" t="s">
        <v>9833</v>
      </c>
      <c r="B223" s="61" t="s">
        <v>2341</v>
      </c>
      <c r="C223" s="61" t="s">
        <v>9276</v>
      </c>
      <c r="D223" s="61" t="s">
        <v>9834</v>
      </c>
      <c r="E223" s="61" t="s">
        <v>9836</v>
      </c>
      <c r="F223" s="61" t="s">
        <v>310</v>
      </c>
      <c r="G223" s="61" t="s">
        <v>9221</v>
      </c>
      <c r="H223" s="61" t="s">
        <v>7895</v>
      </c>
      <c r="I223" s="61" t="s">
        <v>9277</v>
      </c>
      <c r="J223" s="61" t="s">
        <v>272</v>
      </c>
      <c r="K223" s="61" t="s">
        <v>9247</v>
      </c>
      <c r="L223" s="61" t="s">
        <v>9236</v>
      </c>
      <c r="M223" s="62" t="s">
        <v>9221</v>
      </c>
      <c r="N223" s="62" t="s">
        <v>9222</v>
      </c>
      <c r="O223" s="63" t="s">
        <v>9971</v>
      </c>
      <c r="P223" s="63" t="s">
        <v>10141</v>
      </c>
    </row>
    <row r="224" spans="1:16" ht="15">
      <c r="A224" s="61" t="s">
        <v>9833</v>
      </c>
      <c r="B224" s="61" t="s">
        <v>2341</v>
      </c>
      <c r="C224" s="61" t="s">
        <v>9321</v>
      </c>
      <c r="D224" s="61" t="s">
        <v>9834</v>
      </c>
      <c r="E224" s="61" t="s">
        <v>9837</v>
      </c>
      <c r="F224" s="61" t="s">
        <v>310</v>
      </c>
      <c r="G224" s="61" t="s">
        <v>9221</v>
      </c>
      <c r="H224" s="61" t="s">
        <v>7895</v>
      </c>
      <c r="I224" s="61" t="s">
        <v>9277</v>
      </c>
      <c r="J224" s="61" t="s">
        <v>272</v>
      </c>
      <c r="K224" s="61" t="s">
        <v>9247</v>
      </c>
      <c r="L224" s="61" t="s">
        <v>9236</v>
      </c>
      <c r="M224" s="62" t="s">
        <v>9221</v>
      </c>
      <c r="N224" s="62" t="s">
        <v>9222</v>
      </c>
      <c r="O224" s="63" t="s">
        <v>9974</v>
      </c>
      <c r="P224" s="63" t="s">
        <v>10141</v>
      </c>
    </row>
    <row r="225" spans="1:16" ht="15">
      <c r="A225" s="61" t="s">
        <v>9833</v>
      </c>
      <c r="B225" s="61" t="s">
        <v>2341</v>
      </c>
      <c r="C225" s="61" t="s">
        <v>9255</v>
      </c>
      <c r="D225" s="61" t="s">
        <v>9834</v>
      </c>
      <c r="E225" s="61" t="s">
        <v>9838</v>
      </c>
      <c r="F225" s="61" t="s">
        <v>310</v>
      </c>
      <c r="G225" s="61" t="s">
        <v>9221</v>
      </c>
      <c r="H225" s="61" t="s">
        <v>7895</v>
      </c>
      <c r="I225" s="61" t="s">
        <v>9277</v>
      </c>
      <c r="J225" s="61" t="s">
        <v>272</v>
      </c>
      <c r="K225" s="61" t="s">
        <v>9247</v>
      </c>
      <c r="L225" s="61" t="s">
        <v>9236</v>
      </c>
      <c r="M225" s="62" t="s">
        <v>9221</v>
      </c>
      <c r="N225" s="62" t="s">
        <v>9222</v>
      </c>
      <c r="O225" s="63" t="s">
        <v>9983</v>
      </c>
      <c r="P225" s="63" t="s">
        <v>10141</v>
      </c>
    </row>
    <row r="226" spans="1:16" ht="15">
      <c r="A226" s="61" t="s">
        <v>9876</v>
      </c>
      <c r="B226" s="61" t="s">
        <v>9218</v>
      </c>
      <c r="C226" s="61" t="s">
        <v>9276</v>
      </c>
      <c r="D226" s="61" t="s">
        <v>9302</v>
      </c>
      <c r="E226" s="61" t="s">
        <v>9877</v>
      </c>
      <c r="F226" s="61" t="s">
        <v>310</v>
      </c>
      <c r="G226" s="61" t="s">
        <v>9221</v>
      </c>
      <c r="H226" s="61" t="s">
        <v>7895</v>
      </c>
      <c r="I226" s="61" t="s">
        <v>9277</v>
      </c>
      <c r="J226" s="61" t="s">
        <v>272</v>
      </c>
      <c r="K226" s="61" t="s">
        <v>9247</v>
      </c>
      <c r="L226" s="61" t="s">
        <v>9243</v>
      </c>
      <c r="M226" s="62" t="s">
        <v>9221</v>
      </c>
      <c r="N226" s="62" t="s">
        <v>9222</v>
      </c>
      <c r="O226" s="63" t="s">
        <v>9952</v>
      </c>
      <c r="P226" s="63" t="s">
        <v>9952</v>
      </c>
    </row>
    <row r="227" spans="1:16" ht="15">
      <c r="A227" s="61" t="s">
        <v>9876</v>
      </c>
      <c r="B227" s="61" t="s">
        <v>9218</v>
      </c>
      <c r="C227" s="61" t="s">
        <v>9276</v>
      </c>
      <c r="D227" s="61" t="s">
        <v>9234</v>
      </c>
      <c r="E227" s="61" t="s">
        <v>9878</v>
      </c>
      <c r="F227" s="61" t="s">
        <v>310</v>
      </c>
      <c r="G227" s="61" t="s">
        <v>9221</v>
      </c>
      <c r="H227" s="61" t="s">
        <v>7895</v>
      </c>
      <c r="I227" s="61" t="s">
        <v>9277</v>
      </c>
      <c r="J227" s="61" t="s">
        <v>272</v>
      </c>
      <c r="K227" s="61" t="s">
        <v>9247</v>
      </c>
      <c r="L227" s="61" t="s">
        <v>9243</v>
      </c>
      <c r="M227" s="62" t="s">
        <v>9221</v>
      </c>
      <c r="N227" s="62" t="s">
        <v>9222</v>
      </c>
      <c r="O227" s="63" t="s">
        <v>9952</v>
      </c>
      <c r="P227" s="63" t="s">
        <v>9952</v>
      </c>
    </row>
    <row r="228" spans="1:16" ht="15">
      <c r="A228" s="61" t="s">
        <v>9876</v>
      </c>
      <c r="B228" s="61" t="s">
        <v>9218</v>
      </c>
      <c r="C228" s="61" t="s">
        <v>9276</v>
      </c>
      <c r="D228" s="61" t="s">
        <v>9271</v>
      </c>
      <c r="E228" s="61" t="s">
        <v>9879</v>
      </c>
      <c r="F228" s="61" t="s">
        <v>310</v>
      </c>
      <c r="G228" s="61" t="s">
        <v>9221</v>
      </c>
      <c r="H228" s="61" t="s">
        <v>7895</v>
      </c>
      <c r="I228" s="61" t="s">
        <v>9277</v>
      </c>
      <c r="J228" s="61" t="s">
        <v>272</v>
      </c>
      <c r="K228" s="61" t="s">
        <v>9247</v>
      </c>
      <c r="L228" s="61" t="s">
        <v>9243</v>
      </c>
      <c r="M228" s="62" t="s">
        <v>9221</v>
      </c>
      <c r="N228" s="62" t="s">
        <v>9222</v>
      </c>
      <c r="O228" s="63" t="s">
        <v>9952</v>
      </c>
      <c r="P228" s="63" t="s">
        <v>9952</v>
      </c>
    </row>
    <row r="229" spans="1:16" ht="15">
      <c r="A229" s="61" t="s">
        <v>9944</v>
      </c>
      <c r="B229" s="61" t="s">
        <v>9218</v>
      </c>
      <c r="C229" s="61" t="s">
        <v>9217</v>
      </c>
      <c r="D229" s="61" t="s">
        <v>9237</v>
      </c>
      <c r="E229" s="61" t="s">
        <v>9945</v>
      </c>
      <c r="F229" s="61" t="s">
        <v>310</v>
      </c>
      <c r="G229" s="61" t="s">
        <v>9297</v>
      </c>
      <c r="H229" s="61" t="s">
        <v>7895</v>
      </c>
      <c r="I229" s="61" t="s">
        <v>9277</v>
      </c>
      <c r="J229" s="61" t="s">
        <v>272</v>
      </c>
      <c r="K229" s="61" t="s">
        <v>9247</v>
      </c>
      <c r="L229" s="61" t="s">
        <v>9243</v>
      </c>
      <c r="M229" s="62" t="s">
        <v>9221</v>
      </c>
      <c r="N229" s="62" t="s">
        <v>9222</v>
      </c>
      <c r="O229" s="63" t="s">
        <v>10011</v>
      </c>
      <c r="P229" s="63" t="s">
        <v>10011</v>
      </c>
    </row>
    <row r="230" spans="1:16" ht="15">
      <c r="A230" s="61" t="s">
        <v>9944</v>
      </c>
      <c r="B230" s="61" t="s">
        <v>9320</v>
      </c>
      <c r="C230" s="61" t="s">
        <v>9217</v>
      </c>
      <c r="D230" s="61" t="s">
        <v>9302</v>
      </c>
      <c r="E230" s="61" t="s">
        <v>9946</v>
      </c>
      <c r="F230" s="61" t="s">
        <v>310</v>
      </c>
      <c r="G230" s="61" t="s">
        <v>9220</v>
      </c>
      <c r="H230" s="61" t="s">
        <v>7895</v>
      </c>
      <c r="I230" s="61" t="s">
        <v>9277</v>
      </c>
      <c r="J230" s="61" t="s">
        <v>272</v>
      </c>
      <c r="K230" s="61" t="s">
        <v>9247</v>
      </c>
      <c r="L230" s="61" t="s">
        <v>9243</v>
      </c>
      <c r="M230" s="62" t="s">
        <v>9220</v>
      </c>
      <c r="N230" s="62" t="s">
        <v>9222</v>
      </c>
      <c r="O230" s="63" t="s">
        <v>10011</v>
      </c>
      <c r="P230" s="63" t="s">
        <v>10011</v>
      </c>
    </row>
    <row r="231" spans="1:16" ht="15">
      <c r="A231" s="61" t="s">
        <v>9944</v>
      </c>
      <c r="B231" s="61" t="s">
        <v>6707</v>
      </c>
      <c r="C231" s="61" t="s">
        <v>9217</v>
      </c>
      <c r="D231" s="61" t="s">
        <v>9234</v>
      </c>
      <c r="E231" s="61" t="s">
        <v>9947</v>
      </c>
      <c r="F231" s="61" t="s">
        <v>310</v>
      </c>
      <c r="G231" s="61" t="s">
        <v>9221</v>
      </c>
      <c r="H231" s="61" t="s">
        <v>7895</v>
      </c>
      <c r="I231" s="61" t="s">
        <v>9277</v>
      </c>
      <c r="J231" s="61" t="s">
        <v>272</v>
      </c>
      <c r="K231" s="61" t="s">
        <v>9247</v>
      </c>
      <c r="L231" s="61" t="s">
        <v>9243</v>
      </c>
      <c r="M231" s="62" t="s">
        <v>9221</v>
      </c>
      <c r="N231" s="62" t="s">
        <v>9222</v>
      </c>
      <c r="O231" s="63" t="s">
        <v>10011</v>
      </c>
      <c r="P231" s="63" t="s">
        <v>10011</v>
      </c>
    </row>
    <row r="232" spans="1:16" ht="15">
      <c r="A232" s="61" t="s">
        <v>9944</v>
      </c>
      <c r="B232" s="61" t="s">
        <v>6707</v>
      </c>
      <c r="C232" s="61" t="s">
        <v>9217</v>
      </c>
      <c r="D232" s="61" t="s">
        <v>9241</v>
      </c>
      <c r="E232" s="61" t="s">
        <v>9948</v>
      </c>
      <c r="F232" s="61" t="s">
        <v>310</v>
      </c>
      <c r="G232" s="61" t="s">
        <v>9221</v>
      </c>
      <c r="H232" s="61" t="s">
        <v>7895</v>
      </c>
      <c r="I232" s="61" t="s">
        <v>9277</v>
      </c>
      <c r="J232" s="61" t="s">
        <v>272</v>
      </c>
      <c r="K232" s="61" t="s">
        <v>9247</v>
      </c>
      <c r="L232" s="61" t="s">
        <v>9243</v>
      </c>
      <c r="M232" s="62" t="s">
        <v>9221</v>
      </c>
      <c r="N232" s="62" t="s">
        <v>9222</v>
      </c>
      <c r="O232" s="63" t="s">
        <v>10011</v>
      </c>
      <c r="P232" s="63" t="s">
        <v>10011</v>
      </c>
    </row>
  </sheetData>
  <phoneticPr fontId="16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3"/>
  <sheetViews>
    <sheetView workbookViewId="0">
      <selection activeCell="M46" sqref="M46"/>
    </sheetView>
  </sheetViews>
  <sheetFormatPr defaultRowHeight="12.75"/>
  <sheetData>
    <row r="1" spans="1:16" ht="30">
      <c r="A1" s="58" t="s">
        <v>304</v>
      </c>
      <c r="B1" s="58" t="s">
        <v>9225</v>
      </c>
      <c r="C1" s="58" t="s">
        <v>9226</v>
      </c>
      <c r="D1" s="58" t="s">
        <v>9227</v>
      </c>
      <c r="E1" s="58" t="s">
        <v>9228</v>
      </c>
      <c r="F1" s="58" t="s">
        <v>307</v>
      </c>
      <c r="G1" s="58" t="s">
        <v>9229</v>
      </c>
      <c r="H1" s="58" t="s">
        <v>8656</v>
      </c>
      <c r="I1" s="58" t="s">
        <v>303</v>
      </c>
      <c r="J1" s="58" t="s">
        <v>9230</v>
      </c>
      <c r="K1" s="58" t="s">
        <v>9223</v>
      </c>
      <c r="L1" s="58" t="s">
        <v>9231</v>
      </c>
      <c r="M1" s="58" t="s">
        <v>9950</v>
      </c>
      <c r="N1" s="59" t="s">
        <v>9951</v>
      </c>
      <c r="O1" s="60" t="s">
        <v>9949</v>
      </c>
      <c r="P1" s="60" t="s">
        <v>10131</v>
      </c>
    </row>
    <row r="2" spans="1:16" ht="15">
      <c r="A2" s="61" t="s">
        <v>9364</v>
      </c>
      <c r="B2" s="61" t="s">
        <v>9239</v>
      </c>
      <c r="C2" s="61" t="s">
        <v>9255</v>
      </c>
      <c r="D2" s="61" t="s">
        <v>9253</v>
      </c>
      <c r="E2" s="61" t="s">
        <v>9365</v>
      </c>
      <c r="F2" s="61" t="s">
        <v>310</v>
      </c>
      <c r="G2" s="61" t="s">
        <v>9221</v>
      </c>
      <c r="H2" s="61" t="s">
        <v>7895</v>
      </c>
      <c r="I2" s="61" t="s">
        <v>9277</v>
      </c>
      <c r="J2" s="61" t="s">
        <v>272</v>
      </c>
      <c r="K2" s="61" t="s">
        <v>9274</v>
      </c>
      <c r="L2" s="61" t="s">
        <v>9236</v>
      </c>
      <c r="M2" s="62" t="s">
        <v>9221</v>
      </c>
      <c r="N2" s="62" t="s">
        <v>9222</v>
      </c>
      <c r="O2" s="63" t="s">
        <v>10029</v>
      </c>
      <c r="P2" s="63" t="s">
        <v>10145</v>
      </c>
    </row>
    <row r="3" spans="1:16" ht="15">
      <c r="A3" s="61" t="s">
        <v>9364</v>
      </c>
      <c r="B3" s="61" t="s">
        <v>9239</v>
      </c>
      <c r="C3" s="61" t="s">
        <v>9255</v>
      </c>
      <c r="D3" s="61" t="s">
        <v>9241</v>
      </c>
      <c r="E3" s="61" t="s">
        <v>9366</v>
      </c>
      <c r="F3" s="61" t="s">
        <v>310</v>
      </c>
      <c r="G3" s="61" t="s">
        <v>9221</v>
      </c>
      <c r="H3" s="61" t="s">
        <v>7895</v>
      </c>
      <c r="I3" s="61" t="s">
        <v>9277</v>
      </c>
      <c r="J3" s="61" t="s">
        <v>272</v>
      </c>
      <c r="K3" s="61" t="s">
        <v>9274</v>
      </c>
      <c r="L3" s="61" t="s">
        <v>9236</v>
      </c>
      <c r="M3" s="62" t="s">
        <v>9221</v>
      </c>
      <c r="N3" s="62" t="s">
        <v>9222</v>
      </c>
      <c r="O3" s="63" t="s">
        <v>10029</v>
      </c>
      <c r="P3" s="63" t="s">
        <v>10145</v>
      </c>
    </row>
    <row r="4" spans="1:16" ht="15">
      <c r="A4" s="61" t="s">
        <v>9364</v>
      </c>
      <c r="B4" s="61" t="s">
        <v>9239</v>
      </c>
      <c r="C4" s="61" t="s">
        <v>9255</v>
      </c>
      <c r="D4" s="61" t="s">
        <v>9244</v>
      </c>
      <c r="E4" s="61" t="s">
        <v>9367</v>
      </c>
      <c r="F4" s="61" t="s">
        <v>310</v>
      </c>
      <c r="G4" s="61" t="s">
        <v>9221</v>
      </c>
      <c r="H4" s="61" t="s">
        <v>7895</v>
      </c>
      <c r="I4" s="61" t="s">
        <v>9277</v>
      </c>
      <c r="J4" s="61" t="s">
        <v>272</v>
      </c>
      <c r="K4" s="61" t="s">
        <v>9274</v>
      </c>
      <c r="L4" s="61" t="s">
        <v>9236</v>
      </c>
      <c r="M4" s="62" t="s">
        <v>9221</v>
      </c>
      <c r="N4" s="62" t="s">
        <v>9222</v>
      </c>
      <c r="O4" s="63" t="s">
        <v>10029</v>
      </c>
      <c r="P4" s="63" t="s">
        <v>10145</v>
      </c>
    </row>
    <row r="5" spans="1:16" ht="15">
      <c r="A5" s="61" t="s">
        <v>9364</v>
      </c>
      <c r="B5" s="61" t="s">
        <v>9218</v>
      </c>
      <c r="C5" s="61" t="s">
        <v>9255</v>
      </c>
      <c r="D5" s="61" t="s">
        <v>9234</v>
      </c>
      <c r="E5" s="61" t="s">
        <v>9368</v>
      </c>
      <c r="F5" s="61" t="s">
        <v>310</v>
      </c>
      <c r="G5" s="61" t="s">
        <v>9221</v>
      </c>
      <c r="H5" s="61" t="s">
        <v>7895</v>
      </c>
      <c r="I5" s="61" t="s">
        <v>9277</v>
      </c>
      <c r="J5" s="61" t="s">
        <v>272</v>
      </c>
      <c r="K5" s="61" t="s">
        <v>9274</v>
      </c>
      <c r="L5" s="61" t="s">
        <v>9236</v>
      </c>
      <c r="M5" s="62" t="s">
        <v>9221</v>
      </c>
      <c r="N5" s="62" t="s">
        <v>9222</v>
      </c>
      <c r="O5" s="63" t="s">
        <v>10029</v>
      </c>
      <c r="P5" s="63" t="s">
        <v>10145</v>
      </c>
    </row>
    <row r="6" spans="1:16" ht="15">
      <c r="A6" s="61" t="s">
        <v>9364</v>
      </c>
      <c r="B6" s="61" t="s">
        <v>9218</v>
      </c>
      <c r="C6" s="61" t="s">
        <v>9255</v>
      </c>
      <c r="D6" s="61" t="s">
        <v>9271</v>
      </c>
      <c r="E6" s="61" t="s">
        <v>9369</v>
      </c>
      <c r="F6" s="61" t="s">
        <v>310</v>
      </c>
      <c r="G6" s="61" t="s">
        <v>9221</v>
      </c>
      <c r="H6" s="61" t="s">
        <v>7895</v>
      </c>
      <c r="I6" s="61" t="s">
        <v>9277</v>
      </c>
      <c r="J6" s="61" t="s">
        <v>272</v>
      </c>
      <c r="K6" s="61" t="s">
        <v>9274</v>
      </c>
      <c r="L6" s="61" t="s">
        <v>9236</v>
      </c>
      <c r="M6" s="62" t="s">
        <v>9221</v>
      </c>
      <c r="N6" s="62" t="s">
        <v>9222</v>
      </c>
      <c r="O6" s="63" t="s">
        <v>10029</v>
      </c>
      <c r="P6" s="63" t="s">
        <v>10145</v>
      </c>
    </row>
    <row r="7" spans="1:16" ht="15">
      <c r="A7" s="61" t="s">
        <v>9364</v>
      </c>
      <c r="B7" s="61" t="s">
        <v>9238</v>
      </c>
      <c r="C7" s="61" t="s">
        <v>9255</v>
      </c>
      <c r="D7" s="61" t="s">
        <v>9234</v>
      </c>
      <c r="E7" s="61" t="s">
        <v>9370</v>
      </c>
      <c r="F7" s="61" t="s">
        <v>310</v>
      </c>
      <c r="G7" s="61" t="s">
        <v>9221</v>
      </c>
      <c r="H7" s="61" t="s">
        <v>7895</v>
      </c>
      <c r="I7" s="61" t="s">
        <v>9277</v>
      </c>
      <c r="J7" s="61" t="s">
        <v>272</v>
      </c>
      <c r="K7" s="61" t="s">
        <v>9274</v>
      </c>
      <c r="L7" s="61" t="s">
        <v>9236</v>
      </c>
      <c r="M7" s="62" t="s">
        <v>9221</v>
      </c>
      <c r="N7" s="62" t="s">
        <v>9222</v>
      </c>
      <c r="O7" s="63" t="s">
        <v>10029</v>
      </c>
      <c r="P7" s="63" t="s">
        <v>10145</v>
      </c>
    </row>
    <row r="8" spans="1:16" ht="15">
      <c r="A8" s="61" t="s">
        <v>9364</v>
      </c>
      <c r="B8" s="61" t="s">
        <v>9238</v>
      </c>
      <c r="C8" s="61" t="s">
        <v>9255</v>
      </c>
      <c r="D8" s="61" t="s">
        <v>9271</v>
      </c>
      <c r="E8" s="61" t="s">
        <v>9371</v>
      </c>
      <c r="F8" s="61" t="s">
        <v>310</v>
      </c>
      <c r="G8" s="61" t="s">
        <v>9221</v>
      </c>
      <c r="H8" s="61" t="s">
        <v>7895</v>
      </c>
      <c r="I8" s="61" t="s">
        <v>9277</v>
      </c>
      <c r="J8" s="61" t="s">
        <v>272</v>
      </c>
      <c r="K8" s="61" t="s">
        <v>9274</v>
      </c>
      <c r="L8" s="61" t="s">
        <v>9236</v>
      </c>
      <c r="M8" s="62" t="s">
        <v>9221</v>
      </c>
      <c r="N8" s="62" t="s">
        <v>9222</v>
      </c>
      <c r="O8" s="63" t="s">
        <v>10029</v>
      </c>
      <c r="P8" s="63" t="s">
        <v>10145</v>
      </c>
    </row>
    <row r="9" spans="1:16" ht="15">
      <c r="A9" s="61" t="s">
        <v>9398</v>
      </c>
      <c r="B9" s="61" t="s">
        <v>308</v>
      </c>
      <c r="C9" s="61" t="s">
        <v>6945</v>
      </c>
      <c r="D9" s="61" t="s">
        <v>9253</v>
      </c>
      <c r="E9" s="61" t="s">
        <v>9399</v>
      </c>
      <c r="F9" s="61" t="s">
        <v>310</v>
      </c>
      <c r="G9" s="61" t="s">
        <v>9221</v>
      </c>
      <c r="H9" s="61" t="s">
        <v>7895</v>
      </c>
      <c r="I9" s="61" t="s">
        <v>9277</v>
      </c>
      <c r="J9" s="61" t="s">
        <v>272</v>
      </c>
      <c r="K9" s="61" t="s">
        <v>9274</v>
      </c>
      <c r="L9" s="61" t="s">
        <v>9236</v>
      </c>
      <c r="M9" s="62" t="s">
        <v>9221</v>
      </c>
      <c r="N9" s="62" t="s">
        <v>9222</v>
      </c>
      <c r="O9" s="63" t="s">
        <v>10032</v>
      </c>
      <c r="P9" s="63" t="s">
        <v>10146</v>
      </c>
    </row>
    <row r="10" spans="1:16" ht="15">
      <c r="A10" s="61" t="s">
        <v>9398</v>
      </c>
      <c r="B10" s="61" t="s">
        <v>308</v>
      </c>
      <c r="C10" s="61" t="s">
        <v>6945</v>
      </c>
      <c r="D10" s="61" t="s">
        <v>9241</v>
      </c>
      <c r="E10" s="61" t="s">
        <v>9400</v>
      </c>
      <c r="F10" s="61" t="s">
        <v>310</v>
      </c>
      <c r="G10" s="61" t="s">
        <v>9221</v>
      </c>
      <c r="H10" s="61" t="s">
        <v>7895</v>
      </c>
      <c r="I10" s="61" t="s">
        <v>9277</v>
      </c>
      <c r="J10" s="61" t="s">
        <v>272</v>
      </c>
      <c r="K10" s="61" t="s">
        <v>9274</v>
      </c>
      <c r="L10" s="61" t="s">
        <v>9236</v>
      </c>
      <c r="M10" s="62" t="s">
        <v>9221</v>
      </c>
      <c r="N10" s="62" t="s">
        <v>9222</v>
      </c>
      <c r="O10" s="63" t="s">
        <v>10032</v>
      </c>
      <c r="P10" s="63" t="s">
        <v>10146</v>
      </c>
    </row>
    <row r="11" spans="1:16" ht="15">
      <c r="A11" s="61" t="s">
        <v>9398</v>
      </c>
      <c r="B11" s="61" t="s">
        <v>308</v>
      </c>
      <c r="C11" s="61" t="s">
        <v>6945</v>
      </c>
      <c r="D11" s="61" t="s">
        <v>9244</v>
      </c>
      <c r="E11" s="61" t="s">
        <v>9401</v>
      </c>
      <c r="F11" s="61" t="s">
        <v>310</v>
      </c>
      <c r="G11" s="61" t="s">
        <v>9221</v>
      </c>
      <c r="H11" s="61" t="s">
        <v>7895</v>
      </c>
      <c r="I11" s="61" t="s">
        <v>9277</v>
      </c>
      <c r="J11" s="61" t="s">
        <v>272</v>
      </c>
      <c r="K11" s="61" t="s">
        <v>9274</v>
      </c>
      <c r="L11" s="61" t="s">
        <v>9236</v>
      </c>
      <c r="M11" s="62" t="s">
        <v>9221</v>
      </c>
      <c r="N11" s="62" t="s">
        <v>9222</v>
      </c>
      <c r="O11" s="63" t="s">
        <v>10032</v>
      </c>
      <c r="P11" s="63" t="s">
        <v>10146</v>
      </c>
    </row>
    <row r="12" spans="1:16" ht="15">
      <c r="A12" s="61" t="s">
        <v>9402</v>
      </c>
      <c r="B12" s="61" t="s">
        <v>9239</v>
      </c>
      <c r="C12" s="61" t="s">
        <v>9275</v>
      </c>
      <c r="D12" s="61" t="s">
        <v>9253</v>
      </c>
      <c r="E12" s="61" t="s">
        <v>9403</v>
      </c>
      <c r="F12" s="61" t="s">
        <v>310</v>
      </c>
      <c r="G12" s="61" t="s">
        <v>9221</v>
      </c>
      <c r="H12" s="61" t="s">
        <v>7895</v>
      </c>
      <c r="I12" s="61" t="s">
        <v>9277</v>
      </c>
      <c r="J12" s="61" t="s">
        <v>272</v>
      </c>
      <c r="K12" s="61" t="s">
        <v>9274</v>
      </c>
      <c r="L12" s="61" t="s">
        <v>9236</v>
      </c>
      <c r="M12" s="62" t="s">
        <v>9221</v>
      </c>
      <c r="N12" s="62" t="s">
        <v>9222</v>
      </c>
      <c r="O12" s="63" t="s">
        <v>10030</v>
      </c>
      <c r="P12" s="63" t="s">
        <v>10146</v>
      </c>
    </row>
    <row r="13" spans="1:16" ht="15">
      <c r="A13" s="61" t="s">
        <v>9402</v>
      </c>
      <c r="B13" s="61" t="s">
        <v>9239</v>
      </c>
      <c r="C13" s="61" t="s">
        <v>9275</v>
      </c>
      <c r="D13" s="61" t="s">
        <v>9241</v>
      </c>
      <c r="E13" s="61" t="s">
        <v>9404</v>
      </c>
      <c r="F13" s="61" t="s">
        <v>310</v>
      </c>
      <c r="G13" s="61" t="s">
        <v>9221</v>
      </c>
      <c r="H13" s="61" t="s">
        <v>7895</v>
      </c>
      <c r="I13" s="61" t="s">
        <v>9277</v>
      </c>
      <c r="J13" s="61" t="s">
        <v>272</v>
      </c>
      <c r="K13" s="61" t="s">
        <v>9274</v>
      </c>
      <c r="L13" s="61" t="s">
        <v>9236</v>
      </c>
      <c r="M13" s="62" t="s">
        <v>9221</v>
      </c>
      <c r="N13" s="62" t="s">
        <v>9222</v>
      </c>
      <c r="O13" s="63" t="s">
        <v>10030</v>
      </c>
      <c r="P13" s="63" t="s">
        <v>10146</v>
      </c>
    </row>
    <row r="14" spans="1:16" ht="15">
      <c r="A14" s="61" t="s">
        <v>9402</v>
      </c>
      <c r="B14" s="61" t="s">
        <v>9239</v>
      </c>
      <c r="C14" s="61" t="s">
        <v>9275</v>
      </c>
      <c r="D14" s="61" t="s">
        <v>9244</v>
      </c>
      <c r="E14" s="61" t="s">
        <v>9405</v>
      </c>
      <c r="F14" s="61" t="s">
        <v>310</v>
      </c>
      <c r="G14" s="61" t="s">
        <v>9221</v>
      </c>
      <c r="H14" s="61" t="s">
        <v>7895</v>
      </c>
      <c r="I14" s="61" t="s">
        <v>9277</v>
      </c>
      <c r="J14" s="61" t="s">
        <v>272</v>
      </c>
      <c r="K14" s="61" t="s">
        <v>9274</v>
      </c>
      <c r="L14" s="61" t="s">
        <v>9236</v>
      </c>
      <c r="M14" s="62" t="s">
        <v>9221</v>
      </c>
      <c r="N14" s="62" t="s">
        <v>9222</v>
      </c>
      <c r="O14" s="63" t="s">
        <v>10030</v>
      </c>
      <c r="P14" s="63" t="s">
        <v>10146</v>
      </c>
    </row>
    <row r="15" spans="1:16" ht="15">
      <c r="A15" s="61" t="s">
        <v>9402</v>
      </c>
      <c r="B15" s="61" t="s">
        <v>9239</v>
      </c>
      <c r="C15" s="61" t="s">
        <v>9332</v>
      </c>
      <c r="D15" s="61" t="s">
        <v>9253</v>
      </c>
      <c r="E15" s="61" t="s">
        <v>9406</v>
      </c>
      <c r="F15" s="61" t="s">
        <v>310</v>
      </c>
      <c r="G15" s="61" t="s">
        <v>9220</v>
      </c>
      <c r="H15" s="61" t="s">
        <v>7895</v>
      </c>
      <c r="I15" s="61" t="s">
        <v>9277</v>
      </c>
      <c r="J15" s="61" t="s">
        <v>272</v>
      </c>
      <c r="K15" s="61" t="s">
        <v>10172</v>
      </c>
      <c r="L15" s="61" t="s">
        <v>9236</v>
      </c>
      <c r="M15" s="62" t="s">
        <v>9220</v>
      </c>
      <c r="N15" s="62" t="s">
        <v>9222</v>
      </c>
      <c r="O15" s="63" t="s">
        <v>10031</v>
      </c>
      <c r="P15" s="63" t="s">
        <v>10146</v>
      </c>
    </row>
    <row r="16" spans="1:16" ht="15">
      <c r="A16" s="61" t="s">
        <v>9402</v>
      </c>
      <c r="B16" s="61" t="s">
        <v>9239</v>
      </c>
      <c r="C16" s="61" t="s">
        <v>9332</v>
      </c>
      <c r="D16" s="61" t="s">
        <v>9241</v>
      </c>
      <c r="E16" s="61" t="s">
        <v>9407</v>
      </c>
      <c r="F16" s="61" t="s">
        <v>310</v>
      </c>
      <c r="G16" s="61" t="s">
        <v>9220</v>
      </c>
      <c r="H16" s="61" t="s">
        <v>7895</v>
      </c>
      <c r="I16" s="61" t="s">
        <v>9277</v>
      </c>
      <c r="J16" s="61" t="s">
        <v>272</v>
      </c>
      <c r="K16" s="61" t="s">
        <v>9274</v>
      </c>
      <c r="L16" s="61" t="s">
        <v>9236</v>
      </c>
      <c r="M16" s="62" t="s">
        <v>9220</v>
      </c>
      <c r="N16" s="62" t="s">
        <v>9222</v>
      </c>
      <c r="O16" s="63" t="s">
        <v>10031</v>
      </c>
      <c r="P16" s="63" t="s">
        <v>10146</v>
      </c>
    </row>
    <row r="17" spans="1:16" ht="15">
      <c r="A17" s="61" t="s">
        <v>9402</v>
      </c>
      <c r="B17" s="61" t="s">
        <v>9239</v>
      </c>
      <c r="C17" s="61" t="s">
        <v>9332</v>
      </c>
      <c r="D17" s="61" t="s">
        <v>9244</v>
      </c>
      <c r="E17" s="61" t="s">
        <v>9408</v>
      </c>
      <c r="F17" s="61" t="s">
        <v>310</v>
      </c>
      <c r="G17" s="61" t="s">
        <v>9220</v>
      </c>
      <c r="H17" s="61" t="s">
        <v>7895</v>
      </c>
      <c r="I17" s="61" t="s">
        <v>9277</v>
      </c>
      <c r="J17" s="61" t="s">
        <v>272</v>
      </c>
      <c r="K17" s="61" t="s">
        <v>9274</v>
      </c>
      <c r="L17" s="61" t="s">
        <v>9236</v>
      </c>
      <c r="M17" s="62" t="s">
        <v>9220</v>
      </c>
      <c r="N17" s="62" t="s">
        <v>9222</v>
      </c>
      <c r="O17" s="63" t="s">
        <v>10031</v>
      </c>
      <c r="P17" s="63" t="s">
        <v>10146</v>
      </c>
    </row>
    <row r="18" spans="1:16" ht="15">
      <c r="A18" s="61" t="s">
        <v>9420</v>
      </c>
      <c r="B18" s="61" t="s">
        <v>9232</v>
      </c>
      <c r="C18" s="61" t="s">
        <v>9321</v>
      </c>
      <c r="D18" s="61" t="s">
        <v>9253</v>
      </c>
      <c r="E18" s="61" t="s">
        <v>9421</v>
      </c>
      <c r="F18" s="61" t="s">
        <v>310</v>
      </c>
      <c r="G18" s="61" t="s">
        <v>9220</v>
      </c>
      <c r="H18" s="61" t="s">
        <v>7895</v>
      </c>
      <c r="I18" s="61" t="s">
        <v>9277</v>
      </c>
      <c r="J18" s="61" t="s">
        <v>272</v>
      </c>
      <c r="K18" s="61" t="s">
        <v>9274</v>
      </c>
      <c r="L18" s="61" t="s">
        <v>9236</v>
      </c>
      <c r="M18" s="62" t="s">
        <v>9220</v>
      </c>
      <c r="N18" s="62" t="s">
        <v>9222</v>
      </c>
      <c r="O18" s="63" t="s">
        <v>10025</v>
      </c>
      <c r="P18" s="63" t="s">
        <v>10147</v>
      </c>
    </row>
    <row r="19" spans="1:16" ht="15">
      <c r="A19" s="61" t="s">
        <v>9420</v>
      </c>
      <c r="B19" s="61" t="s">
        <v>9232</v>
      </c>
      <c r="C19" s="61" t="s">
        <v>9321</v>
      </c>
      <c r="D19" s="61" t="s">
        <v>9241</v>
      </c>
      <c r="E19" s="61" t="s">
        <v>9422</v>
      </c>
      <c r="F19" s="61" t="s">
        <v>310</v>
      </c>
      <c r="G19" s="61" t="s">
        <v>9220</v>
      </c>
      <c r="H19" s="61" t="s">
        <v>7895</v>
      </c>
      <c r="I19" s="61" t="s">
        <v>9277</v>
      </c>
      <c r="J19" s="61" t="s">
        <v>272</v>
      </c>
      <c r="K19" s="61" t="s">
        <v>9274</v>
      </c>
      <c r="L19" s="61" t="s">
        <v>9236</v>
      </c>
      <c r="M19" s="62" t="s">
        <v>9220</v>
      </c>
      <c r="N19" s="62" t="s">
        <v>9222</v>
      </c>
      <c r="O19" s="63" t="s">
        <v>10025</v>
      </c>
      <c r="P19" s="63" t="s">
        <v>10147</v>
      </c>
    </row>
    <row r="20" spans="1:16" ht="15">
      <c r="A20" s="61" t="s">
        <v>9420</v>
      </c>
      <c r="B20" s="61" t="s">
        <v>9232</v>
      </c>
      <c r="C20" s="61" t="s">
        <v>9321</v>
      </c>
      <c r="D20" s="61" t="s">
        <v>9244</v>
      </c>
      <c r="E20" s="61" t="s">
        <v>9423</v>
      </c>
      <c r="F20" s="61" t="s">
        <v>310</v>
      </c>
      <c r="G20" s="61" t="s">
        <v>9220</v>
      </c>
      <c r="H20" s="61" t="s">
        <v>7895</v>
      </c>
      <c r="I20" s="61" t="s">
        <v>9277</v>
      </c>
      <c r="J20" s="61" t="s">
        <v>272</v>
      </c>
      <c r="K20" s="61" t="s">
        <v>9274</v>
      </c>
      <c r="L20" s="61" t="s">
        <v>9236</v>
      </c>
      <c r="M20" s="62" t="s">
        <v>9220</v>
      </c>
      <c r="N20" s="62" t="s">
        <v>9222</v>
      </c>
      <c r="O20" s="63" t="s">
        <v>10025</v>
      </c>
      <c r="P20" s="63" t="s">
        <v>10147</v>
      </c>
    </row>
    <row r="21" spans="1:16" ht="15">
      <c r="A21" s="61" t="s">
        <v>9429</v>
      </c>
      <c r="B21" s="61" t="s">
        <v>9239</v>
      </c>
      <c r="C21" s="61" t="s">
        <v>9245</v>
      </c>
      <c r="D21" s="61" t="s">
        <v>9253</v>
      </c>
      <c r="E21" s="61" t="s">
        <v>9430</v>
      </c>
      <c r="F21" s="61" t="s">
        <v>310</v>
      </c>
      <c r="G21" s="61" t="s">
        <v>9235</v>
      </c>
      <c r="H21" s="61" t="s">
        <v>7895</v>
      </c>
      <c r="I21" s="61" t="s">
        <v>9277</v>
      </c>
      <c r="J21" s="61" t="s">
        <v>272</v>
      </c>
      <c r="K21" s="61" t="s">
        <v>9274</v>
      </c>
      <c r="L21" s="61" t="s">
        <v>9236</v>
      </c>
      <c r="M21" s="62" t="s">
        <v>9221</v>
      </c>
      <c r="N21" s="62" t="s">
        <v>9222</v>
      </c>
      <c r="O21" s="63" t="s">
        <v>10034</v>
      </c>
      <c r="P21" s="63" t="s">
        <v>10148</v>
      </c>
    </row>
    <row r="22" spans="1:16" ht="15">
      <c r="A22" s="61" t="s">
        <v>9429</v>
      </c>
      <c r="B22" s="61" t="s">
        <v>9239</v>
      </c>
      <c r="C22" s="61" t="s">
        <v>9245</v>
      </c>
      <c r="D22" s="61" t="s">
        <v>9241</v>
      </c>
      <c r="E22" s="61" t="s">
        <v>9431</v>
      </c>
      <c r="F22" s="61" t="s">
        <v>310</v>
      </c>
      <c r="G22" s="61" t="s">
        <v>9235</v>
      </c>
      <c r="H22" s="61" t="s">
        <v>7895</v>
      </c>
      <c r="I22" s="61" t="s">
        <v>9277</v>
      </c>
      <c r="J22" s="61" t="s">
        <v>272</v>
      </c>
      <c r="K22" s="61" t="s">
        <v>9274</v>
      </c>
      <c r="L22" s="61" t="s">
        <v>9236</v>
      </c>
      <c r="M22" s="62" t="s">
        <v>9221</v>
      </c>
      <c r="N22" s="62" t="s">
        <v>9222</v>
      </c>
      <c r="O22" s="63" t="s">
        <v>10034</v>
      </c>
      <c r="P22" s="63" t="s">
        <v>10148</v>
      </c>
    </row>
    <row r="23" spans="1:16" ht="15">
      <c r="A23" s="61" t="s">
        <v>9429</v>
      </c>
      <c r="B23" s="61" t="s">
        <v>9239</v>
      </c>
      <c r="C23" s="61" t="s">
        <v>9245</v>
      </c>
      <c r="D23" s="61" t="s">
        <v>9244</v>
      </c>
      <c r="E23" s="61" t="s">
        <v>9432</v>
      </c>
      <c r="F23" s="61" t="s">
        <v>310</v>
      </c>
      <c r="G23" s="61" t="s">
        <v>9235</v>
      </c>
      <c r="H23" s="61" t="s">
        <v>7895</v>
      </c>
      <c r="I23" s="61" t="s">
        <v>9277</v>
      </c>
      <c r="J23" s="61" t="s">
        <v>272</v>
      </c>
      <c r="K23" s="61" t="s">
        <v>9274</v>
      </c>
      <c r="L23" s="61" t="s">
        <v>9236</v>
      </c>
      <c r="M23" s="62" t="s">
        <v>9221</v>
      </c>
      <c r="N23" s="62" t="s">
        <v>9222</v>
      </c>
      <c r="O23" s="63" t="s">
        <v>10034</v>
      </c>
      <c r="P23" s="63" t="s">
        <v>10148</v>
      </c>
    </row>
    <row r="24" spans="1:16" ht="15">
      <c r="A24" s="61" t="s">
        <v>9429</v>
      </c>
      <c r="B24" s="61" t="s">
        <v>9239</v>
      </c>
      <c r="C24" s="61" t="s">
        <v>9275</v>
      </c>
      <c r="D24" s="61" t="s">
        <v>9253</v>
      </c>
      <c r="E24" s="61" t="s">
        <v>9433</v>
      </c>
      <c r="F24" s="61" t="s">
        <v>310</v>
      </c>
      <c r="G24" s="61" t="s">
        <v>9262</v>
      </c>
      <c r="H24" s="61" t="s">
        <v>7895</v>
      </c>
      <c r="I24" s="61" t="s">
        <v>9277</v>
      </c>
      <c r="J24" s="61" t="s">
        <v>272</v>
      </c>
      <c r="K24" s="61" t="s">
        <v>9274</v>
      </c>
      <c r="L24" s="61" t="s">
        <v>9236</v>
      </c>
      <c r="M24" s="62" t="s">
        <v>9220</v>
      </c>
      <c r="N24" s="62" t="s">
        <v>9222</v>
      </c>
      <c r="O24" s="63" t="s">
        <v>10033</v>
      </c>
      <c r="P24" s="63" t="s">
        <v>10148</v>
      </c>
    </row>
    <row r="25" spans="1:16" ht="15">
      <c r="A25" s="61" t="s">
        <v>9429</v>
      </c>
      <c r="B25" s="61" t="s">
        <v>9239</v>
      </c>
      <c r="C25" s="61" t="s">
        <v>9275</v>
      </c>
      <c r="D25" s="61" t="s">
        <v>9241</v>
      </c>
      <c r="E25" s="61" t="s">
        <v>9434</v>
      </c>
      <c r="F25" s="61" t="s">
        <v>310</v>
      </c>
      <c r="G25" s="61" t="s">
        <v>9262</v>
      </c>
      <c r="H25" s="61" t="s">
        <v>7895</v>
      </c>
      <c r="I25" s="61" t="s">
        <v>9277</v>
      </c>
      <c r="J25" s="61" t="s">
        <v>272</v>
      </c>
      <c r="K25" s="61" t="s">
        <v>9274</v>
      </c>
      <c r="L25" s="61" t="s">
        <v>9236</v>
      </c>
      <c r="M25" s="62" t="s">
        <v>9220</v>
      </c>
      <c r="N25" s="62" t="s">
        <v>9222</v>
      </c>
      <c r="O25" s="63" t="s">
        <v>10033</v>
      </c>
      <c r="P25" s="63" t="s">
        <v>10148</v>
      </c>
    </row>
    <row r="26" spans="1:16" ht="15">
      <c r="A26" s="61" t="s">
        <v>9429</v>
      </c>
      <c r="B26" s="61" t="s">
        <v>9239</v>
      </c>
      <c r="C26" s="61" t="s">
        <v>9275</v>
      </c>
      <c r="D26" s="61" t="s">
        <v>9244</v>
      </c>
      <c r="E26" s="61" t="s">
        <v>9435</v>
      </c>
      <c r="F26" s="61" t="s">
        <v>310</v>
      </c>
      <c r="G26" s="61" t="s">
        <v>9262</v>
      </c>
      <c r="H26" s="61" t="s">
        <v>7895</v>
      </c>
      <c r="I26" s="61" t="s">
        <v>9277</v>
      </c>
      <c r="J26" s="61" t="s">
        <v>272</v>
      </c>
      <c r="K26" s="61" t="s">
        <v>9274</v>
      </c>
      <c r="L26" s="61" t="s">
        <v>9236</v>
      </c>
      <c r="M26" s="62" t="s">
        <v>9220</v>
      </c>
      <c r="N26" s="62" t="s">
        <v>9222</v>
      </c>
      <c r="O26" s="63" t="s">
        <v>10033</v>
      </c>
      <c r="P26" s="63" t="s">
        <v>10148</v>
      </c>
    </row>
    <row r="27" spans="1:16" ht="15">
      <c r="A27" s="61" t="s">
        <v>9429</v>
      </c>
      <c r="B27" s="61" t="s">
        <v>9239</v>
      </c>
      <c r="C27" s="61" t="s">
        <v>9436</v>
      </c>
      <c r="D27" s="61" t="s">
        <v>9253</v>
      </c>
      <c r="E27" s="61" t="s">
        <v>9437</v>
      </c>
      <c r="F27" s="61" t="s">
        <v>310</v>
      </c>
      <c r="G27" s="61" t="s">
        <v>9221</v>
      </c>
      <c r="H27" s="61" t="s">
        <v>7895</v>
      </c>
      <c r="I27" s="61" t="s">
        <v>9277</v>
      </c>
      <c r="J27" s="61" t="s">
        <v>272</v>
      </c>
      <c r="K27" s="61" t="s">
        <v>9274</v>
      </c>
      <c r="L27" s="61" t="s">
        <v>9236</v>
      </c>
      <c r="M27" s="62" t="s">
        <v>9221</v>
      </c>
      <c r="N27" s="62" t="s">
        <v>9222</v>
      </c>
      <c r="O27" s="63" t="s">
        <v>10035</v>
      </c>
      <c r="P27" s="63" t="s">
        <v>10148</v>
      </c>
    </row>
    <row r="28" spans="1:16" ht="15">
      <c r="A28" s="61" t="s">
        <v>9429</v>
      </c>
      <c r="B28" s="61" t="s">
        <v>9239</v>
      </c>
      <c r="C28" s="61" t="s">
        <v>9436</v>
      </c>
      <c r="D28" s="61" t="s">
        <v>9241</v>
      </c>
      <c r="E28" s="61" t="s">
        <v>9438</v>
      </c>
      <c r="F28" s="61" t="s">
        <v>310</v>
      </c>
      <c r="G28" s="61" t="s">
        <v>9221</v>
      </c>
      <c r="H28" s="61" t="s">
        <v>7895</v>
      </c>
      <c r="I28" s="61" t="s">
        <v>9277</v>
      </c>
      <c r="J28" s="61" t="s">
        <v>272</v>
      </c>
      <c r="K28" s="61" t="s">
        <v>9274</v>
      </c>
      <c r="L28" s="61" t="s">
        <v>9236</v>
      </c>
      <c r="M28" s="62" t="s">
        <v>9221</v>
      </c>
      <c r="N28" s="62" t="s">
        <v>9222</v>
      </c>
      <c r="O28" s="63" t="s">
        <v>10035</v>
      </c>
      <c r="P28" s="63" t="s">
        <v>10148</v>
      </c>
    </row>
    <row r="29" spans="1:16" ht="15">
      <c r="A29" s="61" t="s">
        <v>9429</v>
      </c>
      <c r="B29" s="61" t="s">
        <v>9239</v>
      </c>
      <c r="C29" s="61" t="s">
        <v>9436</v>
      </c>
      <c r="D29" s="61" t="s">
        <v>9244</v>
      </c>
      <c r="E29" s="61" t="s">
        <v>9439</v>
      </c>
      <c r="F29" s="61" t="s">
        <v>310</v>
      </c>
      <c r="G29" s="61" t="s">
        <v>9221</v>
      </c>
      <c r="H29" s="61" t="s">
        <v>7895</v>
      </c>
      <c r="I29" s="61" t="s">
        <v>9277</v>
      </c>
      <c r="J29" s="61" t="s">
        <v>272</v>
      </c>
      <c r="K29" s="61" t="s">
        <v>9274</v>
      </c>
      <c r="L29" s="61" t="s">
        <v>9236</v>
      </c>
      <c r="M29" s="62" t="s">
        <v>9221</v>
      </c>
      <c r="N29" s="62" t="s">
        <v>9222</v>
      </c>
      <c r="O29" s="63" t="s">
        <v>10035</v>
      </c>
      <c r="P29" s="63" t="s">
        <v>10148</v>
      </c>
    </row>
    <row r="30" spans="1:16" ht="15">
      <c r="A30" s="61" t="s">
        <v>9543</v>
      </c>
      <c r="B30" s="61" t="s">
        <v>9239</v>
      </c>
      <c r="C30" s="61" t="s">
        <v>9245</v>
      </c>
      <c r="D30" s="61" t="s">
        <v>9253</v>
      </c>
      <c r="E30" s="61" t="s">
        <v>9544</v>
      </c>
      <c r="F30" s="61" t="s">
        <v>310</v>
      </c>
      <c r="G30" s="61" t="s">
        <v>9221</v>
      </c>
      <c r="H30" s="61" t="s">
        <v>7895</v>
      </c>
      <c r="I30" s="61" t="s">
        <v>9277</v>
      </c>
      <c r="J30" s="61" t="s">
        <v>272</v>
      </c>
      <c r="K30" s="61" t="s">
        <v>9274</v>
      </c>
      <c r="L30" s="61" t="s">
        <v>9236</v>
      </c>
      <c r="M30" s="62" t="s">
        <v>9221</v>
      </c>
      <c r="N30" s="62" t="s">
        <v>9222</v>
      </c>
      <c r="O30" s="63" t="s">
        <v>10037</v>
      </c>
      <c r="P30" s="63" t="s">
        <v>10152</v>
      </c>
    </row>
    <row r="31" spans="1:16" ht="15">
      <c r="A31" s="61" t="s">
        <v>9543</v>
      </c>
      <c r="B31" s="61" t="s">
        <v>9239</v>
      </c>
      <c r="C31" s="61" t="s">
        <v>9245</v>
      </c>
      <c r="D31" s="61" t="s">
        <v>9241</v>
      </c>
      <c r="E31" s="61" t="s">
        <v>9545</v>
      </c>
      <c r="F31" s="61" t="s">
        <v>310</v>
      </c>
      <c r="G31" s="61" t="s">
        <v>9221</v>
      </c>
      <c r="H31" s="61" t="s">
        <v>7895</v>
      </c>
      <c r="I31" s="61" t="s">
        <v>9277</v>
      </c>
      <c r="J31" s="61" t="s">
        <v>272</v>
      </c>
      <c r="K31" s="61" t="s">
        <v>9274</v>
      </c>
      <c r="L31" s="61" t="s">
        <v>9236</v>
      </c>
      <c r="M31" s="62" t="s">
        <v>9221</v>
      </c>
      <c r="N31" s="62" t="s">
        <v>9222</v>
      </c>
      <c r="O31" s="63" t="s">
        <v>10037</v>
      </c>
      <c r="P31" s="63" t="s">
        <v>10152</v>
      </c>
    </row>
    <row r="32" spans="1:16" ht="15">
      <c r="A32" s="61" t="s">
        <v>9543</v>
      </c>
      <c r="B32" s="61" t="s">
        <v>9239</v>
      </c>
      <c r="C32" s="61" t="s">
        <v>9245</v>
      </c>
      <c r="D32" s="61" t="s">
        <v>9244</v>
      </c>
      <c r="E32" s="61" t="s">
        <v>9546</v>
      </c>
      <c r="F32" s="61" t="s">
        <v>310</v>
      </c>
      <c r="G32" s="61" t="s">
        <v>9221</v>
      </c>
      <c r="H32" s="61" t="s">
        <v>7895</v>
      </c>
      <c r="I32" s="61" t="s">
        <v>9277</v>
      </c>
      <c r="J32" s="61" t="s">
        <v>272</v>
      </c>
      <c r="K32" s="61" t="s">
        <v>9274</v>
      </c>
      <c r="L32" s="61" t="s">
        <v>9236</v>
      </c>
      <c r="M32" s="62" t="s">
        <v>9221</v>
      </c>
      <c r="N32" s="62" t="s">
        <v>9222</v>
      </c>
      <c r="O32" s="63" t="s">
        <v>10037</v>
      </c>
      <c r="P32" s="63" t="s">
        <v>10152</v>
      </c>
    </row>
    <row r="33" spans="1:16" ht="15">
      <c r="A33" s="61" t="s">
        <v>9543</v>
      </c>
      <c r="B33" s="61" t="s">
        <v>9239</v>
      </c>
      <c r="C33" s="61" t="s">
        <v>9298</v>
      </c>
      <c r="D33" s="61" t="s">
        <v>9253</v>
      </c>
      <c r="E33" s="61" t="s">
        <v>9547</v>
      </c>
      <c r="F33" s="61" t="s">
        <v>310</v>
      </c>
      <c r="G33" s="61" t="s">
        <v>9221</v>
      </c>
      <c r="H33" s="61" t="s">
        <v>7895</v>
      </c>
      <c r="I33" s="61" t="s">
        <v>9277</v>
      </c>
      <c r="J33" s="61" t="s">
        <v>272</v>
      </c>
      <c r="K33" s="61" t="s">
        <v>9274</v>
      </c>
      <c r="L33" s="61" t="s">
        <v>9236</v>
      </c>
      <c r="M33" s="62" t="s">
        <v>9221</v>
      </c>
      <c r="N33" s="62" t="s">
        <v>9222</v>
      </c>
      <c r="O33" s="63" t="s">
        <v>10036</v>
      </c>
      <c r="P33" s="63" t="s">
        <v>10152</v>
      </c>
    </row>
    <row r="34" spans="1:16" ht="15">
      <c r="A34" s="61" t="s">
        <v>9543</v>
      </c>
      <c r="B34" s="61" t="s">
        <v>9239</v>
      </c>
      <c r="C34" s="61" t="s">
        <v>9298</v>
      </c>
      <c r="D34" s="61" t="s">
        <v>9241</v>
      </c>
      <c r="E34" s="61" t="s">
        <v>9548</v>
      </c>
      <c r="F34" s="61" t="s">
        <v>310</v>
      </c>
      <c r="G34" s="61" t="s">
        <v>9221</v>
      </c>
      <c r="H34" s="61" t="s">
        <v>7895</v>
      </c>
      <c r="I34" s="61" t="s">
        <v>9277</v>
      </c>
      <c r="J34" s="61" t="s">
        <v>272</v>
      </c>
      <c r="K34" s="61" t="s">
        <v>9274</v>
      </c>
      <c r="L34" s="61" t="s">
        <v>9236</v>
      </c>
      <c r="M34" s="62" t="s">
        <v>9221</v>
      </c>
      <c r="N34" s="62" t="s">
        <v>9222</v>
      </c>
      <c r="O34" s="63" t="s">
        <v>10036</v>
      </c>
      <c r="P34" s="63" t="s">
        <v>10152</v>
      </c>
    </row>
    <row r="35" spans="1:16" ht="15">
      <c r="A35" s="61" t="s">
        <v>9543</v>
      </c>
      <c r="B35" s="61" t="s">
        <v>9239</v>
      </c>
      <c r="C35" s="61" t="s">
        <v>9298</v>
      </c>
      <c r="D35" s="61" t="s">
        <v>9244</v>
      </c>
      <c r="E35" s="61" t="s">
        <v>9549</v>
      </c>
      <c r="F35" s="61" t="s">
        <v>310</v>
      </c>
      <c r="G35" s="61" t="s">
        <v>9221</v>
      </c>
      <c r="H35" s="61" t="s">
        <v>7895</v>
      </c>
      <c r="I35" s="61" t="s">
        <v>9277</v>
      </c>
      <c r="J35" s="61" t="s">
        <v>272</v>
      </c>
      <c r="K35" s="61" t="s">
        <v>9274</v>
      </c>
      <c r="L35" s="61" t="s">
        <v>9236</v>
      </c>
      <c r="M35" s="62" t="s">
        <v>9221</v>
      </c>
      <c r="N35" s="62" t="s">
        <v>9222</v>
      </c>
      <c r="O35" s="63" t="s">
        <v>10036</v>
      </c>
      <c r="P35" s="63" t="s">
        <v>10152</v>
      </c>
    </row>
    <row r="36" spans="1:16" ht="15">
      <c r="A36" s="61" t="s">
        <v>9602</v>
      </c>
      <c r="B36" s="61" t="s">
        <v>9239</v>
      </c>
      <c r="C36" s="61" t="s">
        <v>9219</v>
      </c>
      <c r="D36" s="61" t="s">
        <v>9234</v>
      </c>
      <c r="E36" s="61" t="s">
        <v>9603</v>
      </c>
      <c r="F36" s="61" t="s">
        <v>310</v>
      </c>
      <c r="G36" s="61" t="s">
        <v>9221</v>
      </c>
      <c r="H36" s="61" t="s">
        <v>7895</v>
      </c>
      <c r="I36" s="61" t="s">
        <v>9277</v>
      </c>
      <c r="J36" s="61" t="s">
        <v>272</v>
      </c>
      <c r="K36" s="61" t="s">
        <v>9274</v>
      </c>
      <c r="L36" s="61" t="s">
        <v>9236</v>
      </c>
      <c r="M36" s="62" t="s">
        <v>9221</v>
      </c>
      <c r="N36" s="62" t="s">
        <v>9222</v>
      </c>
      <c r="O36" s="63" t="s">
        <v>10040</v>
      </c>
      <c r="P36" s="63" t="s">
        <v>10153</v>
      </c>
    </row>
    <row r="37" spans="1:16" ht="15">
      <c r="A37" s="61" t="s">
        <v>9602</v>
      </c>
      <c r="B37" s="61" t="s">
        <v>9239</v>
      </c>
      <c r="C37" s="61" t="s">
        <v>9219</v>
      </c>
      <c r="D37" s="61" t="s">
        <v>9271</v>
      </c>
      <c r="E37" s="61" t="s">
        <v>9604</v>
      </c>
      <c r="F37" s="61" t="s">
        <v>310</v>
      </c>
      <c r="G37" s="61" t="s">
        <v>9221</v>
      </c>
      <c r="H37" s="61" t="s">
        <v>7895</v>
      </c>
      <c r="I37" s="61" t="s">
        <v>9277</v>
      </c>
      <c r="J37" s="61" t="s">
        <v>272</v>
      </c>
      <c r="K37" s="61" t="s">
        <v>9274</v>
      </c>
      <c r="L37" s="61" t="s">
        <v>9236</v>
      </c>
      <c r="M37" s="62" t="s">
        <v>9221</v>
      </c>
      <c r="N37" s="62" t="s">
        <v>9222</v>
      </c>
      <c r="O37" s="63" t="s">
        <v>10040</v>
      </c>
      <c r="P37" s="63" t="s">
        <v>10153</v>
      </c>
    </row>
    <row r="38" spans="1:16" ht="15">
      <c r="A38" s="61" t="s">
        <v>9602</v>
      </c>
      <c r="B38" s="61" t="s">
        <v>9239</v>
      </c>
      <c r="C38" s="61" t="s">
        <v>9245</v>
      </c>
      <c r="D38" s="61" t="s">
        <v>9234</v>
      </c>
      <c r="E38" s="61" t="s">
        <v>9605</v>
      </c>
      <c r="F38" s="61" t="s">
        <v>310</v>
      </c>
      <c r="G38" s="61" t="s">
        <v>9262</v>
      </c>
      <c r="H38" s="61" t="s">
        <v>7895</v>
      </c>
      <c r="I38" s="61" t="s">
        <v>9277</v>
      </c>
      <c r="J38" s="61" t="s">
        <v>272</v>
      </c>
      <c r="K38" s="61" t="s">
        <v>9274</v>
      </c>
      <c r="L38" s="61" t="s">
        <v>9236</v>
      </c>
      <c r="M38" s="62" t="s">
        <v>9220</v>
      </c>
      <c r="N38" s="62" t="s">
        <v>9222</v>
      </c>
      <c r="O38" s="63" t="s">
        <v>10038</v>
      </c>
      <c r="P38" s="63" t="s">
        <v>10153</v>
      </c>
    </row>
    <row r="39" spans="1:16" ht="15">
      <c r="A39" s="61" t="s">
        <v>9602</v>
      </c>
      <c r="B39" s="61" t="s">
        <v>9239</v>
      </c>
      <c r="C39" s="61" t="s">
        <v>9245</v>
      </c>
      <c r="D39" s="61" t="s">
        <v>9271</v>
      </c>
      <c r="E39" s="61" t="s">
        <v>9606</v>
      </c>
      <c r="F39" s="61" t="s">
        <v>310</v>
      </c>
      <c r="G39" s="61" t="s">
        <v>9262</v>
      </c>
      <c r="H39" s="61" t="s">
        <v>7895</v>
      </c>
      <c r="I39" s="61" t="s">
        <v>9277</v>
      </c>
      <c r="J39" s="61" t="s">
        <v>272</v>
      </c>
      <c r="K39" s="61" t="s">
        <v>9274</v>
      </c>
      <c r="L39" s="61" t="s">
        <v>9236</v>
      </c>
      <c r="M39" s="62" t="s">
        <v>9220</v>
      </c>
      <c r="N39" s="62" t="s">
        <v>9222</v>
      </c>
      <c r="O39" s="63" t="s">
        <v>10038</v>
      </c>
      <c r="P39" s="63" t="s">
        <v>10153</v>
      </c>
    </row>
    <row r="40" spans="1:16" ht="15">
      <c r="A40" s="61" t="s">
        <v>9602</v>
      </c>
      <c r="B40" s="61" t="s">
        <v>9239</v>
      </c>
      <c r="C40" s="61" t="s">
        <v>9249</v>
      </c>
      <c r="D40" s="61" t="s">
        <v>9234</v>
      </c>
      <c r="E40" s="61" t="s">
        <v>9607</v>
      </c>
      <c r="F40" s="61" t="s">
        <v>310</v>
      </c>
      <c r="G40" s="61" t="s">
        <v>9221</v>
      </c>
      <c r="H40" s="61" t="s">
        <v>7895</v>
      </c>
      <c r="I40" s="61" t="s">
        <v>9277</v>
      </c>
      <c r="J40" s="61" t="s">
        <v>272</v>
      </c>
      <c r="K40" s="61" t="s">
        <v>9274</v>
      </c>
      <c r="L40" s="61" t="s">
        <v>9236</v>
      </c>
      <c r="M40" s="62" t="s">
        <v>9221</v>
      </c>
      <c r="N40" s="62" t="s">
        <v>9222</v>
      </c>
      <c r="O40" s="63" t="s">
        <v>10039</v>
      </c>
      <c r="P40" s="63" t="s">
        <v>10153</v>
      </c>
    </row>
    <row r="41" spans="1:16" ht="15">
      <c r="A41" s="61" t="s">
        <v>9602</v>
      </c>
      <c r="B41" s="61" t="s">
        <v>9239</v>
      </c>
      <c r="C41" s="61" t="s">
        <v>9249</v>
      </c>
      <c r="D41" s="61" t="s">
        <v>9271</v>
      </c>
      <c r="E41" s="61" t="s">
        <v>9608</v>
      </c>
      <c r="F41" s="61" t="s">
        <v>310</v>
      </c>
      <c r="G41" s="61" t="s">
        <v>9221</v>
      </c>
      <c r="H41" s="61" t="s">
        <v>7895</v>
      </c>
      <c r="I41" s="61" t="s">
        <v>9277</v>
      </c>
      <c r="J41" s="61" t="s">
        <v>272</v>
      </c>
      <c r="K41" s="61" t="s">
        <v>9274</v>
      </c>
      <c r="L41" s="61" t="s">
        <v>9236</v>
      </c>
      <c r="M41" s="62" t="s">
        <v>9221</v>
      </c>
      <c r="N41" s="62" t="s">
        <v>9222</v>
      </c>
      <c r="O41" s="63" t="s">
        <v>10039</v>
      </c>
      <c r="P41" s="63" t="s">
        <v>10153</v>
      </c>
    </row>
    <row r="42" spans="1:16" ht="15">
      <c r="A42" s="61" t="s">
        <v>9602</v>
      </c>
      <c r="B42" s="61" t="s">
        <v>9218</v>
      </c>
      <c r="C42" s="61" t="s">
        <v>9219</v>
      </c>
      <c r="D42" s="61" t="s">
        <v>9234</v>
      </c>
      <c r="E42" s="61" t="s">
        <v>9609</v>
      </c>
      <c r="F42" s="61" t="s">
        <v>310</v>
      </c>
      <c r="G42" s="61" t="s">
        <v>9221</v>
      </c>
      <c r="H42" s="61" t="s">
        <v>7895</v>
      </c>
      <c r="I42" s="61" t="s">
        <v>9277</v>
      </c>
      <c r="J42" s="61" t="s">
        <v>272</v>
      </c>
      <c r="K42" s="61" t="s">
        <v>9274</v>
      </c>
      <c r="L42" s="61" t="s">
        <v>9236</v>
      </c>
      <c r="M42" s="62" t="s">
        <v>9221</v>
      </c>
      <c r="N42" s="62" t="s">
        <v>9222</v>
      </c>
      <c r="O42" s="63" t="s">
        <v>10040</v>
      </c>
      <c r="P42" s="63" t="s">
        <v>10153</v>
      </c>
    </row>
    <row r="43" spans="1:16" ht="15">
      <c r="A43" s="61" t="s">
        <v>9602</v>
      </c>
      <c r="B43" s="61" t="s">
        <v>9218</v>
      </c>
      <c r="C43" s="61" t="s">
        <v>9219</v>
      </c>
      <c r="D43" s="61" t="s">
        <v>9271</v>
      </c>
      <c r="E43" s="61" t="s">
        <v>9610</v>
      </c>
      <c r="F43" s="61" t="s">
        <v>310</v>
      </c>
      <c r="G43" s="61" t="s">
        <v>9221</v>
      </c>
      <c r="H43" s="61" t="s">
        <v>7895</v>
      </c>
      <c r="I43" s="61" t="s">
        <v>9277</v>
      </c>
      <c r="J43" s="61" t="s">
        <v>272</v>
      </c>
      <c r="K43" s="61" t="s">
        <v>9274</v>
      </c>
      <c r="L43" s="61" t="s">
        <v>9236</v>
      </c>
      <c r="M43" s="62" t="s">
        <v>9221</v>
      </c>
      <c r="N43" s="62" t="s">
        <v>9222</v>
      </c>
      <c r="O43" s="63" t="s">
        <v>10040</v>
      </c>
      <c r="P43" s="63" t="s">
        <v>10153</v>
      </c>
    </row>
    <row r="44" spans="1:16" ht="15">
      <c r="A44" s="61" t="s">
        <v>9602</v>
      </c>
      <c r="B44" s="61" t="s">
        <v>9218</v>
      </c>
      <c r="C44" s="61" t="s">
        <v>9245</v>
      </c>
      <c r="D44" s="61" t="s">
        <v>9234</v>
      </c>
      <c r="E44" s="61" t="s">
        <v>9611</v>
      </c>
      <c r="F44" s="61" t="s">
        <v>310</v>
      </c>
      <c r="G44" s="61" t="s">
        <v>9220</v>
      </c>
      <c r="H44" s="61" t="s">
        <v>7895</v>
      </c>
      <c r="I44" s="61" t="s">
        <v>9277</v>
      </c>
      <c r="J44" s="61" t="s">
        <v>272</v>
      </c>
      <c r="K44" s="61" t="s">
        <v>9274</v>
      </c>
      <c r="L44" s="61" t="s">
        <v>9236</v>
      </c>
      <c r="M44" s="62" t="s">
        <v>9220</v>
      </c>
      <c r="N44" s="62" t="s">
        <v>9222</v>
      </c>
      <c r="O44" s="63" t="s">
        <v>10038</v>
      </c>
      <c r="P44" s="63" t="s">
        <v>10153</v>
      </c>
    </row>
    <row r="45" spans="1:16" ht="15">
      <c r="A45" s="61" t="s">
        <v>9602</v>
      </c>
      <c r="B45" s="61" t="s">
        <v>9218</v>
      </c>
      <c r="C45" s="61" t="s">
        <v>9245</v>
      </c>
      <c r="D45" s="61" t="s">
        <v>9271</v>
      </c>
      <c r="E45" s="61" t="s">
        <v>9612</v>
      </c>
      <c r="F45" s="61" t="s">
        <v>310</v>
      </c>
      <c r="G45" s="61" t="s">
        <v>9220</v>
      </c>
      <c r="H45" s="61" t="s">
        <v>7895</v>
      </c>
      <c r="I45" s="61" t="s">
        <v>9277</v>
      </c>
      <c r="J45" s="61" t="s">
        <v>272</v>
      </c>
      <c r="K45" s="61" t="s">
        <v>9274</v>
      </c>
      <c r="L45" s="61" t="s">
        <v>9236</v>
      </c>
      <c r="M45" s="62" t="s">
        <v>9220</v>
      </c>
      <c r="N45" s="62" t="s">
        <v>9222</v>
      </c>
      <c r="O45" s="63" t="s">
        <v>10038</v>
      </c>
      <c r="P45" s="63" t="s">
        <v>10153</v>
      </c>
    </row>
    <row r="46" spans="1:16" ht="15">
      <c r="A46" s="61" t="s">
        <v>9602</v>
      </c>
      <c r="B46" s="61" t="s">
        <v>9218</v>
      </c>
      <c r="C46" s="61" t="s">
        <v>9249</v>
      </c>
      <c r="D46" s="61" t="s">
        <v>9234</v>
      </c>
      <c r="E46" s="61" t="s">
        <v>9613</v>
      </c>
      <c r="F46" s="61" t="s">
        <v>310</v>
      </c>
      <c r="G46" s="61" t="s">
        <v>9221</v>
      </c>
      <c r="H46" s="61" t="s">
        <v>7895</v>
      </c>
      <c r="I46" s="61" t="s">
        <v>9277</v>
      </c>
      <c r="J46" s="61" t="s">
        <v>272</v>
      </c>
      <c r="K46" s="61" t="s">
        <v>9274</v>
      </c>
      <c r="L46" s="61" t="s">
        <v>9236</v>
      </c>
      <c r="M46" s="62" t="s">
        <v>9221</v>
      </c>
      <c r="N46" s="62" t="s">
        <v>9222</v>
      </c>
      <c r="O46" s="63" t="s">
        <v>10039</v>
      </c>
      <c r="P46" s="63" t="s">
        <v>10153</v>
      </c>
    </row>
    <row r="47" spans="1:16" ht="15">
      <c r="A47" s="61" t="s">
        <v>9602</v>
      </c>
      <c r="B47" s="61" t="s">
        <v>9218</v>
      </c>
      <c r="C47" s="61" t="s">
        <v>9249</v>
      </c>
      <c r="D47" s="61" t="s">
        <v>9271</v>
      </c>
      <c r="E47" s="61" t="s">
        <v>9614</v>
      </c>
      <c r="F47" s="61" t="s">
        <v>310</v>
      </c>
      <c r="G47" s="61" t="s">
        <v>9221</v>
      </c>
      <c r="H47" s="61" t="s">
        <v>7895</v>
      </c>
      <c r="I47" s="61" t="s">
        <v>9277</v>
      </c>
      <c r="J47" s="61" t="s">
        <v>272</v>
      </c>
      <c r="K47" s="61" t="s">
        <v>9274</v>
      </c>
      <c r="L47" s="61" t="s">
        <v>9236</v>
      </c>
      <c r="M47" s="62" t="s">
        <v>9221</v>
      </c>
      <c r="N47" s="62" t="s">
        <v>9222</v>
      </c>
      <c r="O47" s="63" t="s">
        <v>10039</v>
      </c>
      <c r="P47" s="63" t="s">
        <v>10153</v>
      </c>
    </row>
    <row r="48" spans="1:16" ht="15">
      <c r="A48" s="61" t="s">
        <v>9654</v>
      </c>
      <c r="B48" s="61" t="s">
        <v>9239</v>
      </c>
      <c r="C48" s="61" t="s">
        <v>9397</v>
      </c>
      <c r="D48" s="61" t="s">
        <v>9253</v>
      </c>
      <c r="E48" s="61" t="s">
        <v>9655</v>
      </c>
      <c r="F48" s="61" t="s">
        <v>310</v>
      </c>
      <c r="G48" s="61" t="s">
        <v>9235</v>
      </c>
      <c r="H48" s="61" t="s">
        <v>7895</v>
      </c>
      <c r="I48" s="61" t="s">
        <v>9277</v>
      </c>
      <c r="J48" s="61" t="s">
        <v>272</v>
      </c>
      <c r="K48" s="61" t="s">
        <v>9274</v>
      </c>
      <c r="L48" s="61" t="s">
        <v>9236</v>
      </c>
      <c r="M48" s="62" t="s">
        <v>9221</v>
      </c>
      <c r="N48" s="62" t="s">
        <v>9222</v>
      </c>
      <c r="O48" s="63" t="s">
        <v>10041</v>
      </c>
      <c r="P48" s="63" t="s">
        <v>10158</v>
      </c>
    </row>
    <row r="49" spans="1:16" ht="15">
      <c r="A49" s="61" t="s">
        <v>9654</v>
      </c>
      <c r="B49" s="61" t="s">
        <v>9239</v>
      </c>
      <c r="C49" s="61" t="s">
        <v>9397</v>
      </c>
      <c r="D49" s="61" t="s">
        <v>9241</v>
      </c>
      <c r="E49" s="61" t="s">
        <v>9656</v>
      </c>
      <c r="F49" s="61" t="s">
        <v>310</v>
      </c>
      <c r="G49" s="61" t="s">
        <v>9235</v>
      </c>
      <c r="H49" s="61" t="s">
        <v>7895</v>
      </c>
      <c r="I49" s="61" t="s">
        <v>9277</v>
      </c>
      <c r="J49" s="61" t="s">
        <v>272</v>
      </c>
      <c r="K49" s="61" t="s">
        <v>9274</v>
      </c>
      <c r="L49" s="61" t="s">
        <v>9236</v>
      </c>
      <c r="M49" s="62" t="s">
        <v>9221</v>
      </c>
      <c r="N49" s="62" t="s">
        <v>9222</v>
      </c>
      <c r="O49" s="63" t="s">
        <v>10041</v>
      </c>
      <c r="P49" s="63" t="s">
        <v>10158</v>
      </c>
    </row>
    <row r="50" spans="1:16" ht="15">
      <c r="A50" s="61" t="s">
        <v>9654</v>
      </c>
      <c r="B50" s="61" t="s">
        <v>9239</v>
      </c>
      <c r="C50" s="61" t="s">
        <v>9397</v>
      </c>
      <c r="D50" s="61" t="s">
        <v>9244</v>
      </c>
      <c r="E50" s="61" t="s">
        <v>9657</v>
      </c>
      <c r="F50" s="61" t="s">
        <v>310</v>
      </c>
      <c r="G50" s="61" t="s">
        <v>9235</v>
      </c>
      <c r="H50" s="61" t="s">
        <v>7895</v>
      </c>
      <c r="I50" s="61" t="s">
        <v>9277</v>
      </c>
      <c r="J50" s="61" t="s">
        <v>272</v>
      </c>
      <c r="K50" s="61" t="s">
        <v>9274</v>
      </c>
      <c r="L50" s="61" t="s">
        <v>9236</v>
      </c>
      <c r="M50" s="62" t="s">
        <v>9221</v>
      </c>
      <c r="N50" s="62" t="s">
        <v>9222</v>
      </c>
      <c r="O50" s="63" t="s">
        <v>10041</v>
      </c>
      <c r="P50" s="63" t="s">
        <v>10158</v>
      </c>
    </row>
    <row r="51" spans="1:16" ht="15">
      <c r="A51" s="61" t="s">
        <v>9658</v>
      </c>
      <c r="B51" s="61" t="s">
        <v>9239</v>
      </c>
      <c r="C51" s="61" t="s">
        <v>6945</v>
      </c>
      <c r="D51" s="61" t="s">
        <v>9253</v>
      </c>
      <c r="E51" s="61" t="s">
        <v>9659</v>
      </c>
      <c r="F51" s="61" t="s">
        <v>310</v>
      </c>
      <c r="G51" s="61" t="s">
        <v>9221</v>
      </c>
      <c r="H51" s="61" t="s">
        <v>7895</v>
      </c>
      <c r="I51" s="61" t="s">
        <v>9277</v>
      </c>
      <c r="J51" s="61" t="s">
        <v>272</v>
      </c>
      <c r="K51" s="61" t="s">
        <v>9274</v>
      </c>
      <c r="L51" s="61" t="s">
        <v>9236</v>
      </c>
      <c r="M51" s="62" t="s">
        <v>9221</v>
      </c>
      <c r="N51" s="62" t="s">
        <v>9222</v>
      </c>
      <c r="O51" s="63" t="s">
        <v>10042</v>
      </c>
      <c r="P51" s="63" t="s">
        <v>10158</v>
      </c>
    </row>
    <row r="52" spans="1:16" ht="15">
      <c r="A52" s="61" t="s">
        <v>9658</v>
      </c>
      <c r="B52" s="61" t="s">
        <v>9239</v>
      </c>
      <c r="C52" s="61" t="s">
        <v>6945</v>
      </c>
      <c r="D52" s="61" t="s">
        <v>9241</v>
      </c>
      <c r="E52" s="61" t="s">
        <v>9660</v>
      </c>
      <c r="F52" s="61" t="s">
        <v>310</v>
      </c>
      <c r="G52" s="61" t="s">
        <v>9221</v>
      </c>
      <c r="H52" s="61" t="s">
        <v>7895</v>
      </c>
      <c r="I52" s="61" t="s">
        <v>9277</v>
      </c>
      <c r="J52" s="61" t="s">
        <v>272</v>
      </c>
      <c r="K52" s="61" t="s">
        <v>9274</v>
      </c>
      <c r="L52" s="61" t="s">
        <v>9236</v>
      </c>
      <c r="M52" s="62" t="s">
        <v>9221</v>
      </c>
      <c r="N52" s="62" t="s">
        <v>9222</v>
      </c>
      <c r="O52" s="63" t="s">
        <v>10042</v>
      </c>
      <c r="P52" s="63" t="s">
        <v>10158</v>
      </c>
    </row>
    <row r="53" spans="1:16" ht="15">
      <c r="A53" s="61" t="s">
        <v>9658</v>
      </c>
      <c r="B53" s="61" t="s">
        <v>9239</v>
      </c>
      <c r="C53" s="61" t="s">
        <v>6945</v>
      </c>
      <c r="D53" s="61" t="s">
        <v>9244</v>
      </c>
      <c r="E53" s="61" t="s">
        <v>9661</v>
      </c>
      <c r="F53" s="61" t="s">
        <v>310</v>
      </c>
      <c r="G53" s="61" t="s">
        <v>9221</v>
      </c>
      <c r="H53" s="61" t="s">
        <v>7895</v>
      </c>
      <c r="I53" s="61" t="s">
        <v>9277</v>
      </c>
      <c r="J53" s="61" t="s">
        <v>272</v>
      </c>
      <c r="K53" s="61" t="s">
        <v>9274</v>
      </c>
      <c r="L53" s="61" t="s">
        <v>9236</v>
      </c>
      <c r="M53" s="62" t="s">
        <v>9221</v>
      </c>
      <c r="N53" s="62" t="s">
        <v>9222</v>
      </c>
      <c r="O53" s="63" t="s">
        <v>10042</v>
      </c>
      <c r="P53" s="63" t="s">
        <v>10158</v>
      </c>
    </row>
    <row r="54" spans="1:16" ht="15">
      <c r="A54" s="61" t="s">
        <v>9662</v>
      </c>
      <c r="B54" s="61" t="s">
        <v>9239</v>
      </c>
      <c r="C54" s="61" t="s">
        <v>9296</v>
      </c>
      <c r="D54" s="61" t="s">
        <v>9253</v>
      </c>
      <c r="E54" s="61" t="s">
        <v>9663</v>
      </c>
      <c r="F54" s="61" t="s">
        <v>310</v>
      </c>
      <c r="G54" s="61" t="s">
        <v>9262</v>
      </c>
      <c r="H54" s="61" t="s">
        <v>7895</v>
      </c>
      <c r="I54" s="61" t="s">
        <v>9277</v>
      </c>
      <c r="J54" s="61" t="s">
        <v>272</v>
      </c>
      <c r="K54" s="61" t="s">
        <v>9274</v>
      </c>
      <c r="L54" s="61" t="s">
        <v>9236</v>
      </c>
      <c r="M54" s="62" t="s">
        <v>9220</v>
      </c>
      <c r="N54" s="62" t="s">
        <v>9222</v>
      </c>
      <c r="O54" s="63" t="s">
        <v>10045</v>
      </c>
      <c r="P54" s="63" t="s">
        <v>10158</v>
      </c>
    </row>
    <row r="55" spans="1:16" ht="15">
      <c r="A55" s="61" t="s">
        <v>9662</v>
      </c>
      <c r="B55" s="61" t="s">
        <v>9239</v>
      </c>
      <c r="C55" s="61" t="s">
        <v>9296</v>
      </c>
      <c r="D55" s="61" t="s">
        <v>9241</v>
      </c>
      <c r="E55" s="61" t="s">
        <v>9664</v>
      </c>
      <c r="F55" s="61" t="s">
        <v>310</v>
      </c>
      <c r="G55" s="61" t="s">
        <v>9262</v>
      </c>
      <c r="H55" s="61" t="s">
        <v>7895</v>
      </c>
      <c r="I55" s="61" t="s">
        <v>9277</v>
      </c>
      <c r="J55" s="61" t="s">
        <v>272</v>
      </c>
      <c r="K55" s="61" t="s">
        <v>9274</v>
      </c>
      <c r="L55" s="61" t="s">
        <v>9236</v>
      </c>
      <c r="M55" s="62" t="s">
        <v>9220</v>
      </c>
      <c r="N55" s="62" t="s">
        <v>9222</v>
      </c>
      <c r="O55" s="63" t="s">
        <v>10045</v>
      </c>
      <c r="P55" s="63" t="s">
        <v>10158</v>
      </c>
    </row>
    <row r="56" spans="1:16" ht="15">
      <c r="A56" s="61" t="s">
        <v>9662</v>
      </c>
      <c r="B56" s="61" t="s">
        <v>9239</v>
      </c>
      <c r="C56" s="61" t="s">
        <v>9296</v>
      </c>
      <c r="D56" s="61" t="s">
        <v>9244</v>
      </c>
      <c r="E56" s="61" t="s">
        <v>9665</v>
      </c>
      <c r="F56" s="61" t="s">
        <v>310</v>
      </c>
      <c r="G56" s="61" t="s">
        <v>9262</v>
      </c>
      <c r="H56" s="61" t="s">
        <v>7895</v>
      </c>
      <c r="I56" s="61" t="s">
        <v>9277</v>
      </c>
      <c r="J56" s="61" t="s">
        <v>272</v>
      </c>
      <c r="K56" s="61" t="s">
        <v>9274</v>
      </c>
      <c r="L56" s="61" t="s">
        <v>9236</v>
      </c>
      <c r="M56" s="62" t="s">
        <v>9220</v>
      </c>
      <c r="N56" s="62" t="s">
        <v>9222</v>
      </c>
      <c r="O56" s="63" t="s">
        <v>10045</v>
      </c>
      <c r="P56" s="63" t="s">
        <v>10158</v>
      </c>
    </row>
    <row r="57" spans="1:16" ht="15">
      <c r="A57" s="61" t="s">
        <v>9662</v>
      </c>
      <c r="B57" s="61" t="s">
        <v>9239</v>
      </c>
      <c r="C57" s="61" t="s">
        <v>9252</v>
      </c>
      <c r="D57" s="61" t="s">
        <v>9253</v>
      </c>
      <c r="E57" s="61" t="s">
        <v>9666</v>
      </c>
      <c r="F57" s="61" t="s">
        <v>310</v>
      </c>
      <c r="G57" s="61" t="s">
        <v>9221</v>
      </c>
      <c r="H57" s="61" t="s">
        <v>7895</v>
      </c>
      <c r="I57" s="61" t="s">
        <v>9277</v>
      </c>
      <c r="J57" s="61" t="s">
        <v>272</v>
      </c>
      <c r="K57" s="61" t="s">
        <v>9274</v>
      </c>
      <c r="L57" s="61" t="s">
        <v>9236</v>
      </c>
      <c r="M57" s="62" t="s">
        <v>9221</v>
      </c>
      <c r="N57" s="62" t="s">
        <v>9222</v>
      </c>
      <c r="O57" s="63" t="s">
        <v>10043</v>
      </c>
      <c r="P57" s="63" t="s">
        <v>10158</v>
      </c>
    </row>
    <row r="58" spans="1:16" ht="15">
      <c r="A58" s="61" t="s">
        <v>9662</v>
      </c>
      <c r="B58" s="61" t="s">
        <v>9239</v>
      </c>
      <c r="C58" s="61" t="s">
        <v>9252</v>
      </c>
      <c r="D58" s="61" t="s">
        <v>9241</v>
      </c>
      <c r="E58" s="61" t="s">
        <v>9667</v>
      </c>
      <c r="F58" s="61" t="s">
        <v>310</v>
      </c>
      <c r="G58" s="61" t="s">
        <v>9221</v>
      </c>
      <c r="H58" s="61" t="s">
        <v>7895</v>
      </c>
      <c r="I58" s="61" t="s">
        <v>9277</v>
      </c>
      <c r="J58" s="61" t="s">
        <v>272</v>
      </c>
      <c r="K58" s="61" t="s">
        <v>9274</v>
      </c>
      <c r="L58" s="61" t="s">
        <v>9236</v>
      </c>
      <c r="M58" s="62" t="s">
        <v>9221</v>
      </c>
      <c r="N58" s="62" t="s">
        <v>9222</v>
      </c>
      <c r="O58" s="63" t="s">
        <v>10043</v>
      </c>
      <c r="P58" s="63" t="s">
        <v>10158</v>
      </c>
    </row>
    <row r="59" spans="1:16" ht="15">
      <c r="A59" s="61" t="s">
        <v>9662</v>
      </c>
      <c r="B59" s="61" t="s">
        <v>9239</v>
      </c>
      <c r="C59" s="61" t="s">
        <v>9252</v>
      </c>
      <c r="D59" s="61" t="s">
        <v>9244</v>
      </c>
      <c r="E59" s="61" t="s">
        <v>9668</v>
      </c>
      <c r="F59" s="61" t="s">
        <v>310</v>
      </c>
      <c r="G59" s="61" t="s">
        <v>9221</v>
      </c>
      <c r="H59" s="61" t="s">
        <v>7895</v>
      </c>
      <c r="I59" s="61" t="s">
        <v>9277</v>
      </c>
      <c r="J59" s="61" t="s">
        <v>272</v>
      </c>
      <c r="K59" s="61" t="s">
        <v>9274</v>
      </c>
      <c r="L59" s="61" t="s">
        <v>9236</v>
      </c>
      <c r="M59" s="62" t="s">
        <v>9221</v>
      </c>
      <c r="N59" s="62" t="s">
        <v>9222</v>
      </c>
      <c r="O59" s="63" t="s">
        <v>10043</v>
      </c>
      <c r="P59" s="63" t="s">
        <v>10158</v>
      </c>
    </row>
    <row r="60" spans="1:16" ht="15">
      <c r="A60" s="61" t="s">
        <v>9669</v>
      </c>
      <c r="B60" s="61" t="s">
        <v>9239</v>
      </c>
      <c r="C60" s="61" t="s">
        <v>9245</v>
      </c>
      <c r="D60" s="61" t="s">
        <v>9253</v>
      </c>
      <c r="E60" s="61" t="s">
        <v>9670</v>
      </c>
      <c r="F60" s="61" t="s">
        <v>310</v>
      </c>
      <c r="G60" s="61" t="s">
        <v>9235</v>
      </c>
      <c r="H60" s="61" t="s">
        <v>7895</v>
      </c>
      <c r="I60" s="61" t="s">
        <v>9277</v>
      </c>
      <c r="J60" s="61" t="s">
        <v>272</v>
      </c>
      <c r="K60" s="61" t="s">
        <v>9274</v>
      </c>
      <c r="L60" s="61" t="s">
        <v>9236</v>
      </c>
      <c r="M60" s="62" t="s">
        <v>9221</v>
      </c>
      <c r="N60" s="62" t="s">
        <v>9222</v>
      </c>
      <c r="O60" s="63" t="s">
        <v>10044</v>
      </c>
      <c r="P60" s="63" t="s">
        <v>10158</v>
      </c>
    </row>
    <row r="61" spans="1:16" ht="15">
      <c r="A61" s="61" t="s">
        <v>9669</v>
      </c>
      <c r="B61" s="61" t="s">
        <v>9239</v>
      </c>
      <c r="C61" s="61" t="s">
        <v>9245</v>
      </c>
      <c r="D61" s="61" t="s">
        <v>9241</v>
      </c>
      <c r="E61" s="61" t="s">
        <v>9671</v>
      </c>
      <c r="F61" s="61" t="s">
        <v>310</v>
      </c>
      <c r="G61" s="61" t="s">
        <v>9235</v>
      </c>
      <c r="H61" s="61" t="s">
        <v>7895</v>
      </c>
      <c r="I61" s="61" t="s">
        <v>9277</v>
      </c>
      <c r="J61" s="61" t="s">
        <v>272</v>
      </c>
      <c r="K61" s="61" t="s">
        <v>9274</v>
      </c>
      <c r="L61" s="61" t="s">
        <v>9236</v>
      </c>
      <c r="M61" s="62" t="s">
        <v>9221</v>
      </c>
      <c r="N61" s="62" t="s">
        <v>9222</v>
      </c>
      <c r="O61" s="63" t="s">
        <v>10044</v>
      </c>
      <c r="P61" s="63" t="s">
        <v>10158</v>
      </c>
    </row>
    <row r="62" spans="1:16" ht="15">
      <c r="A62" s="61" t="s">
        <v>9669</v>
      </c>
      <c r="B62" s="61" t="s">
        <v>9239</v>
      </c>
      <c r="C62" s="61" t="s">
        <v>9245</v>
      </c>
      <c r="D62" s="61" t="s">
        <v>9244</v>
      </c>
      <c r="E62" s="61" t="s">
        <v>9672</v>
      </c>
      <c r="F62" s="61" t="s">
        <v>310</v>
      </c>
      <c r="G62" s="61" t="s">
        <v>9235</v>
      </c>
      <c r="H62" s="61" t="s">
        <v>7895</v>
      </c>
      <c r="I62" s="61" t="s">
        <v>9277</v>
      </c>
      <c r="J62" s="61" t="s">
        <v>272</v>
      </c>
      <c r="K62" s="61" t="s">
        <v>9274</v>
      </c>
      <c r="L62" s="61" t="s">
        <v>9236</v>
      </c>
      <c r="M62" s="62" t="s">
        <v>9221</v>
      </c>
      <c r="N62" s="62" t="s">
        <v>9222</v>
      </c>
      <c r="O62" s="63" t="s">
        <v>10044</v>
      </c>
      <c r="P62" s="63" t="s">
        <v>10158</v>
      </c>
    </row>
    <row r="63" spans="1:16" ht="15">
      <c r="A63" s="61" t="s">
        <v>9673</v>
      </c>
      <c r="B63" s="61" t="s">
        <v>7576</v>
      </c>
      <c r="C63" s="61" t="s">
        <v>9397</v>
      </c>
      <c r="D63" s="61" t="s">
        <v>9674</v>
      </c>
      <c r="E63" s="61" t="s">
        <v>9675</v>
      </c>
      <c r="F63" s="61" t="s">
        <v>310</v>
      </c>
      <c r="G63" s="61" t="s">
        <v>9221</v>
      </c>
      <c r="H63" s="61" t="s">
        <v>7895</v>
      </c>
      <c r="I63" s="61" t="s">
        <v>9277</v>
      </c>
      <c r="J63" s="61" t="s">
        <v>272</v>
      </c>
      <c r="K63" s="61" t="s">
        <v>9274</v>
      </c>
      <c r="L63" s="61" t="s">
        <v>9243</v>
      </c>
      <c r="M63" s="62" t="s">
        <v>9221</v>
      </c>
      <c r="N63" s="62" t="s">
        <v>9222</v>
      </c>
      <c r="O63" s="63" t="s">
        <v>10128</v>
      </c>
      <c r="P63" s="63" t="s">
        <v>10128</v>
      </c>
    </row>
    <row r="64" spans="1:16" ht="15">
      <c r="A64" s="61" t="s">
        <v>9883</v>
      </c>
      <c r="B64" s="61" t="s">
        <v>7576</v>
      </c>
      <c r="C64" s="61" t="s">
        <v>9356</v>
      </c>
      <c r="D64" s="61" t="s">
        <v>9884</v>
      </c>
      <c r="E64" s="61" t="s">
        <v>9885</v>
      </c>
      <c r="F64" s="61" t="s">
        <v>310</v>
      </c>
      <c r="G64" s="61" t="s">
        <v>9221</v>
      </c>
      <c r="H64" s="61" t="s">
        <v>7895</v>
      </c>
      <c r="I64" s="61" t="s">
        <v>9277</v>
      </c>
      <c r="J64" s="61" t="s">
        <v>272</v>
      </c>
      <c r="K64" s="61" t="s">
        <v>9274</v>
      </c>
      <c r="L64" s="61" t="s">
        <v>9236</v>
      </c>
      <c r="M64" s="62" t="s">
        <v>9221</v>
      </c>
      <c r="N64" s="62" t="s">
        <v>9222</v>
      </c>
      <c r="O64" s="63" t="s">
        <v>10122</v>
      </c>
      <c r="P64" s="63" t="s">
        <v>10165</v>
      </c>
    </row>
    <row r="65" spans="1:16" ht="15">
      <c r="A65" s="61" t="s">
        <v>9883</v>
      </c>
      <c r="B65" s="61" t="s">
        <v>7576</v>
      </c>
      <c r="C65" s="61" t="s">
        <v>9276</v>
      </c>
      <c r="D65" s="61" t="s">
        <v>9884</v>
      </c>
      <c r="E65" s="61" t="s">
        <v>9886</v>
      </c>
      <c r="F65" s="61" t="s">
        <v>310</v>
      </c>
      <c r="G65" s="61" t="s">
        <v>9221</v>
      </c>
      <c r="H65" s="61" t="s">
        <v>7895</v>
      </c>
      <c r="I65" s="61" t="s">
        <v>9277</v>
      </c>
      <c r="J65" s="61" t="s">
        <v>272</v>
      </c>
      <c r="K65" s="61" t="s">
        <v>9274</v>
      </c>
      <c r="L65" s="61" t="s">
        <v>9236</v>
      </c>
      <c r="M65" s="62" t="s">
        <v>9221</v>
      </c>
      <c r="N65" s="62" t="s">
        <v>9222</v>
      </c>
      <c r="O65" s="63" t="s">
        <v>10123</v>
      </c>
      <c r="P65" s="63" t="s">
        <v>10165</v>
      </c>
    </row>
    <row r="66" spans="1:16" ht="15">
      <c r="A66" s="61" t="s">
        <v>9883</v>
      </c>
      <c r="B66" s="61" t="s">
        <v>7576</v>
      </c>
      <c r="C66" s="61" t="s">
        <v>9321</v>
      </c>
      <c r="D66" s="61" t="s">
        <v>9884</v>
      </c>
      <c r="E66" s="61" t="s">
        <v>9887</v>
      </c>
      <c r="F66" s="61" t="s">
        <v>310</v>
      </c>
      <c r="G66" s="61" t="s">
        <v>9221</v>
      </c>
      <c r="H66" s="61" t="s">
        <v>7895</v>
      </c>
      <c r="I66" s="61" t="s">
        <v>9277</v>
      </c>
      <c r="J66" s="61" t="s">
        <v>272</v>
      </c>
      <c r="K66" s="61" t="s">
        <v>9274</v>
      </c>
      <c r="L66" s="61" t="s">
        <v>9236</v>
      </c>
      <c r="M66" s="62" t="s">
        <v>9221</v>
      </c>
      <c r="N66" s="62" t="s">
        <v>9222</v>
      </c>
      <c r="O66" s="63" t="s">
        <v>10124</v>
      </c>
      <c r="P66" s="63" t="s">
        <v>10165</v>
      </c>
    </row>
    <row r="67" spans="1:16" ht="15">
      <c r="A67" s="61" t="s">
        <v>9883</v>
      </c>
      <c r="B67" s="61" t="s">
        <v>7576</v>
      </c>
      <c r="C67" s="61" t="s">
        <v>9504</v>
      </c>
      <c r="D67" s="61" t="s">
        <v>9884</v>
      </c>
      <c r="E67" s="61" t="s">
        <v>9888</v>
      </c>
      <c r="F67" s="61" t="s">
        <v>310</v>
      </c>
      <c r="G67" s="61" t="s">
        <v>9221</v>
      </c>
      <c r="H67" s="61" t="s">
        <v>7895</v>
      </c>
      <c r="I67" s="61" t="s">
        <v>9277</v>
      </c>
      <c r="J67" s="61" t="s">
        <v>272</v>
      </c>
      <c r="K67" s="61" t="s">
        <v>9274</v>
      </c>
      <c r="L67" s="61" t="s">
        <v>9236</v>
      </c>
      <c r="M67" s="62" t="s">
        <v>9221</v>
      </c>
      <c r="N67" s="62" t="s">
        <v>9222</v>
      </c>
      <c r="O67" s="63" t="s">
        <v>10125</v>
      </c>
      <c r="P67" s="63" t="s">
        <v>10165</v>
      </c>
    </row>
    <row r="68" spans="1:16" ht="15">
      <c r="A68" s="61" t="s">
        <v>9889</v>
      </c>
      <c r="B68" s="61" t="s">
        <v>9218</v>
      </c>
      <c r="C68" s="61" t="s">
        <v>9245</v>
      </c>
      <c r="D68" s="61" t="s">
        <v>9302</v>
      </c>
      <c r="E68" s="61" t="s">
        <v>9890</v>
      </c>
      <c r="F68" s="61" t="s">
        <v>310</v>
      </c>
      <c r="G68" s="61" t="s">
        <v>9242</v>
      </c>
      <c r="H68" s="61" t="s">
        <v>7895</v>
      </c>
      <c r="I68" s="61" t="s">
        <v>9277</v>
      </c>
      <c r="J68" s="61" t="s">
        <v>272</v>
      </c>
      <c r="K68" s="61" t="s">
        <v>9274</v>
      </c>
      <c r="L68" s="61" t="s">
        <v>9236</v>
      </c>
      <c r="M68" s="62" t="s">
        <v>9242</v>
      </c>
      <c r="N68" s="62" t="s">
        <v>9222</v>
      </c>
      <c r="O68" s="63" t="s">
        <v>10047</v>
      </c>
      <c r="P68" s="63" t="s">
        <v>10166</v>
      </c>
    </row>
    <row r="69" spans="1:16" ht="15">
      <c r="A69" s="61" t="s">
        <v>9889</v>
      </c>
      <c r="B69" s="61" t="s">
        <v>9218</v>
      </c>
      <c r="C69" s="61" t="s">
        <v>9245</v>
      </c>
      <c r="D69" s="61" t="s">
        <v>9234</v>
      </c>
      <c r="E69" s="61" t="s">
        <v>9891</v>
      </c>
      <c r="F69" s="61" t="s">
        <v>310</v>
      </c>
      <c r="G69" s="61" t="s">
        <v>9221</v>
      </c>
      <c r="H69" s="61" t="s">
        <v>7895</v>
      </c>
      <c r="I69" s="61" t="s">
        <v>9277</v>
      </c>
      <c r="J69" s="61" t="s">
        <v>272</v>
      </c>
      <c r="K69" s="61" t="s">
        <v>9274</v>
      </c>
      <c r="L69" s="61" t="s">
        <v>9236</v>
      </c>
      <c r="M69" s="62" t="s">
        <v>9221</v>
      </c>
      <c r="N69" s="62" t="s">
        <v>9222</v>
      </c>
      <c r="O69" s="63" t="s">
        <v>10047</v>
      </c>
      <c r="P69" s="63" t="s">
        <v>10166</v>
      </c>
    </row>
    <row r="70" spans="1:16" ht="15">
      <c r="A70" s="61" t="s">
        <v>9889</v>
      </c>
      <c r="B70" s="61" t="s">
        <v>9218</v>
      </c>
      <c r="C70" s="61" t="s">
        <v>9245</v>
      </c>
      <c r="D70" s="61" t="s">
        <v>9271</v>
      </c>
      <c r="E70" s="61" t="s">
        <v>9892</v>
      </c>
      <c r="F70" s="61" t="s">
        <v>310</v>
      </c>
      <c r="G70" s="61" t="s">
        <v>9221</v>
      </c>
      <c r="H70" s="61" t="s">
        <v>7895</v>
      </c>
      <c r="I70" s="61" t="s">
        <v>9277</v>
      </c>
      <c r="J70" s="61" t="s">
        <v>272</v>
      </c>
      <c r="K70" s="61" t="s">
        <v>9274</v>
      </c>
      <c r="L70" s="61" t="s">
        <v>9236</v>
      </c>
      <c r="M70" s="62" t="s">
        <v>9221</v>
      </c>
      <c r="N70" s="62" t="s">
        <v>9222</v>
      </c>
      <c r="O70" s="63" t="s">
        <v>10047</v>
      </c>
      <c r="P70" s="63" t="s">
        <v>10166</v>
      </c>
    </row>
    <row r="71" spans="1:16" ht="15">
      <c r="A71" s="61" t="s">
        <v>9889</v>
      </c>
      <c r="B71" s="61" t="s">
        <v>9218</v>
      </c>
      <c r="C71" s="61" t="s">
        <v>9356</v>
      </c>
      <c r="D71" s="61" t="s">
        <v>9234</v>
      </c>
      <c r="E71" s="61" t="s">
        <v>9893</v>
      </c>
      <c r="F71" s="61" t="s">
        <v>310</v>
      </c>
      <c r="G71" s="61" t="s">
        <v>9221</v>
      </c>
      <c r="H71" s="61" t="s">
        <v>7895</v>
      </c>
      <c r="I71" s="61" t="s">
        <v>9277</v>
      </c>
      <c r="J71" s="61" t="s">
        <v>272</v>
      </c>
      <c r="K71" s="61" t="s">
        <v>9274</v>
      </c>
      <c r="L71" s="61" t="s">
        <v>9236</v>
      </c>
      <c r="M71" s="62" t="s">
        <v>9221</v>
      </c>
      <c r="N71" s="62" t="s">
        <v>9222</v>
      </c>
      <c r="O71" s="63" t="s">
        <v>10046</v>
      </c>
      <c r="P71" s="63" t="s">
        <v>10166</v>
      </c>
    </row>
    <row r="72" spans="1:16" ht="15">
      <c r="A72" s="61" t="s">
        <v>9889</v>
      </c>
      <c r="B72" s="61" t="s">
        <v>9218</v>
      </c>
      <c r="C72" s="61" t="s">
        <v>9356</v>
      </c>
      <c r="D72" s="61" t="s">
        <v>9271</v>
      </c>
      <c r="E72" s="61" t="s">
        <v>9894</v>
      </c>
      <c r="F72" s="61" t="s">
        <v>310</v>
      </c>
      <c r="G72" s="61" t="s">
        <v>9221</v>
      </c>
      <c r="H72" s="61" t="s">
        <v>7895</v>
      </c>
      <c r="I72" s="61" t="s">
        <v>9277</v>
      </c>
      <c r="J72" s="61" t="s">
        <v>272</v>
      </c>
      <c r="K72" s="61" t="s">
        <v>9274</v>
      </c>
      <c r="L72" s="61" t="s">
        <v>9236</v>
      </c>
      <c r="M72" s="62" t="s">
        <v>9221</v>
      </c>
      <c r="N72" s="62" t="s">
        <v>9222</v>
      </c>
      <c r="O72" s="63" t="s">
        <v>10046</v>
      </c>
      <c r="P72" s="63" t="s">
        <v>10166</v>
      </c>
    </row>
    <row r="73" spans="1:16" ht="15">
      <c r="A73" s="61" t="s">
        <v>9889</v>
      </c>
      <c r="B73" s="61" t="s">
        <v>9218</v>
      </c>
      <c r="C73" s="61" t="s">
        <v>9504</v>
      </c>
      <c r="D73" s="61" t="s">
        <v>9234</v>
      </c>
      <c r="E73" s="61" t="s">
        <v>9895</v>
      </c>
      <c r="F73" s="61" t="s">
        <v>310</v>
      </c>
      <c r="G73" s="61" t="s">
        <v>9221</v>
      </c>
      <c r="H73" s="61" t="s">
        <v>7895</v>
      </c>
      <c r="I73" s="61" t="s">
        <v>9277</v>
      </c>
      <c r="J73" s="61" t="s">
        <v>272</v>
      </c>
      <c r="K73" s="61" t="s">
        <v>9274</v>
      </c>
      <c r="L73" s="61" t="s">
        <v>9236</v>
      </c>
      <c r="M73" s="62" t="s">
        <v>9221</v>
      </c>
      <c r="N73" s="62" t="s">
        <v>9222</v>
      </c>
      <c r="O73" s="63" t="s">
        <v>10048</v>
      </c>
      <c r="P73" s="63" t="s">
        <v>10167</v>
      </c>
    </row>
    <row r="74" spans="1:16" ht="15">
      <c r="A74" s="61" t="s">
        <v>9889</v>
      </c>
      <c r="B74" s="61" t="s">
        <v>9218</v>
      </c>
      <c r="C74" s="61" t="s">
        <v>9504</v>
      </c>
      <c r="D74" s="61" t="s">
        <v>9271</v>
      </c>
      <c r="E74" s="61" t="s">
        <v>9896</v>
      </c>
      <c r="F74" s="61" t="s">
        <v>310</v>
      </c>
      <c r="G74" s="61" t="s">
        <v>9221</v>
      </c>
      <c r="H74" s="61" t="s">
        <v>7895</v>
      </c>
      <c r="I74" s="61" t="s">
        <v>9277</v>
      </c>
      <c r="J74" s="61" t="s">
        <v>272</v>
      </c>
      <c r="K74" s="61" t="s">
        <v>9274</v>
      </c>
      <c r="L74" s="61" t="s">
        <v>9236</v>
      </c>
      <c r="M74" s="62" t="s">
        <v>9221</v>
      </c>
      <c r="N74" s="62" t="s">
        <v>9222</v>
      </c>
      <c r="O74" s="63" t="s">
        <v>10048</v>
      </c>
      <c r="P74" s="63" t="s">
        <v>10167</v>
      </c>
    </row>
    <row r="75" spans="1:16" ht="15">
      <c r="A75" s="61" t="s">
        <v>9889</v>
      </c>
      <c r="B75" s="61" t="s">
        <v>9320</v>
      </c>
      <c r="C75" s="61" t="s">
        <v>9356</v>
      </c>
      <c r="D75" s="61" t="s">
        <v>9302</v>
      </c>
      <c r="E75" s="61" t="s">
        <v>9897</v>
      </c>
      <c r="F75" s="61" t="s">
        <v>310</v>
      </c>
      <c r="G75" s="61" t="s">
        <v>9221</v>
      </c>
      <c r="H75" s="61" t="s">
        <v>7895</v>
      </c>
      <c r="I75" s="61" t="s">
        <v>9277</v>
      </c>
      <c r="J75" s="61" t="s">
        <v>272</v>
      </c>
      <c r="K75" s="61" t="s">
        <v>9274</v>
      </c>
      <c r="L75" s="61" t="s">
        <v>9236</v>
      </c>
      <c r="M75" s="62" t="s">
        <v>9221</v>
      </c>
      <c r="N75" s="62" t="s">
        <v>9222</v>
      </c>
      <c r="O75" s="63" t="s">
        <v>10046</v>
      </c>
      <c r="P75" s="63" t="s">
        <v>10166</v>
      </c>
    </row>
    <row r="76" spans="1:16" ht="15">
      <c r="A76" s="61" t="s">
        <v>9889</v>
      </c>
      <c r="B76" s="61" t="s">
        <v>9320</v>
      </c>
      <c r="C76" s="61" t="s">
        <v>9504</v>
      </c>
      <c r="D76" s="61" t="s">
        <v>9302</v>
      </c>
      <c r="E76" s="61" t="s">
        <v>9898</v>
      </c>
      <c r="F76" s="61" t="s">
        <v>310</v>
      </c>
      <c r="G76" s="61" t="s">
        <v>9221</v>
      </c>
      <c r="H76" s="61" t="s">
        <v>7895</v>
      </c>
      <c r="I76" s="61" t="s">
        <v>9277</v>
      </c>
      <c r="J76" s="61" t="s">
        <v>272</v>
      </c>
      <c r="K76" s="61" t="s">
        <v>9274</v>
      </c>
      <c r="L76" s="61" t="s">
        <v>9236</v>
      </c>
      <c r="M76" s="62" t="s">
        <v>9221</v>
      </c>
      <c r="N76" s="62" t="s">
        <v>9222</v>
      </c>
      <c r="O76" s="63" t="s">
        <v>10048</v>
      </c>
      <c r="P76" s="63" t="s">
        <v>10167</v>
      </c>
    </row>
    <row r="77" spans="1:16" ht="15">
      <c r="A77" s="61" t="s">
        <v>9889</v>
      </c>
      <c r="B77" s="61" t="s">
        <v>7576</v>
      </c>
      <c r="C77" s="61" t="s">
        <v>9245</v>
      </c>
      <c r="D77" s="61" t="s">
        <v>9884</v>
      </c>
      <c r="E77" s="61" t="s">
        <v>9899</v>
      </c>
      <c r="F77" s="61" t="s">
        <v>310</v>
      </c>
      <c r="G77" s="61" t="s">
        <v>9242</v>
      </c>
      <c r="H77" s="61" t="s">
        <v>7895</v>
      </c>
      <c r="I77" s="61" t="s">
        <v>9277</v>
      </c>
      <c r="J77" s="61" t="s">
        <v>272</v>
      </c>
      <c r="K77" s="61" t="s">
        <v>9274</v>
      </c>
      <c r="L77" s="61" t="s">
        <v>9236</v>
      </c>
      <c r="M77" s="62" t="s">
        <v>9242</v>
      </c>
      <c r="N77" s="62" t="s">
        <v>9222</v>
      </c>
      <c r="O77" s="63" t="s">
        <v>10127</v>
      </c>
      <c r="P77" s="63" t="s">
        <v>10165</v>
      </c>
    </row>
    <row r="78" spans="1:16" ht="15">
      <c r="A78" s="61" t="s">
        <v>9900</v>
      </c>
      <c r="B78" s="61" t="s">
        <v>7576</v>
      </c>
      <c r="C78" s="61" t="s">
        <v>9255</v>
      </c>
      <c r="D78" s="61" t="s">
        <v>9884</v>
      </c>
      <c r="E78" s="61" t="s">
        <v>9901</v>
      </c>
      <c r="F78" s="61" t="s">
        <v>310</v>
      </c>
      <c r="G78" s="61" t="s">
        <v>9221</v>
      </c>
      <c r="H78" s="61" t="s">
        <v>7895</v>
      </c>
      <c r="I78" s="61" t="s">
        <v>9277</v>
      </c>
      <c r="J78" s="61" t="s">
        <v>272</v>
      </c>
      <c r="K78" s="61" t="s">
        <v>9274</v>
      </c>
      <c r="L78" s="61" t="s">
        <v>9236</v>
      </c>
      <c r="M78" s="62" t="s">
        <v>9221</v>
      </c>
      <c r="N78" s="62" t="s">
        <v>9222</v>
      </c>
      <c r="O78" s="63" t="s">
        <v>10126</v>
      </c>
      <c r="P78" s="63" t="s">
        <v>10165</v>
      </c>
    </row>
    <row r="79" spans="1:16" ht="15">
      <c r="A79" s="61" t="s">
        <v>9902</v>
      </c>
      <c r="B79" s="61" t="s">
        <v>9218</v>
      </c>
      <c r="C79" s="61" t="s">
        <v>9255</v>
      </c>
      <c r="D79" s="61" t="s">
        <v>9302</v>
      </c>
      <c r="E79" s="61" t="s">
        <v>9903</v>
      </c>
      <c r="F79" s="61" t="s">
        <v>310</v>
      </c>
      <c r="G79" s="61" t="s">
        <v>9221</v>
      </c>
      <c r="H79" s="61" t="s">
        <v>7895</v>
      </c>
      <c r="I79" s="61" t="s">
        <v>9277</v>
      </c>
      <c r="J79" s="61" t="s">
        <v>272</v>
      </c>
      <c r="K79" s="61" t="s">
        <v>9274</v>
      </c>
      <c r="L79" s="61" t="s">
        <v>9236</v>
      </c>
      <c r="M79" s="62" t="s">
        <v>9221</v>
      </c>
      <c r="N79" s="62" t="s">
        <v>9222</v>
      </c>
      <c r="O79" s="63" t="s">
        <v>10049</v>
      </c>
      <c r="P79" s="63" t="s">
        <v>10167</v>
      </c>
    </row>
    <row r="80" spans="1:16" ht="15">
      <c r="A80" s="61" t="s">
        <v>9902</v>
      </c>
      <c r="B80" s="61" t="s">
        <v>9218</v>
      </c>
      <c r="C80" s="61" t="s">
        <v>9255</v>
      </c>
      <c r="D80" s="61" t="s">
        <v>9234</v>
      </c>
      <c r="E80" s="61" t="s">
        <v>9904</v>
      </c>
      <c r="F80" s="61" t="s">
        <v>310</v>
      </c>
      <c r="G80" s="61" t="s">
        <v>9220</v>
      </c>
      <c r="H80" s="61" t="s">
        <v>7895</v>
      </c>
      <c r="I80" s="61" t="s">
        <v>9277</v>
      </c>
      <c r="J80" s="61" t="s">
        <v>272</v>
      </c>
      <c r="K80" s="61" t="s">
        <v>9274</v>
      </c>
      <c r="L80" s="61" t="s">
        <v>9236</v>
      </c>
      <c r="M80" s="62" t="s">
        <v>9220</v>
      </c>
      <c r="N80" s="62" t="s">
        <v>9222</v>
      </c>
      <c r="O80" s="63" t="s">
        <v>10049</v>
      </c>
      <c r="P80" s="63" t="s">
        <v>10167</v>
      </c>
    </row>
    <row r="81" spans="1:16" ht="15">
      <c r="A81" s="61" t="s">
        <v>9902</v>
      </c>
      <c r="B81" s="61" t="s">
        <v>9218</v>
      </c>
      <c r="C81" s="61" t="s">
        <v>9255</v>
      </c>
      <c r="D81" s="61" t="s">
        <v>9271</v>
      </c>
      <c r="E81" s="61" t="s">
        <v>9905</v>
      </c>
      <c r="F81" s="61" t="s">
        <v>310</v>
      </c>
      <c r="G81" s="61" t="s">
        <v>9220</v>
      </c>
      <c r="H81" s="61" t="s">
        <v>7895</v>
      </c>
      <c r="I81" s="61" t="s">
        <v>9277</v>
      </c>
      <c r="J81" s="61" t="s">
        <v>272</v>
      </c>
      <c r="K81" s="61" t="s">
        <v>9274</v>
      </c>
      <c r="L81" s="61" t="s">
        <v>9236</v>
      </c>
      <c r="M81" s="62" t="s">
        <v>9220</v>
      </c>
      <c r="N81" s="62" t="s">
        <v>9222</v>
      </c>
      <c r="O81" s="63" t="s">
        <v>10049</v>
      </c>
      <c r="P81" s="63" t="s">
        <v>10167</v>
      </c>
    </row>
    <row r="82" spans="1:16" ht="15">
      <c r="A82" s="61" t="s">
        <v>9910</v>
      </c>
      <c r="B82" s="61" t="s">
        <v>9218</v>
      </c>
      <c r="C82" s="61" t="s">
        <v>9351</v>
      </c>
      <c r="D82" s="61" t="s">
        <v>9234</v>
      </c>
      <c r="E82" s="61" t="s">
        <v>9911</v>
      </c>
      <c r="F82" s="61" t="s">
        <v>310</v>
      </c>
      <c r="G82" s="61" t="s">
        <v>9235</v>
      </c>
      <c r="H82" s="61" t="s">
        <v>7895</v>
      </c>
      <c r="I82" s="61" t="s">
        <v>9277</v>
      </c>
      <c r="J82" s="61" t="s">
        <v>272</v>
      </c>
      <c r="K82" s="61" t="s">
        <v>9274</v>
      </c>
      <c r="L82" s="61" t="s">
        <v>9236</v>
      </c>
      <c r="M82" s="62" t="s">
        <v>9221</v>
      </c>
      <c r="N82" s="62" t="s">
        <v>9222</v>
      </c>
      <c r="O82" s="63" t="s">
        <v>10050</v>
      </c>
      <c r="P82" s="63" t="s">
        <v>10168</v>
      </c>
    </row>
    <row r="83" spans="1:16" ht="15">
      <c r="A83" s="61" t="s">
        <v>9910</v>
      </c>
      <c r="B83" s="61" t="s">
        <v>9218</v>
      </c>
      <c r="C83" s="61" t="s">
        <v>9351</v>
      </c>
      <c r="D83" s="61" t="s">
        <v>9271</v>
      </c>
      <c r="E83" s="61" t="s">
        <v>9912</v>
      </c>
      <c r="F83" s="61" t="s">
        <v>310</v>
      </c>
      <c r="G83" s="61" t="s">
        <v>9235</v>
      </c>
      <c r="H83" s="61" t="s">
        <v>7895</v>
      </c>
      <c r="I83" s="61" t="s">
        <v>9277</v>
      </c>
      <c r="J83" s="61" t="s">
        <v>272</v>
      </c>
      <c r="K83" s="61" t="s">
        <v>9274</v>
      </c>
      <c r="L83" s="61" t="s">
        <v>9236</v>
      </c>
      <c r="M83" s="62" t="s">
        <v>9221</v>
      </c>
      <c r="N83" s="62" t="s">
        <v>9222</v>
      </c>
      <c r="O83" s="63" t="s">
        <v>10050</v>
      </c>
      <c r="P83" s="63" t="s">
        <v>10168</v>
      </c>
    </row>
  </sheetData>
  <phoneticPr fontId="16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pane ySplit="1" topLeftCell="A2" activePane="bottomLeft" state="frozen"/>
      <selection activeCell="E36" sqref="E36"/>
      <selection pane="bottomLeft" activeCell="F37" sqref="F37"/>
    </sheetView>
  </sheetViews>
  <sheetFormatPr defaultColWidth="9.140625" defaultRowHeight="12.75"/>
  <cols>
    <col min="1" max="1" width="21.7109375" style="2" bestFit="1" customWidth="1"/>
    <col min="2" max="2" width="12.28515625" style="2" bestFit="1" customWidth="1"/>
    <col min="3" max="3" width="13.5703125" style="2" hidden="1" customWidth="1"/>
    <col min="4" max="5" width="13.5703125" style="2" customWidth="1"/>
    <col min="6" max="6" width="14.28515625" style="2" customWidth="1"/>
    <col min="7" max="7" width="13.28515625" style="2" customWidth="1"/>
    <col min="8" max="16384" width="9.140625" style="2"/>
  </cols>
  <sheetData>
    <row r="1" spans="1:7" s="14" customFormat="1" ht="45" customHeight="1">
      <c r="A1" s="16" t="s">
        <v>302</v>
      </c>
      <c r="B1" s="16" t="s">
        <v>303</v>
      </c>
      <c r="C1" s="34"/>
      <c r="D1" s="35" t="s">
        <v>8688</v>
      </c>
      <c r="E1" s="35" t="s">
        <v>7875</v>
      </c>
      <c r="F1" s="35" t="s">
        <v>8689</v>
      </c>
      <c r="G1" s="35" t="s">
        <v>8690</v>
      </c>
    </row>
    <row r="2" spans="1:7">
      <c r="A2" s="25" t="s">
        <v>333</v>
      </c>
      <c r="B2" s="25"/>
      <c r="C2" s="25" t="str">
        <f>A2&amp;B2</f>
        <v>Walmart</v>
      </c>
      <c r="D2" s="28">
        <v>103045288.00999996</v>
      </c>
      <c r="E2" s="28">
        <f>IF(ISERROR(VLOOKUP(C2,'2017 revenue'!$C$2:$G$35,5,FALSE)),0,VLOOKUP(C2,'2017 revenue'!$C$2:$G$35,5,FALSE))</f>
        <v>103462049.68899998</v>
      </c>
      <c r="F2" s="28">
        <f>D2-E2</f>
        <v>-416761.67900002003</v>
      </c>
      <c r="G2" s="36">
        <f>F2/E2</f>
        <v>-4.0281598929537725E-3</v>
      </c>
    </row>
    <row r="3" spans="1:7">
      <c r="A3" s="25" t="s">
        <v>255</v>
      </c>
      <c r="B3" s="25"/>
      <c r="C3" s="25" t="str">
        <f t="shared" ref="C3:C28" si="0">A3&amp;B3</f>
        <v>Kohls</v>
      </c>
      <c r="D3" s="28">
        <v>18064978.199999992</v>
      </c>
      <c r="E3" s="28">
        <f>IF(ISERROR(VLOOKUP(C3,'2017 revenue'!$C$2:$G$35,5,FALSE)),0,VLOOKUP(C3,'2017 revenue'!$C$2:$G$35,5,FALSE))</f>
        <v>12384058.310000006</v>
      </c>
      <c r="F3" s="28">
        <f t="shared" ref="F3:F29" si="1">D3-E3</f>
        <v>5680919.8899999857</v>
      </c>
      <c r="G3" s="36">
        <f t="shared" ref="G3:G28" si="2">F3/E3</f>
        <v>0.45872845135206591</v>
      </c>
    </row>
    <row r="4" spans="1:7">
      <c r="A4" s="25" t="s">
        <v>251</v>
      </c>
      <c r="B4" s="25"/>
      <c r="C4" s="25" t="str">
        <f t="shared" si="0"/>
        <v>BBB</v>
      </c>
      <c r="D4" s="28">
        <v>12810976.819999989</v>
      </c>
      <c r="E4" s="28">
        <f>IF(ISERROR(VLOOKUP(C4,'2017 revenue'!$C$2:$G$35,5,FALSE)),0,VLOOKUP(C4,'2017 revenue'!$C$2:$G$35,5,FALSE))</f>
        <v>21530686.920000035</v>
      </c>
      <c r="F4" s="28">
        <f t="shared" si="1"/>
        <v>-8719710.1000000462</v>
      </c>
      <c r="G4" s="36">
        <f t="shared" si="2"/>
        <v>-0.40498987015134358</v>
      </c>
    </row>
    <row r="5" spans="1:7">
      <c r="A5" s="25" t="s">
        <v>238</v>
      </c>
      <c r="B5" s="25"/>
      <c r="C5" s="25" t="str">
        <f t="shared" si="0"/>
        <v>MACYS</v>
      </c>
      <c r="D5" s="28">
        <v>11544126.360000005</v>
      </c>
      <c r="E5" s="28">
        <f>IF(ISERROR(VLOOKUP(C5,'2017 revenue'!$C$2:$G$35,5,FALSE)),0,VLOOKUP(C5,'2017 revenue'!$C$2:$G$35,5,FALSE))</f>
        <v>7535557.2099999972</v>
      </c>
      <c r="F5" s="28">
        <f t="shared" si="1"/>
        <v>4008569.1500000078</v>
      </c>
      <c r="G5" s="36">
        <f t="shared" si="2"/>
        <v>0.53195391373055601</v>
      </c>
    </row>
    <row r="6" spans="1:7">
      <c r="A6" s="25" t="s">
        <v>4671</v>
      </c>
      <c r="B6" s="25"/>
      <c r="C6" s="25" t="str">
        <f t="shared" si="0"/>
        <v>Fabric</v>
      </c>
      <c r="D6" s="28">
        <v>6451286.7500000009</v>
      </c>
      <c r="E6" s="28">
        <f>IF(ISERROR(VLOOKUP(C6,'2017 revenue'!$C$2:$G$35,5,FALSE)),0,VLOOKUP(C6,'2017 revenue'!$C$2:$G$35,5,FALSE))</f>
        <v>6647195.3699999992</v>
      </c>
      <c r="F6" s="28">
        <f t="shared" si="1"/>
        <v>-195908.61999999825</v>
      </c>
      <c r="G6" s="36">
        <f t="shared" si="2"/>
        <v>-2.9472372797130268E-2</v>
      </c>
    </row>
    <row r="7" spans="1:7">
      <c r="A7" s="25" t="s">
        <v>798</v>
      </c>
      <c r="B7" s="25"/>
      <c r="C7" s="25" t="str">
        <f t="shared" si="0"/>
        <v>Shopko</v>
      </c>
      <c r="D7" s="28">
        <v>5389665.009999997</v>
      </c>
      <c r="E7" s="28">
        <f>IF(ISERROR(VLOOKUP(C7,'2017 revenue'!$C$2:$G$35,5,FALSE)),0,VLOOKUP(C7,'2017 revenue'!$C$2:$G$35,5,FALSE))</f>
        <v>2988425.21</v>
      </c>
      <c r="F7" s="28">
        <f t="shared" si="1"/>
        <v>2401239.799999997</v>
      </c>
      <c r="G7" s="36">
        <f t="shared" si="2"/>
        <v>0.80351343308337209</v>
      </c>
    </row>
    <row r="8" spans="1:7">
      <c r="A8" s="25" t="s">
        <v>2515</v>
      </c>
      <c r="B8" s="25"/>
      <c r="C8" s="25" t="str">
        <f t="shared" si="0"/>
        <v>WMCA</v>
      </c>
      <c r="D8" s="28">
        <v>5108201.2800000012</v>
      </c>
      <c r="E8" s="28">
        <f>IF(ISERROR(VLOOKUP(C8,'2017 revenue'!$C$2:$G$35,5,FALSE)),0,VLOOKUP(C8,'2017 revenue'!$C$2:$G$35,5,FALSE))</f>
        <v>5591735.5499999998</v>
      </c>
      <c r="F8" s="28">
        <f t="shared" si="1"/>
        <v>-483534.26999999862</v>
      </c>
      <c r="G8" s="36">
        <f t="shared" si="2"/>
        <v>-8.6473021779436374E-2</v>
      </c>
    </row>
    <row r="9" spans="1:7">
      <c r="A9" s="25" t="s">
        <v>179</v>
      </c>
      <c r="B9" s="25" t="s">
        <v>180</v>
      </c>
      <c r="C9" s="25" t="str">
        <f t="shared" si="0"/>
        <v>Pool ProductEcho</v>
      </c>
      <c r="D9" s="28">
        <v>3842674.7500000014</v>
      </c>
      <c r="E9" s="28">
        <f>IF(ISERROR(VLOOKUP(C9,'2017 revenue'!$C$2:$G$35,5,FALSE)),0,VLOOKUP(C9,'2017 revenue'!$C$2:$G$35,5,FALSE))</f>
        <v>5484083.1000000015</v>
      </c>
      <c r="F9" s="28">
        <f t="shared" si="1"/>
        <v>-1641408.35</v>
      </c>
      <c r="G9" s="36">
        <f t="shared" si="2"/>
        <v>-0.29930406233268048</v>
      </c>
    </row>
    <row r="10" spans="1:7">
      <c r="A10" s="25" t="s">
        <v>1551</v>
      </c>
      <c r="B10" s="25"/>
      <c r="C10" s="25" t="str">
        <f t="shared" si="0"/>
        <v>Fred Meyer</v>
      </c>
      <c r="D10" s="28">
        <v>3341530.1600000006</v>
      </c>
      <c r="E10" s="28">
        <f>IF(ISERROR(VLOOKUP(C10,'2017 revenue'!$C$2:$G$35,5,FALSE)),0,VLOOKUP(C10,'2017 revenue'!$C$2:$G$35,5,FALSE))</f>
        <v>2238212.0700000008</v>
      </c>
      <c r="F10" s="28">
        <f t="shared" si="1"/>
        <v>1103318.0899999999</v>
      </c>
      <c r="G10" s="36">
        <f t="shared" si="2"/>
        <v>0.49294618002841861</v>
      </c>
    </row>
    <row r="11" spans="1:7">
      <c r="A11" s="25" t="s">
        <v>311</v>
      </c>
      <c r="B11" s="25"/>
      <c r="C11" s="25" t="str">
        <f t="shared" si="0"/>
        <v>Sam's club</v>
      </c>
      <c r="D11" s="28">
        <v>2405837.31</v>
      </c>
      <c r="E11" s="28">
        <f>IF(ISERROR(VLOOKUP(C11,'2017 revenue'!$C$2:$G$35,5,FALSE)),0,VLOOKUP(C11,'2017 revenue'!$C$2:$G$35,5,FALSE))</f>
        <v>2411660.58</v>
      </c>
      <c r="F11" s="28">
        <f t="shared" si="1"/>
        <v>-5823.2700000000186</v>
      </c>
      <c r="G11" s="36">
        <f t="shared" si="2"/>
        <v>-2.4146308349908916E-3</v>
      </c>
    </row>
    <row r="12" spans="1:7">
      <c r="A12" s="25" t="s">
        <v>273</v>
      </c>
      <c r="B12" s="25"/>
      <c r="C12" s="25" t="str">
        <f t="shared" si="0"/>
        <v>JCP</v>
      </c>
      <c r="D12" s="28">
        <v>2383189.9700000002</v>
      </c>
      <c r="E12" s="28">
        <f>IF(ISERROR(VLOOKUP(C12,'2017 revenue'!$C$2:$G$35,5,FALSE)),0,VLOOKUP(C12,'2017 revenue'!$C$2:$G$35,5,FALSE))</f>
        <v>2947979.9200000013</v>
      </c>
      <c r="F12" s="28">
        <f t="shared" si="1"/>
        <v>-564789.95000000112</v>
      </c>
      <c r="G12" s="36">
        <f t="shared" si="2"/>
        <v>-0.19158541283415556</v>
      </c>
    </row>
    <row r="13" spans="1:7">
      <c r="A13" s="25" t="s">
        <v>145</v>
      </c>
      <c r="B13" s="25"/>
      <c r="C13" s="25" t="str">
        <f t="shared" si="0"/>
        <v>BLK</v>
      </c>
      <c r="D13" s="28">
        <v>2209947.9</v>
      </c>
      <c r="E13" s="28">
        <f>IF(ISERROR(VLOOKUP(C13,'2017 revenue'!$C$2:$G$35,5,FALSE)),0,VLOOKUP(C13,'2017 revenue'!$C$2:$G$35,5,FALSE))</f>
        <v>871884.88999999978</v>
      </c>
      <c r="F13" s="28">
        <f t="shared" si="1"/>
        <v>1338063.0100000002</v>
      </c>
      <c r="G13" s="36">
        <f t="shared" si="2"/>
        <v>1.5346785170230448</v>
      </c>
    </row>
    <row r="14" spans="1:7">
      <c r="A14" s="25" t="s">
        <v>410</v>
      </c>
      <c r="B14" s="25"/>
      <c r="C14" s="25" t="str">
        <f t="shared" si="0"/>
        <v>MEIJER</v>
      </c>
      <c r="D14" s="28">
        <v>1714609.3400000005</v>
      </c>
      <c r="E14" s="28">
        <f>IF(ISERROR(VLOOKUP(C14,'2017 revenue'!$C$2:$G$35,5,FALSE)),0,VLOOKUP(C14,'2017 revenue'!$C$2:$G$35,5,FALSE))</f>
        <v>1772296.85</v>
      </c>
      <c r="F14" s="28">
        <f t="shared" si="1"/>
        <v>-57687.509999999544</v>
      </c>
      <c r="G14" s="36">
        <f t="shared" si="2"/>
        <v>-3.2549575428066434E-2</v>
      </c>
    </row>
    <row r="15" spans="1:7">
      <c r="A15" s="25" t="s">
        <v>313</v>
      </c>
      <c r="B15" s="25"/>
      <c r="C15" s="25" t="str">
        <f t="shared" si="0"/>
        <v>Dollar General</v>
      </c>
      <c r="D15" s="28">
        <v>952703.72000000009</v>
      </c>
      <c r="E15" s="28">
        <f>IF(ISERROR(VLOOKUP(C15,'2017 revenue'!$C$2:$G$35,5,FALSE)),0,VLOOKUP(C15,'2017 revenue'!$C$2:$G$35,5,FALSE))</f>
        <v>1630472.7200000002</v>
      </c>
      <c r="F15" s="28">
        <f t="shared" si="1"/>
        <v>-677769.00000000012</v>
      </c>
      <c r="G15" s="36">
        <f t="shared" si="2"/>
        <v>-0.4156886476456963</v>
      </c>
    </row>
    <row r="16" spans="1:7">
      <c r="A16" s="25" t="s">
        <v>179</v>
      </c>
      <c r="B16" s="25" t="s">
        <v>324</v>
      </c>
      <c r="C16" s="25" t="str">
        <f t="shared" si="0"/>
        <v>Pool ProductNatori</v>
      </c>
      <c r="D16" s="28">
        <v>581345.02000000025</v>
      </c>
      <c r="E16" s="28">
        <f>IF(ISERROR(VLOOKUP(C16,'2017 revenue'!$C$2:$G$35,5,FALSE)),0,VLOOKUP(C16,'2017 revenue'!$C$2:$G$35,5,FALSE))</f>
        <v>1316093.5399999998</v>
      </c>
      <c r="F16" s="28">
        <f t="shared" si="1"/>
        <v>-734748.51999999955</v>
      </c>
      <c r="G16" s="36">
        <f t="shared" si="2"/>
        <v>-0.558279862083359</v>
      </c>
    </row>
    <row r="17" spans="1:7">
      <c r="A17" s="25" t="s">
        <v>296</v>
      </c>
      <c r="B17" s="25"/>
      <c r="C17" s="25" t="str">
        <f t="shared" si="0"/>
        <v>Sears</v>
      </c>
      <c r="D17" s="28">
        <v>494170.82</v>
      </c>
      <c r="E17" s="28">
        <f>IF(ISERROR(VLOOKUP(C17,'2017 revenue'!$C$2:$G$35,5,FALSE)),0,VLOOKUP(C17,'2017 revenue'!$C$2:$G$35,5,FALSE))</f>
        <v>849778.08000000007</v>
      </c>
      <c r="F17" s="28">
        <f t="shared" si="1"/>
        <v>-355607.26000000007</v>
      </c>
      <c r="G17" s="36">
        <f t="shared" si="2"/>
        <v>-0.41847073767777115</v>
      </c>
    </row>
    <row r="18" spans="1:7">
      <c r="A18" s="25" t="s">
        <v>314</v>
      </c>
      <c r="B18" s="25"/>
      <c r="C18" s="25" t="str">
        <f t="shared" si="0"/>
        <v>Stein Mart</v>
      </c>
      <c r="D18" s="28">
        <v>463099.42000000004</v>
      </c>
      <c r="E18" s="28">
        <f>IF(ISERROR(VLOOKUP(C18,'2017 revenue'!$C$2:$G$35,5,FALSE)),0,VLOOKUP(C18,'2017 revenue'!$C$2:$G$35,5,FALSE))</f>
        <v>860377.50000000012</v>
      </c>
      <c r="F18" s="28">
        <f t="shared" si="1"/>
        <v>-397278.08000000007</v>
      </c>
      <c r="G18" s="36">
        <f t="shared" si="2"/>
        <v>-0.46174856966854666</v>
      </c>
    </row>
    <row r="19" spans="1:7">
      <c r="A19" s="25" t="s">
        <v>301</v>
      </c>
      <c r="B19" s="25"/>
      <c r="C19" s="25" t="str">
        <f t="shared" si="0"/>
        <v>Walmart dot com</v>
      </c>
      <c r="D19" s="28">
        <v>450284.17999999993</v>
      </c>
      <c r="E19" s="28">
        <f>IF(ISERROR(VLOOKUP(C19,'2017 revenue'!$C$2:$G$35,5,FALSE)),0,VLOOKUP(C19,'2017 revenue'!$C$2:$G$35,5,FALSE))</f>
        <v>333314.84999999998</v>
      </c>
      <c r="F19" s="28">
        <f t="shared" si="1"/>
        <v>116969.32999999996</v>
      </c>
      <c r="G19" s="36">
        <f t="shared" si="2"/>
        <v>0.35092744892704292</v>
      </c>
    </row>
    <row r="20" spans="1:7">
      <c r="A20" s="25" t="s">
        <v>7760</v>
      </c>
      <c r="B20" s="25"/>
      <c r="C20" s="25" t="str">
        <f t="shared" si="0"/>
        <v>PFE</v>
      </c>
      <c r="D20" s="28">
        <v>407584.11999999994</v>
      </c>
      <c r="E20" s="28">
        <f>IF(ISERROR(VLOOKUP(C20,'2017 revenue'!$C$2:$G$35,5,FALSE)),0,VLOOKUP(C20,'2017 revenue'!$C$2:$G$35,5,FALSE))</f>
        <v>226034.00000000006</v>
      </c>
      <c r="F20" s="28">
        <f t="shared" si="1"/>
        <v>181550.11999999988</v>
      </c>
      <c r="G20" s="36">
        <f t="shared" si="2"/>
        <v>0.80319827990479231</v>
      </c>
    </row>
    <row r="21" spans="1:7">
      <c r="A21" s="25" t="s">
        <v>146</v>
      </c>
      <c r="B21" s="25"/>
      <c r="C21" s="25" t="str">
        <f t="shared" si="0"/>
        <v>Dillards</v>
      </c>
      <c r="D21" s="28">
        <v>302958</v>
      </c>
      <c r="E21" s="28">
        <f>IF(ISERROR(VLOOKUP(C21,'2017 revenue'!$C$2:$G$35,5,FALSE)),0,VLOOKUP(C21,'2017 revenue'!$C$2:$G$35,5,FALSE))</f>
        <v>340299</v>
      </c>
      <c r="F21" s="28">
        <f t="shared" si="1"/>
        <v>-37341</v>
      </c>
      <c r="G21" s="36">
        <f t="shared" si="2"/>
        <v>-0.10972997275924995</v>
      </c>
    </row>
    <row r="22" spans="1:7">
      <c r="A22" s="25" t="s">
        <v>8678</v>
      </c>
      <c r="B22" s="25"/>
      <c r="C22" s="25" t="str">
        <f t="shared" si="0"/>
        <v>Petsmart</v>
      </c>
      <c r="D22" s="28">
        <v>167884.31999999998</v>
      </c>
      <c r="E22" s="28">
        <f>IF(ISERROR(VLOOKUP(C22,'2017 revenue'!$C$2:$G$35,5,FALSE)),0,VLOOKUP(C22,'2017 revenue'!$C$2:$G$35,5,FALSE))</f>
        <v>0</v>
      </c>
      <c r="F22" s="28">
        <f t="shared" si="1"/>
        <v>167884.31999999998</v>
      </c>
      <c r="G22" s="36" t="e">
        <f t="shared" si="2"/>
        <v>#DIV/0!</v>
      </c>
    </row>
    <row r="23" spans="1:7">
      <c r="A23" s="25" t="s">
        <v>328</v>
      </c>
      <c r="B23" s="25"/>
      <c r="C23" s="25" t="str">
        <f t="shared" si="0"/>
        <v>HOME OUTFITTERS</v>
      </c>
      <c r="D23" s="28">
        <v>162119.9</v>
      </c>
      <c r="E23" s="28">
        <f>IF(ISERROR(VLOOKUP(C23,'2017 revenue'!$C$2:$G$35,5,FALSE)),0,VLOOKUP(C23,'2017 revenue'!$C$2:$G$35,5,FALSE))</f>
        <v>276706.70999999996</v>
      </c>
      <c r="F23" s="28">
        <f t="shared" si="1"/>
        <v>-114586.80999999997</v>
      </c>
      <c r="G23" s="36">
        <f t="shared" si="2"/>
        <v>-0.41410925669276322</v>
      </c>
    </row>
    <row r="24" spans="1:7">
      <c r="A24" s="25" t="s">
        <v>254</v>
      </c>
      <c r="B24" s="25"/>
      <c r="C24" s="25" t="str">
        <f t="shared" si="0"/>
        <v>Petco</v>
      </c>
      <c r="D24" s="28">
        <v>136470.91999999998</v>
      </c>
      <c r="E24" s="28">
        <f>IF(ISERROR(VLOOKUP(C24,'2017 revenue'!$C$2:$G$35,5,FALSE)),0,VLOOKUP(C24,'2017 revenue'!$C$2:$G$35,5,FALSE))</f>
        <v>292836.13</v>
      </c>
      <c r="F24" s="28">
        <f t="shared" si="1"/>
        <v>-156365.21000000002</v>
      </c>
      <c r="G24" s="36">
        <f t="shared" si="2"/>
        <v>-0.53396829824243341</v>
      </c>
    </row>
    <row r="25" spans="1:7">
      <c r="A25" s="25" t="s">
        <v>8687</v>
      </c>
      <c r="B25" s="25"/>
      <c r="C25" s="25" t="str">
        <f t="shared" si="0"/>
        <v>NEXCOM</v>
      </c>
      <c r="D25" s="28">
        <v>121789.89999999998</v>
      </c>
      <c r="E25" s="28">
        <f>IF(ISERROR(VLOOKUP(C25,'2017 revenue'!$C$2:$G$35,5,FALSE)),0,VLOOKUP(C25,'2017 revenue'!$C$2:$G$35,5,FALSE))</f>
        <v>0</v>
      </c>
      <c r="F25" s="28">
        <f t="shared" si="1"/>
        <v>121789.89999999998</v>
      </c>
      <c r="G25" s="36" t="e">
        <f t="shared" si="2"/>
        <v>#DIV/0!</v>
      </c>
    </row>
    <row r="26" spans="1:7">
      <c r="A26" s="25" t="s">
        <v>257</v>
      </c>
      <c r="B26" s="25"/>
      <c r="C26" s="25" t="str">
        <f t="shared" si="0"/>
        <v>K-mart</v>
      </c>
      <c r="D26" s="28">
        <v>67844.479999999996</v>
      </c>
      <c r="E26" s="28">
        <f>IF(ISERROR(VLOOKUP(C26,'2017 revenue'!$C$2:$G$35,5,FALSE)),0,VLOOKUP(C26,'2017 revenue'!$C$2:$G$35,5,FALSE))</f>
        <v>119176.84</v>
      </c>
      <c r="F26" s="28">
        <f t="shared" si="1"/>
        <v>-51332.36</v>
      </c>
      <c r="G26" s="36">
        <f t="shared" si="2"/>
        <v>-0.43072429173319249</v>
      </c>
    </row>
    <row r="27" spans="1:7">
      <c r="A27" s="25" t="s">
        <v>8686</v>
      </c>
      <c r="B27" s="25"/>
      <c r="C27" s="25" t="str">
        <f t="shared" si="0"/>
        <v>ZGA</v>
      </c>
      <c r="D27" s="28">
        <v>55702.75</v>
      </c>
      <c r="E27" s="28">
        <f>IF(ISERROR(VLOOKUP(C27,'2017 revenue'!$C$2:$G$35,5,FALSE)),0,VLOOKUP(C27,'2017 revenue'!$C$2:$G$35,5,FALSE))</f>
        <v>0</v>
      </c>
      <c r="F27" s="28">
        <f t="shared" si="1"/>
        <v>55702.75</v>
      </c>
      <c r="G27" s="36" t="e">
        <f t="shared" si="2"/>
        <v>#DIV/0!</v>
      </c>
    </row>
    <row r="28" spans="1:7">
      <c r="A28" s="25" t="s">
        <v>4557</v>
      </c>
      <c r="B28" s="25"/>
      <c r="C28" s="25" t="str">
        <f t="shared" si="0"/>
        <v>The Bay</v>
      </c>
      <c r="D28" s="28">
        <v>5570.2400000000007</v>
      </c>
      <c r="E28" s="28">
        <f>IF(ISERROR(VLOOKUP(C28,'2017 revenue'!$C$2:$G$35,5,FALSE)),0,VLOOKUP(C28,'2017 revenue'!$C$2:$G$35,5,FALSE))</f>
        <v>14563.119999999999</v>
      </c>
      <c r="F28" s="28">
        <f t="shared" si="1"/>
        <v>-8992.8799999999974</v>
      </c>
      <c r="G28" s="36">
        <f t="shared" si="2"/>
        <v>-0.61751053345711615</v>
      </c>
    </row>
    <row r="29" spans="1:7">
      <c r="A29" s="21" t="s">
        <v>320</v>
      </c>
      <c r="B29" s="21"/>
      <c r="C29" s="25" t="str">
        <f>A29&amp;B29</f>
        <v>Grand Total</v>
      </c>
      <c r="D29" s="24">
        <v>182681839.64999998</v>
      </c>
      <c r="E29" s="24">
        <f>IF(ISERROR(VLOOKUP(C29,'2017 revenue'!$C$2:$G$35,5,FALSE)),0,VLOOKUP(C29,'2017 revenue'!$C$2:$G$35,5,FALSE))</f>
        <v>182164339.15900004</v>
      </c>
      <c r="F29" s="24">
        <f t="shared" si="1"/>
        <v>517500.49099993706</v>
      </c>
      <c r="G29" s="54">
        <f>F29/E29</f>
        <v>2.8408441157533183E-3</v>
      </c>
    </row>
  </sheetData>
  <phoneticPr fontId="161" type="noConversion"/>
  <conditionalFormatting sqref="F30:F1048576">
    <cfRule type="cellIs" dxfId="7" priority="3" operator="lessThan">
      <formula>0</formula>
    </cfRule>
  </conditionalFormatting>
  <conditionalFormatting sqref="F2:G28">
    <cfRule type="cellIs" dxfId="6" priority="2" operator="lessThan">
      <formula>0</formula>
    </cfRule>
  </conditionalFormatting>
  <pageMargins left="0.7" right="0.7" top="0.75" bottom="0.75" header="0.3" footer="0.3"/>
  <pageSetup orientation="portrait" verticalDpi="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8"/>
  <sheetViews>
    <sheetView topLeftCell="A73" workbookViewId="0">
      <selection activeCell="E103" sqref="E103"/>
    </sheetView>
  </sheetViews>
  <sheetFormatPr defaultRowHeight="12.75"/>
  <cols>
    <col min="1" max="1" width="11.5703125" customWidth="1"/>
    <col min="2" max="3" width="17.85546875" customWidth="1"/>
    <col min="4" max="4" width="13" customWidth="1"/>
    <col min="5" max="5" width="12.140625" style="1" customWidth="1"/>
    <col min="6" max="6" width="13.7109375" customWidth="1"/>
    <col min="7" max="7" width="9.28515625" customWidth="1"/>
  </cols>
  <sheetData>
    <row r="1" spans="1:7" ht="38.25">
      <c r="A1" s="34" t="s">
        <v>8656</v>
      </c>
      <c r="B1" s="34" t="s">
        <v>302</v>
      </c>
      <c r="C1" s="34"/>
      <c r="D1" s="35" t="s">
        <v>7875</v>
      </c>
      <c r="E1" s="35" t="s">
        <v>4676</v>
      </c>
      <c r="F1" s="35" t="s">
        <v>7876</v>
      </c>
      <c r="G1" s="35" t="s">
        <v>7877</v>
      </c>
    </row>
    <row r="2" spans="1:7">
      <c r="A2" s="25" t="s">
        <v>7895</v>
      </c>
      <c r="B2" s="25" t="s">
        <v>251</v>
      </c>
      <c r="C2" s="25" t="str">
        <f>A2&amp;B2</f>
        <v>ADULBBB</v>
      </c>
      <c r="D2" s="28">
        <v>7388171.3999999994</v>
      </c>
      <c r="E2" s="28">
        <f>IF(ISERROR(VLOOKUP(C2,'2016 revenue_division'!C:G,5,FALSE)),0,VLOOKUP(C2,'2016 revenue_division'!C:G,5,FALSE))</f>
        <v>11598257.740000002</v>
      </c>
      <c r="F2" s="28">
        <f>D2-E2</f>
        <v>-4210086.3400000026</v>
      </c>
      <c r="G2" s="36">
        <f>IF(ISERROR(F2/E2),"",F2/E2)</f>
        <v>-0.36299299725684503</v>
      </c>
    </row>
    <row r="3" spans="1:7">
      <c r="A3" s="25" t="str">
        <f t="shared" ref="A3:A16" si="0">A2</f>
        <v>ADUL</v>
      </c>
      <c r="B3" s="25" t="s">
        <v>328</v>
      </c>
      <c r="C3" s="25" t="str">
        <f t="shared" ref="C3:C70" si="1">A3&amp;B3</f>
        <v>ADULHOME OUTFITTERS</v>
      </c>
      <c r="D3" s="28">
        <v>201441.34999999998</v>
      </c>
      <c r="E3" s="28">
        <f>IF(ISERROR(VLOOKUP(C3,'2016 revenue_division'!C:G,5,FALSE)),0,VLOOKUP(C3,'2016 revenue_division'!C:G,5,FALSE))</f>
        <v>135969.19999999998</v>
      </c>
      <c r="F3" s="28">
        <f t="shared" ref="F3:F70" si="2">D3-E3</f>
        <v>65472.149999999994</v>
      </c>
      <c r="G3" s="36">
        <f>IF(ISERROR(F3/E3),"",F3/E3)</f>
        <v>0.4815219181991216</v>
      </c>
    </row>
    <row r="4" spans="1:7">
      <c r="A4" s="25" t="str">
        <f t="shared" si="0"/>
        <v>ADUL</v>
      </c>
      <c r="B4" s="25" t="s">
        <v>273</v>
      </c>
      <c r="C4" s="25" t="str">
        <f t="shared" si="1"/>
        <v>ADULJCP</v>
      </c>
      <c r="D4" s="28">
        <v>103716.04999999999</v>
      </c>
      <c r="E4" s="28">
        <f>IF(ISERROR(VLOOKUP(C4,'2016 revenue_division'!C:G,5,FALSE)),0,VLOOKUP(C4,'2016 revenue_division'!C:G,5,FALSE))</f>
        <v>801561.08999999985</v>
      </c>
      <c r="F4" s="28">
        <f t="shared" si="2"/>
        <v>-697845.0399999998</v>
      </c>
      <c r="G4" s="36">
        <f t="shared" ref="G4:G71" si="3">IF(ISERROR(F4/E4),"",F4/E4)</f>
        <v>-0.8706074293102225</v>
      </c>
    </row>
    <row r="5" spans="1:7">
      <c r="A5" s="25" t="str">
        <f t="shared" si="0"/>
        <v>ADUL</v>
      </c>
      <c r="B5" s="25" t="s">
        <v>255</v>
      </c>
      <c r="C5" s="25" t="str">
        <f t="shared" si="1"/>
        <v>ADULKohls</v>
      </c>
      <c r="D5" s="28">
        <v>11074548.85</v>
      </c>
      <c r="E5" s="28">
        <f>IF(ISERROR(VLOOKUP(C5,'2016 revenue_division'!C:G,5,FALSE)),0,VLOOKUP(C5,'2016 revenue_division'!C:G,5,FALSE))</f>
        <v>7886248.5599999996</v>
      </c>
      <c r="F5" s="28">
        <f t="shared" si="2"/>
        <v>3188300.29</v>
      </c>
      <c r="G5" s="36">
        <f t="shared" si="3"/>
        <v>0.40428605131360457</v>
      </c>
    </row>
    <row r="6" spans="1:7">
      <c r="A6" s="25" t="str">
        <f t="shared" si="0"/>
        <v>ADUL</v>
      </c>
      <c r="B6" s="25" t="s">
        <v>296</v>
      </c>
      <c r="C6" s="25" t="str">
        <f t="shared" si="1"/>
        <v>ADULSears</v>
      </c>
      <c r="D6" s="28">
        <v>148724.28</v>
      </c>
      <c r="E6" s="28">
        <f>IF(ISERROR(VLOOKUP(C6,'2016 revenue_division'!C:G,5,FALSE)),0,VLOOKUP(C6,'2016 revenue_division'!C:G,5,FALSE))</f>
        <v>599921.60999999987</v>
      </c>
      <c r="F6" s="28">
        <f t="shared" si="2"/>
        <v>-451197.32999999984</v>
      </c>
      <c r="G6" s="36">
        <f t="shared" si="3"/>
        <v>-0.75209381105641437</v>
      </c>
    </row>
    <row r="7" spans="1:7">
      <c r="A7" s="25" t="str">
        <f t="shared" si="0"/>
        <v>ADUL</v>
      </c>
      <c r="B7" s="25" t="s">
        <v>333</v>
      </c>
      <c r="C7" s="25" t="str">
        <f t="shared" si="1"/>
        <v>ADULWalmart</v>
      </c>
      <c r="D7" s="28">
        <v>95356824.388999954</v>
      </c>
      <c r="E7" s="28">
        <f>IF(ISERROR(VLOOKUP(C7,'2016 revenue_division'!C:G,5,FALSE)),0,VLOOKUP(C7,'2016 revenue_division'!C:G,5,FALSE))</f>
        <v>100194435.94559996</v>
      </c>
      <c r="F7" s="28">
        <f t="shared" si="2"/>
        <v>-4837611.5566000044</v>
      </c>
      <c r="G7" s="36">
        <f t="shared" si="3"/>
        <v>-4.8282237540880617E-2</v>
      </c>
    </row>
    <row r="8" spans="1:7">
      <c r="A8" s="25" t="str">
        <f t="shared" si="0"/>
        <v>ADUL</v>
      </c>
      <c r="B8" s="25" t="s">
        <v>301</v>
      </c>
      <c r="C8" s="25" t="str">
        <f t="shared" si="1"/>
        <v>ADULWalmart dot com</v>
      </c>
      <c r="D8" s="28">
        <v>303906.24999999994</v>
      </c>
      <c r="E8" s="28">
        <f>IF(ISERROR(VLOOKUP(C8,'2016 revenue_division'!C:G,5,FALSE)),0,VLOOKUP(C8,'2016 revenue_division'!C:G,5,FALSE))</f>
        <v>160907.09000000003</v>
      </c>
      <c r="F8" s="28">
        <f t="shared" si="2"/>
        <v>142999.15999999992</v>
      </c>
      <c r="G8" s="36">
        <f t="shared" si="3"/>
        <v>0.88870639572190324</v>
      </c>
    </row>
    <row r="9" spans="1:7">
      <c r="A9" s="25" t="str">
        <f t="shared" si="0"/>
        <v>ADUL</v>
      </c>
      <c r="B9" s="25" t="s">
        <v>311</v>
      </c>
      <c r="C9" s="25" t="str">
        <f t="shared" si="1"/>
        <v>ADULSam's club</v>
      </c>
      <c r="D9" s="28">
        <v>0</v>
      </c>
      <c r="E9" s="28">
        <f>IF(ISERROR(VLOOKUP(C9,'2016 revenue_division'!C:G,5,FALSE)),0,VLOOKUP(C9,'2016 revenue_division'!C:G,5,FALSE))</f>
        <v>1950507.2</v>
      </c>
      <c r="F9" s="28">
        <f t="shared" si="2"/>
        <v>-1950507.2</v>
      </c>
      <c r="G9" s="36">
        <f t="shared" si="3"/>
        <v>-1</v>
      </c>
    </row>
    <row r="10" spans="1:7">
      <c r="A10" s="25" t="str">
        <f>A8</f>
        <v>ADUL</v>
      </c>
      <c r="B10" s="25" t="s">
        <v>238</v>
      </c>
      <c r="C10" s="25" t="str">
        <f t="shared" si="1"/>
        <v>ADULMACYS</v>
      </c>
      <c r="D10" s="28">
        <v>171008</v>
      </c>
      <c r="E10" s="28">
        <f>IF(ISERROR(VLOOKUP(C10,'2016 revenue_division'!C:G,5,FALSE)),0,VLOOKUP(C10,'2016 revenue_division'!C:G,5,FALSE))</f>
        <v>61654.44</v>
      </c>
      <c r="F10" s="28">
        <f t="shared" si="2"/>
        <v>109353.56</v>
      </c>
      <c r="G10" s="36">
        <f t="shared" si="3"/>
        <v>1.773652635560391</v>
      </c>
    </row>
    <row r="11" spans="1:7">
      <c r="A11" s="25" t="str">
        <f t="shared" si="0"/>
        <v>ADUL</v>
      </c>
      <c r="B11" s="25" t="s">
        <v>146</v>
      </c>
      <c r="C11" s="25" t="str">
        <f t="shared" si="1"/>
        <v>ADULDillards</v>
      </c>
      <c r="D11" s="28">
        <v>340299</v>
      </c>
      <c r="E11" s="28">
        <f>IF(ISERROR(VLOOKUP(C11,'2016 revenue_division'!C:G,5,FALSE)),0,VLOOKUP(C11,'2016 revenue_division'!C:G,5,FALSE))</f>
        <v>301637.5</v>
      </c>
      <c r="F11" s="28">
        <f t="shared" si="2"/>
        <v>38661.5</v>
      </c>
      <c r="G11" s="36">
        <f t="shared" si="3"/>
        <v>0.12817206083461108</v>
      </c>
    </row>
    <row r="12" spans="1:7">
      <c r="A12" s="25" t="str">
        <f t="shared" si="0"/>
        <v>ADUL</v>
      </c>
      <c r="B12" s="25" t="s">
        <v>410</v>
      </c>
      <c r="C12" s="25" t="str">
        <f t="shared" si="1"/>
        <v>ADULMEIJER</v>
      </c>
      <c r="D12" s="28">
        <v>436056.35000000003</v>
      </c>
      <c r="E12" s="28">
        <f>IF(ISERROR(VLOOKUP(C12,'2016 revenue_division'!C:G,5,FALSE)),0,VLOOKUP(C12,'2016 revenue_division'!C:G,5,FALSE))</f>
        <v>0</v>
      </c>
      <c r="F12" s="28">
        <f t="shared" si="2"/>
        <v>436056.35000000003</v>
      </c>
      <c r="G12" s="36" t="str">
        <f t="shared" si="3"/>
        <v/>
      </c>
    </row>
    <row r="13" spans="1:7">
      <c r="A13" s="25" t="str">
        <f t="shared" si="0"/>
        <v>ADUL</v>
      </c>
      <c r="B13" s="25" t="s">
        <v>798</v>
      </c>
      <c r="C13" s="25" t="str">
        <f t="shared" si="1"/>
        <v>ADULShopko</v>
      </c>
      <c r="D13" s="28">
        <v>900092.7999999997</v>
      </c>
      <c r="E13" s="28">
        <f>IF(ISERROR(VLOOKUP(C13,'2016 revenue_division'!C:G,5,FALSE)),0,VLOOKUP(C13,'2016 revenue_division'!C:G,5,FALSE))</f>
        <v>826751.9099999998</v>
      </c>
      <c r="F13" s="28">
        <f t="shared" si="2"/>
        <v>73340.889999999898</v>
      </c>
      <c r="G13" s="36">
        <f t="shared" si="3"/>
        <v>8.8709671078957553E-2</v>
      </c>
    </row>
    <row r="14" spans="1:7">
      <c r="A14" s="25" t="str">
        <f t="shared" si="0"/>
        <v>ADUL</v>
      </c>
      <c r="B14" s="25" t="s">
        <v>1551</v>
      </c>
      <c r="C14" s="25" t="str">
        <f t="shared" si="1"/>
        <v>ADULFred Meyer</v>
      </c>
      <c r="D14" s="28">
        <v>232798.59000000003</v>
      </c>
      <c r="E14" s="28">
        <f>IF(ISERROR(VLOOKUP(C14,'2016 revenue_division'!C:G,5,FALSE)),0,VLOOKUP(C14,'2016 revenue_division'!C:G,5,FALSE))</f>
        <v>145683.79999999999</v>
      </c>
      <c r="F14" s="28">
        <f t="shared" si="2"/>
        <v>87114.790000000037</v>
      </c>
      <c r="G14" s="36">
        <f t="shared" si="3"/>
        <v>0.59797170309945269</v>
      </c>
    </row>
    <row r="15" spans="1:7">
      <c r="A15" s="25" t="str">
        <f t="shared" si="0"/>
        <v>ADUL</v>
      </c>
      <c r="B15" s="25" t="s">
        <v>2515</v>
      </c>
      <c r="C15" s="25" t="str">
        <f t="shared" si="1"/>
        <v>ADULWMCA</v>
      </c>
      <c r="D15" s="28">
        <v>4831826.4499999993</v>
      </c>
      <c r="E15" s="28">
        <f>IF(ISERROR(VLOOKUP(C15,'2016 revenue_division'!C:G,5,FALSE)),0,VLOOKUP(C15,'2016 revenue_division'!C:G,5,FALSE))</f>
        <v>4137509.9127699998</v>
      </c>
      <c r="F15" s="28">
        <f t="shared" si="2"/>
        <v>694316.53722999943</v>
      </c>
      <c r="G15" s="36">
        <f t="shared" si="3"/>
        <v>0.16781024139351611</v>
      </c>
    </row>
    <row r="16" spans="1:7">
      <c r="A16" s="30" t="str">
        <f t="shared" si="0"/>
        <v>ADUL</v>
      </c>
      <c r="B16" s="30" t="s">
        <v>179</v>
      </c>
      <c r="C16" s="30" t="str">
        <f t="shared" si="1"/>
        <v>ADULPool Product</v>
      </c>
      <c r="D16" s="28">
        <v>6588979.3200000022</v>
      </c>
      <c r="E16" s="45">
        <f>IF(ISERROR(VLOOKUP(C16,'2016 revenue_division'!C:G,5,FALSE)),0,VLOOKUP(C16,'2016 revenue_division'!C:G,5,FALSE))</f>
        <v>7581398.8899999997</v>
      </c>
      <c r="F16" s="28">
        <f t="shared" si="2"/>
        <v>-992419.5699999975</v>
      </c>
      <c r="G16" s="36">
        <f t="shared" si="3"/>
        <v>-0.13090190667965204</v>
      </c>
    </row>
    <row r="17" spans="1:7">
      <c r="A17" s="47" t="s">
        <v>8666</v>
      </c>
      <c r="B17" s="47"/>
      <c r="C17" s="47" t="str">
        <f t="shared" si="1"/>
        <v>ADUL Total</v>
      </c>
      <c r="D17" s="48">
        <v>128078393.07899995</v>
      </c>
      <c r="E17" s="49">
        <f>IF(ISERROR(VLOOKUP(C17,'2016 revenue_division'!C:G,5,FALSE)),0,VLOOKUP(C17,'2016 revenue_division'!C:G,5,FALSE))</f>
        <v>136382444.88836995</v>
      </c>
      <c r="F17" s="48">
        <f t="shared" si="2"/>
        <v>-8304051.8093699962</v>
      </c>
      <c r="G17" s="50">
        <f t="shared" si="3"/>
        <v>-6.0887981705907417E-2</v>
      </c>
    </row>
    <row r="18" spans="1:7">
      <c r="A18" s="30" t="s">
        <v>7911</v>
      </c>
      <c r="B18" s="30" t="s">
        <v>251</v>
      </c>
      <c r="C18" s="30" t="str">
        <f t="shared" si="1"/>
        <v>ART BBB</v>
      </c>
      <c r="D18" s="28">
        <v>889449.80000000016</v>
      </c>
      <c r="E18" s="45">
        <f>IF(ISERROR(VLOOKUP(C18,'2016 revenue_division'!C:G,5,FALSE)),0,VLOOKUP(C18,'2016 revenue_division'!C:G,5,FALSE))</f>
        <v>826674.92</v>
      </c>
      <c r="F18" s="28">
        <f t="shared" si="2"/>
        <v>62774.880000000121</v>
      </c>
      <c r="G18" s="36">
        <f t="shared" si="3"/>
        <v>7.5936596697526657E-2</v>
      </c>
    </row>
    <row r="19" spans="1:7">
      <c r="A19" s="30" t="str">
        <f t="shared" ref="A19:A23" si="4">A18</f>
        <v xml:space="preserve">ART </v>
      </c>
      <c r="B19" s="30" t="s">
        <v>333</v>
      </c>
      <c r="C19" s="30" t="str">
        <f t="shared" si="1"/>
        <v>ART Walmart</v>
      </c>
      <c r="D19" s="28">
        <v>222578.27999999997</v>
      </c>
      <c r="E19" s="45">
        <f>IF(ISERROR(VLOOKUP(C19,'2016 revenue_division'!C:G,5,FALSE)),0,VLOOKUP(C19,'2016 revenue_division'!C:G,5,FALSE))</f>
        <v>159436.20000000001</v>
      </c>
      <c r="F19" s="28">
        <f t="shared" si="2"/>
        <v>63142.079999999958</v>
      </c>
      <c r="G19" s="36">
        <f t="shared" si="3"/>
        <v>0.39603352312711887</v>
      </c>
    </row>
    <row r="20" spans="1:7">
      <c r="A20" s="30" t="str">
        <f t="shared" si="4"/>
        <v xml:space="preserve">ART </v>
      </c>
      <c r="B20" s="30" t="s">
        <v>410</v>
      </c>
      <c r="C20" s="30" t="str">
        <f t="shared" si="1"/>
        <v>ART MEIJER</v>
      </c>
      <c r="D20" s="28">
        <v>50957.7</v>
      </c>
      <c r="E20" s="45">
        <f>IF(ISERROR(VLOOKUP(C20,'2016 revenue_division'!C:G,5,FALSE)),0,VLOOKUP(C20,'2016 revenue_division'!C:G,5,FALSE))</f>
        <v>82377.2</v>
      </c>
      <c r="F20" s="28">
        <f t="shared" si="2"/>
        <v>-31419.5</v>
      </c>
      <c r="G20" s="36">
        <f t="shared" si="3"/>
        <v>-0.38141014746798874</v>
      </c>
    </row>
    <row r="21" spans="1:7">
      <c r="A21" s="30" t="str">
        <f t="shared" si="4"/>
        <v xml:space="preserve">ART </v>
      </c>
      <c r="B21" s="30" t="s">
        <v>798</v>
      </c>
      <c r="C21" s="30" t="str">
        <f t="shared" si="1"/>
        <v>ART Shopko</v>
      </c>
      <c r="D21" s="28">
        <v>306423.5</v>
      </c>
      <c r="E21" s="45">
        <f>IF(ISERROR(VLOOKUP(C21,'2016 revenue_division'!C:G,5,FALSE)),0,VLOOKUP(C21,'2016 revenue_division'!C:G,5,FALSE))</f>
        <v>440581.6</v>
      </c>
      <c r="F21" s="28">
        <f t="shared" si="2"/>
        <v>-134158.09999999998</v>
      </c>
      <c r="G21" s="36">
        <f t="shared" si="3"/>
        <v>-0.30450227608234204</v>
      </c>
    </row>
    <row r="22" spans="1:7">
      <c r="A22" s="30" t="str">
        <f t="shared" si="4"/>
        <v xml:space="preserve">ART </v>
      </c>
      <c r="B22" s="30" t="s">
        <v>1551</v>
      </c>
      <c r="C22" s="30" t="str">
        <f t="shared" si="1"/>
        <v>ART Fred Meyer</v>
      </c>
      <c r="D22" s="28">
        <v>507410.46000000008</v>
      </c>
      <c r="E22" s="45">
        <f>IF(ISERROR(VLOOKUP(C22,'2016 revenue_division'!C:G,5,FALSE)),0,VLOOKUP(C22,'2016 revenue_division'!C:G,5,FALSE))</f>
        <v>662531.11</v>
      </c>
      <c r="F22" s="28">
        <f t="shared" si="2"/>
        <v>-155120.64999999991</v>
      </c>
      <c r="G22" s="36">
        <f t="shared" si="3"/>
        <v>-0.23413338280824264</v>
      </c>
    </row>
    <row r="23" spans="1:7">
      <c r="A23" s="30" t="str">
        <f t="shared" si="4"/>
        <v xml:space="preserve">ART </v>
      </c>
      <c r="B23" s="30" t="s">
        <v>2515</v>
      </c>
      <c r="C23" s="30" t="str">
        <f t="shared" si="1"/>
        <v>ART WMCA</v>
      </c>
      <c r="D23" s="28">
        <v>294203</v>
      </c>
      <c r="E23" s="45">
        <f>IF(ISERROR(VLOOKUP(C23,'2016 revenue_division'!C:G,5,FALSE)),0,VLOOKUP(C23,'2016 revenue_division'!C:G,5,FALSE))</f>
        <v>342471.21399999998</v>
      </c>
      <c r="F23" s="28">
        <f t="shared" si="2"/>
        <v>-48268.213999999978</v>
      </c>
      <c r="G23" s="36">
        <f t="shared" si="3"/>
        <v>-0.14094093759366294</v>
      </c>
    </row>
    <row r="24" spans="1:7">
      <c r="A24" s="47" t="s">
        <v>8667</v>
      </c>
      <c r="B24" s="47"/>
      <c r="C24" s="47" t="str">
        <f t="shared" si="1"/>
        <v>ART  Total</v>
      </c>
      <c r="D24" s="48">
        <v>2271022.7400000002</v>
      </c>
      <c r="E24" s="49">
        <f>IF(ISERROR(VLOOKUP(C24,'2016 revenue_division'!C:G,5,FALSE)),0,VLOOKUP(C24,'2016 revenue_division'!C:G,5,FALSE))</f>
        <v>2514072.2439999999</v>
      </c>
      <c r="F24" s="48">
        <f t="shared" si="2"/>
        <v>-243049.50399999972</v>
      </c>
      <c r="G24" s="50">
        <f t="shared" si="3"/>
        <v>-9.6675624409781169E-2</v>
      </c>
    </row>
    <row r="25" spans="1:7">
      <c r="A25" s="30" t="s">
        <v>8279</v>
      </c>
      <c r="B25" s="30" t="s">
        <v>251</v>
      </c>
      <c r="C25" s="30" t="str">
        <f t="shared" si="1"/>
        <v>BASIBBB</v>
      </c>
      <c r="D25" s="28">
        <v>0</v>
      </c>
      <c r="E25" s="45">
        <f>IF(ISERROR(VLOOKUP(C25,'2016 revenue_division'!C:G,5,FALSE)),0,VLOOKUP(C25,'2016 revenue_division'!C:G,5,FALSE))</f>
        <v>109445.66</v>
      </c>
      <c r="F25" s="28">
        <f t="shared" ref="F25" si="5">D25-E25</f>
        <v>-109445.66</v>
      </c>
      <c r="G25" s="36">
        <f t="shared" ref="G25" si="6">IF(ISERROR(F25/E25),"",F25/E25)</f>
        <v>-1</v>
      </c>
    </row>
    <row r="26" spans="1:7">
      <c r="A26" s="30" t="s">
        <v>8279</v>
      </c>
      <c r="B26" s="30" t="s">
        <v>313</v>
      </c>
      <c r="C26" s="30" t="str">
        <f t="shared" si="1"/>
        <v>BASIDollar General</v>
      </c>
      <c r="D26" s="28">
        <v>349008</v>
      </c>
      <c r="E26" s="45">
        <f>IF(ISERROR(VLOOKUP(C26,'2016 revenue_division'!C:G,5,FALSE)),0,VLOOKUP(C26,'2016 revenue_division'!C:G,5,FALSE))</f>
        <v>388216</v>
      </c>
      <c r="F26" s="28">
        <f t="shared" si="2"/>
        <v>-39208</v>
      </c>
      <c r="G26" s="36">
        <f t="shared" si="3"/>
        <v>-0.10099532219176953</v>
      </c>
    </row>
    <row r="27" spans="1:7">
      <c r="A27" s="30" t="str">
        <f t="shared" ref="A27:A35" si="7">A26</f>
        <v>BASI</v>
      </c>
      <c r="B27" s="30" t="s">
        <v>257</v>
      </c>
      <c r="C27" s="30" t="str">
        <f t="shared" si="1"/>
        <v>BASIK-mart</v>
      </c>
      <c r="D27" s="28">
        <v>119176.84</v>
      </c>
      <c r="E27" s="45">
        <f>IF(ISERROR(VLOOKUP(C27,'2016 revenue_division'!C:G,5,FALSE)),0,VLOOKUP(C27,'2016 revenue_division'!C:G,5,FALSE))</f>
        <v>164223.79999999999</v>
      </c>
      <c r="F27" s="28">
        <f t="shared" si="2"/>
        <v>-45046.959999999992</v>
      </c>
      <c r="G27" s="36">
        <f t="shared" si="3"/>
        <v>-0.27430226313116612</v>
      </c>
    </row>
    <row r="28" spans="1:7">
      <c r="A28" s="30" t="str">
        <f t="shared" si="7"/>
        <v>BASI</v>
      </c>
      <c r="B28" s="30" t="s">
        <v>311</v>
      </c>
      <c r="C28" s="30" t="str">
        <f t="shared" si="1"/>
        <v>BASISam's club</v>
      </c>
      <c r="D28" s="28">
        <v>2411660.58</v>
      </c>
      <c r="E28" s="45">
        <f>IF(ISERROR(VLOOKUP(C28,'2016 revenue_division'!C:G,5,FALSE)),0,VLOOKUP(C28,'2016 revenue_division'!C:G,5,FALSE))</f>
        <v>1315310</v>
      </c>
      <c r="F28" s="28">
        <f t="shared" si="2"/>
        <v>1096350.58</v>
      </c>
      <c r="G28" s="36">
        <f t="shared" si="3"/>
        <v>0.83353017919729955</v>
      </c>
    </row>
    <row r="29" spans="1:7">
      <c r="A29" s="30" t="str">
        <f t="shared" si="7"/>
        <v>BASI</v>
      </c>
      <c r="B29" s="30" t="s">
        <v>296</v>
      </c>
      <c r="C29" s="30" t="str">
        <f t="shared" si="1"/>
        <v>BASISears</v>
      </c>
      <c r="D29" s="28">
        <v>671547.9800000001</v>
      </c>
      <c r="E29" s="45">
        <f>IF(ISERROR(VLOOKUP(C29,'2016 revenue_division'!C:G,5,FALSE)),0,VLOOKUP(C29,'2016 revenue_division'!C:G,5,FALSE))</f>
        <v>1160383.2800000003</v>
      </c>
      <c r="F29" s="28">
        <f t="shared" si="2"/>
        <v>-488835.30000000016</v>
      </c>
      <c r="G29" s="36">
        <f t="shared" si="3"/>
        <v>-0.42127054777969575</v>
      </c>
    </row>
    <row r="30" spans="1:7">
      <c r="A30" s="30" t="str">
        <f t="shared" si="7"/>
        <v>BASI</v>
      </c>
      <c r="B30" s="30" t="s">
        <v>314</v>
      </c>
      <c r="C30" s="30" t="str">
        <f t="shared" si="1"/>
        <v>BASIStein Mart</v>
      </c>
      <c r="D30" s="28">
        <v>121539.72</v>
      </c>
      <c r="E30" s="45">
        <f>IF(ISERROR(VLOOKUP(C30,'2016 revenue_division'!C:G,5,FALSE)),0,VLOOKUP(C30,'2016 revenue_division'!C:G,5,FALSE))</f>
        <v>109206.12</v>
      </c>
      <c r="F30" s="28">
        <f t="shared" si="2"/>
        <v>12333.600000000006</v>
      </c>
      <c r="G30" s="36">
        <f t="shared" si="3"/>
        <v>0.11293872541209235</v>
      </c>
    </row>
    <row r="31" spans="1:7">
      <c r="A31" s="30" t="str">
        <f t="shared" si="7"/>
        <v>BASI</v>
      </c>
      <c r="B31" s="30" t="s">
        <v>333</v>
      </c>
      <c r="C31" s="30" t="str">
        <f t="shared" si="1"/>
        <v>BASIWalmart</v>
      </c>
      <c r="D31" s="28">
        <v>4733957.5199999996</v>
      </c>
      <c r="E31" s="45">
        <f>IF(ISERROR(VLOOKUP(C31,'2016 revenue_division'!C:G,5,FALSE)),0,VLOOKUP(C31,'2016 revenue_division'!C:G,5,FALSE))</f>
        <v>4055709.95</v>
      </c>
      <c r="F31" s="28">
        <f t="shared" si="2"/>
        <v>678247.56999999937</v>
      </c>
      <c r="G31" s="36">
        <f t="shared" si="3"/>
        <v>0.16723276032103809</v>
      </c>
    </row>
    <row r="32" spans="1:7">
      <c r="A32" s="30" t="str">
        <f t="shared" si="7"/>
        <v>BASI</v>
      </c>
      <c r="B32" s="30" t="s">
        <v>301</v>
      </c>
      <c r="C32" s="30" t="str">
        <f t="shared" si="1"/>
        <v>BASIWalmart dot com</v>
      </c>
      <c r="D32" s="28">
        <v>3491.6399999999994</v>
      </c>
      <c r="E32" s="45">
        <f>IF(ISERROR(VLOOKUP(C32,'2016 revenue_division'!C:G,5,FALSE)),0,VLOOKUP(C32,'2016 revenue_division'!C:G,5,FALSE))</f>
        <v>0</v>
      </c>
      <c r="F32" s="28">
        <f t="shared" si="2"/>
        <v>3491.6399999999994</v>
      </c>
      <c r="G32" s="36" t="str">
        <f t="shared" si="3"/>
        <v/>
      </c>
    </row>
    <row r="33" spans="1:7">
      <c r="A33" s="30" t="str">
        <f t="shared" si="7"/>
        <v>BASI</v>
      </c>
      <c r="B33" s="30" t="s">
        <v>238</v>
      </c>
      <c r="C33" s="30" t="str">
        <f t="shared" si="1"/>
        <v>BASIMACYS</v>
      </c>
      <c r="D33" s="28">
        <v>2566940.2899999986</v>
      </c>
      <c r="E33" s="45">
        <f>IF(ISERROR(VLOOKUP(C33,'2016 revenue_division'!C:G,5,FALSE)),0,VLOOKUP(C33,'2016 revenue_division'!C:G,5,FALSE))</f>
        <v>7744438.8400000036</v>
      </c>
      <c r="F33" s="28">
        <f t="shared" si="2"/>
        <v>-5177498.5500000045</v>
      </c>
      <c r="G33" s="36">
        <f t="shared" si="3"/>
        <v>-0.66854405554321639</v>
      </c>
    </row>
    <row r="34" spans="1:7">
      <c r="A34" s="30" t="str">
        <f t="shared" si="7"/>
        <v>BASI</v>
      </c>
      <c r="B34" s="30" t="s">
        <v>798</v>
      </c>
      <c r="C34" s="30" t="str">
        <f t="shared" si="1"/>
        <v>BASIShopko</v>
      </c>
      <c r="D34" s="28">
        <v>61397.2</v>
      </c>
      <c r="E34" s="45">
        <f>IF(ISERROR(VLOOKUP(C34,'2016 revenue_division'!C:G,5,FALSE)),0,VLOOKUP(C34,'2016 revenue_division'!C:G,5,FALSE))</f>
        <v>59354.6</v>
      </c>
      <c r="F34" s="28">
        <f t="shared" si="2"/>
        <v>2042.5999999999985</v>
      </c>
      <c r="G34" s="36">
        <f t="shared" si="3"/>
        <v>3.4413507967368973E-2</v>
      </c>
    </row>
    <row r="35" spans="1:7">
      <c r="A35" s="30" t="str">
        <f t="shared" si="7"/>
        <v>BASI</v>
      </c>
      <c r="B35" s="30" t="s">
        <v>1551</v>
      </c>
      <c r="C35" s="30" t="str">
        <f t="shared" si="1"/>
        <v>BASIFred Meyer</v>
      </c>
      <c r="D35" s="28">
        <v>247922.96000000002</v>
      </c>
      <c r="E35" s="45">
        <f>IF(ISERROR(VLOOKUP(C35,'2016 revenue_division'!C:G,5,FALSE)),0,VLOOKUP(C35,'2016 revenue_division'!C:G,5,FALSE))</f>
        <v>0</v>
      </c>
      <c r="F35" s="28">
        <f t="shared" si="2"/>
        <v>247922.96000000002</v>
      </c>
      <c r="G35" s="36" t="str">
        <f t="shared" si="3"/>
        <v/>
      </c>
    </row>
    <row r="36" spans="1:7">
      <c r="A36" s="47" t="s">
        <v>8668</v>
      </c>
      <c r="B36" s="47"/>
      <c r="C36" s="47" t="str">
        <f t="shared" si="1"/>
        <v>BASI Total</v>
      </c>
      <c r="D36" s="48">
        <v>11286642.73</v>
      </c>
      <c r="E36" s="49">
        <f>IF(ISERROR(VLOOKUP(C36,'2016 revenue_division'!C:G,5,FALSE)),0,VLOOKUP(C36,'2016 revenue_division'!C:G,5,FALSE))</f>
        <v>15106288.250000004</v>
      </c>
      <c r="F36" s="48">
        <f t="shared" si="2"/>
        <v>-3819645.5200000033</v>
      </c>
      <c r="G36" s="50">
        <f t="shared" si="3"/>
        <v>-0.25285135943304948</v>
      </c>
    </row>
    <row r="37" spans="1:7">
      <c r="A37" s="30" t="s">
        <v>7881</v>
      </c>
      <c r="B37" s="30" t="s">
        <v>251</v>
      </c>
      <c r="C37" s="30" t="str">
        <f t="shared" si="1"/>
        <v>BATHBBB</v>
      </c>
      <c r="D37" s="28">
        <v>4458718.0599999987</v>
      </c>
      <c r="E37" s="45">
        <f>IF(ISERROR(VLOOKUP(C37,'2016 revenue_division'!C:G,5,FALSE)),0,VLOOKUP(C37,'2016 revenue_division'!C:G,5,FALSE))</f>
        <v>4601045.9900000012</v>
      </c>
      <c r="F37" s="28">
        <f t="shared" si="2"/>
        <v>-142327.9300000025</v>
      </c>
      <c r="G37" s="36">
        <f t="shared" si="3"/>
        <v>-3.0933820333320001E-2</v>
      </c>
    </row>
    <row r="38" spans="1:7">
      <c r="A38" s="30" t="str">
        <f t="shared" ref="A38:A47" si="8">A37</f>
        <v>BATH</v>
      </c>
      <c r="B38" s="30" t="s">
        <v>273</v>
      </c>
      <c r="C38" s="30" t="str">
        <f t="shared" si="1"/>
        <v>BATHJCP</v>
      </c>
      <c r="D38" s="28">
        <v>130854</v>
      </c>
      <c r="E38" s="45">
        <f>IF(ISERROR(VLOOKUP(C38,'2016 revenue_division'!C:G,5,FALSE)),0,VLOOKUP(C38,'2016 revenue_division'!C:G,5,FALSE))</f>
        <v>294603.60000000003</v>
      </c>
      <c r="F38" s="28">
        <f t="shared" si="2"/>
        <v>-163749.60000000003</v>
      </c>
      <c r="G38" s="36">
        <f t="shared" si="3"/>
        <v>-0.55583027498645643</v>
      </c>
    </row>
    <row r="39" spans="1:7">
      <c r="A39" s="30" t="str">
        <f t="shared" si="8"/>
        <v>BATH</v>
      </c>
      <c r="B39" s="30" t="s">
        <v>255</v>
      </c>
      <c r="C39" s="30" t="str">
        <f t="shared" si="1"/>
        <v>BATHKohls</v>
      </c>
      <c r="D39" s="28">
        <v>56951.75</v>
      </c>
      <c r="E39" s="45">
        <f>IF(ISERROR(VLOOKUP(C39,'2016 revenue_division'!C:G,5,FALSE)),0,VLOOKUP(C39,'2016 revenue_division'!C:G,5,FALSE))</f>
        <v>106807.09999999999</v>
      </c>
      <c r="F39" s="28">
        <f t="shared" si="2"/>
        <v>-49855.349999999991</v>
      </c>
      <c r="G39" s="36">
        <f t="shared" si="3"/>
        <v>-0.46677936204615605</v>
      </c>
    </row>
    <row r="40" spans="1:7">
      <c r="A40" s="30" t="str">
        <f t="shared" si="8"/>
        <v>BATH</v>
      </c>
      <c r="B40" s="30" t="s">
        <v>314</v>
      </c>
      <c r="C40" s="30" t="str">
        <f t="shared" si="1"/>
        <v>BATHStein Mart</v>
      </c>
      <c r="D40" s="28">
        <v>8795.5199999999986</v>
      </c>
      <c r="E40" s="45">
        <f>IF(ISERROR(VLOOKUP(C40,'2016 revenue_division'!C:G,5,FALSE)),0,VLOOKUP(C40,'2016 revenue_division'!C:G,5,FALSE))</f>
        <v>100560.41999999998</v>
      </c>
      <c r="F40" s="28">
        <f t="shared" si="2"/>
        <v>-91764.89999999998</v>
      </c>
      <c r="G40" s="36">
        <f t="shared" si="3"/>
        <v>-0.91253497151264873</v>
      </c>
    </row>
    <row r="41" spans="1:7">
      <c r="A41" s="30" t="str">
        <f t="shared" si="8"/>
        <v>BATH</v>
      </c>
      <c r="B41" s="30" t="s">
        <v>333</v>
      </c>
      <c r="C41" s="30" t="str">
        <f t="shared" si="1"/>
        <v>BATHWalmart</v>
      </c>
      <c r="D41" s="28">
        <v>2235716.4</v>
      </c>
      <c r="E41" s="45">
        <f>IF(ISERROR(VLOOKUP(C41,'2016 revenue_division'!C:G,5,FALSE)),0,VLOOKUP(C41,'2016 revenue_division'!C:G,5,FALSE))</f>
        <v>1806817.1160000002</v>
      </c>
      <c r="F41" s="28">
        <f t="shared" si="2"/>
        <v>428899.28399999975</v>
      </c>
      <c r="G41" s="36">
        <f t="shared" si="3"/>
        <v>0.23737836010183097</v>
      </c>
    </row>
    <row r="42" spans="1:7">
      <c r="A42" s="30" t="str">
        <f t="shared" si="8"/>
        <v>BATH</v>
      </c>
      <c r="B42" s="30" t="s">
        <v>301</v>
      </c>
      <c r="C42" s="30" t="str">
        <f t="shared" si="1"/>
        <v>BATHWalmart dot com</v>
      </c>
      <c r="D42" s="28">
        <v>0</v>
      </c>
      <c r="E42" s="45">
        <f>IF(ISERROR(VLOOKUP(C42,'2016 revenue_division'!C:G,5,FALSE)),0,VLOOKUP(C42,'2016 revenue_division'!C:G,5,FALSE))</f>
        <v>276</v>
      </c>
      <c r="F42" s="28">
        <f t="shared" ref="F42" si="9">D42-E42</f>
        <v>-276</v>
      </c>
      <c r="G42" s="36">
        <f t="shared" ref="G42" si="10">IF(ISERROR(F42/E42),"",F42/E42)</f>
        <v>-1</v>
      </c>
    </row>
    <row r="43" spans="1:7">
      <c r="A43" s="30" t="str">
        <f>A41</f>
        <v>BATH</v>
      </c>
      <c r="B43" s="30" t="s">
        <v>238</v>
      </c>
      <c r="C43" s="30" t="str">
        <f t="shared" si="1"/>
        <v>BATHMACYS</v>
      </c>
      <c r="D43" s="28">
        <v>255548</v>
      </c>
      <c r="E43" s="45">
        <f>IF(ISERROR(VLOOKUP(C43,'2016 revenue_division'!C:G,5,FALSE)),0,VLOOKUP(C43,'2016 revenue_division'!C:G,5,FALSE))</f>
        <v>0</v>
      </c>
      <c r="F43" s="28">
        <f t="shared" si="2"/>
        <v>255548</v>
      </c>
      <c r="G43" s="36" t="str">
        <f t="shared" si="3"/>
        <v/>
      </c>
    </row>
    <row r="44" spans="1:7">
      <c r="A44" s="30" t="str">
        <f t="shared" si="8"/>
        <v>BATH</v>
      </c>
      <c r="B44" s="30" t="s">
        <v>410</v>
      </c>
      <c r="C44" s="30" t="str">
        <f t="shared" si="1"/>
        <v>BATHMEIJER</v>
      </c>
      <c r="D44" s="28">
        <v>237725.58</v>
      </c>
      <c r="E44" s="45">
        <f>IF(ISERROR(VLOOKUP(C44,'2016 revenue_division'!C:G,5,FALSE)),0,VLOOKUP(C44,'2016 revenue_division'!C:G,5,FALSE))</f>
        <v>335296.51999999996</v>
      </c>
      <c r="F44" s="28">
        <f t="shared" si="2"/>
        <v>-97570.939999999973</v>
      </c>
      <c r="G44" s="36">
        <f t="shared" si="3"/>
        <v>-0.2909989641407551</v>
      </c>
    </row>
    <row r="45" spans="1:7">
      <c r="A45" s="30" t="str">
        <f t="shared" si="8"/>
        <v>BATH</v>
      </c>
      <c r="B45" s="30" t="s">
        <v>798</v>
      </c>
      <c r="C45" s="30" t="str">
        <f t="shared" si="1"/>
        <v>BATHShopko</v>
      </c>
      <c r="D45" s="28">
        <v>322812.46999999997</v>
      </c>
      <c r="E45" s="45">
        <f>IF(ISERROR(VLOOKUP(C45,'2016 revenue_division'!C:G,5,FALSE)),0,VLOOKUP(C45,'2016 revenue_division'!C:G,5,FALSE))</f>
        <v>309213.90000000002</v>
      </c>
      <c r="F45" s="28">
        <f t="shared" si="2"/>
        <v>13598.569999999949</v>
      </c>
      <c r="G45" s="36">
        <f t="shared" si="3"/>
        <v>4.3977874215874346E-2</v>
      </c>
    </row>
    <row r="46" spans="1:7">
      <c r="A46" s="30" t="str">
        <f t="shared" si="8"/>
        <v>BATH</v>
      </c>
      <c r="B46" s="30" t="s">
        <v>1551</v>
      </c>
      <c r="C46" s="30" t="str">
        <f t="shared" si="1"/>
        <v>BATHFred Meyer</v>
      </c>
      <c r="D46" s="28">
        <v>365340.66000000003</v>
      </c>
      <c r="E46" s="45">
        <f>IF(ISERROR(VLOOKUP(C46,'2016 revenue_division'!C:G,5,FALSE)),0,VLOOKUP(C46,'2016 revenue_division'!C:G,5,FALSE))</f>
        <v>0</v>
      </c>
      <c r="F46" s="28">
        <f t="shared" si="2"/>
        <v>365340.66000000003</v>
      </c>
      <c r="G46" s="36" t="str">
        <f t="shared" si="3"/>
        <v/>
      </c>
    </row>
    <row r="47" spans="1:7">
      <c r="A47" s="30" t="str">
        <f t="shared" si="8"/>
        <v>BATH</v>
      </c>
      <c r="B47" s="30" t="s">
        <v>179</v>
      </c>
      <c r="C47" s="30" t="str">
        <f t="shared" si="1"/>
        <v>BATHPool Product</v>
      </c>
      <c r="D47" s="28">
        <v>118478.36</v>
      </c>
      <c r="E47" s="45">
        <f>IF(ISERROR(VLOOKUP(C47,'2016 revenue_division'!C:G,5,FALSE)),0,VLOOKUP(C47,'2016 revenue_division'!C:G,5,FALSE))</f>
        <v>282752.5</v>
      </c>
      <c r="F47" s="28">
        <f t="shared" si="2"/>
        <v>-164274.14000000001</v>
      </c>
      <c r="G47" s="36">
        <f t="shared" si="3"/>
        <v>-0.5809820956490217</v>
      </c>
    </row>
    <row r="48" spans="1:7">
      <c r="A48" s="47" t="s">
        <v>8669</v>
      </c>
      <c r="B48" s="47"/>
      <c r="C48" s="47" t="str">
        <f t="shared" si="1"/>
        <v>BATH Total</v>
      </c>
      <c r="D48" s="48">
        <v>8190940.7999999989</v>
      </c>
      <c r="E48" s="49">
        <f>IF(ISERROR(VLOOKUP(C48,'2016 revenue_division'!C:G,5,FALSE)),0,VLOOKUP(C48,'2016 revenue_division'!C:G,5,FALSE))</f>
        <v>7837373.1460000006</v>
      </c>
      <c r="F48" s="48">
        <f t="shared" si="2"/>
        <v>353567.65399999823</v>
      </c>
      <c r="G48" s="50">
        <f t="shared" si="3"/>
        <v>4.5113030528660017E-2</v>
      </c>
    </row>
    <row r="49" spans="1:7">
      <c r="A49" s="30" t="s">
        <v>7879</v>
      </c>
      <c r="B49" s="30" t="s">
        <v>251</v>
      </c>
      <c r="C49" s="30" t="str">
        <f t="shared" si="1"/>
        <v>BLK BBB</v>
      </c>
      <c r="D49" s="28">
        <v>51788.56</v>
      </c>
      <c r="E49" s="45">
        <f>IF(ISERROR(VLOOKUP(C49,'2016 revenue_division'!C:G,5,FALSE)),0,VLOOKUP(C49,'2016 revenue_division'!C:G,5,FALSE))</f>
        <v>111199.99</v>
      </c>
      <c r="F49" s="28">
        <f t="shared" si="2"/>
        <v>-59411.430000000008</v>
      </c>
      <c r="G49" s="36">
        <f t="shared" si="3"/>
        <v>-0.53427549768664551</v>
      </c>
    </row>
    <row r="50" spans="1:7">
      <c r="A50" s="30" t="str">
        <f t="shared" ref="A50:A58" si="11">A49</f>
        <v xml:space="preserve">BLK </v>
      </c>
      <c r="B50" s="30" t="s">
        <v>145</v>
      </c>
      <c r="C50" s="30" t="str">
        <f t="shared" si="1"/>
        <v>BLK BLK</v>
      </c>
      <c r="D50" s="28">
        <v>180211.63999999998</v>
      </c>
      <c r="E50" s="45">
        <f>IF(ISERROR(VLOOKUP(C50,'2016 revenue_division'!C:G,5,FALSE)),0,VLOOKUP(C50,'2016 revenue_division'!C:G,5,FALSE))</f>
        <v>215585.96</v>
      </c>
      <c r="F50" s="28">
        <f t="shared" si="2"/>
        <v>-35374.320000000007</v>
      </c>
      <c r="G50" s="36">
        <f t="shared" si="3"/>
        <v>-0.16408452572700008</v>
      </c>
    </row>
    <row r="51" spans="1:7">
      <c r="A51" s="30" t="str">
        <f t="shared" si="11"/>
        <v xml:space="preserve">BLK </v>
      </c>
      <c r="B51" s="30" t="s">
        <v>273</v>
      </c>
      <c r="C51" s="30" t="str">
        <f t="shared" si="1"/>
        <v>BLK JCP</v>
      </c>
      <c r="D51" s="28">
        <v>661873.56000000006</v>
      </c>
      <c r="E51" s="45">
        <f>IF(ISERROR(VLOOKUP(C51,'2016 revenue_division'!C:G,5,FALSE)),0,VLOOKUP(C51,'2016 revenue_division'!C:G,5,FALSE))</f>
        <v>854835.89999999991</v>
      </c>
      <c r="F51" s="28">
        <f t="shared" si="2"/>
        <v>-192962.33999999985</v>
      </c>
      <c r="G51" s="36">
        <f t="shared" si="3"/>
        <v>-0.22573027173987414</v>
      </c>
    </row>
    <row r="52" spans="1:7">
      <c r="A52" s="30" t="str">
        <f t="shared" si="11"/>
        <v xml:space="preserve">BLK </v>
      </c>
      <c r="B52" s="30" t="s">
        <v>296</v>
      </c>
      <c r="C52" s="30" t="str">
        <f t="shared" si="1"/>
        <v>BLK Sears</v>
      </c>
      <c r="D52" s="28">
        <v>29505.82</v>
      </c>
      <c r="E52" s="45">
        <f>IF(ISERROR(VLOOKUP(C52,'2016 revenue_division'!C:G,5,FALSE)),0,VLOOKUP(C52,'2016 revenue_division'!C:G,5,FALSE))</f>
        <v>214158.48</v>
      </c>
      <c r="F52" s="28">
        <f t="shared" si="2"/>
        <v>-184652.66</v>
      </c>
      <c r="G52" s="36">
        <f t="shared" si="3"/>
        <v>-0.86222436767388333</v>
      </c>
    </row>
    <row r="53" spans="1:7">
      <c r="A53" s="30" t="str">
        <f t="shared" si="11"/>
        <v xml:space="preserve">BLK </v>
      </c>
      <c r="B53" s="30" t="s">
        <v>314</v>
      </c>
      <c r="C53" s="30" t="str">
        <f t="shared" si="1"/>
        <v>BLK Stein Mart</v>
      </c>
      <c r="D53" s="28">
        <v>119597.76000000001</v>
      </c>
      <c r="E53" s="45">
        <f>IF(ISERROR(VLOOKUP(C53,'2016 revenue_division'!C:G,5,FALSE)),0,VLOOKUP(C53,'2016 revenue_division'!C:G,5,FALSE))</f>
        <v>0</v>
      </c>
      <c r="F53" s="28">
        <f t="shared" si="2"/>
        <v>119597.76000000001</v>
      </c>
      <c r="G53" s="36" t="str">
        <f t="shared" si="3"/>
        <v/>
      </c>
    </row>
    <row r="54" spans="1:7">
      <c r="A54" s="30" t="str">
        <f t="shared" si="11"/>
        <v xml:space="preserve">BLK </v>
      </c>
      <c r="B54" s="30" t="s">
        <v>257</v>
      </c>
      <c r="C54" s="30" t="str">
        <f t="shared" si="1"/>
        <v>BLK K-mart</v>
      </c>
      <c r="D54" s="28">
        <v>0</v>
      </c>
      <c r="E54" s="45">
        <f>IF(ISERROR(VLOOKUP(C54,'2016 revenue_division'!C:G,5,FALSE)),0,VLOOKUP(C54,'2016 revenue_division'!C:G,5,FALSE))</f>
        <v>496099.55999999988</v>
      </c>
      <c r="F54" s="28">
        <f t="shared" ref="F54" si="12">D54-E54</f>
        <v>-496099.55999999988</v>
      </c>
      <c r="G54" s="36">
        <f t="shared" ref="G54" si="13">IF(ISERROR(F54/E54),"",F54/E54)</f>
        <v>-1</v>
      </c>
    </row>
    <row r="55" spans="1:7">
      <c r="A55" s="30" t="str">
        <f>A53</f>
        <v xml:space="preserve">BLK </v>
      </c>
      <c r="B55" s="30" t="s">
        <v>238</v>
      </c>
      <c r="C55" s="30" t="str">
        <f t="shared" si="1"/>
        <v>BLK MACYS</v>
      </c>
      <c r="D55" s="28">
        <v>4542060.92</v>
      </c>
      <c r="E55" s="45">
        <f>IF(ISERROR(VLOOKUP(C55,'2016 revenue_division'!C:G,5,FALSE)),0,VLOOKUP(C55,'2016 revenue_division'!C:G,5,FALSE))</f>
        <v>4827929.8899999997</v>
      </c>
      <c r="F55" s="28">
        <f t="shared" si="2"/>
        <v>-285868.96999999974</v>
      </c>
      <c r="G55" s="36">
        <f t="shared" si="3"/>
        <v>-5.9211499858793468E-2</v>
      </c>
    </row>
    <row r="56" spans="1:7">
      <c r="A56" s="30" t="str">
        <f t="shared" si="11"/>
        <v xml:space="preserve">BLK </v>
      </c>
      <c r="B56" s="30" t="s">
        <v>247</v>
      </c>
      <c r="C56" s="30" t="str">
        <f t="shared" si="1"/>
        <v>BLK Bon Ton</v>
      </c>
      <c r="D56" s="28">
        <v>38861</v>
      </c>
      <c r="E56" s="45">
        <f>IF(ISERROR(VLOOKUP(C56,'2016 revenue_division'!C:G,5,FALSE)),0,VLOOKUP(C56,'2016 revenue_division'!C:G,5,FALSE))</f>
        <v>83169</v>
      </c>
      <c r="F56" s="28">
        <f t="shared" si="2"/>
        <v>-44308</v>
      </c>
      <c r="G56" s="36">
        <f t="shared" si="3"/>
        <v>-0.53274657624836175</v>
      </c>
    </row>
    <row r="57" spans="1:7">
      <c r="A57" s="30" t="str">
        <f t="shared" si="11"/>
        <v xml:space="preserve">BLK </v>
      </c>
      <c r="B57" s="30" t="s">
        <v>798</v>
      </c>
      <c r="C57" s="30" t="str">
        <f t="shared" si="1"/>
        <v>BLK Shopko</v>
      </c>
      <c r="D57" s="28">
        <v>22268.48</v>
      </c>
      <c r="E57" s="45">
        <f>IF(ISERROR(VLOOKUP(C57,'2016 revenue_division'!C:G,5,FALSE)),0,VLOOKUP(C57,'2016 revenue_division'!C:G,5,FALSE))</f>
        <v>118378.52</v>
      </c>
      <c r="F57" s="28">
        <f t="shared" si="2"/>
        <v>-96110.040000000008</v>
      </c>
      <c r="G57" s="36">
        <f t="shared" si="3"/>
        <v>-0.81188749445423047</v>
      </c>
    </row>
    <row r="58" spans="1:7">
      <c r="A58" s="30" t="str">
        <f t="shared" si="11"/>
        <v xml:space="preserve">BLK </v>
      </c>
      <c r="B58" s="30" t="s">
        <v>1551</v>
      </c>
      <c r="C58" s="30" t="str">
        <f t="shared" si="1"/>
        <v>BLK Fred Meyer</v>
      </c>
      <c r="D58" s="28">
        <v>157985.19999999998</v>
      </c>
      <c r="E58" s="45">
        <f>IF(ISERROR(VLOOKUP(C58,'2016 revenue_division'!C:G,5,FALSE)),0,VLOOKUP(C58,'2016 revenue_division'!C:G,5,FALSE))</f>
        <v>102559.95999999999</v>
      </c>
      <c r="F58" s="28">
        <f t="shared" si="2"/>
        <v>55425.239999999991</v>
      </c>
      <c r="G58" s="36">
        <f t="shared" si="3"/>
        <v>0.54041791747968693</v>
      </c>
    </row>
    <row r="59" spans="1:7">
      <c r="A59" s="47" t="s">
        <v>8670</v>
      </c>
      <c r="B59" s="47"/>
      <c r="C59" s="47" t="str">
        <f t="shared" si="1"/>
        <v>BLK  Total</v>
      </c>
      <c r="D59" s="48">
        <v>5804152.9400000004</v>
      </c>
      <c r="E59" s="49">
        <f>IF(ISERROR(VLOOKUP(C59,'2016 revenue_division'!C:G,5,FALSE)),0,VLOOKUP(C59,'2016 revenue_division'!C:G,5,FALSE))</f>
        <v>7023917.2599999988</v>
      </c>
      <c r="F59" s="48">
        <f t="shared" si="2"/>
        <v>-1219764.3199999984</v>
      </c>
      <c r="G59" s="50">
        <f t="shared" si="3"/>
        <v>-0.17365869711284138</v>
      </c>
    </row>
    <row r="60" spans="1:7">
      <c r="A60" s="30" t="s">
        <v>8657</v>
      </c>
      <c r="B60" s="30" t="s">
        <v>4671</v>
      </c>
      <c r="C60" s="30" t="str">
        <f t="shared" si="1"/>
        <v>FABFabric</v>
      </c>
      <c r="D60" s="28">
        <v>6647195.3699999992</v>
      </c>
      <c r="E60" s="45">
        <f>IF(ISERROR(VLOOKUP(C60,'2016 revenue_division'!C:G,5,FALSE)),0,VLOOKUP(C60,'2016 revenue_division'!C:G,5,FALSE))</f>
        <v>7659783.8897430012</v>
      </c>
      <c r="F60" s="28">
        <f t="shared" si="2"/>
        <v>-1012588.519743002</v>
      </c>
      <c r="G60" s="36">
        <f t="shared" si="3"/>
        <v>-0.13219544236736633</v>
      </c>
    </row>
    <row r="61" spans="1:7">
      <c r="A61" s="47" t="s">
        <v>8671</v>
      </c>
      <c r="B61" s="47"/>
      <c r="C61" s="47" t="str">
        <f t="shared" si="1"/>
        <v>FAB Total</v>
      </c>
      <c r="D61" s="48">
        <v>6647195.3699999992</v>
      </c>
      <c r="E61" s="49">
        <f>IF(ISERROR(VLOOKUP(C61,'2016 revenue_division'!C:G,5,FALSE)),0,VLOOKUP(C61,'2016 revenue_division'!C:G,5,FALSE))</f>
        <v>7659783.8897430012</v>
      </c>
      <c r="F61" s="48">
        <f t="shared" si="2"/>
        <v>-1012588.519743002</v>
      </c>
      <c r="G61" s="50">
        <f t="shared" si="3"/>
        <v>-0.13219544236736633</v>
      </c>
    </row>
    <row r="62" spans="1:7">
      <c r="A62" s="30" t="s">
        <v>7896</v>
      </c>
      <c r="B62" s="30" t="s">
        <v>251</v>
      </c>
      <c r="C62" s="30" t="str">
        <f t="shared" si="1"/>
        <v>FUR BBB</v>
      </c>
      <c r="D62" s="28">
        <v>124452.31999999999</v>
      </c>
      <c r="E62" s="45">
        <f>IF(ISERROR(VLOOKUP(C62,'2016 revenue_division'!C:G,5,FALSE)),0,VLOOKUP(C62,'2016 revenue_division'!C:G,5,FALSE))</f>
        <v>316609.34999999998</v>
      </c>
      <c r="F62" s="28">
        <f t="shared" si="2"/>
        <v>-192157.02999999997</v>
      </c>
      <c r="G62" s="36">
        <f t="shared" si="3"/>
        <v>-0.60692152648050346</v>
      </c>
    </row>
    <row r="63" spans="1:7">
      <c r="A63" s="30" t="str">
        <f t="shared" ref="A63:A64" si="14">A62</f>
        <v xml:space="preserve">FUR </v>
      </c>
      <c r="B63" s="30" t="s">
        <v>328</v>
      </c>
      <c r="C63" s="30" t="str">
        <f t="shared" si="1"/>
        <v>FUR HOME OUTFITTERS</v>
      </c>
      <c r="D63" s="28">
        <v>75265.36000000003</v>
      </c>
      <c r="E63" s="45">
        <f>IF(ISERROR(VLOOKUP(C63,'2016 revenue_division'!C:G,5,FALSE)),0,VLOOKUP(C63,'2016 revenue_division'!C:G,5,FALSE))</f>
        <v>450294.52</v>
      </c>
      <c r="F63" s="28">
        <f t="shared" si="2"/>
        <v>-375029.16</v>
      </c>
      <c r="G63" s="36">
        <f t="shared" si="3"/>
        <v>-0.83285304027239759</v>
      </c>
    </row>
    <row r="64" spans="1:7">
      <c r="A64" s="30" t="str">
        <f t="shared" si="14"/>
        <v xml:space="preserve">FUR </v>
      </c>
      <c r="B64" s="30" t="s">
        <v>4557</v>
      </c>
      <c r="C64" s="30" t="str">
        <f t="shared" si="1"/>
        <v>FUR The Bay</v>
      </c>
      <c r="D64" s="28">
        <v>14563.119999999999</v>
      </c>
      <c r="E64" s="45">
        <f>IF(ISERROR(VLOOKUP(C64,'2016 revenue_division'!C:G,5,FALSE)),0,VLOOKUP(C64,'2016 revenue_division'!C:G,5,FALSE))</f>
        <v>119991.75999999998</v>
      </c>
      <c r="F64" s="28">
        <f t="shared" si="2"/>
        <v>-105428.63999999998</v>
      </c>
      <c r="G64" s="36">
        <f t="shared" si="3"/>
        <v>-0.87863233275351571</v>
      </c>
    </row>
    <row r="65" spans="1:7">
      <c r="A65" s="47" t="s">
        <v>8672</v>
      </c>
      <c r="B65" s="47"/>
      <c r="C65" s="47" t="str">
        <f t="shared" si="1"/>
        <v>FUR  Total</v>
      </c>
      <c r="D65" s="48">
        <v>214280.80000000002</v>
      </c>
      <c r="E65" s="49">
        <f>IF(ISERROR(VLOOKUP(C65,'2016 revenue_division'!C:G,5,FALSE)),0,VLOOKUP(C65,'2016 revenue_division'!C:G,5,FALSE))</f>
        <v>886895.63</v>
      </c>
      <c r="F65" s="48">
        <f t="shared" si="2"/>
        <v>-672614.83</v>
      </c>
      <c r="G65" s="50">
        <f t="shared" si="3"/>
        <v>-0.75839231500103343</v>
      </c>
    </row>
    <row r="66" spans="1:7">
      <c r="A66" s="30" t="s">
        <v>7880</v>
      </c>
      <c r="B66" s="30" t="s">
        <v>251</v>
      </c>
      <c r="C66" s="30" t="str">
        <f t="shared" si="1"/>
        <v>PET BBB</v>
      </c>
      <c r="D66" s="28">
        <v>94135.319999999992</v>
      </c>
      <c r="E66" s="45">
        <f>IF(ISERROR(VLOOKUP(C66,'2016 revenue_division'!C:G,5,FALSE)),0,VLOOKUP(C66,'2016 revenue_division'!C:G,5,FALSE))</f>
        <v>0</v>
      </c>
      <c r="F66" s="28">
        <f t="shared" si="2"/>
        <v>94135.319999999992</v>
      </c>
      <c r="G66" s="36" t="str">
        <f t="shared" si="3"/>
        <v/>
      </c>
    </row>
    <row r="67" spans="1:7">
      <c r="A67" s="30" t="str">
        <f>A66</f>
        <v xml:space="preserve">PET </v>
      </c>
      <c r="B67" s="30" t="s">
        <v>254</v>
      </c>
      <c r="C67" s="30" t="str">
        <f t="shared" si="1"/>
        <v>PET Petco</v>
      </c>
      <c r="D67" s="28">
        <v>177174.41</v>
      </c>
      <c r="E67" s="45">
        <f>IF(ISERROR(VLOOKUP(C67,'2016 revenue_division'!C:G,5,FALSE)),0,VLOOKUP(C67,'2016 revenue_division'!C:G,5,FALSE))</f>
        <v>1442806.31</v>
      </c>
      <c r="F67" s="28">
        <f t="shared" si="2"/>
        <v>-1265631.9000000001</v>
      </c>
      <c r="G67" s="36">
        <f t="shared" si="3"/>
        <v>-0.87720152818017549</v>
      </c>
    </row>
    <row r="68" spans="1:7">
      <c r="A68" s="47" t="s">
        <v>8673</v>
      </c>
      <c r="B68" s="47"/>
      <c r="C68" s="47" t="str">
        <f t="shared" si="1"/>
        <v>PET  Total</v>
      </c>
      <c r="D68" s="48">
        <v>271309.73</v>
      </c>
      <c r="E68" s="49">
        <f>IF(ISERROR(VLOOKUP(C68,'2016 revenue_division'!C:G,5,FALSE)),0,VLOOKUP(C68,'2016 revenue_division'!C:G,5,FALSE))</f>
        <v>1442806.31</v>
      </c>
      <c r="F68" s="48">
        <f t="shared" si="2"/>
        <v>-1171496.58</v>
      </c>
      <c r="G68" s="50">
        <f t="shared" si="3"/>
        <v>-0.81195692857761348</v>
      </c>
    </row>
    <row r="69" spans="1:7">
      <c r="A69" s="30" t="s">
        <v>8518</v>
      </c>
      <c r="B69" s="30" t="s">
        <v>254</v>
      </c>
      <c r="C69" s="30" t="str">
        <f t="shared" si="1"/>
        <v>PETBPetco</v>
      </c>
      <c r="D69" s="28">
        <v>115661.72</v>
      </c>
      <c r="E69" s="45">
        <f>IF(ISERROR(VLOOKUP(C69,'2016 revenue_division'!C:G,5,FALSE)),0,VLOOKUP(C69,'2016 revenue_division'!C:G,5,FALSE))</f>
        <v>812908.86</v>
      </c>
      <c r="F69" s="28">
        <f t="shared" si="2"/>
        <v>-697247.14</v>
      </c>
      <c r="G69" s="36">
        <f t="shared" si="3"/>
        <v>-0.85771871154166046</v>
      </c>
    </row>
    <row r="70" spans="1:7">
      <c r="A70" s="30" t="str">
        <f>A69</f>
        <v>PETB</v>
      </c>
      <c r="B70" s="30" t="s">
        <v>7760</v>
      </c>
      <c r="C70" s="30" t="str">
        <f t="shared" si="1"/>
        <v>PETBPFE</v>
      </c>
      <c r="D70" s="28">
        <v>226034.00000000006</v>
      </c>
      <c r="E70" s="45">
        <f>IF(ISERROR(VLOOKUP(C70,'2016 revenue_division'!C:G,5,FALSE)),0,VLOOKUP(C70,'2016 revenue_division'!C:G,5,FALSE))</f>
        <v>0</v>
      </c>
      <c r="F70" s="28">
        <f t="shared" si="2"/>
        <v>226034.00000000006</v>
      </c>
      <c r="G70" s="36" t="str">
        <f t="shared" si="3"/>
        <v/>
      </c>
    </row>
    <row r="71" spans="1:7">
      <c r="A71" s="47" t="s">
        <v>8674</v>
      </c>
      <c r="B71" s="47"/>
      <c r="C71" s="47" t="str">
        <f t="shared" ref="C71:C98" si="15">A71&amp;B71</f>
        <v>PETB Total</v>
      </c>
      <c r="D71" s="48">
        <v>341695.72000000009</v>
      </c>
      <c r="E71" s="49">
        <f>IF(ISERROR(VLOOKUP(C71,'2016 revenue_division'!C:G,5,FALSE)),0,VLOOKUP(C71,'2016 revenue_division'!C:G,5,FALSE))</f>
        <v>812908.86</v>
      </c>
      <c r="F71" s="48">
        <f t="shared" ref="F71:F98" si="16">D71-E71</f>
        <v>-471213.1399999999</v>
      </c>
      <c r="G71" s="50">
        <f t="shared" si="3"/>
        <v>-0.57966294032027144</v>
      </c>
    </row>
    <row r="72" spans="1:7">
      <c r="A72" s="30" t="s">
        <v>8078</v>
      </c>
      <c r="B72" s="30" t="s">
        <v>251</v>
      </c>
      <c r="C72" s="30" t="str">
        <f t="shared" si="15"/>
        <v>SHETBBB</v>
      </c>
      <c r="D72" s="28">
        <v>287489.8</v>
      </c>
      <c r="E72" s="45">
        <f>IF(ISERROR(VLOOKUP(C72,'2016 revenue_division'!C:G,5,FALSE)),0,VLOOKUP(C72,'2016 revenue_division'!C:G,5,FALSE))</f>
        <v>150796.80000000002</v>
      </c>
      <c r="F72" s="28">
        <f t="shared" si="16"/>
        <v>136692.99999999997</v>
      </c>
      <c r="G72" s="36">
        <f t="shared" ref="G72:G98" si="17">IF(ISERROR(F72/E72),"",F72/E72)</f>
        <v>0.90647149011119565</v>
      </c>
    </row>
    <row r="73" spans="1:7">
      <c r="A73" s="30" t="str">
        <f t="shared" ref="A73:A84" si="18">A72</f>
        <v>SHET</v>
      </c>
      <c r="B73" s="30" t="s">
        <v>145</v>
      </c>
      <c r="C73" s="30" t="str">
        <f t="shared" si="15"/>
        <v>SHETBLK</v>
      </c>
      <c r="D73" s="28">
        <v>691673.24999999988</v>
      </c>
      <c r="E73" s="45">
        <f>IF(ISERROR(VLOOKUP(C73,'2016 revenue_division'!C:G,5,FALSE)),0,VLOOKUP(C73,'2016 revenue_division'!C:G,5,FALSE))</f>
        <v>0</v>
      </c>
      <c r="F73" s="28">
        <f t="shared" si="16"/>
        <v>691673.24999999988</v>
      </c>
      <c r="G73" s="36" t="str">
        <f t="shared" si="17"/>
        <v/>
      </c>
    </row>
    <row r="74" spans="1:7">
      <c r="A74" s="30" t="str">
        <f t="shared" si="18"/>
        <v>SHET</v>
      </c>
      <c r="B74" s="30" t="s">
        <v>313</v>
      </c>
      <c r="C74" s="30" t="str">
        <f t="shared" si="15"/>
        <v>SHETDollar General</v>
      </c>
      <c r="D74" s="28">
        <v>1281464.72</v>
      </c>
      <c r="E74" s="45">
        <f>IF(ISERROR(VLOOKUP(C74,'2016 revenue_division'!C:G,5,FALSE)),0,VLOOKUP(C74,'2016 revenue_division'!C:G,5,FALSE))</f>
        <v>0</v>
      </c>
      <c r="F74" s="28">
        <f t="shared" si="16"/>
        <v>1281464.72</v>
      </c>
      <c r="G74" s="36" t="str">
        <f t="shared" si="17"/>
        <v/>
      </c>
    </row>
    <row r="75" spans="1:7">
      <c r="A75" s="30" t="str">
        <f t="shared" si="18"/>
        <v>SHET</v>
      </c>
      <c r="B75" s="30" t="s">
        <v>328</v>
      </c>
      <c r="C75" s="30" t="str">
        <f t="shared" si="15"/>
        <v>SHETHOME OUTFITTERS</v>
      </c>
      <c r="D75" s="28">
        <v>0</v>
      </c>
      <c r="E75" s="45">
        <f>IF(ISERROR(VLOOKUP(C75,'2016 revenue_division'!C:G,5,FALSE)),0,VLOOKUP(C75,'2016 revenue_division'!C:G,5,FALSE))</f>
        <v>56406.179999999986</v>
      </c>
      <c r="F75" s="28">
        <f t="shared" ref="F75" si="19">D75-E75</f>
        <v>-56406.179999999986</v>
      </c>
      <c r="G75" s="36">
        <f t="shared" ref="G75" si="20">IF(ISERROR(F75/E75),"",F75/E75)</f>
        <v>-1</v>
      </c>
    </row>
    <row r="76" spans="1:7">
      <c r="A76" s="30" t="str">
        <f>A74</f>
        <v>SHET</v>
      </c>
      <c r="B76" s="30" t="s">
        <v>273</v>
      </c>
      <c r="C76" s="30" t="str">
        <f t="shared" si="15"/>
        <v>SHETJCP</v>
      </c>
      <c r="D76" s="28">
        <v>1860464.2400000005</v>
      </c>
      <c r="E76" s="45">
        <f>IF(ISERROR(VLOOKUP(C76,'2016 revenue_division'!C:G,5,FALSE)),0,VLOOKUP(C76,'2016 revenue_division'!C:G,5,FALSE))</f>
        <v>5244921.879999998</v>
      </c>
      <c r="F76" s="28">
        <f t="shared" si="16"/>
        <v>-3384457.6399999978</v>
      </c>
      <c r="G76" s="36">
        <f t="shared" si="17"/>
        <v>-0.64528275490730458</v>
      </c>
    </row>
    <row r="77" spans="1:7">
      <c r="A77" s="30" t="str">
        <f t="shared" si="18"/>
        <v>SHET</v>
      </c>
      <c r="B77" s="30" t="s">
        <v>255</v>
      </c>
      <c r="C77" s="30" t="str">
        <f t="shared" si="15"/>
        <v>SHETKohls</v>
      </c>
      <c r="D77" s="28">
        <v>357404.10999999975</v>
      </c>
      <c r="E77" s="45">
        <f>IF(ISERROR(VLOOKUP(C77,'2016 revenue_division'!C:G,5,FALSE)),0,VLOOKUP(C77,'2016 revenue_division'!C:G,5,FALSE))</f>
        <v>0</v>
      </c>
      <c r="F77" s="28">
        <f t="shared" si="16"/>
        <v>357404.10999999975</v>
      </c>
      <c r="G77" s="36" t="str">
        <f t="shared" si="17"/>
        <v/>
      </c>
    </row>
    <row r="78" spans="1:7">
      <c r="A78" s="30" t="str">
        <f t="shared" si="18"/>
        <v>SHET</v>
      </c>
      <c r="B78" s="30" t="s">
        <v>314</v>
      </c>
      <c r="C78" s="30" t="str">
        <f t="shared" si="15"/>
        <v>SHETStein Mart</v>
      </c>
      <c r="D78" s="28">
        <v>610444.5</v>
      </c>
      <c r="E78" s="45">
        <f>IF(ISERROR(VLOOKUP(C78,'2016 revenue_division'!C:G,5,FALSE)),0,VLOOKUP(C78,'2016 revenue_division'!C:G,5,FALSE))</f>
        <v>510108</v>
      </c>
      <c r="F78" s="28">
        <f t="shared" si="16"/>
        <v>100336.5</v>
      </c>
      <c r="G78" s="36">
        <f t="shared" si="17"/>
        <v>0.19669658190030345</v>
      </c>
    </row>
    <row r="79" spans="1:7">
      <c r="A79" s="30" t="str">
        <f t="shared" si="18"/>
        <v>SHET</v>
      </c>
      <c r="B79" s="30" t="s">
        <v>333</v>
      </c>
      <c r="C79" s="30" t="str">
        <f t="shared" si="15"/>
        <v>SHETWalmart</v>
      </c>
      <c r="D79" s="28">
        <v>317528.3</v>
      </c>
      <c r="E79" s="45">
        <f>IF(ISERROR(VLOOKUP(C79,'2016 revenue_division'!C:G,5,FALSE)),0,VLOOKUP(C79,'2016 revenue_division'!C:G,5,FALSE))</f>
        <v>2286925.5972000002</v>
      </c>
      <c r="F79" s="28">
        <f t="shared" si="16"/>
        <v>-1969397.2972000001</v>
      </c>
      <c r="G79" s="36">
        <f t="shared" si="17"/>
        <v>-0.86115494951441962</v>
      </c>
    </row>
    <row r="80" spans="1:7">
      <c r="A80" s="30" t="str">
        <f t="shared" si="18"/>
        <v>SHET</v>
      </c>
      <c r="B80" s="30" t="s">
        <v>301</v>
      </c>
      <c r="C80" s="30" t="str">
        <f t="shared" si="15"/>
        <v>SHETWalmart dot com</v>
      </c>
      <c r="D80" s="28">
        <v>0</v>
      </c>
      <c r="E80" s="45">
        <f>IF(ISERROR(VLOOKUP(C80,'2016 revenue_division'!C:G,5,FALSE)),0,VLOOKUP(C80,'2016 revenue_division'!C:G,5,FALSE))</f>
        <v>0</v>
      </c>
      <c r="F80" s="28">
        <f t="shared" si="16"/>
        <v>0</v>
      </c>
      <c r="G80" s="36" t="str">
        <f t="shared" si="17"/>
        <v/>
      </c>
    </row>
    <row r="81" spans="1:7">
      <c r="A81" s="30" t="str">
        <f t="shared" si="18"/>
        <v>SHET</v>
      </c>
      <c r="B81" s="30" t="s">
        <v>410</v>
      </c>
      <c r="C81" s="30" t="str">
        <f t="shared" si="15"/>
        <v>SHETMEIJER</v>
      </c>
      <c r="D81" s="28">
        <v>1047557.22</v>
      </c>
      <c r="E81" s="45">
        <f>IF(ISERROR(VLOOKUP(C81,'2016 revenue_division'!C:G,5,FALSE)),0,VLOOKUP(C81,'2016 revenue_division'!C:G,5,FALSE))</f>
        <v>1014650.18</v>
      </c>
      <c r="F81" s="28">
        <f t="shared" si="16"/>
        <v>32907.039999999921</v>
      </c>
      <c r="G81" s="36">
        <f t="shared" si="17"/>
        <v>3.2431906728681521E-2</v>
      </c>
    </row>
    <row r="82" spans="1:7">
      <c r="A82" s="30" t="str">
        <f t="shared" si="18"/>
        <v>SHET</v>
      </c>
      <c r="B82" s="30" t="s">
        <v>798</v>
      </c>
      <c r="C82" s="30" t="str">
        <f t="shared" si="15"/>
        <v>SHETShopko</v>
      </c>
      <c r="D82" s="28">
        <v>887012.24</v>
      </c>
      <c r="E82" s="45">
        <f>IF(ISERROR(VLOOKUP(C82,'2016 revenue_division'!C:G,5,FALSE)),0,VLOOKUP(C82,'2016 revenue_division'!C:G,5,FALSE))</f>
        <v>574264.31000000006</v>
      </c>
      <c r="F82" s="28">
        <f t="shared" si="16"/>
        <v>312747.92999999993</v>
      </c>
      <c r="G82" s="36">
        <f t="shared" si="17"/>
        <v>0.54460624585915829</v>
      </c>
    </row>
    <row r="83" spans="1:7">
      <c r="A83" s="30" t="str">
        <f t="shared" si="18"/>
        <v>SHET</v>
      </c>
      <c r="B83" s="30" t="s">
        <v>1551</v>
      </c>
      <c r="C83" s="30" t="str">
        <f t="shared" si="15"/>
        <v>SHETFred Meyer</v>
      </c>
      <c r="D83" s="28">
        <v>723666.20000000019</v>
      </c>
      <c r="E83" s="45">
        <f>IF(ISERROR(VLOOKUP(C83,'2016 revenue_division'!C:G,5,FALSE)),0,VLOOKUP(C83,'2016 revenue_division'!C:G,5,FALSE))</f>
        <v>0</v>
      </c>
      <c r="F83" s="28">
        <f t="shared" si="16"/>
        <v>723666.20000000019</v>
      </c>
      <c r="G83" s="36" t="str">
        <f t="shared" si="17"/>
        <v/>
      </c>
    </row>
    <row r="84" spans="1:7">
      <c r="A84" s="30" t="str">
        <f t="shared" si="18"/>
        <v>SHET</v>
      </c>
      <c r="B84" s="30" t="s">
        <v>2515</v>
      </c>
      <c r="C84" s="30" t="str">
        <f t="shared" si="15"/>
        <v>SHETWMCA</v>
      </c>
      <c r="D84" s="28">
        <v>66729.8</v>
      </c>
      <c r="E84" s="45">
        <f>IF(ISERROR(VLOOKUP(C84,'2016 revenue_division'!C:G,5,FALSE)),0,VLOOKUP(C84,'2016 revenue_division'!C:G,5,FALSE))</f>
        <v>0</v>
      </c>
      <c r="F84" s="28">
        <f t="shared" si="16"/>
        <v>66729.8</v>
      </c>
      <c r="G84" s="36" t="str">
        <f t="shared" si="17"/>
        <v/>
      </c>
    </row>
    <row r="85" spans="1:7">
      <c r="A85" s="47" t="s">
        <v>8675</v>
      </c>
      <c r="B85" s="47"/>
      <c r="C85" s="47" t="str">
        <f t="shared" si="15"/>
        <v>SHET Total</v>
      </c>
      <c r="D85" s="48">
        <v>8131434.379999999</v>
      </c>
      <c r="E85" s="49">
        <f>IF(ISERROR(VLOOKUP(C85,'2016 revenue_division'!C:G,5,FALSE)),0,VLOOKUP(C85,'2016 revenue_division'!C:G,5,FALSE))</f>
        <v>9838072.9471999984</v>
      </c>
      <c r="F85" s="48">
        <f t="shared" si="16"/>
        <v>-1706638.5671999995</v>
      </c>
      <c r="G85" s="50">
        <f t="shared" si="17"/>
        <v>-0.17347285147806549</v>
      </c>
    </row>
    <row r="86" spans="1:7">
      <c r="A86" s="30" t="s">
        <v>7882</v>
      </c>
      <c r="B86" s="30" t="s">
        <v>251</v>
      </c>
      <c r="C86" s="30" t="str">
        <f t="shared" si="15"/>
        <v>WIN BBB</v>
      </c>
      <c r="D86" s="28">
        <v>6642638.6800000034</v>
      </c>
      <c r="E86" s="45">
        <f>IF(ISERROR(VLOOKUP(C86,'2016 revenue_division'!C:G,5,FALSE)),0,VLOOKUP(C86,'2016 revenue_division'!C:G,5,FALSE))</f>
        <v>8366604.4800000014</v>
      </c>
      <c r="F86" s="28">
        <f t="shared" si="16"/>
        <v>-1723965.799999998</v>
      </c>
      <c r="G86" s="36">
        <f t="shared" si="17"/>
        <v>-0.20605322076848046</v>
      </c>
    </row>
    <row r="87" spans="1:7">
      <c r="A87" s="30" t="str">
        <f t="shared" ref="A87:A90" si="21">A86</f>
        <v xml:space="preserve">WIN </v>
      </c>
      <c r="B87" s="30" t="s">
        <v>255</v>
      </c>
      <c r="C87" s="30" t="str">
        <f t="shared" si="15"/>
        <v>WIN Kohls</v>
      </c>
      <c r="D87" s="28">
        <v>895153.60000000056</v>
      </c>
      <c r="E87" s="45">
        <f>IF(ISERROR(VLOOKUP(C87,'2016 revenue_division'!C:G,5,FALSE)),0,VLOOKUP(C87,'2016 revenue_division'!C:G,5,FALSE))</f>
        <v>1676474.5999999992</v>
      </c>
      <c r="F87" s="28">
        <f t="shared" si="16"/>
        <v>-781320.9999999986</v>
      </c>
      <c r="G87" s="36">
        <f t="shared" si="17"/>
        <v>-0.46605000755752518</v>
      </c>
    </row>
    <row r="88" spans="1:7">
      <c r="A88" s="30" t="str">
        <f t="shared" si="21"/>
        <v xml:space="preserve">WIN </v>
      </c>
      <c r="B88" s="30" t="s">
        <v>798</v>
      </c>
      <c r="C88" s="30" t="str">
        <f t="shared" si="15"/>
        <v>WIN Shopko</v>
      </c>
      <c r="D88" s="28">
        <v>488418.51999999996</v>
      </c>
      <c r="E88" s="45">
        <f>IF(ISERROR(VLOOKUP(C88,'2016 revenue_division'!C:G,5,FALSE)),0,VLOOKUP(C88,'2016 revenue_division'!C:G,5,FALSE))</f>
        <v>449070.12</v>
      </c>
      <c r="F88" s="28">
        <f t="shared" si="16"/>
        <v>39348.399999999965</v>
      </c>
      <c r="G88" s="36">
        <f t="shared" si="17"/>
        <v>8.7621950888204195E-2</v>
      </c>
    </row>
    <row r="89" spans="1:7">
      <c r="A89" s="30" t="str">
        <f t="shared" si="21"/>
        <v xml:space="preserve">WIN </v>
      </c>
      <c r="B89" s="30" t="s">
        <v>2515</v>
      </c>
      <c r="C89" s="30" t="str">
        <f t="shared" si="15"/>
        <v>WIN WMCA</v>
      </c>
      <c r="D89" s="28">
        <v>398976.3</v>
      </c>
      <c r="E89" s="45">
        <f>IF(ISERROR(VLOOKUP(C89,'2016 revenue_division'!C:G,5,FALSE)),0,VLOOKUP(C89,'2016 revenue_division'!C:G,5,FALSE))</f>
        <v>70894.399999999994</v>
      </c>
      <c r="F89" s="28">
        <f t="shared" si="16"/>
        <v>328081.90000000002</v>
      </c>
      <c r="G89" s="36">
        <f t="shared" si="17"/>
        <v>4.6277548015075949</v>
      </c>
    </row>
    <row r="90" spans="1:7">
      <c r="A90" s="30" t="str">
        <f t="shared" si="21"/>
        <v xml:space="preserve">WIN </v>
      </c>
      <c r="B90" s="30" t="s">
        <v>179</v>
      </c>
      <c r="C90" s="30" t="str">
        <f t="shared" si="15"/>
        <v>WIN Pool Product</v>
      </c>
      <c r="D90" s="28">
        <v>92718.96</v>
      </c>
      <c r="E90" s="45">
        <f>IF(ISERROR(VLOOKUP(C90,'2016 revenue_division'!C:G,5,FALSE)),0,VLOOKUP(C90,'2016 revenue_division'!C:G,5,FALSE))</f>
        <v>292870.78000000009</v>
      </c>
      <c r="F90" s="28">
        <f t="shared" si="16"/>
        <v>-200151.82000000007</v>
      </c>
      <c r="G90" s="36">
        <f t="shared" si="17"/>
        <v>-0.6834134152953053</v>
      </c>
    </row>
    <row r="91" spans="1:7">
      <c r="A91" s="47" t="s">
        <v>8676</v>
      </c>
      <c r="B91" s="47"/>
      <c r="C91" s="47" t="str">
        <f t="shared" si="15"/>
        <v>WIN  Total</v>
      </c>
      <c r="D91" s="48">
        <v>8517906.0600000042</v>
      </c>
      <c r="E91" s="49">
        <f>IF(ISERROR(VLOOKUP(C91,'2016 revenue_division'!C:G,5,FALSE)),0,VLOOKUP(C91,'2016 revenue_division'!C:G,5,FALSE))</f>
        <v>10855914.379999999</v>
      </c>
      <c r="F91" s="48">
        <f t="shared" si="16"/>
        <v>-2338008.3199999947</v>
      </c>
      <c r="G91" s="50">
        <f t="shared" si="17"/>
        <v>-0.21536724021215015</v>
      </c>
    </row>
    <row r="92" spans="1:7">
      <c r="A92" s="30" t="s">
        <v>7933</v>
      </c>
      <c r="B92" s="30" t="s">
        <v>251</v>
      </c>
      <c r="C92" s="30" t="str">
        <f t="shared" si="15"/>
        <v>YOUTBBB</v>
      </c>
      <c r="D92" s="28">
        <v>1593842.98</v>
      </c>
      <c r="E92" s="45">
        <f>IF(ISERROR(VLOOKUP(C92,'2016 revenue_division'!C:G,5,FALSE)),0,VLOOKUP(C92,'2016 revenue_division'!C:G,5,FALSE))</f>
        <v>5251291.8699999982</v>
      </c>
      <c r="F92" s="28">
        <f t="shared" si="16"/>
        <v>-3657448.8899999983</v>
      </c>
      <c r="G92" s="36">
        <f t="shared" si="17"/>
        <v>-0.69648554689838627</v>
      </c>
    </row>
    <row r="93" spans="1:7">
      <c r="A93" s="30" t="str">
        <f t="shared" ref="A93:A96" si="22">A92</f>
        <v>YOUT</v>
      </c>
      <c r="B93" s="30" t="s">
        <v>273</v>
      </c>
      <c r="C93" s="30" t="str">
        <f t="shared" si="15"/>
        <v>YOUTJCP</v>
      </c>
      <c r="D93" s="28">
        <v>191072.06999999998</v>
      </c>
      <c r="E93" s="45">
        <f>IF(ISERROR(VLOOKUP(C93,'2016 revenue_division'!C:G,5,FALSE)),0,VLOOKUP(C93,'2016 revenue_division'!C:G,5,FALSE))</f>
        <v>954583.87000000011</v>
      </c>
      <c r="F93" s="28">
        <f t="shared" si="16"/>
        <v>-763511.80000000016</v>
      </c>
      <c r="G93" s="36">
        <f t="shared" si="17"/>
        <v>-0.79983731549958004</v>
      </c>
    </row>
    <row r="94" spans="1:7">
      <c r="A94" s="30" t="str">
        <f t="shared" si="22"/>
        <v>YOUT</v>
      </c>
      <c r="B94" s="30" t="s">
        <v>333</v>
      </c>
      <c r="C94" s="30" t="str">
        <f t="shared" si="15"/>
        <v>YOUTWalmart</v>
      </c>
      <c r="D94" s="28">
        <v>595444.79999999993</v>
      </c>
      <c r="E94" s="45">
        <f>IF(ISERROR(VLOOKUP(C94,'2016 revenue_division'!C:G,5,FALSE)),0,VLOOKUP(C94,'2016 revenue_division'!C:G,5,FALSE))</f>
        <v>0</v>
      </c>
      <c r="F94" s="28">
        <f t="shared" si="16"/>
        <v>595444.79999999993</v>
      </c>
      <c r="G94" s="36" t="str">
        <f t="shared" si="17"/>
        <v/>
      </c>
    </row>
    <row r="95" spans="1:7">
      <c r="A95" s="30" t="str">
        <f t="shared" si="22"/>
        <v>YOUT</v>
      </c>
      <c r="B95" s="30" t="s">
        <v>301</v>
      </c>
      <c r="C95" s="30" t="str">
        <f t="shared" si="15"/>
        <v>YOUTWalmart dot com</v>
      </c>
      <c r="D95" s="28">
        <v>25916.959999999999</v>
      </c>
      <c r="E95" s="45">
        <f>IF(ISERROR(VLOOKUP(C95,'2016 revenue_division'!C:G,5,FALSE)),0,VLOOKUP(C95,'2016 revenue_division'!C:G,5,FALSE))</f>
        <v>55917.43</v>
      </c>
      <c r="F95" s="28">
        <f t="shared" si="16"/>
        <v>-30000.47</v>
      </c>
      <c r="G95" s="36">
        <f t="shared" si="17"/>
        <v>-0.53651374893302506</v>
      </c>
    </row>
    <row r="96" spans="1:7">
      <c r="A96" s="30" t="str">
        <f t="shared" si="22"/>
        <v>YOUT</v>
      </c>
      <c r="B96" s="30" t="s">
        <v>1551</v>
      </c>
      <c r="C96" s="30" t="str">
        <f t="shared" si="15"/>
        <v>YOUTFred Meyer</v>
      </c>
      <c r="D96" s="28">
        <v>3088</v>
      </c>
      <c r="E96" s="45">
        <f>IF(ISERROR(VLOOKUP(C96,'2016 revenue_division'!C:G,5,FALSE)),0,VLOOKUP(C96,'2016 revenue_division'!C:G,5,FALSE))</f>
        <v>28280.2</v>
      </c>
      <c r="F96" s="28">
        <f t="shared" si="16"/>
        <v>-25192.2</v>
      </c>
      <c r="G96" s="36">
        <f t="shared" si="17"/>
        <v>-0.89080699570724398</v>
      </c>
    </row>
    <row r="97" spans="1:7">
      <c r="A97" s="47" t="s">
        <v>8677</v>
      </c>
      <c r="B97" s="47"/>
      <c r="C97" s="47" t="str">
        <f t="shared" si="15"/>
        <v>YOUT Total</v>
      </c>
      <c r="D97" s="48">
        <v>2409364.81</v>
      </c>
      <c r="E97" s="49">
        <f>IF(ISERROR(VLOOKUP(C97,'2016 revenue_division'!C:G,5,FALSE)),0,VLOOKUP(C97,'2016 revenue_division'!C:G,5,FALSE))</f>
        <v>6290073.3699999982</v>
      </c>
      <c r="F97" s="48">
        <f t="shared" si="16"/>
        <v>-3880708.5599999982</v>
      </c>
      <c r="G97" s="50">
        <f t="shared" si="17"/>
        <v>-0.61695759838171793</v>
      </c>
    </row>
    <row r="98" spans="1:7">
      <c r="A98" s="21" t="s">
        <v>320</v>
      </c>
      <c r="B98" s="21"/>
      <c r="C98" s="21" t="str">
        <f t="shared" si="15"/>
        <v>Grand Total</v>
      </c>
      <c r="D98" s="24">
        <v>182164339.15900001</v>
      </c>
      <c r="E98" s="24">
        <f>IF(ISERROR(VLOOKUP(C98,'2016 revenue_division'!C:G,5,FALSE)),0,VLOOKUP(C98,'2016 revenue_division'!C:G,5,FALSE))</f>
        <v>206650551.17531297</v>
      </c>
      <c r="F98" s="44">
        <f t="shared" si="16"/>
        <v>-24486212.016312957</v>
      </c>
      <c r="G98" s="46">
        <f t="shared" si="17"/>
        <v>-0.11849091075271299</v>
      </c>
    </row>
  </sheetData>
  <autoFilter ref="A1:G98"/>
  <phoneticPr fontId="161" type="noConversion"/>
  <conditionalFormatting sqref="F2:G98">
    <cfRule type="cellIs" dxfId="5" priority="2" operator="lessThan">
      <formula>0</formula>
    </cfRule>
  </conditionalFormatting>
  <pageMargins left="0.7" right="0.7" top="0.75" bottom="0.75" header="0.3" footer="0.3"/>
  <pageSetup paperSize="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96"/>
  <sheetViews>
    <sheetView topLeftCell="A70" workbookViewId="0">
      <selection activeCell="D118" sqref="D118"/>
    </sheetView>
  </sheetViews>
  <sheetFormatPr defaultColWidth="9.140625" defaultRowHeight="12.75"/>
  <cols>
    <col min="1" max="1" width="11.7109375" customWidth="1"/>
    <col min="2" max="2" width="18.5703125" customWidth="1"/>
    <col min="3" max="3" width="18.42578125" customWidth="1"/>
    <col min="4" max="4" width="16.7109375" customWidth="1"/>
    <col min="5" max="5" width="9.140625" customWidth="1"/>
    <col min="6" max="6" width="12.140625" style="1" customWidth="1"/>
    <col min="7" max="7" width="21" customWidth="1"/>
    <col min="8" max="8" width="23.7109375" style="1" customWidth="1"/>
    <col min="9" max="9" width="22.28515625" style="1" customWidth="1"/>
    <col min="10" max="10" width="9.28515625" customWidth="1"/>
    <col min="11" max="11" width="20" customWidth="1"/>
    <col min="12" max="12" width="7.28515625" customWidth="1"/>
    <col min="13" max="13" width="7.28515625" bestFit="1" customWidth="1"/>
    <col min="14" max="199" width="20.7109375" customWidth="1"/>
    <col min="200" max="201" width="29.28515625" customWidth="1"/>
    <col min="202" max="202" width="21.7109375" customWidth="1"/>
    <col min="203" max="203" width="21.5703125" customWidth="1"/>
    <col min="204" max="204" width="33" customWidth="1"/>
    <col min="205" max="205" width="36.28515625" customWidth="1"/>
    <col min="206" max="206" width="34.85546875" customWidth="1"/>
    <col min="207" max="207" width="26.5703125" customWidth="1"/>
    <col min="208" max="208" width="21.85546875" customWidth="1"/>
  </cols>
  <sheetData>
    <row r="2" spans="1:13">
      <c r="A2" s="29" t="s">
        <v>307</v>
      </c>
      <c r="B2" t="s">
        <v>322</v>
      </c>
    </row>
    <row r="4" spans="1:13" s="7" customFormat="1" ht="21.6" customHeight="1">
      <c r="A4" s="29" t="s">
        <v>8656</v>
      </c>
      <c r="B4" s="6" t="s">
        <v>302</v>
      </c>
      <c r="C4" t="s">
        <v>326</v>
      </c>
      <c r="D4" t="s">
        <v>248</v>
      </c>
      <c r="E4" t="s">
        <v>253</v>
      </c>
      <c r="F4" t="s">
        <v>249</v>
      </c>
      <c r="G4" t="s">
        <v>0</v>
      </c>
      <c r="H4" t="s">
        <v>321</v>
      </c>
      <c r="I4" t="s">
        <v>329</v>
      </c>
      <c r="J4" t="s">
        <v>323</v>
      </c>
      <c r="K4" t="s">
        <v>182</v>
      </c>
      <c r="L4" t="s">
        <v>183</v>
      </c>
      <c r="M4"/>
    </row>
    <row r="5" spans="1:13">
      <c r="A5" t="s">
        <v>7895</v>
      </c>
      <c r="B5" t="s">
        <v>251</v>
      </c>
      <c r="C5" s="3">
        <v>191632</v>
      </c>
      <c r="D5" s="3">
        <v>185794</v>
      </c>
      <c r="E5" s="4">
        <v>0.96953535943892466</v>
      </c>
      <c r="F5" s="1">
        <v>7388171.3999999994</v>
      </c>
      <c r="G5" s="3">
        <v>16929.09615384616</v>
      </c>
      <c r="H5" s="1">
        <v>657009.22192307678</v>
      </c>
      <c r="I5" s="1">
        <v>263395.76563236158</v>
      </c>
      <c r="J5" s="5">
        <v>11.245156313597397</v>
      </c>
      <c r="K5" s="1">
        <v>207</v>
      </c>
      <c r="L5" s="4">
        <v>2.8017758223638399E-5</v>
      </c>
    </row>
    <row r="6" spans="1:13">
      <c r="B6" t="s">
        <v>328</v>
      </c>
      <c r="C6" s="3">
        <v>5400</v>
      </c>
      <c r="D6" s="3">
        <v>5376</v>
      </c>
      <c r="E6" s="4">
        <v>0.99555555555555553</v>
      </c>
      <c r="F6" s="1">
        <v>201441.34999999998</v>
      </c>
      <c r="G6" s="3">
        <v>3008.5082329529441</v>
      </c>
      <c r="H6" s="1">
        <v>78612.33333386165</v>
      </c>
      <c r="I6" s="1">
        <v>43288.537507443994</v>
      </c>
      <c r="J6" s="5">
        <v>2.5624649651918001</v>
      </c>
      <c r="K6" s="1">
        <v>31539.58</v>
      </c>
      <c r="L6" s="4">
        <v>0.15656954244994886</v>
      </c>
    </row>
    <row r="7" spans="1:13">
      <c r="B7" t="s">
        <v>273</v>
      </c>
      <c r="C7" s="3">
        <v>3541</v>
      </c>
      <c r="D7" s="3">
        <v>3539</v>
      </c>
      <c r="E7" s="4">
        <v>0.99943518780005647</v>
      </c>
      <c r="F7" s="1">
        <v>103716.04999999999</v>
      </c>
      <c r="G7" s="3">
        <v>1263.0769230769231</v>
      </c>
      <c r="H7" s="1">
        <v>35716.085576923077</v>
      </c>
      <c r="I7" s="1">
        <v>12579.715511067307</v>
      </c>
      <c r="J7" s="5">
        <v>2.9039030544549131</v>
      </c>
      <c r="K7" s="1">
        <v>15</v>
      </c>
      <c r="L7" s="4">
        <v>1.4462563894402074E-4</v>
      </c>
    </row>
    <row r="8" spans="1:13">
      <c r="B8" t="s">
        <v>255</v>
      </c>
      <c r="C8" s="3">
        <v>291652</v>
      </c>
      <c r="D8" s="3">
        <v>291396</v>
      </c>
      <c r="E8" s="4">
        <v>0.99912224157557639</v>
      </c>
      <c r="F8" s="1">
        <v>11074548.85</v>
      </c>
      <c r="G8" s="3">
        <v>32374.426692655376</v>
      </c>
      <c r="H8" s="1">
        <v>1124913.6192932867</v>
      </c>
      <c r="I8" s="1">
        <v>521907.61767328461</v>
      </c>
      <c r="J8" s="5">
        <v>9.8447993339768178</v>
      </c>
      <c r="K8" s="1">
        <v>0</v>
      </c>
      <c r="L8" s="4">
        <v>0</v>
      </c>
    </row>
    <row r="9" spans="1:13">
      <c r="B9" t="s">
        <v>296</v>
      </c>
      <c r="C9" s="3">
        <v>4161</v>
      </c>
      <c r="D9" s="3">
        <v>3908</v>
      </c>
      <c r="E9" s="4">
        <v>0.93919730833934145</v>
      </c>
      <c r="F9" s="1">
        <v>148724.28</v>
      </c>
      <c r="G9" s="3">
        <v>1532.1923076923076</v>
      </c>
      <c r="H9" s="1">
        <v>58149.634615384617</v>
      </c>
      <c r="I9" s="1">
        <v>22813.022254750002</v>
      </c>
      <c r="J9" s="5">
        <v>2.5576133192185546</v>
      </c>
      <c r="K9" s="1">
        <v>0</v>
      </c>
      <c r="L9" s="4">
        <v>0</v>
      </c>
    </row>
    <row r="10" spans="1:13">
      <c r="B10" t="s">
        <v>333</v>
      </c>
      <c r="C10" s="3">
        <v>6219343</v>
      </c>
      <c r="D10" s="3">
        <v>6174395</v>
      </c>
      <c r="E10" s="4">
        <v>0.99277287006039061</v>
      </c>
      <c r="F10" s="1">
        <v>95356824.388999954</v>
      </c>
      <c r="G10" s="3">
        <v>734567.89082567277</v>
      </c>
      <c r="H10" s="1">
        <v>12681376.045375548</v>
      </c>
      <c r="I10" s="1">
        <v>6270963.7961680712</v>
      </c>
      <c r="J10" s="5">
        <v>7.5194382729288458</v>
      </c>
      <c r="K10" s="1">
        <v>42323.6</v>
      </c>
      <c r="L10" s="4">
        <v>4.4384447858020643E-4</v>
      </c>
    </row>
    <row r="11" spans="1:13">
      <c r="B11" t="s">
        <v>301</v>
      </c>
      <c r="C11" s="3">
        <v>7516</v>
      </c>
      <c r="D11" s="3">
        <v>7516</v>
      </c>
      <c r="E11" s="4">
        <v>1</v>
      </c>
      <c r="F11" s="1">
        <v>303906.24999999994</v>
      </c>
      <c r="G11" s="3">
        <v>4115.6623076923061</v>
      </c>
      <c r="H11" s="1">
        <v>121625.67914615382</v>
      </c>
      <c r="I11" s="1">
        <v>56787.531022986157</v>
      </c>
      <c r="J11" s="5">
        <v>2.4987013608763093</v>
      </c>
      <c r="K11" s="1">
        <v>0</v>
      </c>
      <c r="L11" s="4">
        <v>0</v>
      </c>
    </row>
    <row r="12" spans="1:13">
      <c r="B12" t="s">
        <v>238</v>
      </c>
      <c r="C12" s="3">
        <v>2540</v>
      </c>
      <c r="D12" s="3">
        <v>2532</v>
      </c>
      <c r="E12" s="4">
        <v>0.99685039370078743</v>
      </c>
      <c r="F12" s="1">
        <v>171008</v>
      </c>
      <c r="G12" s="3">
        <v>252.11538461538464</v>
      </c>
      <c r="H12" s="1">
        <v>17088.923076923078</v>
      </c>
      <c r="I12" s="1">
        <v>6628.6885386923068</v>
      </c>
      <c r="J12" s="5">
        <v>10.006950071121194</v>
      </c>
      <c r="K12" s="1">
        <v>0</v>
      </c>
      <c r="L12" s="4">
        <v>0</v>
      </c>
    </row>
    <row r="13" spans="1:13">
      <c r="B13" t="s">
        <v>146</v>
      </c>
      <c r="C13" s="3">
        <v>12803</v>
      </c>
      <c r="D13" s="3">
        <v>12788</v>
      </c>
      <c r="E13" s="4">
        <v>0.99882839959384517</v>
      </c>
      <c r="F13" s="1">
        <v>340299</v>
      </c>
      <c r="G13" s="3">
        <v>3492.9521563342319</v>
      </c>
      <c r="H13" s="1">
        <v>92804.508423180596</v>
      </c>
      <c r="I13" s="1">
        <v>40594.392814019215</v>
      </c>
      <c r="J13" s="5">
        <v>3.666836943397898</v>
      </c>
      <c r="K13" s="1">
        <v>0</v>
      </c>
      <c r="L13" s="4">
        <v>0</v>
      </c>
    </row>
    <row r="14" spans="1:13">
      <c r="B14" t="s">
        <v>410</v>
      </c>
      <c r="C14" s="3">
        <v>12474</v>
      </c>
      <c r="D14" s="3">
        <v>12196</v>
      </c>
      <c r="E14" s="4">
        <v>0.97771364438031105</v>
      </c>
      <c r="F14" s="1">
        <v>436056.35000000003</v>
      </c>
      <c r="G14" s="3">
        <v>1721.122596153846</v>
      </c>
      <c r="H14" s="1">
        <v>73603.1864903846</v>
      </c>
      <c r="I14" s="1">
        <v>36034.67084665985</v>
      </c>
      <c r="J14" s="5">
        <v>5.9244221723602379</v>
      </c>
      <c r="K14" s="1">
        <v>0</v>
      </c>
      <c r="L14" s="4">
        <v>0</v>
      </c>
    </row>
    <row r="15" spans="1:13">
      <c r="B15" t="s">
        <v>798</v>
      </c>
      <c r="C15" s="3">
        <v>25675</v>
      </c>
      <c r="D15" s="3">
        <v>25094</v>
      </c>
      <c r="E15" s="4">
        <v>0.97737098344693285</v>
      </c>
      <c r="F15" s="1">
        <v>900092.7999999997</v>
      </c>
      <c r="G15" s="3">
        <v>5080.4661538461532</v>
      </c>
      <c r="H15" s="1">
        <v>197347.90953076919</v>
      </c>
      <c r="I15" s="1">
        <v>92132.583125587145</v>
      </c>
      <c r="J15" s="5">
        <v>4.5609441829920332</v>
      </c>
      <c r="K15" s="1">
        <v>193.26999999999998</v>
      </c>
      <c r="L15" s="4">
        <v>2.1472230418907923E-4</v>
      </c>
    </row>
    <row r="16" spans="1:13">
      <c r="B16" t="s">
        <v>1551</v>
      </c>
      <c r="C16" s="3">
        <v>4253</v>
      </c>
      <c r="D16" s="3">
        <v>4189</v>
      </c>
      <c r="E16" s="4">
        <v>0.98495179873030803</v>
      </c>
      <c r="F16" s="1">
        <v>232798.59000000003</v>
      </c>
      <c r="G16" s="3">
        <v>1161.1923076923078</v>
      </c>
      <c r="H16" s="1">
        <v>65592.614423076928</v>
      </c>
      <c r="I16" s="1">
        <v>30476.350159538462</v>
      </c>
      <c r="J16" s="5">
        <v>3.5491585759706559</v>
      </c>
      <c r="K16" s="1">
        <v>0</v>
      </c>
      <c r="L16" s="4">
        <v>0</v>
      </c>
    </row>
    <row r="17" spans="1:12">
      <c r="B17" t="s">
        <v>2515</v>
      </c>
      <c r="C17" s="3">
        <v>141022</v>
      </c>
      <c r="D17" s="3">
        <v>138205</v>
      </c>
      <c r="E17" s="4">
        <v>0.98002439335706482</v>
      </c>
      <c r="F17" s="1">
        <v>4831826.4499999993</v>
      </c>
      <c r="G17" s="3">
        <v>13692.365384615383</v>
      </c>
      <c r="H17" s="1">
        <v>375555.89846153848</v>
      </c>
      <c r="I17" s="1">
        <v>187616.46483459609</v>
      </c>
      <c r="J17" s="5">
        <v>12.865798326676627</v>
      </c>
      <c r="K17" s="1">
        <v>0</v>
      </c>
      <c r="L17" s="4">
        <v>0</v>
      </c>
    </row>
    <row r="18" spans="1:12">
      <c r="B18" t="s">
        <v>179</v>
      </c>
      <c r="C18" s="3">
        <v>151546</v>
      </c>
      <c r="D18" s="3">
        <v>149845</v>
      </c>
      <c r="E18" s="4">
        <v>0.98877568527047888</v>
      </c>
      <c r="F18" s="1">
        <v>6588979.3200000022</v>
      </c>
      <c r="G18" s="3">
        <v>45164.013333098286</v>
      </c>
      <c r="H18" s="1">
        <v>1949432.6552958968</v>
      </c>
      <c r="I18" s="1">
        <v>607988.25530953857</v>
      </c>
      <c r="J18" s="5">
        <v>3.3799471359526838</v>
      </c>
      <c r="K18" s="1">
        <v>0</v>
      </c>
      <c r="L18" s="4">
        <v>0</v>
      </c>
    </row>
    <row r="19" spans="1:12">
      <c r="A19" t="s">
        <v>8666</v>
      </c>
      <c r="C19" s="3">
        <v>7073558</v>
      </c>
      <c r="D19" s="3">
        <v>7016773</v>
      </c>
      <c r="E19" s="4">
        <v>0.991972215397117</v>
      </c>
      <c r="F19" s="1">
        <v>128078393.07899995</v>
      </c>
      <c r="G19" s="3">
        <v>864355.08075994428</v>
      </c>
      <c r="H19" s="1">
        <v>17528828.314966008</v>
      </c>
      <c r="I19" s="1">
        <v>8193207.3913985966</v>
      </c>
      <c r="J19" s="5">
        <v>7.3067287087093806</v>
      </c>
      <c r="K19" s="1">
        <v>74278.45</v>
      </c>
      <c r="L19" s="4">
        <v>5.7994520554442307E-4</v>
      </c>
    </row>
    <row r="20" spans="1:12">
      <c r="A20" t="s">
        <v>7911</v>
      </c>
      <c r="B20" t="s">
        <v>251</v>
      </c>
      <c r="C20" s="3">
        <v>23886</v>
      </c>
      <c r="D20" s="3">
        <v>23622</v>
      </c>
      <c r="E20" s="4">
        <v>0.98894750062798287</v>
      </c>
      <c r="F20" s="1">
        <v>889449.80000000016</v>
      </c>
      <c r="G20" s="3">
        <v>2631.26923076923</v>
      </c>
      <c r="H20" s="1">
        <v>105210.11076923076</v>
      </c>
      <c r="I20" s="1">
        <v>40164.407568717303</v>
      </c>
      <c r="J20" s="5">
        <v>8.4540334906683174</v>
      </c>
      <c r="K20" s="1">
        <v>4783</v>
      </c>
      <c r="L20" s="4">
        <v>5.377481674626268E-3</v>
      </c>
    </row>
    <row r="21" spans="1:12">
      <c r="B21" t="s">
        <v>333</v>
      </c>
      <c r="C21" s="3">
        <v>8719</v>
      </c>
      <c r="D21" s="3">
        <v>8634</v>
      </c>
      <c r="E21" s="4">
        <v>0.99025117559353137</v>
      </c>
      <c r="F21" s="1">
        <v>222578.27999999997</v>
      </c>
      <c r="G21" s="3">
        <v>1215.0961538461538</v>
      </c>
      <c r="H21" s="1">
        <v>31971.629999999997</v>
      </c>
      <c r="I21" s="1">
        <v>20396.411349666665</v>
      </c>
      <c r="J21" s="5">
        <v>6.9617432705182685</v>
      </c>
      <c r="K21" s="1">
        <v>0</v>
      </c>
      <c r="L21" s="4">
        <v>0</v>
      </c>
    </row>
    <row r="22" spans="1:12">
      <c r="B22" t="s">
        <v>410</v>
      </c>
      <c r="C22" s="3">
        <v>2312</v>
      </c>
      <c r="D22" s="3">
        <v>2046</v>
      </c>
      <c r="E22" s="4">
        <v>0.88494809688581311</v>
      </c>
      <c r="F22" s="1">
        <v>50957.7</v>
      </c>
      <c r="G22" s="3">
        <v>366.94951923076923</v>
      </c>
      <c r="H22" s="1">
        <v>11144.091826923075</v>
      </c>
      <c r="I22" s="1">
        <v>3451.2044356458337</v>
      </c>
      <c r="J22" s="5">
        <v>4.5726202539798715</v>
      </c>
      <c r="K22" s="1">
        <v>3312</v>
      </c>
      <c r="L22" s="4">
        <v>6.4995084158036967E-2</v>
      </c>
    </row>
    <row r="23" spans="1:12">
      <c r="B23" t="s">
        <v>798</v>
      </c>
      <c r="C23" s="3">
        <v>15467</v>
      </c>
      <c r="D23" s="3">
        <v>15062</v>
      </c>
      <c r="E23" s="4">
        <v>0.97381521949957972</v>
      </c>
      <c r="F23" s="1">
        <v>306423.5</v>
      </c>
      <c r="G23" s="3">
        <v>2032.2160931174089</v>
      </c>
      <c r="H23" s="1">
        <v>46386.70394736842</v>
      </c>
      <c r="I23" s="1">
        <v>15238.58098631796</v>
      </c>
      <c r="J23" s="5">
        <v>6.6058476659103906</v>
      </c>
      <c r="K23" s="1">
        <v>1372</v>
      </c>
      <c r="L23" s="4">
        <v>4.4774633799300641E-3</v>
      </c>
    </row>
    <row r="24" spans="1:12">
      <c r="B24" t="s">
        <v>1551</v>
      </c>
      <c r="C24" s="3">
        <v>16688</v>
      </c>
      <c r="D24" s="3">
        <v>16413</v>
      </c>
      <c r="E24" s="4">
        <v>0.9835210930009588</v>
      </c>
      <c r="F24" s="1">
        <v>507410.46000000008</v>
      </c>
      <c r="G24" s="3">
        <v>3618.2884615384619</v>
      </c>
      <c r="H24" s="1">
        <v>110620.10038461539</v>
      </c>
      <c r="I24" s="1">
        <v>40287.757250260263</v>
      </c>
      <c r="J24" s="5">
        <v>4.5869643784066634</v>
      </c>
      <c r="K24" s="1">
        <v>10703.599999999999</v>
      </c>
      <c r="L24" s="4">
        <v>2.1094559225286757E-2</v>
      </c>
    </row>
    <row r="25" spans="1:12">
      <c r="B25" t="s">
        <v>2515</v>
      </c>
      <c r="C25" s="3">
        <v>9242</v>
      </c>
      <c r="D25" s="3">
        <v>9238</v>
      </c>
      <c r="E25" s="4">
        <v>0.99956719324821464</v>
      </c>
      <c r="F25" s="1">
        <v>294203</v>
      </c>
      <c r="G25" s="3">
        <v>1163.3653846153848</v>
      </c>
      <c r="H25" s="1">
        <v>38031.406346153846</v>
      </c>
      <c r="I25" s="1">
        <v>10473.896954317308</v>
      </c>
      <c r="J25" s="5">
        <v>7.7357907126080558</v>
      </c>
      <c r="K25" s="1">
        <v>66908.56</v>
      </c>
      <c r="L25" s="4">
        <v>0.22742310581469258</v>
      </c>
    </row>
    <row r="26" spans="1:12">
      <c r="A26" t="s">
        <v>8667</v>
      </c>
      <c r="C26" s="3">
        <v>76314</v>
      </c>
      <c r="D26" s="3">
        <v>75015</v>
      </c>
      <c r="E26" s="4">
        <v>0.98297822155829861</v>
      </c>
      <c r="F26" s="1">
        <v>2271022.7400000002</v>
      </c>
      <c r="G26" s="3">
        <v>11027.184843117409</v>
      </c>
      <c r="H26" s="1">
        <v>343364.04327429144</v>
      </c>
      <c r="I26" s="1">
        <v>130012.25854492534</v>
      </c>
      <c r="J26" s="5">
        <v>6.6140377377424633</v>
      </c>
      <c r="K26" s="1">
        <v>87079.16</v>
      </c>
      <c r="L26" s="4">
        <v>3.8343587876183048E-2</v>
      </c>
    </row>
    <row r="27" spans="1:12">
      <c r="A27" t="s">
        <v>8279</v>
      </c>
      <c r="B27" t="s">
        <v>313</v>
      </c>
      <c r="C27" s="3">
        <v>63992</v>
      </c>
      <c r="D27" s="3">
        <v>63456</v>
      </c>
      <c r="E27" s="4">
        <v>0.99162395299412431</v>
      </c>
      <c r="F27" s="1">
        <v>349008</v>
      </c>
      <c r="G27" s="3">
        <v>14469.846153846154</v>
      </c>
      <c r="H27" s="1">
        <v>79584.153846153844</v>
      </c>
      <c r="I27" s="1">
        <v>38901.559181230768</v>
      </c>
      <c r="J27" s="5">
        <v>4.3853956237905889</v>
      </c>
      <c r="K27" s="1">
        <v>0</v>
      </c>
      <c r="L27" s="4">
        <v>0</v>
      </c>
    </row>
    <row r="28" spans="1:12">
      <c r="B28" t="s">
        <v>257</v>
      </c>
      <c r="C28" s="3">
        <v>6428</v>
      </c>
      <c r="D28" s="3">
        <v>6013</v>
      </c>
      <c r="E28" s="4">
        <v>0.93543870566272558</v>
      </c>
      <c r="F28" s="1">
        <v>119176.84</v>
      </c>
      <c r="G28" s="3">
        <v>590.84615384615381</v>
      </c>
      <c r="H28" s="1">
        <v>12004.836923076922</v>
      </c>
      <c r="I28" s="1">
        <v>4799.2558123846156</v>
      </c>
      <c r="J28" s="5">
        <v>9.9274018267508595</v>
      </c>
      <c r="K28" s="1">
        <v>0</v>
      </c>
      <c r="L28" s="4">
        <v>0</v>
      </c>
    </row>
    <row r="29" spans="1:12">
      <c r="B29" t="s">
        <v>311</v>
      </c>
      <c r="C29" s="3">
        <v>6291</v>
      </c>
      <c r="D29" s="3">
        <v>6291</v>
      </c>
      <c r="E29" s="4">
        <v>1</v>
      </c>
      <c r="F29" s="1">
        <v>2411660.58</v>
      </c>
      <c r="G29" s="3">
        <v>613</v>
      </c>
      <c r="H29" s="1">
        <v>234761.52000000002</v>
      </c>
      <c r="I29" s="1">
        <v>125271.04551900001</v>
      </c>
      <c r="J29" s="5">
        <v>10.272810382212553</v>
      </c>
      <c r="K29" s="1">
        <v>0</v>
      </c>
      <c r="L29" s="4">
        <v>0</v>
      </c>
    </row>
    <row r="30" spans="1:12">
      <c r="B30" t="s">
        <v>296</v>
      </c>
      <c r="C30" s="3">
        <v>38774</v>
      </c>
      <c r="D30" s="3">
        <v>35914</v>
      </c>
      <c r="E30" s="4">
        <v>0.9262392324753701</v>
      </c>
      <c r="F30" s="1">
        <v>671547.9800000001</v>
      </c>
      <c r="G30" s="3">
        <v>10116.923076923078</v>
      </c>
      <c r="H30" s="1">
        <v>174784.99653846156</v>
      </c>
      <c r="I30" s="1">
        <v>79066.265790923091</v>
      </c>
      <c r="J30" s="5">
        <v>3.8421374448591501</v>
      </c>
      <c r="K30" s="1">
        <v>0</v>
      </c>
      <c r="L30" s="4">
        <v>0</v>
      </c>
    </row>
    <row r="31" spans="1:12">
      <c r="B31" t="s">
        <v>314</v>
      </c>
      <c r="C31" s="3">
        <v>8827</v>
      </c>
      <c r="D31" s="3">
        <v>8827</v>
      </c>
      <c r="E31" s="4">
        <v>1</v>
      </c>
      <c r="F31" s="1">
        <v>121539.72</v>
      </c>
      <c r="G31" s="3">
        <v>5824.2115384615381</v>
      </c>
      <c r="H31" s="1">
        <v>73009.433269230765</v>
      </c>
      <c r="I31" s="1">
        <v>34938.061939701918</v>
      </c>
      <c r="J31" s="5">
        <v>1.6647125523055106</v>
      </c>
      <c r="K31" s="1">
        <v>0</v>
      </c>
      <c r="L31" s="4">
        <v>0</v>
      </c>
    </row>
    <row r="32" spans="1:12">
      <c r="B32" t="s">
        <v>333</v>
      </c>
      <c r="C32" s="3">
        <v>1568009</v>
      </c>
      <c r="D32" s="3">
        <v>1556686</v>
      </c>
      <c r="E32" s="4">
        <v>0.99277874042814807</v>
      </c>
      <c r="F32" s="1">
        <v>4733957.5199999996</v>
      </c>
      <c r="G32" s="3">
        <v>179769.83853410743</v>
      </c>
      <c r="H32" s="1">
        <v>543824.41197387525</v>
      </c>
      <c r="I32" s="1">
        <v>291533.21473044861</v>
      </c>
      <c r="J32" s="5">
        <v>8.7049375051361508</v>
      </c>
      <c r="K32" s="1">
        <v>0</v>
      </c>
      <c r="L32" s="4">
        <v>0</v>
      </c>
    </row>
    <row r="33" spans="1:16384">
      <c r="B33" t="s">
        <v>301</v>
      </c>
      <c r="C33" s="3">
        <v>1734</v>
      </c>
      <c r="D33" s="3">
        <v>1734</v>
      </c>
      <c r="E33" s="4">
        <v>1</v>
      </c>
      <c r="F33" s="1">
        <v>3491.6399999999994</v>
      </c>
      <c r="G33" s="3">
        <v>445.26923076923083</v>
      </c>
      <c r="H33" s="1">
        <v>846.81</v>
      </c>
      <c r="I33" s="1">
        <v>461.80381956593408</v>
      </c>
      <c r="J33" s="5">
        <v>4.1232862153257512</v>
      </c>
      <c r="K33" s="1">
        <v>0</v>
      </c>
      <c r="L33" s="4">
        <v>0</v>
      </c>
    </row>
    <row r="34" spans="1:16384">
      <c r="B34" t="s">
        <v>238</v>
      </c>
      <c r="C34" s="3">
        <v>145005</v>
      </c>
      <c r="D34" s="3">
        <v>144843</v>
      </c>
      <c r="E34" s="4">
        <v>0.998882797144926</v>
      </c>
      <c r="F34" s="1">
        <v>2566940.2899999986</v>
      </c>
      <c r="G34" s="3">
        <v>22319.569230769219</v>
      </c>
      <c r="H34" s="1">
        <v>364067.59457692306</v>
      </c>
      <c r="I34" s="1">
        <v>144243.80052826152</v>
      </c>
      <c r="J34" s="5">
        <v>7.0507244485271965</v>
      </c>
      <c r="K34" s="1">
        <v>138.38000000000002</v>
      </c>
      <c r="L34" s="4">
        <v>5.3908538714003392E-5</v>
      </c>
    </row>
    <row r="35" spans="1:16384">
      <c r="B35" t="s">
        <v>798</v>
      </c>
      <c r="C35" s="3">
        <v>18554</v>
      </c>
      <c r="D35" s="3">
        <v>18464</v>
      </c>
      <c r="E35" s="4">
        <v>0.99514929395278651</v>
      </c>
      <c r="F35" s="1">
        <v>61397.2</v>
      </c>
      <c r="G35" s="3">
        <v>4646.2307692307695</v>
      </c>
      <c r="H35" s="1">
        <v>14742.528076923076</v>
      </c>
      <c r="I35" s="1">
        <v>6290.7072706730769</v>
      </c>
      <c r="J35" s="5">
        <v>4.1646317157846822</v>
      </c>
      <c r="K35" s="1">
        <v>16.200000000000003</v>
      </c>
      <c r="L35" s="4">
        <v>2.6385568071508154E-4</v>
      </c>
    </row>
    <row r="36" spans="1:16384">
      <c r="B36" t="s">
        <v>1551</v>
      </c>
      <c r="C36" s="3">
        <v>28816</v>
      </c>
      <c r="D36" s="3">
        <v>28816</v>
      </c>
      <c r="E36" s="4">
        <v>1</v>
      </c>
      <c r="F36" s="1">
        <v>247922.96000000002</v>
      </c>
      <c r="G36" s="3">
        <v>8341.6923076923085</v>
      </c>
      <c r="H36" s="1">
        <v>68627.224999999991</v>
      </c>
      <c r="I36" s="1">
        <v>31044.413240134621</v>
      </c>
      <c r="J36" s="5">
        <v>3.6126035986447076</v>
      </c>
      <c r="K36" s="1">
        <v>0</v>
      </c>
      <c r="L36" s="4">
        <v>0</v>
      </c>
    </row>
    <row r="37" spans="1:16384">
      <c r="A37" t="s">
        <v>8668</v>
      </c>
      <c r="C37" s="3">
        <v>1886430</v>
      </c>
      <c r="D37" s="3">
        <v>1871044</v>
      </c>
      <c r="E37" s="4">
        <v>0.99184385320420054</v>
      </c>
      <c r="F37" s="1">
        <v>11286642.73</v>
      </c>
      <c r="G37" s="3">
        <v>247137.42699564589</v>
      </c>
      <c r="H37" s="1">
        <v>1566253.5102046444</v>
      </c>
      <c r="I37" s="1">
        <v>756550.12783232424</v>
      </c>
      <c r="J37" s="5">
        <v>7.2061404213710682</v>
      </c>
      <c r="K37" s="1">
        <v>154.58000000000004</v>
      </c>
      <c r="L37" s="4">
        <v>1.3695835307086036E-5</v>
      </c>
    </row>
    <row r="38" spans="1:16384" ht="15" customHeight="1">
      <c r="A38" t="s">
        <v>7881</v>
      </c>
      <c r="B38" t="s">
        <v>251</v>
      </c>
      <c r="C38" s="3">
        <v>485370</v>
      </c>
      <c r="D38" s="3">
        <v>470342</v>
      </c>
      <c r="E38" s="4">
        <v>0.96903805344376459</v>
      </c>
      <c r="F38" s="1">
        <v>4458718.0599999987</v>
      </c>
      <c r="G38" s="3">
        <v>54279.700245358297</v>
      </c>
      <c r="H38" s="1">
        <v>542953.39444098377</v>
      </c>
      <c r="I38" s="1">
        <v>205173.86081736372</v>
      </c>
      <c r="J38" s="5">
        <v>8.2119719770619071</v>
      </c>
      <c r="K38" s="1">
        <v>165290.74999999997</v>
      </c>
      <c r="L38" s="4">
        <v>3.7071361717811786E-2</v>
      </c>
      <c r="N38" s="8"/>
      <c r="O38" s="8"/>
      <c r="P38" s="9"/>
      <c r="Q38" s="10"/>
      <c r="R38" s="11"/>
      <c r="S38" s="9"/>
      <c r="T38" s="11"/>
      <c r="U38" s="11"/>
      <c r="V38" s="12"/>
      <c r="W38" s="11"/>
      <c r="X38" s="10"/>
      <c r="Y38" s="8"/>
      <c r="Z38" s="8"/>
      <c r="AA38" s="8"/>
      <c r="AB38" s="9"/>
      <c r="AC38" s="10"/>
      <c r="AD38" s="11"/>
      <c r="AE38" s="9"/>
      <c r="AF38" s="11"/>
      <c r="AG38" s="11"/>
      <c r="AH38" s="12"/>
      <c r="AI38" s="11"/>
      <c r="AJ38" s="10"/>
      <c r="AK38" s="8"/>
      <c r="AL38" s="8"/>
      <c r="AM38" s="8"/>
      <c r="AN38" s="9"/>
      <c r="AO38" s="10"/>
      <c r="AP38" s="11"/>
      <c r="AQ38" s="9"/>
      <c r="AR38" s="11"/>
      <c r="AS38" s="11"/>
      <c r="AT38" s="12"/>
      <c r="AU38" s="11"/>
      <c r="AV38" s="10"/>
      <c r="AW38" s="8"/>
      <c r="AX38" s="8"/>
      <c r="AY38" s="8"/>
      <c r="AZ38" s="9"/>
      <c r="BA38" s="10"/>
      <c r="BB38" s="11"/>
      <c r="BC38" s="9"/>
      <c r="BD38" s="11"/>
      <c r="BE38" s="11"/>
      <c r="BF38" s="12"/>
      <c r="BG38" s="11"/>
      <c r="BH38" s="10"/>
      <c r="BI38" s="8"/>
      <c r="BJ38" s="8"/>
      <c r="BK38" s="8"/>
      <c r="BL38" s="9"/>
      <c r="BM38" s="10"/>
      <c r="BN38" s="11"/>
      <c r="BO38" s="9"/>
      <c r="BP38" s="11"/>
      <c r="BQ38" s="11"/>
      <c r="BR38" s="12"/>
      <c r="BS38" s="11"/>
      <c r="BT38" s="10"/>
      <c r="BU38" s="8"/>
      <c r="BV38" s="8"/>
      <c r="BW38" s="8"/>
      <c r="BX38" s="9"/>
      <c r="BY38" s="10"/>
      <c r="BZ38" s="11"/>
      <c r="CA38" s="9"/>
      <c r="CB38" s="11"/>
      <c r="CC38" s="11"/>
      <c r="CD38" s="12"/>
      <c r="CE38" s="11"/>
      <c r="CF38" s="10"/>
      <c r="CG38" s="8"/>
      <c r="CH38" s="8"/>
      <c r="CI38" s="8"/>
      <c r="CJ38" s="9"/>
      <c r="CK38" s="10"/>
      <c r="CL38" s="11"/>
      <c r="CM38" s="9"/>
      <c r="CN38" s="11"/>
      <c r="CO38" s="11"/>
      <c r="CP38" s="12"/>
      <c r="CQ38" s="11"/>
      <c r="CR38" s="10"/>
      <c r="CS38" s="8"/>
      <c r="CT38" s="8"/>
      <c r="CU38" s="8"/>
      <c r="CV38" s="9"/>
      <c r="CW38" s="10"/>
      <c r="CX38" s="11"/>
      <c r="CY38" s="9"/>
      <c r="CZ38" s="11"/>
      <c r="DA38" s="11"/>
      <c r="DB38" s="12"/>
      <c r="DC38" s="11"/>
      <c r="DD38" s="10"/>
      <c r="DE38" s="8"/>
      <c r="DF38" s="8"/>
      <c r="DG38" s="8"/>
      <c r="DH38" s="9"/>
      <c r="DI38" s="10"/>
      <c r="DJ38" s="11"/>
      <c r="DK38" s="9"/>
      <c r="DL38" s="11"/>
      <c r="DM38" s="11"/>
      <c r="DN38" s="12"/>
      <c r="DO38" s="11"/>
      <c r="DP38" s="10"/>
      <c r="DQ38" s="8"/>
      <c r="DR38" s="8"/>
      <c r="DS38" s="8"/>
      <c r="DT38" s="9"/>
      <c r="DU38" s="10"/>
      <c r="DV38" s="11"/>
      <c r="DW38" s="9"/>
      <c r="DX38" s="11"/>
      <c r="DY38" s="11"/>
      <c r="DZ38" s="12"/>
      <c r="EA38" s="11"/>
      <c r="EB38" s="10"/>
      <c r="EC38" s="8"/>
      <c r="ED38" s="8"/>
      <c r="EE38" s="8"/>
      <c r="EF38" s="9"/>
      <c r="EG38" s="10"/>
      <c r="EH38" s="11"/>
      <c r="EI38" s="9"/>
      <c r="EJ38" s="11"/>
      <c r="EK38" s="11"/>
      <c r="EL38" s="12"/>
      <c r="EM38" s="11"/>
      <c r="EN38" s="10"/>
      <c r="EO38" s="8"/>
      <c r="EP38" s="8"/>
      <c r="EQ38" s="8"/>
      <c r="ER38" s="9"/>
      <c r="ES38" s="10"/>
      <c r="ET38" s="11"/>
      <c r="EU38" s="9"/>
      <c r="EV38" s="11"/>
      <c r="EW38" s="11"/>
      <c r="EX38" s="12"/>
      <c r="EY38" s="11"/>
      <c r="EZ38" s="10"/>
      <c r="FA38" s="8"/>
      <c r="FB38" s="8"/>
      <c r="FC38" s="8"/>
      <c r="FD38" s="9"/>
      <c r="FE38" s="10"/>
      <c r="FF38" s="11"/>
      <c r="FG38" s="9"/>
      <c r="FH38" s="11"/>
      <c r="FI38" s="11"/>
      <c r="FJ38" s="12"/>
      <c r="FK38" s="11"/>
      <c r="FL38" s="10"/>
      <c r="FM38" s="8"/>
      <c r="FN38" s="8"/>
      <c r="FO38" s="8"/>
      <c r="FP38" s="9"/>
      <c r="FQ38" s="10"/>
      <c r="FR38" s="11"/>
      <c r="FS38" s="9"/>
      <c r="FT38" s="11"/>
      <c r="FU38" s="11"/>
      <c r="FV38" s="12"/>
      <c r="FW38" s="11"/>
      <c r="FX38" s="10"/>
      <c r="FY38" s="8"/>
      <c r="FZ38" s="8"/>
      <c r="GA38" s="8"/>
      <c r="GB38" s="9"/>
      <c r="GC38" s="10"/>
      <c r="GD38" s="11"/>
      <c r="GE38" s="9"/>
      <c r="GF38" s="11"/>
      <c r="GG38" s="11"/>
      <c r="GH38" s="12"/>
      <c r="GI38" s="11"/>
      <c r="GJ38" s="10"/>
      <c r="GK38" s="8"/>
      <c r="GL38" s="8"/>
      <c r="GM38" s="8"/>
      <c r="GN38" s="9"/>
      <c r="GO38" s="10"/>
      <c r="GP38" s="11"/>
      <c r="GQ38" s="9"/>
      <c r="GR38" s="11"/>
      <c r="GS38" s="11"/>
      <c r="GT38" s="12"/>
      <c r="GU38" s="11"/>
      <c r="GV38" s="10"/>
      <c r="GW38" s="8"/>
      <c r="GX38" s="8"/>
      <c r="GY38" s="8"/>
      <c r="GZ38" s="9"/>
      <c r="HA38" s="10"/>
      <c r="HB38" s="11"/>
      <c r="HC38" s="9"/>
      <c r="HD38" s="11"/>
      <c r="HE38" s="11"/>
      <c r="HF38" s="12"/>
      <c r="HG38" s="11"/>
      <c r="HH38" s="10"/>
      <c r="HI38" s="8"/>
      <c r="HJ38" s="8"/>
      <c r="HK38" s="8"/>
      <c r="HL38" s="9"/>
      <c r="HM38" s="10"/>
      <c r="HN38" s="11"/>
      <c r="HO38" s="9"/>
      <c r="HP38" s="11"/>
      <c r="HQ38" s="11"/>
      <c r="HR38" s="12"/>
      <c r="HS38" s="11"/>
      <c r="HT38" s="10"/>
      <c r="HU38" s="8"/>
      <c r="HV38" s="8"/>
      <c r="HW38" s="8"/>
      <c r="HX38" s="9"/>
      <c r="HY38" s="10"/>
      <c r="HZ38" s="11"/>
      <c r="IA38" s="9"/>
      <c r="IB38" s="11"/>
      <c r="IC38" s="11"/>
      <c r="ID38" s="12"/>
      <c r="IE38" s="11"/>
      <c r="IF38" s="10"/>
      <c r="IG38" s="8"/>
      <c r="IH38" s="8"/>
      <c r="II38" s="8"/>
      <c r="IJ38" s="9"/>
      <c r="IK38" s="10"/>
      <c r="IL38" s="11"/>
      <c r="IM38" s="9"/>
      <c r="IN38" s="11"/>
      <c r="IO38" s="11"/>
      <c r="IP38" s="12"/>
      <c r="IQ38" s="11"/>
      <c r="IR38" s="10"/>
      <c r="IS38" s="8"/>
      <c r="IT38" s="8"/>
      <c r="IU38" s="8"/>
      <c r="IV38" s="9"/>
      <c r="IW38" s="10"/>
      <c r="IX38" s="11"/>
      <c r="IY38" s="9"/>
      <c r="IZ38" s="11"/>
      <c r="JA38" s="11"/>
      <c r="JB38" s="12"/>
      <c r="JC38" s="11"/>
      <c r="JD38" s="10"/>
      <c r="JE38" s="8"/>
      <c r="JF38" s="8"/>
      <c r="JG38" s="8"/>
      <c r="JH38" s="9"/>
      <c r="JI38" s="10"/>
      <c r="JJ38" s="11"/>
      <c r="JK38" s="9"/>
      <c r="JL38" s="11"/>
      <c r="JM38" s="11"/>
      <c r="JN38" s="12"/>
      <c r="JO38" s="11"/>
      <c r="JP38" s="10"/>
      <c r="JQ38" s="8"/>
      <c r="JR38" s="8"/>
      <c r="JS38" s="8"/>
      <c r="JT38" s="9"/>
      <c r="JU38" s="10"/>
      <c r="JV38" s="11"/>
      <c r="JW38" s="9"/>
      <c r="JX38" s="11"/>
      <c r="JY38" s="11"/>
      <c r="JZ38" s="12"/>
      <c r="KA38" s="11"/>
      <c r="KB38" s="10"/>
      <c r="KC38" s="8"/>
      <c r="KD38" s="8"/>
      <c r="KE38" s="8"/>
      <c r="KF38" s="9"/>
      <c r="KG38" s="10"/>
      <c r="KH38" s="11"/>
      <c r="KI38" s="9"/>
      <c r="KJ38" s="11"/>
      <c r="KK38" s="11"/>
      <c r="KL38" s="12"/>
      <c r="KM38" s="11"/>
      <c r="KN38" s="10"/>
      <c r="KO38" s="8"/>
      <c r="KP38" s="8"/>
      <c r="KQ38" s="8"/>
      <c r="KR38" s="9"/>
      <c r="KS38" s="10"/>
      <c r="KT38" s="11"/>
      <c r="KU38" s="9"/>
      <c r="KV38" s="11"/>
      <c r="KW38" s="11"/>
      <c r="KX38" s="12"/>
      <c r="KY38" s="11"/>
      <c r="KZ38" s="10"/>
      <c r="LA38" s="8"/>
      <c r="LB38" s="8"/>
      <c r="LC38" s="8"/>
      <c r="LD38" s="9"/>
      <c r="LE38" s="10"/>
      <c r="LF38" s="11"/>
      <c r="LG38" s="9"/>
      <c r="LH38" s="11"/>
      <c r="LI38" s="11"/>
      <c r="LJ38" s="12"/>
      <c r="LK38" s="11"/>
      <c r="LL38" s="10"/>
      <c r="LM38" s="8"/>
      <c r="LN38" s="8"/>
      <c r="LO38" s="8"/>
      <c r="LP38" s="9"/>
      <c r="LQ38" s="10"/>
      <c r="LR38" s="11"/>
      <c r="LS38" s="9"/>
      <c r="LT38" s="11"/>
      <c r="LU38" s="11"/>
      <c r="LV38" s="12"/>
      <c r="LW38" s="11"/>
      <c r="LX38" s="10"/>
      <c r="LY38" s="8"/>
      <c r="LZ38" s="8"/>
      <c r="MA38" s="8"/>
      <c r="MB38" s="9"/>
      <c r="MC38" s="10"/>
      <c r="MD38" s="11"/>
      <c r="ME38" s="9"/>
      <c r="MF38" s="11"/>
      <c r="MG38" s="11"/>
      <c r="MH38" s="12"/>
      <c r="MI38" s="11"/>
      <c r="MJ38" s="10"/>
      <c r="MK38" s="8"/>
      <c r="ML38" s="8"/>
      <c r="MM38" s="8"/>
      <c r="MN38" s="9"/>
      <c r="MO38" s="10"/>
      <c r="MP38" s="11"/>
      <c r="MQ38" s="9"/>
      <c r="MR38" s="11"/>
      <c r="MS38" s="11"/>
      <c r="MT38" s="12"/>
      <c r="MU38" s="11"/>
      <c r="MV38" s="10"/>
      <c r="MW38" s="8"/>
      <c r="MX38" s="8"/>
      <c r="MY38" s="8"/>
      <c r="MZ38" s="9"/>
      <c r="NA38" s="10"/>
      <c r="NB38" s="11"/>
      <c r="NC38" s="9"/>
      <c r="ND38" s="11"/>
      <c r="NE38" s="11"/>
      <c r="NF38" s="12"/>
      <c r="NG38" s="11"/>
      <c r="NH38" s="10"/>
      <c r="NI38" s="8"/>
      <c r="NJ38" s="8"/>
      <c r="NK38" s="8"/>
      <c r="NL38" s="9"/>
      <c r="NM38" s="10"/>
      <c r="NN38" s="11"/>
      <c r="NO38" s="9"/>
      <c r="NP38" s="11"/>
      <c r="NQ38" s="11"/>
      <c r="NR38" s="12"/>
      <c r="NS38" s="11"/>
      <c r="NT38" s="10"/>
      <c r="NU38" s="8"/>
      <c r="NV38" s="8"/>
      <c r="NW38" s="8"/>
      <c r="NX38" s="9"/>
      <c r="NY38" s="10"/>
      <c r="NZ38" s="11"/>
      <c r="OA38" s="9"/>
      <c r="OB38" s="11"/>
      <c r="OC38" s="11"/>
      <c r="OD38" s="12"/>
      <c r="OE38" s="11"/>
      <c r="OF38" s="10"/>
      <c r="OG38" s="8"/>
      <c r="OH38" s="8"/>
      <c r="OI38" s="8"/>
      <c r="OJ38" s="9"/>
      <c r="OK38" s="10"/>
      <c r="OL38" s="11"/>
      <c r="OM38" s="9"/>
      <c r="ON38" s="11"/>
      <c r="OO38" s="11"/>
      <c r="OP38" s="12"/>
      <c r="OQ38" s="11"/>
      <c r="OR38" s="10"/>
      <c r="OS38" s="8"/>
      <c r="OT38" s="8"/>
      <c r="OU38" s="8"/>
      <c r="OV38" s="9"/>
      <c r="OW38" s="10"/>
      <c r="OX38" s="11"/>
      <c r="OY38" s="9"/>
      <c r="OZ38" s="11"/>
      <c r="PA38" s="11"/>
      <c r="PB38" s="12"/>
      <c r="PC38" s="11"/>
      <c r="PD38" s="10"/>
      <c r="PE38" s="8"/>
      <c r="PF38" s="8"/>
      <c r="PG38" s="8"/>
      <c r="PH38" s="9"/>
      <c r="PI38" s="10"/>
      <c r="PJ38" s="11"/>
      <c r="PK38" s="9"/>
      <c r="PL38" s="11"/>
      <c r="PM38" s="11"/>
      <c r="PN38" s="12"/>
      <c r="PO38" s="11"/>
      <c r="PP38" s="10"/>
      <c r="PQ38" s="8"/>
      <c r="PR38" s="8"/>
      <c r="PS38" s="8"/>
      <c r="PT38" s="9"/>
      <c r="PU38" s="10"/>
      <c r="PV38" s="11"/>
      <c r="PW38" s="9"/>
      <c r="PX38" s="11"/>
      <c r="PY38" s="11"/>
      <c r="PZ38" s="12"/>
      <c r="QA38" s="11"/>
      <c r="QB38" s="10"/>
      <c r="QC38" s="8"/>
      <c r="QD38" s="8"/>
      <c r="QE38" s="8"/>
      <c r="QF38" s="9"/>
      <c r="QG38" s="10"/>
      <c r="QH38" s="11"/>
      <c r="QI38" s="9"/>
      <c r="QJ38" s="11"/>
      <c r="QK38" s="11"/>
      <c r="QL38" s="12"/>
      <c r="QM38" s="11"/>
      <c r="QN38" s="10"/>
      <c r="QO38" s="8"/>
      <c r="QP38" s="8"/>
      <c r="QQ38" s="8"/>
      <c r="QR38" s="9"/>
      <c r="QS38" s="10"/>
      <c r="QT38" s="11"/>
      <c r="QU38" s="9"/>
      <c r="QV38" s="11"/>
      <c r="QW38" s="11"/>
      <c r="QX38" s="12"/>
      <c r="QY38" s="11"/>
      <c r="QZ38" s="10"/>
      <c r="RA38" s="8"/>
      <c r="RB38" s="8"/>
      <c r="RC38" s="8"/>
      <c r="RD38" s="9"/>
      <c r="RE38" s="10"/>
      <c r="RF38" s="11"/>
      <c r="RG38" s="9"/>
      <c r="RH38" s="11"/>
      <c r="RI38" s="11"/>
      <c r="RJ38" s="12"/>
      <c r="RK38" s="11"/>
      <c r="RL38" s="10"/>
      <c r="RM38" s="8"/>
      <c r="RN38" s="8"/>
      <c r="RO38" s="8"/>
      <c r="RP38" s="9"/>
      <c r="RQ38" s="10"/>
      <c r="RR38" s="11"/>
      <c r="RS38" s="9"/>
      <c r="RT38" s="11"/>
      <c r="RU38" s="11"/>
      <c r="RV38" s="12"/>
      <c r="RW38" s="11"/>
      <c r="RX38" s="10"/>
      <c r="RY38" s="8"/>
      <c r="RZ38" s="8"/>
      <c r="SA38" s="8"/>
      <c r="SB38" s="9"/>
      <c r="SC38" s="10"/>
      <c r="SD38" s="11"/>
      <c r="SE38" s="9"/>
      <c r="SF38" s="11"/>
      <c r="SG38" s="11"/>
      <c r="SH38" s="12"/>
      <c r="SI38" s="11"/>
      <c r="SJ38" s="10"/>
      <c r="SK38" s="8"/>
      <c r="SL38" s="8"/>
      <c r="SM38" s="8"/>
      <c r="SN38" s="9"/>
      <c r="SO38" s="10"/>
      <c r="SP38" s="11"/>
      <c r="SQ38" s="9"/>
      <c r="SR38" s="11"/>
      <c r="SS38" s="11"/>
      <c r="ST38" s="12"/>
      <c r="SU38" s="11"/>
      <c r="SV38" s="10"/>
      <c r="SW38" s="8"/>
      <c r="SX38" s="8"/>
      <c r="SY38" s="8"/>
      <c r="SZ38" s="9"/>
      <c r="TA38" s="10"/>
      <c r="TB38" s="11"/>
      <c r="TC38" s="9"/>
      <c r="TD38" s="11"/>
      <c r="TE38" s="11"/>
      <c r="TF38" s="12"/>
      <c r="TG38" s="11"/>
      <c r="TH38" s="10"/>
      <c r="TI38" s="8"/>
      <c r="TJ38" s="8"/>
      <c r="TK38" s="8"/>
      <c r="TL38" s="9"/>
      <c r="TM38" s="10"/>
      <c r="TN38" s="11"/>
      <c r="TO38" s="9"/>
      <c r="TP38" s="11"/>
      <c r="TQ38" s="11"/>
      <c r="TR38" s="12"/>
      <c r="TS38" s="11"/>
      <c r="TT38" s="10"/>
      <c r="TU38" s="8"/>
      <c r="TV38" s="8"/>
      <c r="TW38" s="8"/>
      <c r="TX38" s="9"/>
      <c r="TY38" s="10"/>
      <c r="TZ38" s="11"/>
      <c r="UA38" s="9"/>
      <c r="UB38" s="11"/>
      <c r="UC38" s="11"/>
      <c r="UD38" s="12"/>
      <c r="UE38" s="11"/>
      <c r="UF38" s="10"/>
      <c r="UG38" s="8"/>
      <c r="UH38" s="8"/>
      <c r="UI38" s="8"/>
      <c r="UJ38" s="9"/>
      <c r="UK38" s="10"/>
      <c r="UL38" s="11"/>
      <c r="UM38" s="9"/>
      <c r="UN38" s="11"/>
      <c r="UO38" s="11"/>
      <c r="UP38" s="12"/>
      <c r="UQ38" s="11"/>
      <c r="UR38" s="10"/>
      <c r="US38" s="8"/>
      <c r="UT38" s="8"/>
      <c r="UU38" s="8"/>
      <c r="UV38" s="9"/>
      <c r="UW38" s="10"/>
      <c r="UX38" s="11"/>
      <c r="UY38" s="9"/>
      <c r="UZ38" s="11"/>
      <c r="VA38" s="11"/>
      <c r="VB38" s="12"/>
      <c r="VC38" s="11"/>
      <c r="VD38" s="10"/>
      <c r="VE38" s="8"/>
      <c r="VF38" s="8"/>
      <c r="VG38" s="8"/>
      <c r="VH38" s="9"/>
      <c r="VI38" s="10"/>
      <c r="VJ38" s="11"/>
      <c r="VK38" s="9"/>
      <c r="VL38" s="11"/>
      <c r="VM38" s="11"/>
      <c r="VN38" s="12"/>
      <c r="VO38" s="11"/>
      <c r="VP38" s="10"/>
      <c r="VQ38" s="8"/>
      <c r="VR38" s="8"/>
      <c r="VS38" s="8"/>
      <c r="VT38" s="9"/>
      <c r="VU38" s="10"/>
      <c r="VV38" s="11"/>
      <c r="VW38" s="9"/>
      <c r="VX38" s="11"/>
      <c r="VY38" s="11"/>
      <c r="VZ38" s="12"/>
      <c r="WA38" s="11"/>
      <c r="WB38" s="10"/>
      <c r="WC38" s="8"/>
      <c r="WD38" s="8"/>
      <c r="WE38" s="8"/>
      <c r="WF38" s="9"/>
      <c r="WG38" s="10"/>
      <c r="WH38" s="11"/>
      <c r="WI38" s="9"/>
      <c r="WJ38" s="11"/>
      <c r="WK38" s="11"/>
      <c r="WL38" s="12"/>
      <c r="WM38" s="11"/>
      <c r="WN38" s="10"/>
      <c r="WO38" s="8"/>
      <c r="WP38" s="8"/>
      <c r="WQ38" s="8"/>
      <c r="WR38" s="9"/>
      <c r="WS38" s="10"/>
      <c r="WT38" s="11"/>
      <c r="WU38" s="9"/>
      <c r="WV38" s="11"/>
      <c r="WW38" s="11"/>
      <c r="WX38" s="12"/>
      <c r="WY38" s="11"/>
      <c r="WZ38" s="10"/>
      <c r="XA38" s="8"/>
      <c r="XB38" s="8"/>
      <c r="XC38" s="8"/>
      <c r="XD38" s="9"/>
      <c r="XE38" s="10"/>
      <c r="XF38" s="11"/>
      <c r="XG38" s="9"/>
      <c r="XH38" s="11"/>
      <c r="XI38" s="11"/>
      <c r="XJ38" s="12"/>
      <c r="XK38" s="11"/>
      <c r="XL38" s="10"/>
      <c r="XM38" s="8"/>
      <c r="XN38" s="8"/>
      <c r="XO38" s="8"/>
      <c r="XP38" s="9"/>
      <c r="XQ38" s="10"/>
      <c r="XR38" s="11"/>
      <c r="XS38" s="9"/>
      <c r="XT38" s="11"/>
      <c r="XU38" s="11"/>
      <c r="XV38" s="12"/>
      <c r="XW38" s="11"/>
      <c r="XX38" s="10"/>
      <c r="XY38" s="8"/>
      <c r="XZ38" s="8"/>
      <c r="YA38" s="8"/>
      <c r="YB38" s="9"/>
      <c r="YC38" s="10"/>
      <c r="YD38" s="11"/>
      <c r="YE38" s="9"/>
      <c r="YF38" s="11"/>
      <c r="YG38" s="11"/>
      <c r="YH38" s="12"/>
      <c r="YI38" s="11"/>
      <c r="YJ38" s="10"/>
      <c r="YK38" s="8"/>
      <c r="YL38" s="8"/>
      <c r="YM38" s="8"/>
      <c r="YN38" s="9"/>
      <c r="YO38" s="10"/>
      <c r="YP38" s="11"/>
      <c r="YQ38" s="9"/>
      <c r="YR38" s="11"/>
      <c r="YS38" s="11"/>
      <c r="YT38" s="12"/>
      <c r="YU38" s="11"/>
      <c r="YV38" s="10"/>
      <c r="YW38" s="8"/>
      <c r="YX38" s="8"/>
      <c r="YY38" s="8"/>
      <c r="YZ38" s="9"/>
      <c r="ZA38" s="10"/>
      <c r="ZB38" s="11"/>
      <c r="ZC38" s="9"/>
      <c r="ZD38" s="11"/>
      <c r="ZE38" s="11"/>
      <c r="ZF38" s="12"/>
      <c r="ZG38" s="11"/>
      <c r="ZH38" s="10"/>
      <c r="ZI38" s="8"/>
      <c r="ZJ38" s="8"/>
      <c r="ZK38" s="8"/>
      <c r="ZL38" s="9"/>
      <c r="ZM38" s="10"/>
      <c r="ZN38" s="11"/>
      <c r="ZO38" s="9"/>
      <c r="ZP38" s="11"/>
      <c r="ZQ38" s="11"/>
      <c r="ZR38" s="12"/>
      <c r="ZS38" s="11"/>
      <c r="ZT38" s="10"/>
      <c r="ZU38" s="8"/>
      <c r="ZV38" s="8"/>
      <c r="ZW38" s="8"/>
      <c r="ZX38" s="9"/>
      <c r="ZY38" s="10"/>
      <c r="ZZ38" s="11"/>
      <c r="AAA38" s="9"/>
      <c r="AAB38" s="11"/>
      <c r="AAC38" s="11"/>
      <c r="AAD38" s="12"/>
      <c r="AAE38" s="11"/>
      <c r="AAF38" s="10"/>
      <c r="AAG38" s="8"/>
      <c r="AAH38" s="8"/>
      <c r="AAI38" s="8"/>
      <c r="AAJ38" s="9"/>
      <c r="AAK38" s="10"/>
      <c r="AAL38" s="11"/>
      <c r="AAM38" s="9"/>
      <c r="AAN38" s="11"/>
      <c r="AAO38" s="11"/>
      <c r="AAP38" s="12"/>
      <c r="AAQ38" s="11"/>
      <c r="AAR38" s="10"/>
      <c r="AAS38" s="8"/>
      <c r="AAT38" s="8"/>
      <c r="AAU38" s="8"/>
      <c r="AAV38" s="9"/>
      <c r="AAW38" s="10"/>
      <c r="AAX38" s="11"/>
      <c r="AAY38" s="9"/>
      <c r="AAZ38" s="11"/>
      <c r="ABA38" s="11"/>
      <c r="ABB38" s="12"/>
      <c r="ABC38" s="11"/>
      <c r="ABD38" s="10"/>
      <c r="ABE38" s="8"/>
      <c r="ABF38" s="8"/>
      <c r="ABG38" s="8"/>
      <c r="ABH38" s="9"/>
      <c r="ABI38" s="10"/>
      <c r="ABJ38" s="11"/>
      <c r="ABK38" s="9"/>
      <c r="ABL38" s="11"/>
      <c r="ABM38" s="11"/>
      <c r="ABN38" s="12"/>
      <c r="ABO38" s="11"/>
      <c r="ABP38" s="10"/>
      <c r="ABQ38" s="8"/>
      <c r="ABR38" s="8"/>
      <c r="ABS38" s="8"/>
      <c r="ABT38" s="9"/>
      <c r="ABU38" s="10"/>
      <c r="ABV38" s="11"/>
      <c r="ABW38" s="9"/>
      <c r="ABX38" s="11"/>
      <c r="ABY38" s="11"/>
      <c r="ABZ38" s="12"/>
      <c r="ACA38" s="11"/>
      <c r="ACB38" s="10"/>
      <c r="ACC38" s="8"/>
      <c r="ACD38" s="8"/>
      <c r="ACE38" s="8"/>
      <c r="ACF38" s="9"/>
      <c r="ACG38" s="10"/>
      <c r="ACH38" s="11"/>
      <c r="ACI38" s="9"/>
      <c r="ACJ38" s="11"/>
      <c r="ACK38" s="11"/>
      <c r="ACL38" s="12"/>
      <c r="ACM38" s="11"/>
      <c r="ACN38" s="10"/>
      <c r="ACO38" s="8"/>
      <c r="ACP38" s="8"/>
      <c r="ACQ38" s="8"/>
      <c r="ACR38" s="9"/>
      <c r="ACS38" s="10"/>
      <c r="ACT38" s="11"/>
      <c r="ACU38" s="9"/>
      <c r="ACV38" s="11"/>
      <c r="ACW38" s="11"/>
      <c r="ACX38" s="12"/>
      <c r="ACY38" s="11"/>
      <c r="ACZ38" s="10"/>
      <c r="ADA38" s="8"/>
      <c r="ADB38" s="8"/>
      <c r="ADC38" s="8"/>
      <c r="ADD38" s="9"/>
      <c r="ADE38" s="10"/>
      <c r="ADF38" s="11"/>
      <c r="ADG38" s="9"/>
      <c r="ADH38" s="11"/>
      <c r="ADI38" s="11"/>
      <c r="ADJ38" s="12"/>
      <c r="ADK38" s="11"/>
      <c r="ADL38" s="10"/>
      <c r="ADM38" s="8"/>
      <c r="ADN38" s="8"/>
      <c r="ADO38" s="8"/>
      <c r="ADP38" s="9"/>
      <c r="ADQ38" s="10"/>
      <c r="ADR38" s="11"/>
      <c r="ADS38" s="9"/>
      <c r="ADT38" s="11"/>
      <c r="ADU38" s="11"/>
      <c r="ADV38" s="12"/>
      <c r="ADW38" s="11"/>
      <c r="ADX38" s="10"/>
      <c r="ADY38" s="8"/>
      <c r="ADZ38" s="8"/>
      <c r="AEA38" s="8"/>
      <c r="AEB38" s="9"/>
      <c r="AEC38" s="10"/>
      <c r="AED38" s="11"/>
      <c r="AEE38" s="9"/>
      <c r="AEF38" s="11"/>
      <c r="AEG38" s="11"/>
      <c r="AEH38" s="12"/>
      <c r="AEI38" s="11"/>
      <c r="AEJ38" s="10"/>
      <c r="AEK38" s="8"/>
      <c r="AEL38" s="8"/>
      <c r="AEM38" s="8"/>
      <c r="AEN38" s="9"/>
      <c r="AEO38" s="10"/>
      <c r="AEP38" s="11"/>
      <c r="AEQ38" s="9"/>
      <c r="AER38" s="11"/>
      <c r="AES38" s="11"/>
      <c r="AET38" s="12"/>
      <c r="AEU38" s="11"/>
      <c r="AEV38" s="10"/>
      <c r="AEW38" s="8"/>
      <c r="AEX38" s="8"/>
      <c r="AEY38" s="8"/>
      <c r="AEZ38" s="9"/>
      <c r="AFA38" s="10"/>
      <c r="AFB38" s="11"/>
      <c r="AFC38" s="9"/>
      <c r="AFD38" s="11"/>
      <c r="AFE38" s="11"/>
      <c r="AFF38" s="12"/>
      <c r="AFG38" s="11"/>
      <c r="AFH38" s="10"/>
      <c r="AFI38" s="8"/>
      <c r="AFJ38" s="8"/>
      <c r="AFK38" s="8"/>
      <c r="AFL38" s="9"/>
      <c r="AFM38" s="10"/>
      <c r="AFN38" s="11"/>
      <c r="AFO38" s="9"/>
      <c r="AFP38" s="11"/>
      <c r="AFQ38" s="11"/>
      <c r="AFR38" s="12"/>
      <c r="AFS38" s="11"/>
      <c r="AFT38" s="10"/>
      <c r="AFU38" s="8"/>
      <c r="AFV38" s="8"/>
      <c r="AFW38" s="8"/>
      <c r="AFX38" s="9"/>
      <c r="AFY38" s="10"/>
      <c r="AFZ38" s="11"/>
      <c r="AGA38" s="9"/>
      <c r="AGB38" s="11"/>
      <c r="AGC38" s="11"/>
      <c r="AGD38" s="12"/>
      <c r="AGE38" s="11"/>
      <c r="AGF38" s="10"/>
      <c r="AGG38" s="8"/>
      <c r="AGH38" s="8"/>
      <c r="AGI38" s="8"/>
      <c r="AGJ38" s="9"/>
      <c r="AGK38" s="10"/>
      <c r="AGL38" s="11"/>
      <c r="AGM38" s="9"/>
      <c r="AGN38" s="11"/>
      <c r="AGO38" s="11"/>
      <c r="AGP38" s="12"/>
      <c r="AGQ38" s="11"/>
      <c r="AGR38" s="10"/>
      <c r="AGS38" s="8"/>
      <c r="AGT38" s="8"/>
      <c r="AGU38" s="8"/>
      <c r="AGV38" s="9"/>
      <c r="AGW38" s="10"/>
      <c r="AGX38" s="11"/>
      <c r="AGY38" s="9"/>
      <c r="AGZ38" s="11"/>
      <c r="AHA38" s="11"/>
      <c r="AHB38" s="12"/>
      <c r="AHC38" s="11"/>
      <c r="AHD38" s="10"/>
      <c r="AHE38" s="8"/>
      <c r="AHF38" s="8"/>
      <c r="AHG38" s="8"/>
      <c r="AHH38" s="9"/>
      <c r="AHI38" s="10"/>
      <c r="AHJ38" s="11"/>
      <c r="AHK38" s="9"/>
      <c r="AHL38" s="11"/>
      <c r="AHM38" s="11"/>
      <c r="AHN38" s="12"/>
      <c r="AHO38" s="11"/>
      <c r="AHP38" s="10"/>
      <c r="AHQ38" s="8"/>
      <c r="AHR38" s="8"/>
      <c r="AHS38" s="8"/>
      <c r="AHT38" s="9"/>
      <c r="AHU38" s="10"/>
      <c r="AHV38" s="11"/>
      <c r="AHW38" s="9"/>
      <c r="AHX38" s="11"/>
      <c r="AHY38" s="11"/>
      <c r="AHZ38" s="12"/>
      <c r="AIA38" s="11"/>
      <c r="AIB38" s="10"/>
      <c r="AIC38" s="8"/>
      <c r="AID38" s="8"/>
      <c r="AIE38" s="8"/>
      <c r="AIF38" s="9"/>
      <c r="AIG38" s="10"/>
      <c r="AIH38" s="11"/>
      <c r="AII38" s="9"/>
      <c r="AIJ38" s="11"/>
      <c r="AIK38" s="11"/>
      <c r="AIL38" s="12"/>
      <c r="AIM38" s="11"/>
      <c r="AIN38" s="10"/>
      <c r="AIO38" s="8"/>
      <c r="AIP38" s="8"/>
      <c r="AIQ38" s="8"/>
      <c r="AIR38" s="9"/>
      <c r="AIS38" s="10"/>
      <c r="AIT38" s="11"/>
      <c r="AIU38" s="9"/>
      <c r="AIV38" s="11"/>
      <c r="AIW38" s="11"/>
      <c r="AIX38" s="12"/>
      <c r="AIY38" s="11"/>
      <c r="AIZ38" s="10"/>
      <c r="AJA38" s="8"/>
      <c r="AJB38" s="8"/>
      <c r="AJC38" s="8"/>
      <c r="AJD38" s="9"/>
      <c r="AJE38" s="10"/>
      <c r="AJF38" s="11"/>
      <c r="AJG38" s="9"/>
      <c r="AJH38" s="11"/>
      <c r="AJI38" s="11"/>
      <c r="AJJ38" s="12"/>
      <c r="AJK38" s="11"/>
      <c r="AJL38" s="10"/>
      <c r="AJM38" s="8"/>
      <c r="AJN38" s="8"/>
      <c r="AJO38" s="8"/>
      <c r="AJP38" s="9"/>
      <c r="AJQ38" s="10"/>
      <c r="AJR38" s="11"/>
      <c r="AJS38" s="9"/>
      <c r="AJT38" s="11"/>
      <c r="AJU38" s="11"/>
      <c r="AJV38" s="12"/>
      <c r="AJW38" s="11"/>
      <c r="AJX38" s="10"/>
      <c r="AJY38" s="8"/>
      <c r="AJZ38" s="8"/>
      <c r="AKA38" s="8"/>
      <c r="AKB38" s="9"/>
      <c r="AKC38" s="10"/>
      <c r="AKD38" s="11"/>
      <c r="AKE38" s="9"/>
      <c r="AKF38" s="11"/>
      <c r="AKG38" s="11"/>
      <c r="AKH38" s="12"/>
      <c r="AKI38" s="11"/>
      <c r="AKJ38" s="10"/>
      <c r="AKK38" s="8"/>
      <c r="AKL38" s="8"/>
      <c r="AKM38" s="8"/>
      <c r="AKN38" s="9"/>
      <c r="AKO38" s="10"/>
      <c r="AKP38" s="11"/>
      <c r="AKQ38" s="9"/>
      <c r="AKR38" s="11"/>
      <c r="AKS38" s="11"/>
      <c r="AKT38" s="12"/>
      <c r="AKU38" s="11"/>
      <c r="AKV38" s="10"/>
      <c r="AKW38" s="8"/>
      <c r="AKX38" s="8"/>
      <c r="AKY38" s="8"/>
      <c r="AKZ38" s="9"/>
      <c r="ALA38" s="10"/>
      <c r="ALB38" s="11"/>
      <c r="ALC38" s="9"/>
      <c r="ALD38" s="11"/>
      <c r="ALE38" s="11"/>
      <c r="ALF38" s="12"/>
      <c r="ALG38" s="11"/>
      <c r="ALH38" s="10"/>
      <c r="ALI38" s="8"/>
      <c r="ALJ38" s="8"/>
      <c r="ALK38" s="8"/>
      <c r="ALL38" s="9"/>
      <c r="ALM38" s="10"/>
      <c r="ALN38" s="11"/>
      <c r="ALO38" s="9"/>
      <c r="ALP38" s="11"/>
      <c r="ALQ38" s="11"/>
      <c r="ALR38" s="12"/>
      <c r="ALS38" s="11"/>
      <c r="ALT38" s="10"/>
      <c r="ALU38" s="8"/>
      <c r="ALV38" s="8"/>
      <c r="ALW38" s="8"/>
      <c r="ALX38" s="9"/>
      <c r="ALY38" s="10"/>
      <c r="ALZ38" s="11"/>
      <c r="AMA38" s="9"/>
      <c r="AMB38" s="11"/>
      <c r="AMC38" s="11"/>
      <c r="AMD38" s="12"/>
      <c r="AME38" s="11"/>
      <c r="AMF38" s="10"/>
      <c r="AMG38" s="8"/>
      <c r="AMH38" s="8"/>
      <c r="AMI38" s="8"/>
      <c r="AMJ38" s="9"/>
      <c r="AMK38" s="10"/>
      <c r="AML38" s="11"/>
      <c r="AMM38" s="9"/>
      <c r="AMN38" s="11"/>
      <c r="AMO38" s="11"/>
      <c r="AMP38" s="12"/>
      <c r="AMQ38" s="11"/>
      <c r="AMR38" s="10"/>
      <c r="AMS38" s="8"/>
      <c r="AMT38" s="8"/>
      <c r="AMU38" s="8"/>
      <c r="AMV38" s="9"/>
      <c r="AMW38" s="10"/>
      <c r="AMX38" s="11"/>
      <c r="AMY38" s="9"/>
      <c r="AMZ38" s="11"/>
      <c r="ANA38" s="11"/>
      <c r="ANB38" s="12"/>
      <c r="ANC38" s="11"/>
      <c r="AND38" s="10"/>
      <c r="ANE38" s="8"/>
      <c r="ANF38" s="8"/>
      <c r="ANG38" s="8"/>
      <c r="ANH38" s="9"/>
      <c r="ANI38" s="10"/>
      <c r="ANJ38" s="11"/>
      <c r="ANK38" s="9"/>
      <c r="ANL38" s="11"/>
      <c r="ANM38" s="11"/>
      <c r="ANN38" s="12"/>
      <c r="ANO38" s="11"/>
      <c r="ANP38" s="10"/>
      <c r="ANQ38" s="8"/>
      <c r="ANR38" s="8"/>
      <c r="ANS38" s="8"/>
      <c r="ANT38" s="9"/>
      <c r="ANU38" s="10"/>
      <c r="ANV38" s="11"/>
      <c r="ANW38" s="9"/>
      <c r="ANX38" s="11"/>
      <c r="ANY38" s="11"/>
      <c r="ANZ38" s="12"/>
      <c r="AOA38" s="11"/>
      <c r="AOB38" s="10"/>
      <c r="AOC38" s="8"/>
      <c r="AOD38" s="8"/>
      <c r="AOE38" s="8"/>
      <c r="AOF38" s="9"/>
      <c r="AOG38" s="10"/>
      <c r="AOH38" s="11"/>
      <c r="AOI38" s="9"/>
      <c r="AOJ38" s="11"/>
      <c r="AOK38" s="11"/>
      <c r="AOL38" s="12"/>
      <c r="AOM38" s="11"/>
      <c r="AON38" s="10"/>
      <c r="AOO38" s="8"/>
      <c r="AOP38" s="8"/>
      <c r="AOQ38" s="8"/>
      <c r="AOR38" s="9"/>
      <c r="AOS38" s="10"/>
      <c r="AOT38" s="11"/>
      <c r="AOU38" s="9"/>
      <c r="AOV38" s="11"/>
      <c r="AOW38" s="11"/>
      <c r="AOX38" s="12"/>
      <c r="AOY38" s="11"/>
      <c r="AOZ38" s="10"/>
      <c r="APA38" s="8"/>
      <c r="APB38" s="8"/>
      <c r="APC38" s="8"/>
      <c r="APD38" s="9"/>
      <c r="APE38" s="10"/>
      <c r="APF38" s="11"/>
      <c r="APG38" s="9"/>
      <c r="APH38" s="11"/>
      <c r="API38" s="11"/>
      <c r="APJ38" s="12"/>
      <c r="APK38" s="11"/>
      <c r="APL38" s="10"/>
      <c r="APM38" s="8"/>
      <c r="APN38" s="8"/>
      <c r="APO38" s="8"/>
      <c r="APP38" s="9"/>
      <c r="APQ38" s="10"/>
      <c r="APR38" s="11"/>
      <c r="APS38" s="9"/>
      <c r="APT38" s="11"/>
      <c r="APU38" s="11"/>
      <c r="APV38" s="12"/>
      <c r="APW38" s="11"/>
      <c r="APX38" s="10"/>
      <c r="APY38" s="8"/>
      <c r="APZ38" s="8"/>
      <c r="AQA38" s="8"/>
      <c r="AQB38" s="9"/>
      <c r="AQC38" s="10"/>
      <c r="AQD38" s="11"/>
      <c r="AQE38" s="9"/>
      <c r="AQF38" s="11"/>
      <c r="AQG38" s="11"/>
      <c r="AQH38" s="12"/>
      <c r="AQI38" s="11"/>
      <c r="AQJ38" s="10"/>
      <c r="AQK38" s="8"/>
      <c r="AQL38" s="8"/>
      <c r="AQM38" s="8"/>
      <c r="AQN38" s="9"/>
      <c r="AQO38" s="10"/>
      <c r="AQP38" s="11"/>
      <c r="AQQ38" s="9"/>
      <c r="AQR38" s="11"/>
      <c r="AQS38" s="11"/>
      <c r="AQT38" s="12"/>
      <c r="AQU38" s="11"/>
      <c r="AQV38" s="10"/>
      <c r="AQW38" s="8"/>
      <c r="AQX38" s="8"/>
      <c r="AQY38" s="8"/>
      <c r="AQZ38" s="9"/>
      <c r="ARA38" s="10"/>
      <c r="ARB38" s="11"/>
      <c r="ARC38" s="9"/>
      <c r="ARD38" s="11"/>
      <c r="ARE38" s="11"/>
      <c r="ARF38" s="12"/>
      <c r="ARG38" s="11"/>
      <c r="ARH38" s="10"/>
      <c r="ARI38" s="8"/>
      <c r="ARJ38" s="8"/>
      <c r="ARK38" s="8"/>
      <c r="ARL38" s="9"/>
      <c r="ARM38" s="10"/>
      <c r="ARN38" s="11"/>
      <c r="ARO38" s="9"/>
      <c r="ARP38" s="11"/>
      <c r="ARQ38" s="11"/>
      <c r="ARR38" s="12"/>
      <c r="ARS38" s="11"/>
      <c r="ART38" s="10"/>
      <c r="ARU38" s="8"/>
      <c r="ARV38" s="8"/>
      <c r="ARW38" s="8"/>
      <c r="ARX38" s="9"/>
      <c r="ARY38" s="10"/>
      <c r="ARZ38" s="11"/>
      <c r="ASA38" s="9"/>
      <c r="ASB38" s="11"/>
      <c r="ASC38" s="11"/>
      <c r="ASD38" s="12"/>
      <c r="ASE38" s="11"/>
      <c r="ASF38" s="10"/>
      <c r="ASG38" s="8"/>
      <c r="ASH38" s="8"/>
      <c r="ASI38" s="8"/>
      <c r="ASJ38" s="9"/>
      <c r="ASK38" s="10"/>
      <c r="ASL38" s="11"/>
      <c r="ASM38" s="9"/>
      <c r="ASN38" s="11"/>
      <c r="ASO38" s="11"/>
      <c r="ASP38" s="12"/>
      <c r="ASQ38" s="11"/>
      <c r="ASR38" s="10"/>
      <c r="ASS38" s="8"/>
      <c r="AST38" s="8"/>
      <c r="ASU38" s="8"/>
      <c r="ASV38" s="9"/>
      <c r="ASW38" s="10"/>
      <c r="ASX38" s="11"/>
      <c r="ASY38" s="9"/>
      <c r="ASZ38" s="11"/>
      <c r="ATA38" s="11"/>
      <c r="ATB38" s="12"/>
      <c r="ATC38" s="11"/>
      <c r="ATD38" s="10"/>
      <c r="ATE38" s="8"/>
      <c r="ATF38" s="8"/>
      <c r="ATG38" s="8"/>
      <c r="ATH38" s="9"/>
      <c r="ATI38" s="10"/>
      <c r="ATJ38" s="11"/>
      <c r="ATK38" s="9"/>
      <c r="ATL38" s="11"/>
      <c r="ATM38" s="11"/>
      <c r="ATN38" s="12"/>
      <c r="ATO38" s="11"/>
      <c r="ATP38" s="10"/>
      <c r="ATQ38" s="8"/>
      <c r="ATR38" s="8"/>
      <c r="ATS38" s="8"/>
      <c r="ATT38" s="9"/>
      <c r="ATU38" s="10"/>
      <c r="ATV38" s="11"/>
      <c r="ATW38" s="9"/>
      <c r="ATX38" s="11"/>
      <c r="ATY38" s="11"/>
      <c r="ATZ38" s="12"/>
      <c r="AUA38" s="11"/>
      <c r="AUB38" s="10"/>
      <c r="AUC38" s="8"/>
      <c r="AUD38" s="8"/>
      <c r="AUE38" s="8"/>
      <c r="AUF38" s="9"/>
      <c r="AUG38" s="10"/>
      <c r="AUH38" s="11"/>
      <c r="AUI38" s="9"/>
      <c r="AUJ38" s="11"/>
      <c r="AUK38" s="11"/>
      <c r="AUL38" s="12"/>
      <c r="AUM38" s="11"/>
      <c r="AUN38" s="10"/>
      <c r="AUO38" s="8"/>
      <c r="AUP38" s="8"/>
      <c r="AUQ38" s="8"/>
      <c r="AUR38" s="9"/>
      <c r="AUS38" s="10"/>
      <c r="AUT38" s="11"/>
      <c r="AUU38" s="9"/>
      <c r="AUV38" s="11"/>
      <c r="AUW38" s="11"/>
      <c r="AUX38" s="12"/>
      <c r="AUY38" s="11"/>
      <c r="AUZ38" s="10"/>
      <c r="AVA38" s="8"/>
      <c r="AVB38" s="8"/>
      <c r="AVC38" s="8"/>
      <c r="AVD38" s="9"/>
      <c r="AVE38" s="10"/>
      <c r="AVF38" s="11"/>
      <c r="AVG38" s="9"/>
      <c r="AVH38" s="11"/>
      <c r="AVI38" s="11"/>
      <c r="AVJ38" s="12"/>
      <c r="AVK38" s="11"/>
      <c r="AVL38" s="10"/>
      <c r="AVM38" s="8"/>
      <c r="AVN38" s="8"/>
      <c r="AVO38" s="8"/>
      <c r="AVP38" s="9"/>
      <c r="AVQ38" s="10"/>
      <c r="AVR38" s="11"/>
      <c r="AVS38" s="9"/>
      <c r="AVT38" s="11"/>
      <c r="AVU38" s="11"/>
      <c r="AVV38" s="12"/>
      <c r="AVW38" s="11"/>
      <c r="AVX38" s="10"/>
      <c r="AVY38" s="8"/>
      <c r="AVZ38" s="8"/>
      <c r="AWA38" s="8"/>
      <c r="AWB38" s="9"/>
      <c r="AWC38" s="10"/>
      <c r="AWD38" s="11"/>
      <c r="AWE38" s="9"/>
      <c r="AWF38" s="11"/>
      <c r="AWG38" s="11"/>
      <c r="AWH38" s="12"/>
      <c r="AWI38" s="11"/>
      <c r="AWJ38" s="10"/>
      <c r="AWK38" s="8"/>
      <c r="AWL38" s="8"/>
      <c r="AWM38" s="8"/>
      <c r="AWN38" s="9"/>
      <c r="AWO38" s="10"/>
      <c r="AWP38" s="11"/>
      <c r="AWQ38" s="9"/>
      <c r="AWR38" s="11"/>
      <c r="AWS38" s="11"/>
      <c r="AWT38" s="12"/>
      <c r="AWU38" s="11"/>
      <c r="AWV38" s="10"/>
      <c r="AWW38" s="8"/>
      <c r="AWX38" s="8"/>
      <c r="AWY38" s="8"/>
      <c r="AWZ38" s="9"/>
      <c r="AXA38" s="10"/>
      <c r="AXB38" s="11"/>
      <c r="AXC38" s="9"/>
      <c r="AXD38" s="11"/>
      <c r="AXE38" s="11"/>
      <c r="AXF38" s="12"/>
      <c r="AXG38" s="11"/>
      <c r="AXH38" s="10"/>
      <c r="AXI38" s="8"/>
      <c r="AXJ38" s="8"/>
      <c r="AXK38" s="8"/>
      <c r="AXL38" s="9"/>
      <c r="AXM38" s="10"/>
      <c r="AXN38" s="11"/>
      <c r="AXO38" s="9"/>
      <c r="AXP38" s="11"/>
      <c r="AXQ38" s="11"/>
      <c r="AXR38" s="12"/>
      <c r="AXS38" s="11"/>
      <c r="AXT38" s="10"/>
      <c r="AXU38" s="8"/>
      <c r="AXV38" s="8"/>
      <c r="AXW38" s="8"/>
      <c r="AXX38" s="9"/>
      <c r="AXY38" s="10"/>
      <c r="AXZ38" s="11"/>
      <c r="AYA38" s="9"/>
      <c r="AYB38" s="11"/>
      <c r="AYC38" s="11"/>
      <c r="AYD38" s="12"/>
      <c r="AYE38" s="11"/>
      <c r="AYF38" s="10"/>
      <c r="AYG38" s="8"/>
      <c r="AYH38" s="8"/>
      <c r="AYI38" s="8"/>
      <c r="AYJ38" s="9"/>
      <c r="AYK38" s="10"/>
      <c r="AYL38" s="11"/>
      <c r="AYM38" s="9"/>
      <c r="AYN38" s="11"/>
      <c r="AYO38" s="11"/>
      <c r="AYP38" s="12"/>
      <c r="AYQ38" s="11"/>
      <c r="AYR38" s="10"/>
      <c r="AYS38" s="8"/>
      <c r="AYT38" s="8"/>
      <c r="AYU38" s="8"/>
      <c r="AYV38" s="9"/>
      <c r="AYW38" s="10"/>
      <c r="AYX38" s="11"/>
      <c r="AYY38" s="9"/>
      <c r="AYZ38" s="11"/>
      <c r="AZA38" s="11"/>
      <c r="AZB38" s="12"/>
      <c r="AZC38" s="11"/>
      <c r="AZD38" s="10"/>
      <c r="AZE38" s="8"/>
      <c r="AZF38" s="8"/>
      <c r="AZG38" s="8"/>
      <c r="AZH38" s="9"/>
      <c r="AZI38" s="10"/>
      <c r="AZJ38" s="11"/>
      <c r="AZK38" s="9"/>
      <c r="AZL38" s="11"/>
      <c r="AZM38" s="11"/>
      <c r="AZN38" s="12"/>
      <c r="AZO38" s="11"/>
      <c r="AZP38" s="10"/>
      <c r="AZQ38" s="8"/>
      <c r="AZR38" s="8"/>
      <c r="AZS38" s="8"/>
      <c r="AZT38" s="9"/>
      <c r="AZU38" s="10"/>
      <c r="AZV38" s="11"/>
      <c r="AZW38" s="9"/>
      <c r="AZX38" s="11"/>
      <c r="AZY38" s="11"/>
      <c r="AZZ38" s="12"/>
      <c r="BAA38" s="11"/>
      <c r="BAB38" s="10"/>
      <c r="BAC38" s="8"/>
      <c r="BAD38" s="8"/>
      <c r="BAE38" s="8"/>
      <c r="BAF38" s="9"/>
      <c r="BAG38" s="10"/>
      <c r="BAH38" s="11"/>
      <c r="BAI38" s="9"/>
      <c r="BAJ38" s="11"/>
      <c r="BAK38" s="11"/>
      <c r="BAL38" s="12"/>
      <c r="BAM38" s="11"/>
      <c r="BAN38" s="10"/>
      <c r="BAO38" s="8"/>
      <c r="BAP38" s="8"/>
      <c r="BAQ38" s="8"/>
      <c r="BAR38" s="9"/>
      <c r="BAS38" s="10"/>
      <c r="BAT38" s="11"/>
      <c r="BAU38" s="9"/>
      <c r="BAV38" s="11"/>
      <c r="BAW38" s="11"/>
      <c r="BAX38" s="12"/>
      <c r="BAY38" s="11"/>
      <c r="BAZ38" s="10"/>
      <c r="BBA38" s="8"/>
      <c r="BBB38" s="8"/>
      <c r="BBC38" s="8"/>
      <c r="BBD38" s="9"/>
      <c r="BBE38" s="10"/>
      <c r="BBF38" s="11"/>
      <c r="BBG38" s="9"/>
      <c r="BBH38" s="11"/>
      <c r="BBI38" s="11"/>
      <c r="BBJ38" s="12"/>
      <c r="BBK38" s="11"/>
      <c r="BBL38" s="10"/>
      <c r="BBM38" s="8"/>
      <c r="BBN38" s="8"/>
      <c r="BBO38" s="8"/>
      <c r="BBP38" s="9"/>
      <c r="BBQ38" s="10"/>
      <c r="BBR38" s="11"/>
      <c r="BBS38" s="9"/>
      <c r="BBT38" s="11"/>
      <c r="BBU38" s="11"/>
      <c r="BBV38" s="12"/>
      <c r="BBW38" s="11"/>
      <c r="BBX38" s="10"/>
      <c r="BBY38" s="8"/>
      <c r="BBZ38" s="8"/>
      <c r="BCA38" s="8"/>
      <c r="BCB38" s="9"/>
      <c r="BCC38" s="10"/>
      <c r="BCD38" s="11"/>
      <c r="BCE38" s="9"/>
      <c r="BCF38" s="11"/>
      <c r="BCG38" s="11"/>
      <c r="BCH38" s="12"/>
      <c r="BCI38" s="11"/>
      <c r="BCJ38" s="10"/>
      <c r="BCK38" s="8"/>
      <c r="BCL38" s="8"/>
      <c r="BCM38" s="8"/>
      <c r="BCN38" s="9"/>
      <c r="BCO38" s="10"/>
      <c r="BCP38" s="11"/>
      <c r="BCQ38" s="9"/>
      <c r="BCR38" s="11"/>
      <c r="BCS38" s="11"/>
      <c r="BCT38" s="12"/>
      <c r="BCU38" s="11"/>
      <c r="BCV38" s="10"/>
      <c r="BCW38" s="8"/>
      <c r="BCX38" s="8"/>
      <c r="BCY38" s="8"/>
      <c r="BCZ38" s="9"/>
      <c r="BDA38" s="10"/>
      <c r="BDB38" s="11"/>
      <c r="BDC38" s="9"/>
      <c r="BDD38" s="11"/>
      <c r="BDE38" s="11"/>
      <c r="BDF38" s="12"/>
      <c r="BDG38" s="11"/>
      <c r="BDH38" s="10"/>
      <c r="BDI38" s="8"/>
      <c r="BDJ38" s="8"/>
      <c r="BDK38" s="8"/>
      <c r="BDL38" s="9"/>
      <c r="BDM38" s="10"/>
      <c r="BDN38" s="11"/>
      <c r="BDO38" s="9"/>
      <c r="BDP38" s="11"/>
      <c r="BDQ38" s="11"/>
      <c r="BDR38" s="12"/>
      <c r="BDS38" s="11"/>
      <c r="BDT38" s="10"/>
      <c r="BDU38" s="8"/>
      <c r="BDV38" s="8"/>
      <c r="BDW38" s="8"/>
      <c r="BDX38" s="9"/>
      <c r="BDY38" s="10"/>
      <c r="BDZ38" s="11"/>
      <c r="BEA38" s="9"/>
      <c r="BEB38" s="11"/>
      <c r="BEC38" s="11"/>
      <c r="BED38" s="12"/>
      <c r="BEE38" s="11"/>
      <c r="BEF38" s="10"/>
      <c r="BEG38" s="8"/>
      <c r="BEH38" s="8"/>
      <c r="BEI38" s="8"/>
      <c r="BEJ38" s="9"/>
      <c r="BEK38" s="10"/>
      <c r="BEL38" s="11"/>
      <c r="BEM38" s="9"/>
      <c r="BEN38" s="11"/>
      <c r="BEO38" s="11"/>
      <c r="BEP38" s="12"/>
      <c r="BEQ38" s="11"/>
      <c r="BER38" s="10"/>
      <c r="BES38" s="8"/>
      <c r="BET38" s="8"/>
      <c r="BEU38" s="8"/>
      <c r="BEV38" s="9"/>
      <c r="BEW38" s="10"/>
      <c r="BEX38" s="11"/>
      <c r="BEY38" s="9"/>
      <c r="BEZ38" s="11"/>
      <c r="BFA38" s="11"/>
      <c r="BFB38" s="12"/>
      <c r="BFC38" s="11"/>
      <c r="BFD38" s="10"/>
      <c r="BFE38" s="8"/>
      <c r="BFF38" s="8"/>
      <c r="BFG38" s="8"/>
      <c r="BFH38" s="9"/>
      <c r="BFI38" s="10"/>
      <c r="BFJ38" s="11"/>
      <c r="BFK38" s="9"/>
      <c r="BFL38" s="11"/>
      <c r="BFM38" s="11"/>
      <c r="BFN38" s="12"/>
      <c r="BFO38" s="11"/>
      <c r="BFP38" s="10"/>
      <c r="BFQ38" s="8"/>
      <c r="BFR38" s="8"/>
      <c r="BFS38" s="8"/>
      <c r="BFT38" s="9"/>
      <c r="BFU38" s="10"/>
      <c r="BFV38" s="11"/>
      <c r="BFW38" s="9"/>
      <c r="BFX38" s="11"/>
      <c r="BFY38" s="11"/>
      <c r="BFZ38" s="12"/>
      <c r="BGA38" s="11"/>
      <c r="BGB38" s="10"/>
      <c r="BGC38" s="8"/>
      <c r="BGD38" s="8"/>
      <c r="BGE38" s="8"/>
      <c r="BGF38" s="9"/>
      <c r="BGG38" s="10"/>
      <c r="BGH38" s="11"/>
      <c r="BGI38" s="9"/>
      <c r="BGJ38" s="11"/>
      <c r="BGK38" s="11"/>
      <c r="BGL38" s="12"/>
      <c r="BGM38" s="11"/>
      <c r="BGN38" s="10"/>
      <c r="BGO38" s="8"/>
      <c r="BGP38" s="8"/>
      <c r="BGQ38" s="8"/>
      <c r="BGR38" s="9"/>
      <c r="BGS38" s="10"/>
      <c r="BGT38" s="11"/>
      <c r="BGU38" s="9"/>
      <c r="BGV38" s="11"/>
      <c r="BGW38" s="11"/>
      <c r="BGX38" s="12"/>
      <c r="BGY38" s="11"/>
      <c r="BGZ38" s="10"/>
      <c r="BHA38" s="8"/>
      <c r="BHB38" s="8"/>
      <c r="BHC38" s="8"/>
      <c r="BHD38" s="9"/>
      <c r="BHE38" s="10"/>
      <c r="BHF38" s="11"/>
      <c r="BHG38" s="9"/>
      <c r="BHH38" s="11"/>
      <c r="BHI38" s="11"/>
      <c r="BHJ38" s="12"/>
      <c r="BHK38" s="11"/>
      <c r="BHL38" s="10"/>
      <c r="BHM38" s="8"/>
      <c r="BHN38" s="8"/>
      <c r="BHO38" s="8"/>
      <c r="BHP38" s="9"/>
      <c r="BHQ38" s="10"/>
      <c r="BHR38" s="11"/>
      <c r="BHS38" s="9"/>
      <c r="BHT38" s="11"/>
      <c r="BHU38" s="11"/>
      <c r="BHV38" s="12"/>
      <c r="BHW38" s="11"/>
      <c r="BHX38" s="10"/>
      <c r="BHY38" s="8"/>
      <c r="BHZ38" s="8"/>
      <c r="BIA38" s="8"/>
      <c r="BIB38" s="9"/>
      <c r="BIC38" s="10"/>
      <c r="BID38" s="11"/>
      <c r="BIE38" s="9"/>
      <c r="BIF38" s="11"/>
      <c r="BIG38" s="11"/>
      <c r="BIH38" s="12"/>
      <c r="BII38" s="11"/>
      <c r="BIJ38" s="10"/>
      <c r="BIK38" s="8"/>
      <c r="BIL38" s="8"/>
      <c r="BIM38" s="8"/>
      <c r="BIN38" s="9"/>
      <c r="BIO38" s="10"/>
      <c r="BIP38" s="11"/>
      <c r="BIQ38" s="9"/>
      <c r="BIR38" s="11"/>
      <c r="BIS38" s="11"/>
      <c r="BIT38" s="12"/>
      <c r="BIU38" s="11"/>
      <c r="BIV38" s="10"/>
      <c r="BIW38" s="8"/>
      <c r="BIX38" s="8"/>
      <c r="BIY38" s="8"/>
      <c r="BIZ38" s="9"/>
      <c r="BJA38" s="10"/>
      <c r="BJB38" s="11"/>
      <c r="BJC38" s="9"/>
      <c r="BJD38" s="11"/>
      <c r="BJE38" s="11"/>
      <c r="BJF38" s="12"/>
      <c r="BJG38" s="11"/>
      <c r="BJH38" s="10"/>
      <c r="BJI38" s="8"/>
      <c r="BJJ38" s="8"/>
      <c r="BJK38" s="8"/>
      <c r="BJL38" s="9"/>
      <c r="BJM38" s="10"/>
      <c r="BJN38" s="11"/>
      <c r="BJO38" s="9"/>
      <c r="BJP38" s="11"/>
      <c r="BJQ38" s="11"/>
      <c r="BJR38" s="12"/>
      <c r="BJS38" s="11"/>
      <c r="BJT38" s="10"/>
      <c r="BJU38" s="8"/>
      <c r="BJV38" s="8"/>
      <c r="BJW38" s="8"/>
      <c r="BJX38" s="9"/>
      <c r="BJY38" s="10"/>
      <c r="BJZ38" s="11"/>
      <c r="BKA38" s="9"/>
      <c r="BKB38" s="11"/>
      <c r="BKC38" s="11"/>
      <c r="BKD38" s="12"/>
      <c r="BKE38" s="11"/>
      <c r="BKF38" s="10"/>
      <c r="BKG38" s="8"/>
      <c r="BKH38" s="8"/>
      <c r="BKI38" s="8"/>
      <c r="BKJ38" s="9"/>
      <c r="BKK38" s="10"/>
      <c r="BKL38" s="11"/>
      <c r="BKM38" s="9"/>
      <c r="BKN38" s="11"/>
      <c r="BKO38" s="11"/>
      <c r="BKP38" s="12"/>
      <c r="BKQ38" s="11"/>
      <c r="BKR38" s="10"/>
      <c r="BKS38" s="8"/>
      <c r="BKT38" s="8"/>
      <c r="BKU38" s="8"/>
      <c r="BKV38" s="9"/>
      <c r="BKW38" s="10"/>
      <c r="BKX38" s="11"/>
      <c r="BKY38" s="9"/>
      <c r="BKZ38" s="11"/>
      <c r="BLA38" s="11"/>
      <c r="BLB38" s="12"/>
      <c r="BLC38" s="11"/>
      <c r="BLD38" s="10"/>
      <c r="BLE38" s="8"/>
      <c r="BLF38" s="8"/>
      <c r="BLG38" s="8"/>
      <c r="BLH38" s="9"/>
      <c r="BLI38" s="10"/>
      <c r="BLJ38" s="11"/>
      <c r="BLK38" s="9"/>
      <c r="BLL38" s="11"/>
      <c r="BLM38" s="11"/>
      <c r="BLN38" s="12"/>
      <c r="BLO38" s="11"/>
      <c r="BLP38" s="10"/>
      <c r="BLQ38" s="8"/>
      <c r="BLR38" s="8"/>
      <c r="BLS38" s="8"/>
      <c r="BLT38" s="9"/>
      <c r="BLU38" s="10"/>
      <c r="BLV38" s="11"/>
      <c r="BLW38" s="9"/>
      <c r="BLX38" s="11"/>
      <c r="BLY38" s="11"/>
      <c r="BLZ38" s="12"/>
      <c r="BMA38" s="11"/>
      <c r="BMB38" s="10"/>
      <c r="BMC38" s="8"/>
      <c r="BMD38" s="8"/>
      <c r="BME38" s="8"/>
      <c r="BMF38" s="9"/>
      <c r="BMG38" s="10"/>
      <c r="BMH38" s="11"/>
      <c r="BMI38" s="9"/>
      <c r="BMJ38" s="11"/>
      <c r="BMK38" s="11"/>
      <c r="BML38" s="12"/>
      <c r="BMM38" s="11"/>
      <c r="BMN38" s="10"/>
      <c r="BMO38" s="8"/>
      <c r="BMP38" s="8"/>
      <c r="BMQ38" s="8"/>
      <c r="BMR38" s="9"/>
      <c r="BMS38" s="10"/>
      <c r="BMT38" s="11"/>
      <c r="BMU38" s="9"/>
      <c r="BMV38" s="11"/>
      <c r="BMW38" s="11"/>
      <c r="BMX38" s="12"/>
      <c r="BMY38" s="11"/>
      <c r="BMZ38" s="10"/>
      <c r="BNA38" s="8"/>
      <c r="BNB38" s="8"/>
      <c r="BNC38" s="8"/>
      <c r="BND38" s="9"/>
      <c r="BNE38" s="10"/>
      <c r="BNF38" s="11"/>
      <c r="BNG38" s="9"/>
      <c r="BNH38" s="11"/>
      <c r="BNI38" s="11"/>
      <c r="BNJ38" s="12"/>
      <c r="BNK38" s="11"/>
      <c r="BNL38" s="10"/>
      <c r="BNM38" s="8"/>
      <c r="BNN38" s="8"/>
      <c r="BNO38" s="8"/>
      <c r="BNP38" s="9"/>
      <c r="BNQ38" s="10"/>
      <c r="BNR38" s="11"/>
      <c r="BNS38" s="9"/>
      <c r="BNT38" s="11"/>
      <c r="BNU38" s="11"/>
      <c r="BNV38" s="12"/>
      <c r="BNW38" s="11"/>
      <c r="BNX38" s="10"/>
      <c r="BNY38" s="8"/>
      <c r="BNZ38" s="8"/>
      <c r="BOA38" s="8"/>
      <c r="BOB38" s="9"/>
      <c r="BOC38" s="10"/>
      <c r="BOD38" s="11"/>
      <c r="BOE38" s="9"/>
      <c r="BOF38" s="11"/>
      <c r="BOG38" s="11"/>
      <c r="BOH38" s="12"/>
      <c r="BOI38" s="11"/>
      <c r="BOJ38" s="10"/>
      <c r="BOK38" s="8"/>
      <c r="BOL38" s="8"/>
      <c r="BOM38" s="8"/>
      <c r="BON38" s="9"/>
      <c r="BOO38" s="10"/>
      <c r="BOP38" s="11"/>
      <c r="BOQ38" s="9"/>
      <c r="BOR38" s="11"/>
      <c r="BOS38" s="11"/>
      <c r="BOT38" s="12"/>
      <c r="BOU38" s="11"/>
      <c r="BOV38" s="10"/>
      <c r="BOW38" s="8"/>
      <c r="BOX38" s="8"/>
      <c r="BOY38" s="8"/>
      <c r="BOZ38" s="9"/>
      <c r="BPA38" s="10"/>
      <c r="BPB38" s="11"/>
      <c r="BPC38" s="9"/>
      <c r="BPD38" s="11"/>
      <c r="BPE38" s="11"/>
      <c r="BPF38" s="12"/>
      <c r="BPG38" s="11"/>
      <c r="BPH38" s="10"/>
      <c r="BPI38" s="8"/>
      <c r="BPJ38" s="8"/>
      <c r="BPK38" s="8"/>
      <c r="BPL38" s="9"/>
      <c r="BPM38" s="10"/>
      <c r="BPN38" s="11"/>
      <c r="BPO38" s="9"/>
      <c r="BPP38" s="11"/>
      <c r="BPQ38" s="11"/>
      <c r="BPR38" s="12"/>
      <c r="BPS38" s="11"/>
      <c r="BPT38" s="10"/>
      <c r="BPU38" s="8"/>
      <c r="BPV38" s="8"/>
      <c r="BPW38" s="8"/>
      <c r="BPX38" s="9"/>
      <c r="BPY38" s="10"/>
      <c r="BPZ38" s="11"/>
      <c r="BQA38" s="9"/>
      <c r="BQB38" s="11"/>
      <c r="BQC38" s="11"/>
      <c r="BQD38" s="12"/>
      <c r="BQE38" s="11"/>
      <c r="BQF38" s="10"/>
      <c r="BQG38" s="8"/>
      <c r="BQH38" s="8"/>
      <c r="BQI38" s="8"/>
      <c r="BQJ38" s="9"/>
      <c r="BQK38" s="10"/>
      <c r="BQL38" s="11"/>
      <c r="BQM38" s="9"/>
      <c r="BQN38" s="11"/>
      <c r="BQO38" s="11"/>
      <c r="BQP38" s="12"/>
      <c r="BQQ38" s="11"/>
      <c r="BQR38" s="10"/>
      <c r="BQS38" s="8"/>
      <c r="BQT38" s="8"/>
      <c r="BQU38" s="8"/>
      <c r="BQV38" s="9"/>
      <c r="BQW38" s="10"/>
      <c r="BQX38" s="11"/>
      <c r="BQY38" s="9"/>
      <c r="BQZ38" s="11"/>
      <c r="BRA38" s="11"/>
      <c r="BRB38" s="12"/>
      <c r="BRC38" s="11"/>
      <c r="BRD38" s="10"/>
      <c r="BRE38" s="8"/>
      <c r="BRF38" s="8"/>
      <c r="BRG38" s="8"/>
      <c r="BRH38" s="9"/>
      <c r="BRI38" s="10"/>
      <c r="BRJ38" s="11"/>
      <c r="BRK38" s="9"/>
      <c r="BRL38" s="11"/>
      <c r="BRM38" s="11"/>
      <c r="BRN38" s="12"/>
      <c r="BRO38" s="11"/>
      <c r="BRP38" s="10"/>
      <c r="BRQ38" s="8"/>
      <c r="BRR38" s="8"/>
      <c r="BRS38" s="8"/>
      <c r="BRT38" s="9"/>
      <c r="BRU38" s="10"/>
      <c r="BRV38" s="11"/>
      <c r="BRW38" s="9"/>
      <c r="BRX38" s="11"/>
      <c r="BRY38" s="11"/>
      <c r="BRZ38" s="12"/>
      <c r="BSA38" s="11"/>
      <c r="BSB38" s="10"/>
      <c r="BSC38" s="8"/>
      <c r="BSD38" s="8"/>
      <c r="BSE38" s="8"/>
      <c r="BSF38" s="9"/>
      <c r="BSG38" s="10"/>
      <c r="BSH38" s="11"/>
      <c r="BSI38" s="9"/>
      <c r="BSJ38" s="11"/>
      <c r="BSK38" s="11"/>
      <c r="BSL38" s="12"/>
      <c r="BSM38" s="11"/>
      <c r="BSN38" s="10"/>
      <c r="BSO38" s="8"/>
      <c r="BSP38" s="8"/>
      <c r="BSQ38" s="8"/>
      <c r="BSR38" s="9"/>
      <c r="BSS38" s="10"/>
      <c r="BST38" s="11"/>
      <c r="BSU38" s="9"/>
      <c r="BSV38" s="11"/>
      <c r="BSW38" s="11"/>
      <c r="BSX38" s="12"/>
      <c r="BSY38" s="11"/>
      <c r="BSZ38" s="10"/>
      <c r="BTA38" s="8"/>
      <c r="BTB38" s="8"/>
      <c r="BTC38" s="8"/>
      <c r="BTD38" s="9"/>
      <c r="BTE38" s="10"/>
      <c r="BTF38" s="11"/>
      <c r="BTG38" s="9"/>
      <c r="BTH38" s="11"/>
      <c r="BTI38" s="11"/>
      <c r="BTJ38" s="12"/>
      <c r="BTK38" s="11"/>
      <c r="BTL38" s="10"/>
      <c r="BTM38" s="8"/>
      <c r="BTN38" s="8"/>
      <c r="BTO38" s="8"/>
      <c r="BTP38" s="9"/>
      <c r="BTQ38" s="10"/>
      <c r="BTR38" s="11"/>
      <c r="BTS38" s="9"/>
      <c r="BTT38" s="11"/>
      <c r="BTU38" s="11"/>
      <c r="BTV38" s="12"/>
      <c r="BTW38" s="11"/>
      <c r="BTX38" s="10"/>
      <c r="BTY38" s="8"/>
      <c r="BTZ38" s="8"/>
      <c r="BUA38" s="8"/>
      <c r="BUB38" s="9"/>
      <c r="BUC38" s="10"/>
      <c r="BUD38" s="11"/>
      <c r="BUE38" s="9"/>
      <c r="BUF38" s="11"/>
      <c r="BUG38" s="11"/>
      <c r="BUH38" s="12"/>
      <c r="BUI38" s="11"/>
      <c r="BUJ38" s="10"/>
      <c r="BUK38" s="8"/>
      <c r="BUL38" s="8"/>
      <c r="BUM38" s="8"/>
      <c r="BUN38" s="9"/>
      <c r="BUO38" s="10"/>
      <c r="BUP38" s="11"/>
      <c r="BUQ38" s="9"/>
      <c r="BUR38" s="11"/>
      <c r="BUS38" s="11"/>
      <c r="BUT38" s="12"/>
      <c r="BUU38" s="11"/>
      <c r="BUV38" s="10"/>
      <c r="BUW38" s="8"/>
      <c r="BUX38" s="8"/>
      <c r="BUY38" s="8"/>
      <c r="BUZ38" s="9"/>
      <c r="BVA38" s="10"/>
      <c r="BVB38" s="11"/>
      <c r="BVC38" s="9"/>
      <c r="BVD38" s="11"/>
      <c r="BVE38" s="11"/>
      <c r="BVF38" s="12"/>
      <c r="BVG38" s="11"/>
      <c r="BVH38" s="10"/>
      <c r="BVI38" s="8"/>
      <c r="BVJ38" s="8"/>
      <c r="BVK38" s="8"/>
      <c r="BVL38" s="9"/>
      <c r="BVM38" s="10"/>
      <c r="BVN38" s="11"/>
      <c r="BVO38" s="9"/>
      <c r="BVP38" s="11"/>
      <c r="BVQ38" s="11"/>
      <c r="BVR38" s="12"/>
      <c r="BVS38" s="11"/>
      <c r="BVT38" s="10"/>
      <c r="BVU38" s="8"/>
      <c r="BVV38" s="8"/>
      <c r="BVW38" s="8"/>
      <c r="BVX38" s="9"/>
      <c r="BVY38" s="10"/>
      <c r="BVZ38" s="11"/>
      <c r="BWA38" s="9"/>
      <c r="BWB38" s="11"/>
      <c r="BWC38" s="11"/>
      <c r="BWD38" s="12"/>
      <c r="BWE38" s="11"/>
      <c r="BWF38" s="10"/>
      <c r="BWG38" s="8"/>
      <c r="BWH38" s="8"/>
      <c r="BWI38" s="8"/>
      <c r="BWJ38" s="9"/>
      <c r="BWK38" s="10"/>
      <c r="BWL38" s="11"/>
      <c r="BWM38" s="9"/>
      <c r="BWN38" s="11"/>
      <c r="BWO38" s="11"/>
      <c r="BWP38" s="12"/>
      <c r="BWQ38" s="11"/>
      <c r="BWR38" s="10"/>
      <c r="BWS38" s="8"/>
      <c r="BWT38" s="8"/>
      <c r="BWU38" s="8"/>
      <c r="BWV38" s="9"/>
      <c r="BWW38" s="10"/>
      <c r="BWX38" s="11"/>
      <c r="BWY38" s="9"/>
      <c r="BWZ38" s="11"/>
      <c r="BXA38" s="11"/>
      <c r="BXB38" s="12"/>
      <c r="BXC38" s="11"/>
      <c r="BXD38" s="10"/>
      <c r="BXE38" s="8"/>
      <c r="BXF38" s="8"/>
      <c r="BXG38" s="8"/>
      <c r="BXH38" s="9"/>
      <c r="BXI38" s="10"/>
      <c r="BXJ38" s="11"/>
      <c r="BXK38" s="9"/>
      <c r="BXL38" s="11"/>
      <c r="BXM38" s="11"/>
      <c r="BXN38" s="12"/>
      <c r="BXO38" s="11"/>
      <c r="BXP38" s="10"/>
      <c r="BXQ38" s="8"/>
      <c r="BXR38" s="8"/>
      <c r="BXS38" s="8"/>
      <c r="BXT38" s="9"/>
      <c r="BXU38" s="10"/>
      <c r="BXV38" s="11"/>
      <c r="BXW38" s="9"/>
      <c r="BXX38" s="11"/>
      <c r="BXY38" s="11"/>
      <c r="BXZ38" s="12"/>
      <c r="BYA38" s="11"/>
      <c r="BYB38" s="10"/>
      <c r="BYC38" s="8"/>
      <c r="BYD38" s="8"/>
      <c r="BYE38" s="8"/>
      <c r="BYF38" s="9"/>
      <c r="BYG38" s="10"/>
      <c r="BYH38" s="11"/>
      <c r="BYI38" s="9"/>
      <c r="BYJ38" s="11"/>
      <c r="BYK38" s="11"/>
      <c r="BYL38" s="12"/>
      <c r="BYM38" s="11"/>
      <c r="BYN38" s="10"/>
      <c r="BYO38" s="8"/>
      <c r="BYP38" s="8"/>
      <c r="BYQ38" s="8"/>
      <c r="BYR38" s="9"/>
      <c r="BYS38" s="10"/>
      <c r="BYT38" s="11"/>
      <c r="BYU38" s="9"/>
      <c r="BYV38" s="11"/>
      <c r="BYW38" s="11"/>
      <c r="BYX38" s="12"/>
      <c r="BYY38" s="11"/>
      <c r="BYZ38" s="10"/>
      <c r="BZA38" s="8"/>
      <c r="BZB38" s="8"/>
      <c r="BZC38" s="8"/>
      <c r="BZD38" s="9"/>
      <c r="BZE38" s="10"/>
      <c r="BZF38" s="11"/>
      <c r="BZG38" s="9"/>
      <c r="BZH38" s="11"/>
      <c r="BZI38" s="11"/>
      <c r="BZJ38" s="12"/>
      <c r="BZK38" s="11"/>
      <c r="BZL38" s="10"/>
      <c r="BZM38" s="8"/>
      <c r="BZN38" s="8"/>
      <c r="BZO38" s="8"/>
      <c r="BZP38" s="9"/>
      <c r="BZQ38" s="10"/>
      <c r="BZR38" s="11"/>
      <c r="BZS38" s="9"/>
      <c r="BZT38" s="11"/>
      <c r="BZU38" s="11"/>
      <c r="BZV38" s="12"/>
      <c r="BZW38" s="11"/>
      <c r="BZX38" s="10"/>
      <c r="BZY38" s="8"/>
      <c r="BZZ38" s="8"/>
      <c r="CAA38" s="8"/>
      <c r="CAB38" s="9"/>
      <c r="CAC38" s="10"/>
      <c r="CAD38" s="11"/>
      <c r="CAE38" s="9"/>
      <c r="CAF38" s="11"/>
      <c r="CAG38" s="11"/>
      <c r="CAH38" s="12"/>
      <c r="CAI38" s="11"/>
      <c r="CAJ38" s="10"/>
      <c r="CAK38" s="8"/>
      <c r="CAL38" s="8"/>
      <c r="CAM38" s="8"/>
      <c r="CAN38" s="9"/>
      <c r="CAO38" s="10"/>
      <c r="CAP38" s="11"/>
      <c r="CAQ38" s="9"/>
      <c r="CAR38" s="11"/>
      <c r="CAS38" s="11"/>
      <c r="CAT38" s="12"/>
      <c r="CAU38" s="11"/>
      <c r="CAV38" s="10"/>
      <c r="CAW38" s="8"/>
      <c r="CAX38" s="8"/>
      <c r="CAY38" s="8"/>
      <c r="CAZ38" s="9"/>
      <c r="CBA38" s="10"/>
      <c r="CBB38" s="11"/>
      <c r="CBC38" s="9"/>
      <c r="CBD38" s="11"/>
      <c r="CBE38" s="11"/>
      <c r="CBF38" s="12"/>
      <c r="CBG38" s="11"/>
      <c r="CBH38" s="10"/>
      <c r="CBI38" s="8"/>
      <c r="CBJ38" s="8"/>
      <c r="CBK38" s="8"/>
      <c r="CBL38" s="9"/>
      <c r="CBM38" s="10"/>
      <c r="CBN38" s="11"/>
      <c r="CBO38" s="9"/>
      <c r="CBP38" s="11"/>
      <c r="CBQ38" s="11"/>
      <c r="CBR38" s="12"/>
      <c r="CBS38" s="11"/>
      <c r="CBT38" s="10"/>
      <c r="CBU38" s="8"/>
      <c r="CBV38" s="8"/>
      <c r="CBW38" s="8"/>
      <c r="CBX38" s="9"/>
      <c r="CBY38" s="10"/>
      <c r="CBZ38" s="11"/>
      <c r="CCA38" s="9"/>
      <c r="CCB38" s="11"/>
      <c r="CCC38" s="11"/>
      <c r="CCD38" s="12"/>
      <c r="CCE38" s="11"/>
      <c r="CCF38" s="10"/>
      <c r="CCG38" s="8"/>
      <c r="CCH38" s="8"/>
      <c r="CCI38" s="8"/>
      <c r="CCJ38" s="9"/>
      <c r="CCK38" s="10"/>
      <c r="CCL38" s="11"/>
      <c r="CCM38" s="9"/>
      <c r="CCN38" s="11"/>
      <c r="CCO38" s="11"/>
      <c r="CCP38" s="12"/>
      <c r="CCQ38" s="11"/>
      <c r="CCR38" s="10"/>
      <c r="CCS38" s="8"/>
      <c r="CCT38" s="8"/>
      <c r="CCU38" s="8"/>
      <c r="CCV38" s="9"/>
      <c r="CCW38" s="10"/>
      <c r="CCX38" s="11"/>
      <c r="CCY38" s="9"/>
      <c r="CCZ38" s="11"/>
      <c r="CDA38" s="11"/>
      <c r="CDB38" s="12"/>
      <c r="CDC38" s="11"/>
      <c r="CDD38" s="10"/>
      <c r="CDE38" s="8"/>
      <c r="CDF38" s="8"/>
      <c r="CDG38" s="8"/>
      <c r="CDH38" s="9"/>
      <c r="CDI38" s="10"/>
      <c r="CDJ38" s="11"/>
      <c r="CDK38" s="9"/>
      <c r="CDL38" s="11"/>
      <c r="CDM38" s="11"/>
      <c r="CDN38" s="12"/>
      <c r="CDO38" s="11"/>
      <c r="CDP38" s="10"/>
      <c r="CDQ38" s="8"/>
      <c r="CDR38" s="8"/>
      <c r="CDS38" s="8"/>
      <c r="CDT38" s="9"/>
      <c r="CDU38" s="10"/>
      <c r="CDV38" s="11"/>
      <c r="CDW38" s="9"/>
      <c r="CDX38" s="11"/>
      <c r="CDY38" s="11"/>
      <c r="CDZ38" s="12"/>
      <c r="CEA38" s="11"/>
      <c r="CEB38" s="10"/>
      <c r="CEC38" s="8"/>
      <c r="CED38" s="8"/>
      <c r="CEE38" s="8"/>
      <c r="CEF38" s="9"/>
      <c r="CEG38" s="10"/>
      <c r="CEH38" s="11"/>
      <c r="CEI38" s="9"/>
      <c r="CEJ38" s="11"/>
      <c r="CEK38" s="11"/>
      <c r="CEL38" s="12"/>
      <c r="CEM38" s="11"/>
      <c r="CEN38" s="10"/>
      <c r="CEO38" s="8"/>
      <c r="CEP38" s="8"/>
      <c r="CEQ38" s="8"/>
      <c r="CER38" s="9"/>
      <c r="CES38" s="10"/>
      <c r="CET38" s="11"/>
      <c r="CEU38" s="9"/>
      <c r="CEV38" s="11"/>
      <c r="CEW38" s="11"/>
      <c r="CEX38" s="12"/>
      <c r="CEY38" s="11"/>
      <c r="CEZ38" s="10"/>
      <c r="CFA38" s="8"/>
      <c r="CFB38" s="8"/>
      <c r="CFC38" s="8"/>
      <c r="CFD38" s="9"/>
      <c r="CFE38" s="10"/>
      <c r="CFF38" s="11"/>
      <c r="CFG38" s="9"/>
      <c r="CFH38" s="11"/>
      <c r="CFI38" s="11"/>
      <c r="CFJ38" s="12"/>
      <c r="CFK38" s="11"/>
      <c r="CFL38" s="10"/>
      <c r="CFM38" s="8"/>
      <c r="CFN38" s="8"/>
      <c r="CFO38" s="8"/>
      <c r="CFP38" s="9"/>
      <c r="CFQ38" s="10"/>
      <c r="CFR38" s="11"/>
      <c r="CFS38" s="9"/>
      <c r="CFT38" s="11"/>
      <c r="CFU38" s="11"/>
      <c r="CFV38" s="12"/>
      <c r="CFW38" s="11"/>
      <c r="CFX38" s="10"/>
      <c r="CFY38" s="8"/>
      <c r="CFZ38" s="8"/>
      <c r="CGA38" s="8"/>
      <c r="CGB38" s="9"/>
      <c r="CGC38" s="10"/>
      <c r="CGD38" s="11"/>
      <c r="CGE38" s="9"/>
      <c r="CGF38" s="11"/>
      <c r="CGG38" s="11"/>
      <c r="CGH38" s="12"/>
      <c r="CGI38" s="11"/>
      <c r="CGJ38" s="10"/>
      <c r="CGK38" s="8"/>
      <c r="CGL38" s="8"/>
      <c r="CGM38" s="8"/>
      <c r="CGN38" s="9"/>
      <c r="CGO38" s="10"/>
      <c r="CGP38" s="11"/>
      <c r="CGQ38" s="9"/>
      <c r="CGR38" s="11"/>
      <c r="CGS38" s="11"/>
      <c r="CGT38" s="12"/>
      <c r="CGU38" s="11"/>
      <c r="CGV38" s="10"/>
      <c r="CGW38" s="8"/>
      <c r="CGX38" s="8"/>
      <c r="CGY38" s="8"/>
      <c r="CGZ38" s="9"/>
      <c r="CHA38" s="10"/>
      <c r="CHB38" s="11"/>
      <c r="CHC38" s="9"/>
      <c r="CHD38" s="11"/>
      <c r="CHE38" s="11"/>
      <c r="CHF38" s="12"/>
      <c r="CHG38" s="11"/>
      <c r="CHH38" s="10"/>
      <c r="CHI38" s="8"/>
      <c r="CHJ38" s="8"/>
      <c r="CHK38" s="8"/>
      <c r="CHL38" s="9"/>
      <c r="CHM38" s="10"/>
      <c r="CHN38" s="11"/>
      <c r="CHO38" s="9"/>
      <c r="CHP38" s="11"/>
      <c r="CHQ38" s="11"/>
      <c r="CHR38" s="12"/>
      <c r="CHS38" s="11"/>
      <c r="CHT38" s="10"/>
      <c r="CHU38" s="8"/>
      <c r="CHV38" s="8"/>
      <c r="CHW38" s="8"/>
      <c r="CHX38" s="9"/>
      <c r="CHY38" s="10"/>
      <c r="CHZ38" s="11"/>
      <c r="CIA38" s="9"/>
      <c r="CIB38" s="11"/>
      <c r="CIC38" s="11"/>
      <c r="CID38" s="12"/>
      <c r="CIE38" s="11"/>
      <c r="CIF38" s="10"/>
      <c r="CIG38" s="8"/>
      <c r="CIH38" s="8"/>
      <c r="CII38" s="8"/>
      <c r="CIJ38" s="9"/>
      <c r="CIK38" s="10"/>
      <c r="CIL38" s="11"/>
      <c r="CIM38" s="9"/>
      <c r="CIN38" s="11"/>
      <c r="CIO38" s="11"/>
      <c r="CIP38" s="12"/>
      <c r="CIQ38" s="11"/>
      <c r="CIR38" s="10"/>
      <c r="CIS38" s="8"/>
      <c r="CIT38" s="8"/>
      <c r="CIU38" s="8"/>
      <c r="CIV38" s="9"/>
      <c r="CIW38" s="10"/>
      <c r="CIX38" s="11"/>
      <c r="CIY38" s="9"/>
      <c r="CIZ38" s="11"/>
      <c r="CJA38" s="11"/>
      <c r="CJB38" s="12"/>
      <c r="CJC38" s="11"/>
      <c r="CJD38" s="10"/>
      <c r="CJE38" s="8"/>
      <c r="CJF38" s="8"/>
      <c r="CJG38" s="8"/>
      <c r="CJH38" s="9"/>
      <c r="CJI38" s="10"/>
      <c r="CJJ38" s="11"/>
      <c r="CJK38" s="9"/>
      <c r="CJL38" s="11"/>
      <c r="CJM38" s="11"/>
      <c r="CJN38" s="12"/>
      <c r="CJO38" s="11"/>
      <c r="CJP38" s="10"/>
      <c r="CJQ38" s="8"/>
      <c r="CJR38" s="8"/>
      <c r="CJS38" s="8"/>
      <c r="CJT38" s="9"/>
      <c r="CJU38" s="10"/>
      <c r="CJV38" s="11"/>
      <c r="CJW38" s="9"/>
      <c r="CJX38" s="11"/>
      <c r="CJY38" s="11"/>
      <c r="CJZ38" s="12"/>
      <c r="CKA38" s="11"/>
      <c r="CKB38" s="10"/>
      <c r="CKC38" s="8"/>
      <c r="CKD38" s="8"/>
      <c r="CKE38" s="8"/>
      <c r="CKF38" s="9"/>
      <c r="CKG38" s="10"/>
      <c r="CKH38" s="11"/>
      <c r="CKI38" s="9"/>
      <c r="CKJ38" s="11"/>
      <c r="CKK38" s="11"/>
      <c r="CKL38" s="12"/>
      <c r="CKM38" s="11"/>
      <c r="CKN38" s="10"/>
      <c r="CKO38" s="8"/>
      <c r="CKP38" s="8"/>
      <c r="CKQ38" s="8"/>
      <c r="CKR38" s="9"/>
      <c r="CKS38" s="10"/>
      <c r="CKT38" s="11"/>
      <c r="CKU38" s="9"/>
      <c r="CKV38" s="11"/>
      <c r="CKW38" s="11"/>
      <c r="CKX38" s="12"/>
      <c r="CKY38" s="11"/>
      <c r="CKZ38" s="10"/>
      <c r="CLA38" s="8"/>
      <c r="CLB38" s="8"/>
      <c r="CLC38" s="8"/>
      <c r="CLD38" s="9"/>
      <c r="CLE38" s="10"/>
      <c r="CLF38" s="11"/>
      <c r="CLG38" s="9"/>
      <c r="CLH38" s="11"/>
      <c r="CLI38" s="11"/>
      <c r="CLJ38" s="12"/>
      <c r="CLK38" s="11"/>
      <c r="CLL38" s="10"/>
      <c r="CLM38" s="8"/>
      <c r="CLN38" s="8"/>
      <c r="CLO38" s="8"/>
      <c r="CLP38" s="9"/>
      <c r="CLQ38" s="10"/>
      <c r="CLR38" s="11"/>
      <c r="CLS38" s="9"/>
      <c r="CLT38" s="11"/>
      <c r="CLU38" s="11"/>
      <c r="CLV38" s="12"/>
      <c r="CLW38" s="11"/>
      <c r="CLX38" s="10"/>
      <c r="CLY38" s="8"/>
      <c r="CLZ38" s="8"/>
      <c r="CMA38" s="8"/>
      <c r="CMB38" s="9"/>
      <c r="CMC38" s="10"/>
      <c r="CMD38" s="11"/>
      <c r="CME38" s="9"/>
      <c r="CMF38" s="11"/>
      <c r="CMG38" s="11"/>
      <c r="CMH38" s="12"/>
      <c r="CMI38" s="11"/>
      <c r="CMJ38" s="10"/>
      <c r="CMK38" s="8"/>
      <c r="CML38" s="8"/>
      <c r="CMM38" s="8"/>
      <c r="CMN38" s="9"/>
      <c r="CMO38" s="10"/>
      <c r="CMP38" s="11"/>
      <c r="CMQ38" s="9"/>
      <c r="CMR38" s="11"/>
      <c r="CMS38" s="11"/>
      <c r="CMT38" s="12"/>
      <c r="CMU38" s="11"/>
      <c r="CMV38" s="10"/>
      <c r="CMW38" s="8"/>
      <c r="CMX38" s="8"/>
      <c r="CMY38" s="8"/>
      <c r="CMZ38" s="9"/>
      <c r="CNA38" s="10"/>
      <c r="CNB38" s="11"/>
      <c r="CNC38" s="9"/>
      <c r="CND38" s="11"/>
      <c r="CNE38" s="11"/>
      <c r="CNF38" s="12"/>
      <c r="CNG38" s="11"/>
      <c r="CNH38" s="10"/>
      <c r="CNI38" s="8"/>
      <c r="CNJ38" s="8"/>
      <c r="CNK38" s="8"/>
      <c r="CNL38" s="9"/>
      <c r="CNM38" s="10"/>
      <c r="CNN38" s="11"/>
      <c r="CNO38" s="9"/>
      <c r="CNP38" s="11"/>
      <c r="CNQ38" s="11"/>
      <c r="CNR38" s="12"/>
      <c r="CNS38" s="11"/>
      <c r="CNT38" s="10"/>
      <c r="CNU38" s="8"/>
      <c r="CNV38" s="8"/>
      <c r="CNW38" s="8"/>
      <c r="CNX38" s="9"/>
      <c r="CNY38" s="10"/>
      <c r="CNZ38" s="11"/>
      <c r="COA38" s="9"/>
      <c r="COB38" s="11"/>
      <c r="COC38" s="11"/>
      <c r="COD38" s="12"/>
      <c r="COE38" s="11"/>
      <c r="COF38" s="10"/>
      <c r="COG38" s="8"/>
      <c r="COH38" s="8"/>
      <c r="COI38" s="8"/>
      <c r="COJ38" s="9"/>
      <c r="COK38" s="10"/>
      <c r="COL38" s="11"/>
      <c r="COM38" s="9"/>
      <c r="CON38" s="11"/>
      <c r="COO38" s="11"/>
      <c r="COP38" s="12"/>
      <c r="COQ38" s="11"/>
      <c r="COR38" s="10"/>
      <c r="COS38" s="8"/>
      <c r="COT38" s="8"/>
      <c r="COU38" s="8"/>
      <c r="COV38" s="9"/>
      <c r="COW38" s="10"/>
      <c r="COX38" s="11"/>
      <c r="COY38" s="9"/>
      <c r="COZ38" s="11"/>
      <c r="CPA38" s="11"/>
      <c r="CPB38" s="12"/>
      <c r="CPC38" s="11"/>
      <c r="CPD38" s="10"/>
      <c r="CPE38" s="8"/>
      <c r="CPF38" s="8"/>
      <c r="CPG38" s="8"/>
      <c r="CPH38" s="9"/>
      <c r="CPI38" s="10"/>
      <c r="CPJ38" s="11"/>
      <c r="CPK38" s="9"/>
      <c r="CPL38" s="11"/>
      <c r="CPM38" s="11"/>
      <c r="CPN38" s="12"/>
      <c r="CPO38" s="11"/>
      <c r="CPP38" s="10"/>
      <c r="CPQ38" s="8"/>
      <c r="CPR38" s="8"/>
      <c r="CPS38" s="8"/>
      <c r="CPT38" s="9"/>
      <c r="CPU38" s="10"/>
      <c r="CPV38" s="11"/>
      <c r="CPW38" s="9"/>
      <c r="CPX38" s="11"/>
      <c r="CPY38" s="11"/>
      <c r="CPZ38" s="12"/>
      <c r="CQA38" s="11"/>
      <c r="CQB38" s="10"/>
      <c r="CQC38" s="8"/>
      <c r="CQD38" s="8"/>
      <c r="CQE38" s="8"/>
      <c r="CQF38" s="9"/>
      <c r="CQG38" s="10"/>
      <c r="CQH38" s="11"/>
      <c r="CQI38" s="9"/>
      <c r="CQJ38" s="11"/>
      <c r="CQK38" s="11"/>
      <c r="CQL38" s="12"/>
      <c r="CQM38" s="11"/>
      <c r="CQN38" s="10"/>
      <c r="CQO38" s="8"/>
      <c r="CQP38" s="8"/>
      <c r="CQQ38" s="8"/>
      <c r="CQR38" s="9"/>
      <c r="CQS38" s="10"/>
      <c r="CQT38" s="11"/>
      <c r="CQU38" s="9"/>
      <c r="CQV38" s="11"/>
      <c r="CQW38" s="11"/>
      <c r="CQX38" s="12"/>
      <c r="CQY38" s="11"/>
      <c r="CQZ38" s="10"/>
      <c r="CRA38" s="8"/>
      <c r="CRB38" s="8"/>
      <c r="CRC38" s="8"/>
      <c r="CRD38" s="9"/>
      <c r="CRE38" s="10"/>
      <c r="CRF38" s="11"/>
      <c r="CRG38" s="9"/>
      <c r="CRH38" s="11"/>
      <c r="CRI38" s="11"/>
      <c r="CRJ38" s="12"/>
      <c r="CRK38" s="11"/>
      <c r="CRL38" s="10"/>
      <c r="CRM38" s="8"/>
      <c r="CRN38" s="8"/>
      <c r="CRO38" s="8"/>
      <c r="CRP38" s="9"/>
      <c r="CRQ38" s="10"/>
      <c r="CRR38" s="11"/>
      <c r="CRS38" s="9"/>
      <c r="CRT38" s="11"/>
      <c r="CRU38" s="11"/>
      <c r="CRV38" s="12"/>
      <c r="CRW38" s="11"/>
      <c r="CRX38" s="10"/>
      <c r="CRY38" s="8"/>
      <c r="CRZ38" s="8"/>
      <c r="CSA38" s="8"/>
      <c r="CSB38" s="9"/>
      <c r="CSC38" s="10"/>
      <c r="CSD38" s="11"/>
      <c r="CSE38" s="9"/>
      <c r="CSF38" s="11"/>
      <c r="CSG38" s="11"/>
      <c r="CSH38" s="12"/>
      <c r="CSI38" s="11"/>
      <c r="CSJ38" s="10"/>
      <c r="CSK38" s="8"/>
      <c r="CSL38" s="8"/>
      <c r="CSM38" s="8"/>
      <c r="CSN38" s="9"/>
      <c r="CSO38" s="10"/>
      <c r="CSP38" s="11"/>
      <c r="CSQ38" s="9"/>
      <c r="CSR38" s="11"/>
      <c r="CSS38" s="11"/>
      <c r="CST38" s="12"/>
      <c r="CSU38" s="11"/>
      <c r="CSV38" s="10"/>
      <c r="CSW38" s="8"/>
      <c r="CSX38" s="8"/>
      <c r="CSY38" s="8"/>
      <c r="CSZ38" s="9"/>
      <c r="CTA38" s="10"/>
      <c r="CTB38" s="11"/>
      <c r="CTC38" s="9"/>
      <c r="CTD38" s="11"/>
      <c r="CTE38" s="11"/>
      <c r="CTF38" s="12"/>
      <c r="CTG38" s="11"/>
      <c r="CTH38" s="10"/>
      <c r="CTI38" s="8"/>
      <c r="CTJ38" s="8"/>
      <c r="CTK38" s="8"/>
      <c r="CTL38" s="9"/>
      <c r="CTM38" s="10"/>
      <c r="CTN38" s="11"/>
      <c r="CTO38" s="9"/>
      <c r="CTP38" s="11"/>
      <c r="CTQ38" s="11"/>
      <c r="CTR38" s="12"/>
      <c r="CTS38" s="11"/>
      <c r="CTT38" s="10"/>
      <c r="CTU38" s="8"/>
      <c r="CTV38" s="8"/>
      <c r="CTW38" s="8"/>
      <c r="CTX38" s="9"/>
      <c r="CTY38" s="10"/>
      <c r="CTZ38" s="11"/>
      <c r="CUA38" s="9"/>
      <c r="CUB38" s="11"/>
      <c r="CUC38" s="11"/>
      <c r="CUD38" s="12"/>
      <c r="CUE38" s="11"/>
      <c r="CUF38" s="10"/>
      <c r="CUG38" s="8"/>
      <c r="CUH38" s="8"/>
      <c r="CUI38" s="8"/>
      <c r="CUJ38" s="9"/>
      <c r="CUK38" s="10"/>
      <c r="CUL38" s="11"/>
      <c r="CUM38" s="9"/>
      <c r="CUN38" s="11"/>
      <c r="CUO38" s="11"/>
      <c r="CUP38" s="12"/>
      <c r="CUQ38" s="11"/>
      <c r="CUR38" s="10"/>
      <c r="CUS38" s="8"/>
      <c r="CUT38" s="8"/>
      <c r="CUU38" s="8"/>
      <c r="CUV38" s="9"/>
      <c r="CUW38" s="10"/>
      <c r="CUX38" s="11"/>
      <c r="CUY38" s="9"/>
      <c r="CUZ38" s="11"/>
      <c r="CVA38" s="11"/>
      <c r="CVB38" s="12"/>
      <c r="CVC38" s="11"/>
      <c r="CVD38" s="10"/>
      <c r="CVE38" s="8"/>
      <c r="CVF38" s="8"/>
      <c r="CVG38" s="8"/>
      <c r="CVH38" s="9"/>
      <c r="CVI38" s="10"/>
      <c r="CVJ38" s="11"/>
      <c r="CVK38" s="9"/>
      <c r="CVL38" s="11"/>
      <c r="CVM38" s="11"/>
      <c r="CVN38" s="12"/>
      <c r="CVO38" s="11"/>
      <c r="CVP38" s="10"/>
      <c r="CVQ38" s="8"/>
      <c r="CVR38" s="8"/>
      <c r="CVS38" s="8"/>
      <c r="CVT38" s="9"/>
      <c r="CVU38" s="10"/>
      <c r="CVV38" s="11"/>
      <c r="CVW38" s="9"/>
      <c r="CVX38" s="11"/>
      <c r="CVY38" s="11"/>
      <c r="CVZ38" s="12"/>
      <c r="CWA38" s="11"/>
      <c r="CWB38" s="10"/>
      <c r="CWC38" s="8"/>
      <c r="CWD38" s="8"/>
      <c r="CWE38" s="8"/>
      <c r="CWF38" s="9"/>
      <c r="CWG38" s="10"/>
      <c r="CWH38" s="11"/>
      <c r="CWI38" s="9"/>
      <c r="CWJ38" s="11"/>
      <c r="CWK38" s="11"/>
      <c r="CWL38" s="12"/>
      <c r="CWM38" s="11"/>
      <c r="CWN38" s="10"/>
      <c r="CWO38" s="8"/>
      <c r="CWP38" s="8"/>
      <c r="CWQ38" s="8"/>
      <c r="CWR38" s="9"/>
      <c r="CWS38" s="10"/>
      <c r="CWT38" s="11"/>
      <c r="CWU38" s="9"/>
      <c r="CWV38" s="11"/>
      <c r="CWW38" s="11"/>
      <c r="CWX38" s="12"/>
      <c r="CWY38" s="11"/>
      <c r="CWZ38" s="10"/>
      <c r="CXA38" s="8"/>
      <c r="CXB38" s="8"/>
      <c r="CXC38" s="8"/>
      <c r="CXD38" s="9"/>
      <c r="CXE38" s="10"/>
      <c r="CXF38" s="11"/>
      <c r="CXG38" s="9"/>
      <c r="CXH38" s="11"/>
      <c r="CXI38" s="11"/>
      <c r="CXJ38" s="12"/>
      <c r="CXK38" s="11"/>
      <c r="CXL38" s="10"/>
      <c r="CXM38" s="8"/>
      <c r="CXN38" s="8"/>
      <c r="CXO38" s="8"/>
      <c r="CXP38" s="9"/>
      <c r="CXQ38" s="10"/>
      <c r="CXR38" s="11"/>
      <c r="CXS38" s="9"/>
      <c r="CXT38" s="11"/>
      <c r="CXU38" s="11"/>
      <c r="CXV38" s="12"/>
      <c r="CXW38" s="11"/>
      <c r="CXX38" s="10"/>
      <c r="CXY38" s="8"/>
      <c r="CXZ38" s="8"/>
      <c r="CYA38" s="8"/>
      <c r="CYB38" s="9"/>
      <c r="CYC38" s="10"/>
      <c r="CYD38" s="11"/>
      <c r="CYE38" s="9"/>
      <c r="CYF38" s="11"/>
      <c r="CYG38" s="11"/>
      <c r="CYH38" s="12"/>
      <c r="CYI38" s="11"/>
      <c r="CYJ38" s="10"/>
      <c r="CYK38" s="8"/>
      <c r="CYL38" s="8"/>
      <c r="CYM38" s="8"/>
      <c r="CYN38" s="9"/>
      <c r="CYO38" s="10"/>
      <c r="CYP38" s="11"/>
      <c r="CYQ38" s="9"/>
      <c r="CYR38" s="11"/>
      <c r="CYS38" s="11"/>
      <c r="CYT38" s="12"/>
      <c r="CYU38" s="11"/>
      <c r="CYV38" s="10"/>
      <c r="CYW38" s="8"/>
      <c r="CYX38" s="8"/>
      <c r="CYY38" s="8"/>
      <c r="CYZ38" s="9"/>
      <c r="CZA38" s="10"/>
      <c r="CZB38" s="11"/>
      <c r="CZC38" s="9"/>
      <c r="CZD38" s="11"/>
      <c r="CZE38" s="11"/>
      <c r="CZF38" s="12"/>
      <c r="CZG38" s="11"/>
      <c r="CZH38" s="10"/>
      <c r="CZI38" s="8"/>
      <c r="CZJ38" s="8"/>
      <c r="CZK38" s="8"/>
      <c r="CZL38" s="9"/>
      <c r="CZM38" s="10"/>
      <c r="CZN38" s="11"/>
      <c r="CZO38" s="9"/>
      <c r="CZP38" s="11"/>
      <c r="CZQ38" s="11"/>
      <c r="CZR38" s="12"/>
      <c r="CZS38" s="11"/>
      <c r="CZT38" s="10"/>
      <c r="CZU38" s="8"/>
      <c r="CZV38" s="8"/>
      <c r="CZW38" s="8"/>
      <c r="CZX38" s="9"/>
      <c r="CZY38" s="10"/>
      <c r="CZZ38" s="11"/>
      <c r="DAA38" s="9"/>
      <c r="DAB38" s="11"/>
      <c r="DAC38" s="11"/>
      <c r="DAD38" s="12"/>
      <c r="DAE38" s="11"/>
      <c r="DAF38" s="10"/>
      <c r="DAG38" s="8"/>
      <c r="DAH38" s="8"/>
      <c r="DAI38" s="8"/>
      <c r="DAJ38" s="9"/>
      <c r="DAK38" s="10"/>
      <c r="DAL38" s="11"/>
      <c r="DAM38" s="9"/>
      <c r="DAN38" s="11"/>
      <c r="DAO38" s="11"/>
      <c r="DAP38" s="12"/>
      <c r="DAQ38" s="11"/>
      <c r="DAR38" s="10"/>
      <c r="DAS38" s="8"/>
      <c r="DAT38" s="8"/>
      <c r="DAU38" s="8"/>
      <c r="DAV38" s="9"/>
      <c r="DAW38" s="10"/>
      <c r="DAX38" s="11"/>
      <c r="DAY38" s="9"/>
      <c r="DAZ38" s="11"/>
      <c r="DBA38" s="11"/>
      <c r="DBB38" s="12"/>
      <c r="DBC38" s="11"/>
      <c r="DBD38" s="10"/>
      <c r="DBE38" s="8"/>
      <c r="DBF38" s="8"/>
      <c r="DBG38" s="8"/>
      <c r="DBH38" s="9"/>
      <c r="DBI38" s="10"/>
      <c r="DBJ38" s="11"/>
      <c r="DBK38" s="9"/>
      <c r="DBL38" s="11"/>
      <c r="DBM38" s="11"/>
      <c r="DBN38" s="12"/>
      <c r="DBO38" s="11"/>
      <c r="DBP38" s="10"/>
      <c r="DBQ38" s="8"/>
      <c r="DBR38" s="8"/>
      <c r="DBS38" s="8"/>
      <c r="DBT38" s="9"/>
      <c r="DBU38" s="10"/>
      <c r="DBV38" s="11"/>
      <c r="DBW38" s="9"/>
      <c r="DBX38" s="11"/>
      <c r="DBY38" s="11"/>
      <c r="DBZ38" s="12"/>
      <c r="DCA38" s="11"/>
      <c r="DCB38" s="10"/>
      <c r="DCC38" s="8"/>
      <c r="DCD38" s="8"/>
      <c r="DCE38" s="8"/>
      <c r="DCF38" s="9"/>
      <c r="DCG38" s="10"/>
      <c r="DCH38" s="11"/>
      <c r="DCI38" s="9"/>
      <c r="DCJ38" s="11"/>
      <c r="DCK38" s="11"/>
      <c r="DCL38" s="12"/>
      <c r="DCM38" s="11"/>
      <c r="DCN38" s="10"/>
      <c r="DCO38" s="8"/>
      <c r="DCP38" s="8"/>
      <c r="DCQ38" s="8"/>
      <c r="DCR38" s="9"/>
      <c r="DCS38" s="10"/>
      <c r="DCT38" s="11"/>
      <c r="DCU38" s="9"/>
      <c r="DCV38" s="11"/>
      <c r="DCW38" s="11"/>
      <c r="DCX38" s="12"/>
      <c r="DCY38" s="11"/>
      <c r="DCZ38" s="10"/>
      <c r="DDA38" s="8"/>
      <c r="DDB38" s="8"/>
      <c r="DDC38" s="8"/>
      <c r="DDD38" s="9"/>
      <c r="DDE38" s="10"/>
      <c r="DDF38" s="11"/>
      <c r="DDG38" s="9"/>
      <c r="DDH38" s="11"/>
      <c r="DDI38" s="11"/>
      <c r="DDJ38" s="12"/>
      <c r="DDK38" s="11"/>
      <c r="DDL38" s="10"/>
      <c r="DDM38" s="8"/>
      <c r="DDN38" s="8"/>
      <c r="DDO38" s="8"/>
      <c r="DDP38" s="9"/>
      <c r="DDQ38" s="10"/>
      <c r="DDR38" s="11"/>
      <c r="DDS38" s="9"/>
      <c r="DDT38" s="11"/>
      <c r="DDU38" s="11"/>
      <c r="DDV38" s="12"/>
      <c r="DDW38" s="11"/>
      <c r="DDX38" s="10"/>
      <c r="DDY38" s="8"/>
      <c r="DDZ38" s="8"/>
      <c r="DEA38" s="8"/>
      <c r="DEB38" s="9"/>
      <c r="DEC38" s="10"/>
      <c r="DED38" s="11"/>
      <c r="DEE38" s="9"/>
      <c r="DEF38" s="11"/>
      <c r="DEG38" s="11"/>
      <c r="DEH38" s="12"/>
      <c r="DEI38" s="11"/>
      <c r="DEJ38" s="10"/>
      <c r="DEK38" s="8"/>
      <c r="DEL38" s="8"/>
      <c r="DEM38" s="8"/>
      <c r="DEN38" s="9"/>
      <c r="DEO38" s="10"/>
      <c r="DEP38" s="11"/>
      <c r="DEQ38" s="9"/>
      <c r="DER38" s="11"/>
      <c r="DES38" s="11"/>
      <c r="DET38" s="12"/>
      <c r="DEU38" s="11"/>
      <c r="DEV38" s="10"/>
      <c r="DEW38" s="8"/>
      <c r="DEX38" s="8"/>
      <c r="DEY38" s="8"/>
      <c r="DEZ38" s="9"/>
      <c r="DFA38" s="10"/>
      <c r="DFB38" s="11"/>
      <c r="DFC38" s="9"/>
      <c r="DFD38" s="11"/>
      <c r="DFE38" s="11"/>
      <c r="DFF38" s="12"/>
      <c r="DFG38" s="11"/>
      <c r="DFH38" s="10"/>
      <c r="DFI38" s="8"/>
      <c r="DFJ38" s="8"/>
      <c r="DFK38" s="8"/>
      <c r="DFL38" s="9"/>
      <c r="DFM38" s="10"/>
      <c r="DFN38" s="11"/>
      <c r="DFO38" s="9"/>
      <c r="DFP38" s="11"/>
      <c r="DFQ38" s="11"/>
      <c r="DFR38" s="12"/>
      <c r="DFS38" s="11"/>
      <c r="DFT38" s="10"/>
      <c r="DFU38" s="8"/>
      <c r="DFV38" s="8"/>
      <c r="DFW38" s="8"/>
      <c r="DFX38" s="9"/>
      <c r="DFY38" s="10"/>
      <c r="DFZ38" s="11"/>
      <c r="DGA38" s="9"/>
      <c r="DGB38" s="11"/>
      <c r="DGC38" s="11"/>
      <c r="DGD38" s="12"/>
      <c r="DGE38" s="11"/>
      <c r="DGF38" s="10"/>
      <c r="DGG38" s="8"/>
      <c r="DGH38" s="8"/>
      <c r="DGI38" s="8"/>
      <c r="DGJ38" s="9"/>
      <c r="DGK38" s="10"/>
      <c r="DGL38" s="11"/>
      <c r="DGM38" s="9"/>
      <c r="DGN38" s="11"/>
      <c r="DGO38" s="11"/>
      <c r="DGP38" s="12"/>
      <c r="DGQ38" s="11"/>
      <c r="DGR38" s="10"/>
      <c r="DGS38" s="8"/>
      <c r="DGT38" s="8"/>
      <c r="DGU38" s="8"/>
      <c r="DGV38" s="9"/>
      <c r="DGW38" s="10"/>
      <c r="DGX38" s="11"/>
      <c r="DGY38" s="9"/>
      <c r="DGZ38" s="11"/>
      <c r="DHA38" s="11"/>
      <c r="DHB38" s="12"/>
      <c r="DHC38" s="11"/>
      <c r="DHD38" s="10"/>
      <c r="DHE38" s="8"/>
      <c r="DHF38" s="8"/>
      <c r="DHG38" s="8"/>
      <c r="DHH38" s="9"/>
      <c r="DHI38" s="10"/>
      <c r="DHJ38" s="11"/>
      <c r="DHK38" s="9"/>
      <c r="DHL38" s="11"/>
      <c r="DHM38" s="11"/>
      <c r="DHN38" s="12"/>
      <c r="DHO38" s="11"/>
      <c r="DHP38" s="10"/>
      <c r="DHQ38" s="8"/>
      <c r="DHR38" s="8"/>
      <c r="DHS38" s="8"/>
      <c r="DHT38" s="9"/>
      <c r="DHU38" s="10"/>
      <c r="DHV38" s="11"/>
      <c r="DHW38" s="9"/>
      <c r="DHX38" s="11"/>
      <c r="DHY38" s="11"/>
      <c r="DHZ38" s="12"/>
      <c r="DIA38" s="11"/>
      <c r="DIB38" s="10"/>
      <c r="DIC38" s="8"/>
      <c r="DID38" s="8"/>
      <c r="DIE38" s="8"/>
      <c r="DIF38" s="9"/>
      <c r="DIG38" s="10"/>
      <c r="DIH38" s="11"/>
      <c r="DII38" s="9"/>
      <c r="DIJ38" s="11"/>
      <c r="DIK38" s="11"/>
      <c r="DIL38" s="12"/>
      <c r="DIM38" s="11"/>
      <c r="DIN38" s="10"/>
      <c r="DIO38" s="8"/>
      <c r="DIP38" s="8"/>
      <c r="DIQ38" s="8"/>
      <c r="DIR38" s="9"/>
      <c r="DIS38" s="10"/>
      <c r="DIT38" s="11"/>
      <c r="DIU38" s="9"/>
      <c r="DIV38" s="11"/>
      <c r="DIW38" s="11"/>
      <c r="DIX38" s="12"/>
      <c r="DIY38" s="11"/>
      <c r="DIZ38" s="10"/>
      <c r="DJA38" s="8"/>
      <c r="DJB38" s="8"/>
      <c r="DJC38" s="8"/>
      <c r="DJD38" s="9"/>
      <c r="DJE38" s="10"/>
      <c r="DJF38" s="11"/>
      <c r="DJG38" s="9"/>
      <c r="DJH38" s="11"/>
      <c r="DJI38" s="11"/>
      <c r="DJJ38" s="12"/>
      <c r="DJK38" s="11"/>
      <c r="DJL38" s="10"/>
      <c r="DJM38" s="8"/>
      <c r="DJN38" s="8"/>
      <c r="DJO38" s="8"/>
      <c r="DJP38" s="9"/>
      <c r="DJQ38" s="10"/>
      <c r="DJR38" s="11"/>
      <c r="DJS38" s="9"/>
      <c r="DJT38" s="11"/>
      <c r="DJU38" s="11"/>
      <c r="DJV38" s="12"/>
      <c r="DJW38" s="11"/>
      <c r="DJX38" s="10"/>
      <c r="DJY38" s="8"/>
      <c r="DJZ38" s="8"/>
      <c r="DKA38" s="8"/>
      <c r="DKB38" s="9"/>
      <c r="DKC38" s="10"/>
      <c r="DKD38" s="11"/>
      <c r="DKE38" s="9"/>
      <c r="DKF38" s="11"/>
      <c r="DKG38" s="11"/>
      <c r="DKH38" s="12"/>
      <c r="DKI38" s="11"/>
      <c r="DKJ38" s="10"/>
      <c r="DKK38" s="8"/>
      <c r="DKL38" s="8"/>
      <c r="DKM38" s="8"/>
      <c r="DKN38" s="9"/>
      <c r="DKO38" s="10"/>
      <c r="DKP38" s="11"/>
      <c r="DKQ38" s="9"/>
      <c r="DKR38" s="11"/>
      <c r="DKS38" s="11"/>
      <c r="DKT38" s="12"/>
      <c r="DKU38" s="11"/>
      <c r="DKV38" s="10"/>
      <c r="DKW38" s="8"/>
      <c r="DKX38" s="8"/>
      <c r="DKY38" s="8"/>
      <c r="DKZ38" s="9"/>
      <c r="DLA38" s="10"/>
      <c r="DLB38" s="11"/>
      <c r="DLC38" s="9"/>
      <c r="DLD38" s="11"/>
      <c r="DLE38" s="11"/>
      <c r="DLF38" s="12"/>
      <c r="DLG38" s="11"/>
      <c r="DLH38" s="10"/>
      <c r="DLI38" s="8"/>
      <c r="DLJ38" s="8"/>
      <c r="DLK38" s="8"/>
      <c r="DLL38" s="9"/>
      <c r="DLM38" s="10"/>
      <c r="DLN38" s="11"/>
      <c r="DLO38" s="9"/>
      <c r="DLP38" s="11"/>
      <c r="DLQ38" s="11"/>
      <c r="DLR38" s="12"/>
      <c r="DLS38" s="11"/>
      <c r="DLT38" s="10"/>
      <c r="DLU38" s="8"/>
      <c r="DLV38" s="8"/>
      <c r="DLW38" s="8"/>
      <c r="DLX38" s="9"/>
      <c r="DLY38" s="10"/>
      <c r="DLZ38" s="11"/>
      <c r="DMA38" s="9"/>
      <c r="DMB38" s="11"/>
      <c r="DMC38" s="11"/>
      <c r="DMD38" s="12"/>
      <c r="DME38" s="11"/>
      <c r="DMF38" s="10"/>
      <c r="DMG38" s="8"/>
      <c r="DMH38" s="8"/>
      <c r="DMI38" s="8"/>
      <c r="DMJ38" s="9"/>
      <c r="DMK38" s="10"/>
      <c r="DML38" s="11"/>
      <c r="DMM38" s="9"/>
      <c r="DMN38" s="11"/>
      <c r="DMO38" s="11"/>
      <c r="DMP38" s="12"/>
      <c r="DMQ38" s="11"/>
      <c r="DMR38" s="10"/>
      <c r="DMS38" s="8"/>
      <c r="DMT38" s="8"/>
      <c r="DMU38" s="8"/>
      <c r="DMV38" s="9"/>
      <c r="DMW38" s="10"/>
      <c r="DMX38" s="11"/>
      <c r="DMY38" s="9"/>
      <c r="DMZ38" s="11"/>
      <c r="DNA38" s="11"/>
      <c r="DNB38" s="12"/>
      <c r="DNC38" s="11"/>
      <c r="DND38" s="10"/>
      <c r="DNE38" s="8"/>
      <c r="DNF38" s="8"/>
      <c r="DNG38" s="8"/>
      <c r="DNH38" s="9"/>
      <c r="DNI38" s="10"/>
      <c r="DNJ38" s="11"/>
      <c r="DNK38" s="9"/>
      <c r="DNL38" s="11"/>
      <c r="DNM38" s="11"/>
      <c r="DNN38" s="12"/>
      <c r="DNO38" s="11"/>
      <c r="DNP38" s="10"/>
      <c r="DNQ38" s="8"/>
      <c r="DNR38" s="8"/>
      <c r="DNS38" s="8"/>
      <c r="DNT38" s="9"/>
      <c r="DNU38" s="10"/>
      <c r="DNV38" s="11"/>
      <c r="DNW38" s="9"/>
      <c r="DNX38" s="11"/>
      <c r="DNY38" s="11"/>
      <c r="DNZ38" s="12"/>
      <c r="DOA38" s="11"/>
      <c r="DOB38" s="10"/>
      <c r="DOC38" s="8"/>
      <c r="DOD38" s="8"/>
      <c r="DOE38" s="8"/>
      <c r="DOF38" s="9"/>
      <c r="DOG38" s="10"/>
      <c r="DOH38" s="11"/>
      <c r="DOI38" s="9"/>
      <c r="DOJ38" s="11"/>
      <c r="DOK38" s="11"/>
      <c r="DOL38" s="12"/>
      <c r="DOM38" s="11"/>
      <c r="DON38" s="10"/>
      <c r="DOO38" s="8"/>
      <c r="DOP38" s="8"/>
      <c r="DOQ38" s="8"/>
      <c r="DOR38" s="9"/>
      <c r="DOS38" s="10"/>
      <c r="DOT38" s="11"/>
      <c r="DOU38" s="9"/>
      <c r="DOV38" s="11"/>
      <c r="DOW38" s="11"/>
      <c r="DOX38" s="12"/>
      <c r="DOY38" s="11"/>
      <c r="DOZ38" s="10"/>
      <c r="DPA38" s="8"/>
      <c r="DPB38" s="8"/>
      <c r="DPC38" s="8"/>
      <c r="DPD38" s="9"/>
      <c r="DPE38" s="10"/>
      <c r="DPF38" s="11"/>
      <c r="DPG38" s="9"/>
      <c r="DPH38" s="11"/>
      <c r="DPI38" s="11"/>
      <c r="DPJ38" s="12"/>
      <c r="DPK38" s="11"/>
      <c r="DPL38" s="10"/>
      <c r="DPM38" s="8"/>
      <c r="DPN38" s="8"/>
      <c r="DPO38" s="8"/>
      <c r="DPP38" s="9"/>
      <c r="DPQ38" s="10"/>
      <c r="DPR38" s="11"/>
      <c r="DPS38" s="9"/>
      <c r="DPT38" s="11"/>
      <c r="DPU38" s="11"/>
      <c r="DPV38" s="12"/>
      <c r="DPW38" s="11"/>
      <c r="DPX38" s="10"/>
      <c r="DPY38" s="8"/>
      <c r="DPZ38" s="8"/>
      <c r="DQA38" s="8"/>
      <c r="DQB38" s="9"/>
      <c r="DQC38" s="10"/>
      <c r="DQD38" s="11"/>
      <c r="DQE38" s="9"/>
      <c r="DQF38" s="11"/>
      <c r="DQG38" s="11"/>
      <c r="DQH38" s="12"/>
      <c r="DQI38" s="11"/>
      <c r="DQJ38" s="10"/>
      <c r="DQK38" s="8"/>
      <c r="DQL38" s="8"/>
      <c r="DQM38" s="8"/>
      <c r="DQN38" s="9"/>
      <c r="DQO38" s="10"/>
      <c r="DQP38" s="11"/>
      <c r="DQQ38" s="9"/>
      <c r="DQR38" s="11"/>
      <c r="DQS38" s="11"/>
      <c r="DQT38" s="12"/>
      <c r="DQU38" s="11"/>
      <c r="DQV38" s="10"/>
      <c r="DQW38" s="8"/>
      <c r="DQX38" s="8"/>
      <c r="DQY38" s="8"/>
      <c r="DQZ38" s="9"/>
      <c r="DRA38" s="10"/>
      <c r="DRB38" s="11"/>
      <c r="DRC38" s="9"/>
      <c r="DRD38" s="11"/>
      <c r="DRE38" s="11"/>
      <c r="DRF38" s="12"/>
      <c r="DRG38" s="11"/>
      <c r="DRH38" s="10"/>
      <c r="DRI38" s="8"/>
      <c r="DRJ38" s="8"/>
      <c r="DRK38" s="8"/>
      <c r="DRL38" s="9"/>
      <c r="DRM38" s="10"/>
      <c r="DRN38" s="11"/>
      <c r="DRO38" s="9"/>
      <c r="DRP38" s="11"/>
      <c r="DRQ38" s="11"/>
      <c r="DRR38" s="12"/>
      <c r="DRS38" s="11"/>
      <c r="DRT38" s="10"/>
      <c r="DRU38" s="8"/>
      <c r="DRV38" s="8"/>
      <c r="DRW38" s="8"/>
      <c r="DRX38" s="9"/>
      <c r="DRY38" s="10"/>
      <c r="DRZ38" s="11"/>
      <c r="DSA38" s="9"/>
      <c r="DSB38" s="11"/>
      <c r="DSC38" s="11"/>
      <c r="DSD38" s="12"/>
      <c r="DSE38" s="11"/>
      <c r="DSF38" s="10"/>
      <c r="DSG38" s="8"/>
      <c r="DSH38" s="8"/>
      <c r="DSI38" s="8"/>
      <c r="DSJ38" s="9"/>
      <c r="DSK38" s="10"/>
      <c r="DSL38" s="11"/>
      <c r="DSM38" s="9"/>
      <c r="DSN38" s="11"/>
      <c r="DSO38" s="11"/>
      <c r="DSP38" s="12"/>
      <c r="DSQ38" s="11"/>
      <c r="DSR38" s="10"/>
      <c r="DSS38" s="8"/>
      <c r="DST38" s="8"/>
      <c r="DSU38" s="8"/>
      <c r="DSV38" s="9"/>
      <c r="DSW38" s="10"/>
      <c r="DSX38" s="11"/>
      <c r="DSY38" s="9"/>
      <c r="DSZ38" s="11"/>
      <c r="DTA38" s="11"/>
      <c r="DTB38" s="12"/>
      <c r="DTC38" s="11"/>
      <c r="DTD38" s="10"/>
      <c r="DTE38" s="8"/>
      <c r="DTF38" s="8"/>
      <c r="DTG38" s="8"/>
      <c r="DTH38" s="9"/>
      <c r="DTI38" s="10"/>
      <c r="DTJ38" s="11"/>
      <c r="DTK38" s="9"/>
      <c r="DTL38" s="11"/>
      <c r="DTM38" s="11"/>
      <c r="DTN38" s="12"/>
      <c r="DTO38" s="11"/>
      <c r="DTP38" s="10"/>
      <c r="DTQ38" s="8"/>
      <c r="DTR38" s="8"/>
      <c r="DTS38" s="8"/>
      <c r="DTT38" s="9"/>
      <c r="DTU38" s="10"/>
      <c r="DTV38" s="11"/>
      <c r="DTW38" s="9"/>
      <c r="DTX38" s="11"/>
      <c r="DTY38" s="11"/>
      <c r="DTZ38" s="12"/>
      <c r="DUA38" s="11"/>
      <c r="DUB38" s="10"/>
      <c r="DUC38" s="8"/>
      <c r="DUD38" s="8"/>
      <c r="DUE38" s="8"/>
      <c r="DUF38" s="9"/>
      <c r="DUG38" s="10"/>
      <c r="DUH38" s="11"/>
      <c r="DUI38" s="9"/>
      <c r="DUJ38" s="11"/>
      <c r="DUK38" s="11"/>
      <c r="DUL38" s="12"/>
      <c r="DUM38" s="11"/>
      <c r="DUN38" s="10"/>
      <c r="DUO38" s="8"/>
      <c r="DUP38" s="8"/>
      <c r="DUQ38" s="8"/>
      <c r="DUR38" s="9"/>
      <c r="DUS38" s="10"/>
      <c r="DUT38" s="11"/>
      <c r="DUU38" s="9"/>
      <c r="DUV38" s="11"/>
      <c r="DUW38" s="11"/>
      <c r="DUX38" s="12"/>
      <c r="DUY38" s="11"/>
      <c r="DUZ38" s="10"/>
      <c r="DVA38" s="8"/>
      <c r="DVB38" s="8"/>
      <c r="DVC38" s="8"/>
      <c r="DVD38" s="9"/>
      <c r="DVE38" s="10"/>
      <c r="DVF38" s="11"/>
      <c r="DVG38" s="9"/>
      <c r="DVH38" s="11"/>
      <c r="DVI38" s="11"/>
      <c r="DVJ38" s="12"/>
      <c r="DVK38" s="11"/>
      <c r="DVL38" s="10"/>
      <c r="DVM38" s="8"/>
      <c r="DVN38" s="8"/>
      <c r="DVO38" s="8"/>
      <c r="DVP38" s="9"/>
      <c r="DVQ38" s="10"/>
      <c r="DVR38" s="11"/>
      <c r="DVS38" s="9"/>
      <c r="DVT38" s="11"/>
      <c r="DVU38" s="11"/>
      <c r="DVV38" s="12"/>
      <c r="DVW38" s="11"/>
      <c r="DVX38" s="10"/>
      <c r="DVY38" s="8"/>
      <c r="DVZ38" s="8"/>
      <c r="DWA38" s="8"/>
      <c r="DWB38" s="9"/>
      <c r="DWC38" s="10"/>
      <c r="DWD38" s="11"/>
      <c r="DWE38" s="9"/>
      <c r="DWF38" s="11"/>
      <c r="DWG38" s="11"/>
      <c r="DWH38" s="12"/>
      <c r="DWI38" s="11"/>
      <c r="DWJ38" s="10"/>
      <c r="DWK38" s="8"/>
      <c r="DWL38" s="8"/>
      <c r="DWM38" s="8"/>
      <c r="DWN38" s="9"/>
      <c r="DWO38" s="10"/>
      <c r="DWP38" s="11"/>
      <c r="DWQ38" s="9"/>
      <c r="DWR38" s="11"/>
      <c r="DWS38" s="11"/>
      <c r="DWT38" s="12"/>
      <c r="DWU38" s="11"/>
      <c r="DWV38" s="10"/>
      <c r="DWW38" s="8"/>
      <c r="DWX38" s="8"/>
      <c r="DWY38" s="8"/>
      <c r="DWZ38" s="9"/>
      <c r="DXA38" s="10"/>
      <c r="DXB38" s="11"/>
      <c r="DXC38" s="9"/>
      <c r="DXD38" s="11"/>
      <c r="DXE38" s="11"/>
      <c r="DXF38" s="12"/>
      <c r="DXG38" s="11"/>
      <c r="DXH38" s="10"/>
      <c r="DXI38" s="8"/>
      <c r="DXJ38" s="8"/>
      <c r="DXK38" s="8"/>
      <c r="DXL38" s="9"/>
      <c r="DXM38" s="10"/>
      <c r="DXN38" s="11"/>
      <c r="DXO38" s="9"/>
      <c r="DXP38" s="11"/>
      <c r="DXQ38" s="11"/>
      <c r="DXR38" s="12"/>
      <c r="DXS38" s="11"/>
      <c r="DXT38" s="10"/>
      <c r="DXU38" s="8"/>
      <c r="DXV38" s="8"/>
      <c r="DXW38" s="8"/>
      <c r="DXX38" s="9"/>
      <c r="DXY38" s="10"/>
      <c r="DXZ38" s="11"/>
      <c r="DYA38" s="9"/>
      <c r="DYB38" s="11"/>
      <c r="DYC38" s="11"/>
      <c r="DYD38" s="12"/>
      <c r="DYE38" s="11"/>
      <c r="DYF38" s="10"/>
      <c r="DYG38" s="8"/>
      <c r="DYH38" s="8"/>
      <c r="DYI38" s="8"/>
      <c r="DYJ38" s="9"/>
      <c r="DYK38" s="10"/>
      <c r="DYL38" s="11"/>
      <c r="DYM38" s="9"/>
      <c r="DYN38" s="11"/>
      <c r="DYO38" s="11"/>
      <c r="DYP38" s="12"/>
      <c r="DYQ38" s="11"/>
      <c r="DYR38" s="10"/>
      <c r="DYS38" s="8"/>
      <c r="DYT38" s="8"/>
      <c r="DYU38" s="8"/>
      <c r="DYV38" s="9"/>
      <c r="DYW38" s="10"/>
      <c r="DYX38" s="11"/>
      <c r="DYY38" s="9"/>
      <c r="DYZ38" s="11"/>
      <c r="DZA38" s="11"/>
      <c r="DZB38" s="12"/>
      <c r="DZC38" s="11"/>
      <c r="DZD38" s="10"/>
      <c r="DZE38" s="8"/>
      <c r="DZF38" s="8"/>
      <c r="DZG38" s="8"/>
      <c r="DZH38" s="9"/>
      <c r="DZI38" s="10"/>
      <c r="DZJ38" s="11"/>
      <c r="DZK38" s="9"/>
      <c r="DZL38" s="11"/>
      <c r="DZM38" s="11"/>
      <c r="DZN38" s="12"/>
      <c r="DZO38" s="11"/>
      <c r="DZP38" s="10"/>
      <c r="DZQ38" s="8"/>
      <c r="DZR38" s="8"/>
      <c r="DZS38" s="8"/>
      <c r="DZT38" s="9"/>
      <c r="DZU38" s="10"/>
      <c r="DZV38" s="11"/>
      <c r="DZW38" s="9"/>
      <c r="DZX38" s="11"/>
      <c r="DZY38" s="11"/>
      <c r="DZZ38" s="12"/>
      <c r="EAA38" s="11"/>
      <c r="EAB38" s="10"/>
      <c r="EAC38" s="8"/>
      <c r="EAD38" s="8"/>
      <c r="EAE38" s="8"/>
      <c r="EAF38" s="9"/>
      <c r="EAG38" s="10"/>
      <c r="EAH38" s="11"/>
      <c r="EAI38" s="9"/>
      <c r="EAJ38" s="11"/>
      <c r="EAK38" s="11"/>
      <c r="EAL38" s="12"/>
      <c r="EAM38" s="11"/>
      <c r="EAN38" s="10"/>
      <c r="EAO38" s="8"/>
      <c r="EAP38" s="8"/>
      <c r="EAQ38" s="8"/>
      <c r="EAR38" s="9"/>
      <c r="EAS38" s="10"/>
      <c r="EAT38" s="11"/>
      <c r="EAU38" s="9"/>
      <c r="EAV38" s="11"/>
      <c r="EAW38" s="11"/>
      <c r="EAX38" s="12"/>
      <c r="EAY38" s="11"/>
      <c r="EAZ38" s="10"/>
      <c r="EBA38" s="8"/>
      <c r="EBB38" s="8"/>
      <c r="EBC38" s="8"/>
      <c r="EBD38" s="9"/>
      <c r="EBE38" s="10"/>
      <c r="EBF38" s="11"/>
      <c r="EBG38" s="9"/>
      <c r="EBH38" s="11"/>
      <c r="EBI38" s="11"/>
      <c r="EBJ38" s="12"/>
      <c r="EBK38" s="11"/>
      <c r="EBL38" s="10"/>
      <c r="EBM38" s="8"/>
      <c r="EBN38" s="8"/>
      <c r="EBO38" s="8"/>
      <c r="EBP38" s="9"/>
      <c r="EBQ38" s="10"/>
      <c r="EBR38" s="11"/>
      <c r="EBS38" s="9"/>
      <c r="EBT38" s="11"/>
      <c r="EBU38" s="11"/>
      <c r="EBV38" s="12"/>
      <c r="EBW38" s="11"/>
      <c r="EBX38" s="10"/>
      <c r="EBY38" s="8"/>
      <c r="EBZ38" s="8"/>
      <c r="ECA38" s="8"/>
      <c r="ECB38" s="9"/>
      <c r="ECC38" s="10"/>
      <c r="ECD38" s="11"/>
      <c r="ECE38" s="9"/>
      <c r="ECF38" s="11"/>
      <c r="ECG38" s="11"/>
      <c r="ECH38" s="12"/>
      <c r="ECI38" s="11"/>
      <c r="ECJ38" s="10"/>
      <c r="ECK38" s="8"/>
      <c r="ECL38" s="8"/>
      <c r="ECM38" s="8"/>
      <c r="ECN38" s="9"/>
      <c r="ECO38" s="10"/>
      <c r="ECP38" s="11"/>
      <c r="ECQ38" s="9"/>
      <c r="ECR38" s="11"/>
      <c r="ECS38" s="11"/>
      <c r="ECT38" s="12"/>
      <c r="ECU38" s="11"/>
      <c r="ECV38" s="10"/>
      <c r="ECW38" s="8"/>
      <c r="ECX38" s="8"/>
      <c r="ECY38" s="8"/>
      <c r="ECZ38" s="9"/>
      <c r="EDA38" s="10"/>
      <c r="EDB38" s="11"/>
      <c r="EDC38" s="9"/>
      <c r="EDD38" s="11"/>
      <c r="EDE38" s="11"/>
      <c r="EDF38" s="12"/>
      <c r="EDG38" s="11"/>
      <c r="EDH38" s="10"/>
      <c r="EDI38" s="8"/>
      <c r="EDJ38" s="8"/>
      <c r="EDK38" s="8"/>
      <c r="EDL38" s="9"/>
      <c r="EDM38" s="10"/>
      <c r="EDN38" s="11"/>
      <c r="EDO38" s="9"/>
      <c r="EDP38" s="11"/>
      <c r="EDQ38" s="11"/>
      <c r="EDR38" s="12"/>
      <c r="EDS38" s="11"/>
      <c r="EDT38" s="10"/>
      <c r="EDU38" s="8"/>
      <c r="EDV38" s="8"/>
      <c r="EDW38" s="8"/>
      <c r="EDX38" s="9"/>
      <c r="EDY38" s="10"/>
      <c r="EDZ38" s="11"/>
      <c r="EEA38" s="9"/>
      <c r="EEB38" s="11"/>
      <c r="EEC38" s="11"/>
      <c r="EED38" s="12"/>
      <c r="EEE38" s="11"/>
      <c r="EEF38" s="10"/>
      <c r="EEG38" s="8"/>
      <c r="EEH38" s="8"/>
      <c r="EEI38" s="8"/>
      <c r="EEJ38" s="9"/>
      <c r="EEK38" s="10"/>
      <c r="EEL38" s="11"/>
      <c r="EEM38" s="9"/>
      <c r="EEN38" s="11"/>
      <c r="EEO38" s="11"/>
      <c r="EEP38" s="12"/>
      <c r="EEQ38" s="11"/>
      <c r="EER38" s="10"/>
      <c r="EES38" s="8"/>
      <c r="EET38" s="8"/>
      <c r="EEU38" s="8"/>
      <c r="EEV38" s="9"/>
      <c r="EEW38" s="10"/>
      <c r="EEX38" s="11"/>
      <c r="EEY38" s="9"/>
      <c r="EEZ38" s="11"/>
      <c r="EFA38" s="11"/>
      <c r="EFB38" s="12"/>
      <c r="EFC38" s="11"/>
      <c r="EFD38" s="10"/>
      <c r="EFE38" s="8"/>
      <c r="EFF38" s="8"/>
      <c r="EFG38" s="8"/>
      <c r="EFH38" s="9"/>
      <c r="EFI38" s="10"/>
      <c r="EFJ38" s="11"/>
      <c r="EFK38" s="9"/>
      <c r="EFL38" s="11"/>
      <c r="EFM38" s="11"/>
      <c r="EFN38" s="12"/>
      <c r="EFO38" s="11"/>
      <c r="EFP38" s="10"/>
      <c r="EFQ38" s="8"/>
      <c r="EFR38" s="8"/>
      <c r="EFS38" s="8"/>
      <c r="EFT38" s="9"/>
      <c r="EFU38" s="10"/>
      <c r="EFV38" s="11"/>
      <c r="EFW38" s="9"/>
      <c r="EFX38" s="11"/>
      <c r="EFY38" s="11"/>
      <c r="EFZ38" s="12"/>
      <c r="EGA38" s="11"/>
      <c r="EGB38" s="10"/>
      <c r="EGC38" s="8"/>
      <c r="EGD38" s="8"/>
      <c r="EGE38" s="8"/>
      <c r="EGF38" s="9"/>
      <c r="EGG38" s="10"/>
      <c r="EGH38" s="11"/>
      <c r="EGI38" s="9"/>
      <c r="EGJ38" s="11"/>
      <c r="EGK38" s="11"/>
      <c r="EGL38" s="12"/>
      <c r="EGM38" s="11"/>
      <c r="EGN38" s="10"/>
      <c r="EGO38" s="8"/>
      <c r="EGP38" s="8"/>
      <c r="EGQ38" s="8"/>
      <c r="EGR38" s="9"/>
      <c r="EGS38" s="10"/>
      <c r="EGT38" s="11"/>
      <c r="EGU38" s="9"/>
      <c r="EGV38" s="11"/>
      <c r="EGW38" s="11"/>
      <c r="EGX38" s="12"/>
      <c r="EGY38" s="11"/>
      <c r="EGZ38" s="10"/>
      <c r="EHA38" s="8"/>
      <c r="EHB38" s="8"/>
      <c r="EHC38" s="8"/>
      <c r="EHD38" s="9"/>
      <c r="EHE38" s="10"/>
      <c r="EHF38" s="11"/>
      <c r="EHG38" s="9"/>
      <c r="EHH38" s="11"/>
      <c r="EHI38" s="11"/>
      <c r="EHJ38" s="12"/>
      <c r="EHK38" s="11"/>
      <c r="EHL38" s="10"/>
      <c r="EHM38" s="8"/>
      <c r="EHN38" s="8"/>
      <c r="EHO38" s="8"/>
      <c r="EHP38" s="9"/>
      <c r="EHQ38" s="10"/>
      <c r="EHR38" s="11"/>
      <c r="EHS38" s="9"/>
      <c r="EHT38" s="11"/>
      <c r="EHU38" s="11"/>
      <c r="EHV38" s="12"/>
      <c r="EHW38" s="11"/>
      <c r="EHX38" s="10"/>
      <c r="EHY38" s="8"/>
      <c r="EHZ38" s="8"/>
      <c r="EIA38" s="8"/>
      <c r="EIB38" s="9"/>
      <c r="EIC38" s="10"/>
      <c r="EID38" s="11"/>
      <c r="EIE38" s="9"/>
      <c r="EIF38" s="11"/>
      <c r="EIG38" s="11"/>
      <c r="EIH38" s="12"/>
      <c r="EII38" s="11"/>
      <c r="EIJ38" s="10"/>
      <c r="EIK38" s="8"/>
      <c r="EIL38" s="8"/>
      <c r="EIM38" s="8"/>
      <c r="EIN38" s="9"/>
      <c r="EIO38" s="10"/>
      <c r="EIP38" s="11"/>
      <c r="EIQ38" s="9"/>
      <c r="EIR38" s="11"/>
      <c r="EIS38" s="11"/>
      <c r="EIT38" s="12"/>
      <c r="EIU38" s="11"/>
      <c r="EIV38" s="10"/>
      <c r="EIW38" s="8"/>
      <c r="EIX38" s="8"/>
      <c r="EIY38" s="8"/>
      <c r="EIZ38" s="9"/>
      <c r="EJA38" s="10"/>
      <c r="EJB38" s="11"/>
      <c r="EJC38" s="9"/>
      <c r="EJD38" s="11"/>
      <c r="EJE38" s="11"/>
      <c r="EJF38" s="12"/>
      <c r="EJG38" s="11"/>
      <c r="EJH38" s="10"/>
      <c r="EJI38" s="8"/>
      <c r="EJJ38" s="8"/>
      <c r="EJK38" s="8"/>
      <c r="EJL38" s="9"/>
      <c r="EJM38" s="10"/>
      <c r="EJN38" s="11"/>
      <c r="EJO38" s="9"/>
      <c r="EJP38" s="11"/>
      <c r="EJQ38" s="11"/>
      <c r="EJR38" s="12"/>
      <c r="EJS38" s="11"/>
      <c r="EJT38" s="10"/>
      <c r="EJU38" s="8"/>
      <c r="EJV38" s="8"/>
      <c r="EJW38" s="8"/>
      <c r="EJX38" s="9"/>
      <c r="EJY38" s="10"/>
      <c r="EJZ38" s="11"/>
      <c r="EKA38" s="9"/>
      <c r="EKB38" s="11"/>
      <c r="EKC38" s="11"/>
      <c r="EKD38" s="12"/>
      <c r="EKE38" s="11"/>
      <c r="EKF38" s="10"/>
      <c r="EKG38" s="8"/>
      <c r="EKH38" s="8"/>
      <c r="EKI38" s="8"/>
      <c r="EKJ38" s="9"/>
      <c r="EKK38" s="10"/>
      <c r="EKL38" s="11"/>
      <c r="EKM38" s="9"/>
      <c r="EKN38" s="11"/>
      <c r="EKO38" s="11"/>
      <c r="EKP38" s="12"/>
      <c r="EKQ38" s="11"/>
      <c r="EKR38" s="10"/>
      <c r="EKS38" s="8"/>
      <c r="EKT38" s="8"/>
      <c r="EKU38" s="8"/>
      <c r="EKV38" s="9"/>
      <c r="EKW38" s="10"/>
      <c r="EKX38" s="11"/>
      <c r="EKY38" s="9"/>
      <c r="EKZ38" s="11"/>
      <c r="ELA38" s="11"/>
      <c r="ELB38" s="12"/>
      <c r="ELC38" s="11"/>
      <c r="ELD38" s="10"/>
      <c r="ELE38" s="8"/>
      <c r="ELF38" s="8"/>
      <c r="ELG38" s="8"/>
      <c r="ELH38" s="9"/>
      <c r="ELI38" s="10"/>
      <c r="ELJ38" s="11"/>
      <c r="ELK38" s="9"/>
      <c r="ELL38" s="11"/>
      <c r="ELM38" s="11"/>
      <c r="ELN38" s="12"/>
      <c r="ELO38" s="11"/>
      <c r="ELP38" s="10"/>
      <c r="ELQ38" s="8"/>
      <c r="ELR38" s="8"/>
      <c r="ELS38" s="8"/>
      <c r="ELT38" s="9"/>
      <c r="ELU38" s="10"/>
      <c r="ELV38" s="11"/>
      <c r="ELW38" s="9"/>
      <c r="ELX38" s="11"/>
      <c r="ELY38" s="11"/>
      <c r="ELZ38" s="12"/>
      <c r="EMA38" s="11"/>
      <c r="EMB38" s="10"/>
      <c r="EMC38" s="8"/>
      <c r="EMD38" s="8"/>
      <c r="EME38" s="8"/>
      <c r="EMF38" s="9"/>
      <c r="EMG38" s="10"/>
      <c r="EMH38" s="11"/>
      <c r="EMI38" s="9"/>
      <c r="EMJ38" s="11"/>
      <c r="EMK38" s="11"/>
      <c r="EML38" s="12"/>
      <c r="EMM38" s="11"/>
      <c r="EMN38" s="10"/>
      <c r="EMO38" s="8"/>
      <c r="EMP38" s="8"/>
      <c r="EMQ38" s="8"/>
      <c r="EMR38" s="9"/>
      <c r="EMS38" s="10"/>
      <c r="EMT38" s="11"/>
      <c r="EMU38" s="9"/>
      <c r="EMV38" s="11"/>
      <c r="EMW38" s="11"/>
      <c r="EMX38" s="12"/>
      <c r="EMY38" s="11"/>
      <c r="EMZ38" s="10"/>
      <c r="ENA38" s="8"/>
      <c r="ENB38" s="8"/>
      <c r="ENC38" s="8"/>
      <c r="END38" s="9"/>
      <c r="ENE38" s="10"/>
      <c r="ENF38" s="11"/>
      <c r="ENG38" s="9"/>
      <c r="ENH38" s="11"/>
      <c r="ENI38" s="11"/>
      <c r="ENJ38" s="12"/>
      <c r="ENK38" s="11"/>
      <c r="ENL38" s="10"/>
      <c r="ENM38" s="8"/>
      <c r="ENN38" s="8"/>
      <c r="ENO38" s="8"/>
      <c r="ENP38" s="9"/>
      <c r="ENQ38" s="10"/>
      <c r="ENR38" s="11"/>
      <c r="ENS38" s="9"/>
      <c r="ENT38" s="11"/>
      <c r="ENU38" s="11"/>
      <c r="ENV38" s="12"/>
      <c r="ENW38" s="11"/>
      <c r="ENX38" s="10"/>
      <c r="ENY38" s="8"/>
      <c r="ENZ38" s="8"/>
      <c r="EOA38" s="8"/>
      <c r="EOB38" s="9"/>
      <c r="EOC38" s="10"/>
      <c r="EOD38" s="11"/>
      <c r="EOE38" s="9"/>
      <c r="EOF38" s="11"/>
      <c r="EOG38" s="11"/>
      <c r="EOH38" s="12"/>
      <c r="EOI38" s="11"/>
      <c r="EOJ38" s="10"/>
      <c r="EOK38" s="8"/>
      <c r="EOL38" s="8"/>
      <c r="EOM38" s="8"/>
      <c r="EON38" s="9"/>
      <c r="EOO38" s="10"/>
      <c r="EOP38" s="11"/>
      <c r="EOQ38" s="9"/>
      <c r="EOR38" s="11"/>
      <c r="EOS38" s="11"/>
      <c r="EOT38" s="12"/>
      <c r="EOU38" s="11"/>
      <c r="EOV38" s="10"/>
      <c r="EOW38" s="8"/>
      <c r="EOX38" s="8"/>
      <c r="EOY38" s="8"/>
      <c r="EOZ38" s="9"/>
      <c r="EPA38" s="10"/>
      <c r="EPB38" s="11"/>
      <c r="EPC38" s="9"/>
      <c r="EPD38" s="11"/>
      <c r="EPE38" s="11"/>
      <c r="EPF38" s="12"/>
      <c r="EPG38" s="11"/>
      <c r="EPH38" s="10"/>
      <c r="EPI38" s="8"/>
      <c r="EPJ38" s="8"/>
      <c r="EPK38" s="8"/>
      <c r="EPL38" s="9"/>
      <c r="EPM38" s="10"/>
      <c r="EPN38" s="11"/>
      <c r="EPO38" s="9"/>
      <c r="EPP38" s="11"/>
      <c r="EPQ38" s="11"/>
      <c r="EPR38" s="12"/>
      <c r="EPS38" s="11"/>
      <c r="EPT38" s="10"/>
      <c r="EPU38" s="8"/>
      <c r="EPV38" s="8"/>
      <c r="EPW38" s="8"/>
      <c r="EPX38" s="9"/>
      <c r="EPY38" s="10"/>
      <c r="EPZ38" s="11"/>
      <c r="EQA38" s="9"/>
      <c r="EQB38" s="11"/>
      <c r="EQC38" s="11"/>
      <c r="EQD38" s="12"/>
      <c r="EQE38" s="11"/>
      <c r="EQF38" s="10"/>
      <c r="EQG38" s="8"/>
      <c r="EQH38" s="8"/>
      <c r="EQI38" s="8"/>
      <c r="EQJ38" s="9"/>
      <c r="EQK38" s="10"/>
      <c r="EQL38" s="11"/>
      <c r="EQM38" s="9"/>
      <c r="EQN38" s="11"/>
      <c r="EQO38" s="11"/>
      <c r="EQP38" s="12"/>
      <c r="EQQ38" s="11"/>
      <c r="EQR38" s="10"/>
      <c r="EQS38" s="8"/>
      <c r="EQT38" s="8"/>
      <c r="EQU38" s="8"/>
      <c r="EQV38" s="9"/>
      <c r="EQW38" s="10"/>
      <c r="EQX38" s="11"/>
      <c r="EQY38" s="9"/>
      <c r="EQZ38" s="11"/>
      <c r="ERA38" s="11"/>
      <c r="ERB38" s="12"/>
      <c r="ERC38" s="11"/>
      <c r="ERD38" s="10"/>
      <c r="ERE38" s="8"/>
      <c r="ERF38" s="8"/>
      <c r="ERG38" s="8"/>
      <c r="ERH38" s="9"/>
      <c r="ERI38" s="10"/>
      <c r="ERJ38" s="11"/>
      <c r="ERK38" s="9"/>
      <c r="ERL38" s="11"/>
      <c r="ERM38" s="11"/>
      <c r="ERN38" s="12"/>
      <c r="ERO38" s="11"/>
      <c r="ERP38" s="10"/>
      <c r="ERQ38" s="8"/>
      <c r="ERR38" s="8"/>
      <c r="ERS38" s="8"/>
      <c r="ERT38" s="9"/>
      <c r="ERU38" s="10"/>
      <c r="ERV38" s="11"/>
      <c r="ERW38" s="9"/>
      <c r="ERX38" s="11"/>
      <c r="ERY38" s="11"/>
      <c r="ERZ38" s="12"/>
      <c r="ESA38" s="11"/>
      <c r="ESB38" s="10"/>
      <c r="ESC38" s="8"/>
      <c r="ESD38" s="8"/>
      <c r="ESE38" s="8"/>
      <c r="ESF38" s="9"/>
      <c r="ESG38" s="10"/>
      <c r="ESH38" s="11"/>
      <c r="ESI38" s="9"/>
      <c r="ESJ38" s="11"/>
      <c r="ESK38" s="11"/>
      <c r="ESL38" s="12"/>
      <c r="ESM38" s="11"/>
      <c r="ESN38" s="10"/>
      <c r="ESO38" s="8"/>
      <c r="ESP38" s="8"/>
      <c r="ESQ38" s="8"/>
      <c r="ESR38" s="9"/>
      <c r="ESS38" s="10"/>
      <c r="EST38" s="11"/>
      <c r="ESU38" s="9"/>
      <c r="ESV38" s="11"/>
      <c r="ESW38" s="11"/>
      <c r="ESX38" s="12"/>
      <c r="ESY38" s="11"/>
      <c r="ESZ38" s="10"/>
      <c r="ETA38" s="8"/>
      <c r="ETB38" s="8"/>
      <c r="ETC38" s="8"/>
      <c r="ETD38" s="9"/>
      <c r="ETE38" s="10"/>
      <c r="ETF38" s="11"/>
      <c r="ETG38" s="9"/>
      <c r="ETH38" s="11"/>
      <c r="ETI38" s="11"/>
      <c r="ETJ38" s="12"/>
      <c r="ETK38" s="11"/>
      <c r="ETL38" s="10"/>
      <c r="ETM38" s="8"/>
      <c r="ETN38" s="8"/>
      <c r="ETO38" s="8"/>
      <c r="ETP38" s="9"/>
      <c r="ETQ38" s="10"/>
      <c r="ETR38" s="11"/>
      <c r="ETS38" s="9"/>
      <c r="ETT38" s="11"/>
      <c r="ETU38" s="11"/>
      <c r="ETV38" s="12"/>
      <c r="ETW38" s="11"/>
      <c r="ETX38" s="10"/>
      <c r="ETY38" s="8"/>
      <c r="ETZ38" s="8"/>
      <c r="EUA38" s="8"/>
      <c r="EUB38" s="9"/>
      <c r="EUC38" s="10"/>
      <c r="EUD38" s="11"/>
      <c r="EUE38" s="9"/>
      <c r="EUF38" s="11"/>
      <c r="EUG38" s="11"/>
      <c r="EUH38" s="12"/>
      <c r="EUI38" s="11"/>
      <c r="EUJ38" s="10"/>
      <c r="EUK38" s="8"/>
      <c r="EUL38" s="8"/>
      <c r="EUM38" s="8"/>
      <c r="EUN38" s="9"/>
      <c r="EUO38" s="10"/>
      <c r="EUP38" s="11"/>
      <c r="EUQ38" s="9"/>
      <c r="EUR38" s="11"/>
      <c r="EUS38" s="11"/>
      <c r="EUT38" s="12"/>
      <c r="EUU38" s="11"/>
      <c r="EUV38" s="10"/>
      <c r="EUW38" s="8"/>
      <c r="EUX38" s="8"/>
      <c r="EUY38" s="8"/>
      <c r="EUZ38" s="9"/>
      <c r="EVA38" s="10"/>
      <c r="EVB38" s="11"/>
      <c r="EVC38" s="9"/>
      <c r="EVD38" s="11"/>
      <c r="EVE38" s="11"/>
      <c r="EVF38" s="12"/>
      <c r="EVG38" s="11"/>
      <c r="EVH38" s="10"/>
      <c r="EVI38" s="8"/>
      <c r="EVJ38" s="8"/>
      <c r="EVK38" s="8"/>
      <c r="EVL38" s="9"/>
      <c r="EVM38" s="10"/>
      <c r="EVN38" s="11"/>
      <c r="EVO38" s="9"/>
      <c r="EVP38" s="11"/>
      <c r="EVQ38" s="11"/>
      <c r="EVR38" s="12"/>
      <c r="EVS38" s="11"/>
      <c r="EVT38" s="10"/>
      <c r="EVU38" s="8"/>
      <c r="EVV38" s="8"/>
      <c r="EVW38" s="8"/>
      <c r="EVX38" s="9"/>
      <c r="EVY38" s="10"/>
      <c r="EVZ38" s="11"/>
      <c r="EWA38" s="9"/>
      <c r="EWB38" s="11"/>
      <c r="EWC38" s="11"/>
      <c r="EWD38" s="12"/>
      <c r="EWE38" s="11"/>
      <c r="EWF38" s="10"/>
      <c r="EWG38" s="8"/>
      <c r="EWH38" s="8"/>
      <c r="EWI38" s="8"/>
      <c r="EWJ38" s="9"/>
      <c r="EWK38" s="10"/>
      <c r="EWL38" s="11"/>
      <c r="EWM38" s="9"/>
      <c r="EWN38" s="11"/>
      <c r="EWO38" s="11"/>
      <c r="EWP38" s="12"/>
      <c r="EWQ38" s="11"/>
      <c r="EWR38" s="10"/>
      <c r="EWS38" s="8"/>
      <c r="EWT38" s="8"/>
      <c r="EWU38" s="8"/>
      <c r="EWV38" s="9"/>
      <c r="EWW38" s="10"/>
      <c r="EWX38" s="11"/>
      <c r="EWY38" s="9"/>
      <c r="EWZ38" s="11"/>
      <c r="EXA38" s="11"/>
      <c r="EXB38" s="12"/>
      <c r="EXC38" s="11"/>
      <c r="EXD38" s="10"/>
      <c r="EXE38" s="8"/>
      <c r="EXF38" s="8"/>
      <c r="EXG38" s="8"/>
      <c r="EXH38" s="9"/>
      <c r="EXI38" s="10"/>
      <c r="EXJ38" s="11"/>
      <c r="EXK38" s="9"/>
      <c r="EXL38" s="11"/>
      <c r="EXM38" s="11"/>
      <c r="EXN38" s="12"/>
      <c r="EXO38" s="11"/>
      <c r="EXP38" s="10"/>
      <c r="EXQ38" s="8"/>
      <c r="EXR38" s="8"/>
      <c r="EXS38" s="8"/>
      <c r="EXT38" s="9"/>
      <c r="EXU38" s="10"/>
      <c r="EXV38" s="11"/>
      <c r="EXW38" s="9"/>
      <c r="EXX38" s="11"/>
      <c r="EXY38" s="11"/>
      <c r="EXZ38" s="12"/>
      <c r="EYA38" s="11"/>
      <c r="EYB38" s="10"/>
      <c r="EYC38" s="8"/>
      <c r="EYD38" s="8"/>
      <c r="EYE38" s="8"/>
      <c r="EYF38" s="9"/>
      <c r="EYG38" s="10"/>
      <c r="EYH38" s="11"/>
      <c r="EYI38" s="9"/>
      <c r="EYJ38" s="11"/>
      <c r="EYK38" s="11"/>
      <c r="EYL38" s="12"/>
      <c r="EYM38" s="11"/>
      <c r="EYN38" s="10"/>
      <c r="EYO38" s="8"/>
      <c r="EYP38" s="8"/>
      <c r="EYQ38" s="8"/>
      <c r="EYR38" s="9"/>
      <c r="EYS38" s="10"/>
      <c r="EYT38" s="11"/>
      <c r="EYU38" s="9"/>
      <c r="EYV38" s="11"/>
      <c r="EYW38" s="11"/>
      <c r="EYX38" s="12"/>
      <c r="EYY38" s="11"/>
      <c r="EYZ38" s="10"/>
      <c r="EZA38" s="8"/>
      <c r="EZB38" s="8"/>
      <c r="EZC38" s="8"/>
      <c r="EZD38" s="9"/>
      <c r="EZE38" s="10"/>
      <c r="EZF38" s="11"/>
      <c r="EZG38" s="9"/>
      <c r="EZH38" s="11"/>
      <c r="EZI38" s="11"/>
      <c r="EZJ38" s="12"/>
      <c r="EZK38" s="11"/>
      <c r="EZL38" s="10"/>
      <c r="EZM38" s="8"/>
      <c r="EZN38" s="8"/>
      <c r="EZO38" s="8"/>
      <c r="EZP38" s="9"/>
      <c r="EZQ38" s="10"/>
      <c r="EZR38" s="11"/>
      <c r="EZS38" s="9"/>
      <c r="EZT38" s="11"/>
      <c r="EZU38" s="11"/>
      <c r="EZV38" s="12"/>
      <c r="EZW38" s="11"/>
      <c r="EZX38" s="10"/>
      <c r="EZY38" s="8"/>
      <c r="EZZ38" s="8"/>
      <c r="FAA38" s="8"/>
      <c r="FAB38" s="9"/>
      <c r="FAC38" s="10"/>
      <c r="FAD38" s="11"/>
      <c r="FAE38" s="9"/>
      <c r="FAF38" s="11"/>
      <c r="FAG38" s="11"/>
      <c r="FAH38" s="12"/>
      <c r="FAI38" s="11"/>
      <c r="FAJ38" s="10"/>
      <c r="FAK38" s="8"/>
      <c r="FAL38" s="8"/>
      <c r="FAM38" s="8"/>
      <c r="FAN38" s="9"/>
      <c r="FAO38" s="10"/>
      <c r="FAP38" s="11"/>
      <c r="FAQ38" s="9"/>
      <c r="FAR38" s="11"/>
      <c r="FAS38" s="11"/>
      <c r="FAT38" s="12"/>
      <c r="FAU38" s="11"/>
      <c r="FAV38" s="10"/>
      <c r="FAW38" s="8"/>
      <c r="FAX38" s="8"/>
      <c r="FAY38" s="8"/>
      <c r="FAZ38" s="9"/>
      <c r="FBA38" s="10"/>
      <c r="FBB38" s="11"/>
      <c r="FBC38" s="9"/>
      <c r="FBD38" s="11"/>
      <c r="FBE38" s="11"/>
      <c r="FBF38" s="12"/>
      <c r="FBG38" s="11"/>
      <c r="FBH38" s="10"/>
      <c r="FBI38" s="8"/>
      <c r="FBJ38" s="8"/>
      <c r="FBK38" s="8"/>
      <c r="FBL38" s="9"/>
      <c r="FBM38" s="10"/>
      <c r="FBN38" s="11"/>
      <c r="FBO38" s="9"/>
      <c r="FBP38" s="11"/>
      <c r="FBQ38" s="11"/>
      <c r="FBR38" s="12"/>
      <c r="FBS38" s="11"/>
      <c r="FBT38" s="10"/>
      <c r="FBU38" s="8"/>
      <c r="FBV38" s="8"/>
      <c r="FBW38" s="8"/>
      <c r="FBX38" s="9"/>
      <c r="FBY38" s="10"/>
      <c r="FBZ38" s="11"/>
      <c r="FCA38" s="9"/>
      <c r="FCB38" s="11"/>
      <c r="FCC38" s="11"/>
      <c r="FCD38" s="12"/>
      <c r="FCE38" s="11"/>
      <c r="FCF38" s="10"/>
      <c r="FCG38" s="8"/>
      <c r="FCH38" s="8"/>
      <c r="FCI38" s="8"/>
      <c r="FCJ38" s="9"/>
      <c r="FCK38" s="10"/>
      <c r="FCL38" s="11"/>
      <c r="FCM38" s="9"/>
      <c r="FCN38" s="11"/>
      <c r="FCO38" s="11"/>
      <c r="FCP38" s="12"/>
      <c r="FCQ38" s="11"/>
      <c r="FCR38" s="10"/>
      <c r="FCS38" s="8"/>
      <c r="FCT38" s="8"/>
      <c r="FCU38" s="8"/>
      <c r="FCV38" s="9"/>
      <c r="FCW38" s="10"/>
      <c r="FCX38" s="11"/>
      <c r="FCY38" s="9"/>
      <c r="FCZ38" s="11"/>
      <c r="FDA38" s="11"/>
      <c r="FDB38" s="12"/>
      <c r="FDC38" s="11"/>
      <c r="FDD38" s="10"/>
      <c r="FDE38" s="8"/>
      <c r="FDF38" s="8"/>
      <c r="FDG38" s="8"/>
      <c r="FDH38" s="9"/>
      <c r="FDI38" s="10"/>
      <c r="FDJ38" s="11"/>
      <c r="FDK38" s="9"/>
      <c r="FDL38" s="11"/>
      <c r="FDM38" s="11"/>
      <c r="FDN38" s="12"/>
      <c r="FDO38" s="11"/>
      <c r="FDP38" s="10"/>
      <c r="FDQ38" s="8"/>
      <c r="FDR38" s="8"/>
      <c r="FDS38" s="8"/>
      <c r="FDT38" s="9"/>
      <c r="FDU38" s="10"/>
      <c r="FDV38" s="11"/>
      <c r="FDW38" s="9"/>
      <c r="FDX38" s="11"/>
      <c r="FDY38" s="11"/>
      <c r="FDZ38" s="12"/>
      <c r="FEA38" s="11"/>
      <c r="FEB38" s="10"/>
      <c r="FEC38" s="8"/>
      <c r="FED38" s="8"/>
      <c r="FEE38" s="8"/>
      <c r="FEF38" s="9"/>
      <c r="FEG38" s="10"/>
      <c r="FEH38" s="11"/>
      <c r="FEI38" s="9"/>
      <c r="FEJ38" s="11"/>
      <c r="FEK38" s="11"/>
      <c r="FEL38" s="12"/>
      <c r="FEM38" s="11"/>
      <c r="FEN38" s="10"/>
      <c r="FEO38" s="8"/>
      <c r="FEP38" s="8"/>
      <c r="FEQ38" s="8"/>
      <c r="FER38" s="9"/>
      <c r="FES38" s="10"/>
      <c r="FET38" s="11"/>
      <c r="FEU38" s="9"/>
      <c r="FEV38" s="11"/>
      <c r="FEW38" s="11"/>
      <c r="FEX38" s="12"/>
      <c r="FEY38" s="11"/>
      <c r="FEZ38" s="10"/>
      <c r="FFA38" s="8"/>
      <c r="FFB38" s="8"/>
      <c r="FFC38" s="8"/>
      <c r="FFD38" s="9"/>
      <c r="FFE38" s="10"/>
      <c r="FFF38" s="11"/>
      <c r="FFG38" s="9"/>
      <c r="FFH38" s="11"/>
      <c r="FFI38" s="11"/>
      <c r="FFJ38" s="12"/>
      <c r="FFK38" s="11"/>
      <c r="FFL38" s="10"/>
      <c r="FFM38" s="8"/>
      <c r="FFN38" s="8"/>
      <c r="FFO38" s="8"/>
      <c r="FFP38" s="9"/>
      <c r="FFQ38" s="10"/>
      <c r="FFR38" s="11"/>
      <c r="FFS38" s="9"/>
      <c r="FFT38" s="11"/>
      <c r="FFU38" s="11"/>
      <c r="FFV38" s="12"/>
      <c r="FFW38" s="11"/>
      <c r="FFX38" s="10"/>
      <c r="FFY38" s="8"/>
      <c r="FFZ38" s="8"/>
      <c r="FGA38" s="8"/>
      <c r="FGB38" s="9"/>
      <c r="FGC38" s="10"/>
      <c r="FGD38" s="11"/>
      <c r="FGE38" s="9"/>
      <c r="FGF38" s="11"/>
      <c r="FGG38" s="11"/>
      <c r="FGH38" s="12"/>
      <c r="FGI38" s="11"/>
      <c r="FGJ38" s="10"/>
      <c r="FGK38" s="8"/>
      <c r="FGL38" s="8"/>
      <c r="FGM38" s="8"/>
      <c r="FGN38" s="9"/>
      <c r="FGO38" s="10"/>
      <c r="FGP38" s="11"/>
      <c r="FGQ38" s="9"/>
      <c r="FGR38" s="11"/>
      <c r="FGS38" s="11"/>
      <c r="FGT38" s="12"/>
      <c r="FGU38" s="11"/>
      <c r="FGV38" s="10"/>
      <c r="FGW38" s="8"/>
      <c r="FGX38" s="8"/>
      <c r="FGY38" s="8"/>
      <c r="FGZ38" s="9"/>
      <c r="FHA38" s="10"/>
      <c r="FHB38" s="11"/>
      <c r="FHC38" s="9"/>
      <c r="FHD38" s="11"/>
      <c r="FHE38" s="11"/>
      <c r="FHF38" s="12"/>
      <c r="FHG38" s="11"/>
      <c r="FHH38" s="10"/>
      <c r="FHI38" s="8"/>
      <c r="FHJ38" s="8"/>
      <c r="FHK38" s="8"/>
      <c r="FHL38" s="9"/>
      <c r="FHM38" s="10"/>
      <c r="FHN38" s="11"/>
      <c r="FHO38" s="9"/>
      <c r="FHP38" s="11"/>
      <c r="FHQ38" s="11"/>
      <c r="FHR38" s="12"/>
      <c r="FHS38" s="11"/>
      <c r="FHT38" s="10"/>
      <c r="FHU38" s="8"/>
      <c r="FHV38" s="8"/>
      <c r="FHW38" s="8"/>
      <c r="FHX38" s="9"/>
      <c r="FHY38" s="10"/>
      <c r="FHZ38" s="11"/>
      <c r="FIA38" s="9"/>
      <c r="FIB38" s="11"/>
      <c r="FIC38" s="11"/>
      <c r="FID38" s="12"/>
      <c r="FIE38" s="11"/>
      <c r="FIF38" s="10"/>
      <c r="FIG38" s="8"/>
      <c r="FIH38" s="8"/>
      <c r="FII38" s="8"/>
      <c r="FIJ38" s="9"/>
      <c r="FIK38" s="10"/>
      <c r="FIL38" s="11"/>
      <c r="FIM38" s="9"/>
      <c r="FIN38" s="11"/>
      <c r="FIO38" s="11"/>
      <c r="FIP38" s="12"/>
      <c r="FIQ38" s="11"/>
      <c r="FIR38" s="10"/>
      <c r="FIS38" s="8"/>
      <c r="FIT38" s="8"/>
      <c r="FIU38" s="8"/>
      <c r="FIV38" s="9"/>
      <c r="FIW38" s="10"/>
      <c r="FIX38" s="11"/>
      <c r="FIY38" s="9"/>
      <c r="FIZ38" s="11"/>
      <c r="FJA38" s="11"/>
      <c r="FJB38" s="12"/>
      <c r="FJC38" s="11"/>
      <c r="FJD38" s="10"/>
      <c r="FJE38" s="8"/>
      <c r="FJF38" s="8"/>
      <c r="FJG38" s="8"/>
      <c r="FJH38" s="9"/>
      <c r="FJI38" s="10"/>
      <c r="FJJ38" s="11"/>
      <c r="FJK38" s="9"/>
      <c r="FJL38" s="11"/>
      <c r="FJM38" s="11"/>
      <c r="FJN38" s="12"/>
      <c r="FJO38" s="11"/>
      <c r="FJP38" s="10"/>
      <c r="FJQ38" s="8"/>
      <c r="FJR38" s="8"/>
      <c r="FJS38" s="8"/>
      <c r="FJT38" s="9"/>
      <c r="FJU38" s="10"/>
      <c r="FJV38" s="11"/>
      <c r="FJW38" s="9"/>
      <c r="FJX38" s="11"/>
      <c r="FJY38" s="11"/>
      <c r="FJZ38" s="12"/>
      <c r="FKA38" s="11"/>
      <c r="FKB38" s="10"/>
      <c r="FKC38" s="8"/>
      <c r="FKD38" s="8"/>
      <c r="FKE38" s="8"/>
      <c r="FKF38" s="9"/>
      <c r="FKG38" s="10"/>
      <c r="FKH38" s="11"/>
      <c r="FKI38" s="9"/>
      <c r="FKJ38" s="11"/>
      <c r="FKK38" s="11"/>
      <c r="FKL38" s="12"/>
      <c r="FKM38" s="11"/>
      <c r="FKN38" s="10"/>
      <c r="FKO38" s="8"/>
      <c r="FKP38" s="8"/>
      <c r="FKQ38" s="8"/>
      <c r="FKR38" s="9"/>
      <c r="FKS38" s="10"/>
      <c r="FKT38" s="11"/>
      <c r="FKU38" s="9"/>
      <c r="FKV38" s="11"/>
      <c r="FKW38" s="11"/>
      <c r="FKX38" s="12"/>
      <c r="FKY38" s="11"/>
      <c r="FKZ38" s="10"/>
      <c r="FLA38" s="8"/>
      <c r="FLB38" s="8"/>
      <c r="FLC38" s="8"/>
      <c r="FLD38" s="9"/>
      <c r="FLE38" s="10"/>
      <c r="FLF38" s="11"/>
      <c r="FLG38" s="9"/>
      <c r="FLH38" s="11"/>
      <c r="FLI38" s="11"/>
      <c r="FLJ38" s="12"/>
      <c r="FLK38" s="11"/>
      <c r="FLL38" s="10"/>
      <c r="FLM38" s="8"/>
      <c r="FLN38" s="8"/>
      <c r="FLO38" s="8"/>
      <c r="FLP38" s="9"/>
      <c r="FLQ38" s="10"/>
      <c r="FLR38" s="11"/>
      <c r="FLS38" s="9"/>
      <c r="FLT38" s="11"/>
      <c r="FLU38" s="11"/>
      <c r="FLV38" s="12"/>
      <c r="FLW38" s="11"/>
      <c r="FLX38" s="10"/>
      <c r="FLY38" s="8"/>
      <c r="FLZ38" s="8"/>
      <c r="FMA38" s="8"/>
      <c r="FMB38" s="9"/>
      <c r="FMC38" s="10"/>
      <c r="FMD38" s="11"/>
      <c r="FME38" s="9"/>
      <c r="FMF38" s="11"/>
      <c r="FMG38" s="11"/>
      <c r="FMH38" s="12"/>
      <c r="FMI38" s="11"/>
      <c r="FMJ38" s="10"/>
      <c r="FMK38" s="8"/>
      <c r="FML38" s="8"/>
      <c r="FMM38" s="8"/>
      <c r="FMN38" s="9"/>
      <c r="FMO38" s="10"/>
      <c r="FMP38" s="11"/>
      <c r="FMQ38" s="9"/>
      <c r="FMR38" s="11"/>
      <c r="FMS38" s="11"/>
      <c r="FMT38" s="12"/>
      <c r="FMU38" s="11"/>
      <c r="FMV38" s="10"/>
      <c r="FMW38" s="8"/>
      <c r="FMX38" s="8"/>
      <c r="FMY38" s="8"/>
      <c r="FMZ38" s="9"/>
      <c r="FNA38" s="10"/>
      <c r="FNB38" s="11"/>
      <c r="FNC38" s="9"/>
      <c r="FND38" s="11"/>
      <c r="FNE38" s="11"/>
      <c r="FNF38" s="12"/>
      <c r="FNG38" s="11"/>
      <c r="FNH38" s="10"/>
      <c r="FNI38" s="8"/>
      <c r="FNJ38" s="8"/>
      <c r="FNK38" s="8"/>
      <c r="FNL38" s="9"/>
      <c r="FNM38" s="10"/>
      <c r="FNN38" s="11"/>
      <c r="FNO38" s="9"/>
      <c r="FNP38" s="11"/>
      <c r="FNQ38" s="11"/>
      <c r="FNR38" s="12"/>
      <c r="FNS38" s="11"/>
      <c r="FNT38" s="10"/>
      <c r="FNU38" s="8"/>
      <c r="FNV38" s="8"/>
      <c r="FNW38" s="8"/>
      <c r="FNX38" s="9"/>
      <c r="FNY38" s="10"/>
      <c r="FNZ38" s="11"/>
      <c r="FOA38" s="9"/>
      <c r="FOB38" s="11"/>
      <c r="FOC38" s="11"/>
      <c r="FOD38" s="12"/>
      <c r="FOE38" s="11"/>
      <c r="FOF38" s="10"/>
      <c r="FOG38" s="8"/>
      <c r="FOH38" s="8"/>
      <c r="FOI38" s="8"/>
      <c r="FOJ38" s="9"/>
      <c r="FOK38" s="10"/>
      <c r="FOL38" s="11"/>
      <c r="FOM38" s="9"/>
      <c r="FON38" s="11"/>
      <c r="FOO38" s="11"/>
      <c r="FOP38" s="12"/>
      <c r="FOQ38" s="11"/>
      <c r="FOR38" s="10"/>
      <c r="FOS38" s="8"/>
      <c r="FOT38" s="8"/>
      <c r="FOU38" s="8"/>
      <c r="FOV38" s="9"/>
      <c r="FOW38" s="10"/>
      <c r="FOX38" s="11"/>
      <c r="FOY38" s="9"/>
      <c r="FOZ38" s="11"/>
      <c r="FPA38" s="11"/>
      <c r="FPB38" s="12"/>
      <c r="FPC38" s="11"/>
      <c r="FPD38" s="10"/>
      <c r="FPE38" s="8"/>
      <c r="FPF38" s="8"/>
      <c r="FPG38" s="8"/>
      <c r="FPH38" s="9"/>
      <c r="FPI38" s="10"/>
      <c r="FPJ38" s="11"/>
      <c r="FPK38" s="9"/>
      <c r="FPL38" s="11"/>
      <c r="FPM38" s="11"/>
      <c r="FPN38" s="12"/>
      <c r="FPO38" s="11"/>
      <c r="FPP38" s="10"/>
      <c r="FPQ38" s="8"/>
      <c r="FPR38" s="8"/>
      <c r="FPS38" s="8"/>
      <c r="FPT38" s="9"/>
      <c r="FPU38" s="10"/>
      <c r="FPV38" s="11"/>
      <c r="FPW38" s="9"/>
      <c r="FPX38" s="11"/>
      <c r="FPY38" s="11"/>
      <c r="FPZ38" s="12"/>
      <c r="FQA38" s="11"/>
      <c r="FQB38" s="10"/>
      <c r="FQC38" s="8"/>
      <c r="FQD38" s="8"/>
      <c r="FQE38" s="8"/>
      <c r="FQF38" s="9"/>
      <c r="FQG38" s="10"/>
      <c r="FQH38" s="11"/>
      <c r="FQI38" s="9"/>
      <c r="FQJ38" s="11"/>
      <c r="FQK38" s="11"/>
      <c r="FQL38" s="12"/>
      <c r="FQM38" s="11"/>
      <c r="FQN38" s="10"/>
      <c r="FQO38" s="8"/>
      <c r="FQP38" s="8"/>
      <c r="FQQ38" s="8"/>
      <c r="FQR38" s="9"/>
      <c r="FQS38" s="10"/>
      <c r="FQT38" s="11"/>
      <c r="FQU38" s="9"/>
      <c r="FQV38" s="11"/>
      <c r="FQW38" s="11"/>
      <c r="FQX38" s="12"/>
      <c r="FQY38" s="11"/>
      <c r="FQZ38" s="10"/>
      <c r="FRA38" s="8"/>
      <c r="FRB38" s="8"/>
      <c r="FRC38" s="8"/>
      <c r="FRD38" s="9"/>
      <c r="FRE38" s="10"/>
      <c r="FRF38" s="11"/>
      <c r="FRG38" s="9"/>
      <c r="FRH38" s="11"/>
      <c r="FRI38" s="11"/>
      <c r="FRJ38" s="12"/>
      <c r="FRK38" s="11"/>
      <c r="FRL38" s="10"/>
      <c r="FRM38" s="8"/>
      <c r="FRN38" s="8"/>
      <c r="FRO38" s="8"/>
      <c r="FRP38" s="9"/>
      <c r="FRQ38" s="10"/>
      <c r="FRR38" s="11"/>
      <c r="FRS38" s="9"/>
      <c r="FRT38" s="11"/>
      <c r="FRU38" s="11"/>
      <c r="FRV38" s="12"/>
      <c r="FRW38" s="11"/>
      <c r="FRX38" s="10"/>
      <c r="FRY38" s="8"/>
      <c r="FRZ38" s="8"/>
      <c r="FSA38" s="8"/>
      <c r="FSB38" s="9"/>
      <c r="FSC38" s="10"/>
      <c r="FSD38" s="11"/>
      <c r="FSE38" s="9"/>
      <c r="FSF38" s="11"/>
      <c r="FSG38" s="11"/>
      <c r="FSH38" s="12"/>
      <c r="FSI38" s="11"/>
      <c r="FSJ38" s="10"/>
      <c r="FSK38" s="8"/>
      <c r="FSL38" s="8"/>
      <c r="FSM38" s="8"/>
      <c r="FSN38" s="9"/>
      <c r="FSO38" s="10"/>
      <c r="FSP38" s="11"/>
      <c r="FSQ38" s="9"/>
      <c r="FSR38" s="11"/>
      <c r="FSS38" s="11"/>
      <c r="FST38" s="12"/>
      <c r="FSU38" s="11"/>
      <c r="FSV38" s="10"/>
      <c r="FSW38" s="8"/>
      <c r="FSX38" s="8"/>
      <c r="FSY38" s="8"/>
      <c r="FSZ38" s="9"/>
      <c r="FTA38" s="10"/>
      <c r="FTB38" s="11"/>
      <c r="FTC38" s="9"/>
      <c r="FTD38" s="11"/>
      <c r="FTE38" s="11"/>
      <c r="FTF38" s="12"/>
      <c r="FTG38" s="11"/>
      <c r="FTH38" s="10"/>
      <c r="FTI38" s="8"/>
      <c r="FTJ38" s="8"/>
      <c r="FTK38" s="8"/>
      <c r="FTL38" s="9"/>
      <c r="FTM38" s="10"/>
      <c r="FTN38" s="11"/>
      <c r="FTO38" s="9"/>
      <c r="FTP38" s="11"/>
      <c r="FTQ38" s="11"/>
      <c r="FTR38" s="12"/>
      <c r="FTS38" s="11"/>
      <c r="FTT38" s="10"/>
      <c r="FTU38" s="8"/>
      <c r="FTV38" s="8"/>
      <c r="FTW38" s="8"/>
      <c r="FTX38" s="9"/>
      <c r="FTY38" s="10"/>
      <c r="FTZ38" s="11"/>
      <c r="FUA38" s="9"/>
      <c r="FUB38" s="11"/>
      <c r="FUC38" s="11"/>
      <c r="FUD38" s="12"/>
      <c r="FUE38" s="11"/>
      <c r="FUF38" s="10"/>
      <c r="FUG38" s="8"/>
      <c r="FUH38" s="8"/>
      <c r="FUI38" s="8"/>
      <c r="FUJ38" s="9"/>
      <c r="FUK38" s="10"/>
      <c r="FUL38" s="11"/>
      <c r="FUM38" s="9"/>
      <c r="FUN38" s="11"/>
      <c r="FUO38" s="11"/>
      <c r="FUP38" s="12"/>
      <c r="FUQ38" s="11"/>
      <c r="FUR38" s="10"/>
      <c r="FUS38" s="8"/>
      <c r="FUT38" s="8"/>
      <c r="FUU38" s="8"/>
      <c r="FUV38" s="9"/>
      <c r="FUW38" s="10"/>
      <c r="FUX38" s="11"/>
      <c r="FUY38" s="9"/>
      <c r="FUZ38" s="11"/>
      <c r="FVA38" s="11"/>
      <c r="FVB38" s="12"/>
      <c r="FVC38" s="11"/>
      <c r="FVD38" s="10"/>
      <c r="FVE38" s="8"/>
      <c r="FVF38" s="8"/>
      <c r="FVG38" s="8"/>
      <c r="FVH38" s="9"/>
      <c r="FVI38" s="10"/>
      <c r="FVJ38" s="11"/>
      <c r="FVK38" s="9"/>
      <c r="FVL38" s="11"/>
      <c r="FVM38" s="11"/>
      <c r="FVN38" s="12"/>
      <c r="FVO38" s="11"/>
      <c r="FVP38" s="10"/>
      <c r="FVQ38" s="8"/>
      <c r="FVR38" s="8"/>
      <c r="FVS38" s="8"/>
      <c r="FVT38" s="9"/>
      <c r="FVU38" s="10"/>
      <c r="FVV38" s="11"/>
      <c r="FVW38" s="9"/>
      <c r="FVX38" s="11"/>
      <c r="FVY38" s="11"/>
      <c r="FVZ38" s="12"/>
      <c r="FWA38" s="11"/>
      <c r="FWB38" s="10"/>
      <c r="FWC38" s="8"/>
      <c r="FWD38" s="8"/>
      <c r="FWE38" s="8"/>
      <c r="FWF38" s="9"/>
      <c r="FWG38" s="10"/>
      <c r="FWH38" s="11"/>
      <c r="FWI38" s="9"/>
      <c r="FWJ38" s="11"/>
      <c r="FWK38" s="11"/>
      <c r="FWL38" s="12"/>
      <c r="FWM38" s="11"/>
      <c r="FWN38" s="10"/>
      <c r="FWO38" s="8"/>
      <c r="FWP38" s="8"/>
      <c r="FWQ38" s="8"/>
      <c r="FWR38" s="9"/>
      <c r="FWS38" s="10"/>
      <c r="FWT38" s="11"/>
      <c r="FWU38" s="9"/>
      <c r="FWV38" s="11"/>
      <c r="FWW38" s="11"/>
      <c r="FWX38" s="12"/>
      <c r="FWY38" s="11"/>
      <c r="FWZ38" s="10"/>
      <c r="FXA38" s="8"/>
      <c r="FXB38" s="8"/>
      <c r="FXC38" s="8"/>
      <c r="FXD38" s="9"/>
      <c r="FXE38" s="10"/>
      <c r="FXF38" s="11"/>
      <c r="FXG38" s="9"/>
      <c r="FXH38" s="11"/>
      <c r="FXI38" s="11"/>
      <c r="FXJ38" s="12"/>
      <c r="FXK38" s="11"/>
      <c r="FXL38" s="10"/>
      <c r="FXM38" s="8"/>
      <c r="FXN38" s="8"/>
      <c r="FXO38" s="8"/>
      <c r="FXP38" s="9"/>
      <c r="FXQ38" s="10"/>
      <c r="FXR38" s="11"/>
      <c r="FXS38" s="9"/>
      <c r="FXT38" s="11"/>
      <c r="FXU38" s="11"/>
      <c r="FXV38" s="12"/>
      <c r="FXW38" s="11"/>
      <c r="FXX38" s="10"/>
      <c r="FXY38" s="8"/>
      <c r="FXZ38" s="8"/>
      <c r="FYA38" s="8"/>
      <c r="FYB38" s="9"/>
      <c r="FYC38" s="10"/>
      <c r="FYD38" s="11"/>
      <c r="FYE38" s="9"/>
      <c r="FYF38" s="11"/>
      <c r="FYG38" s="11"/>
      <c r="FYH38" s="12"/>
      <c r="FYI38" s="11"/>
      <c r="FYJ38" s="10"/>
      <c r="FYK38" s="8"/>
      <c r="FYL38" s="8"/>
      <c r="FYM38" s="8"/>
      <c r="FYN38" s="9"/>
      <c r="FYO38" s="10"/>
      <c r="FYP38" s="11"/>
      <c r="FYQ38" s="9"/>
      <c r="FYR38" s="11"/>
      <c r="FYS38" s="11"/>
      <c r="FYT38" s="12"/>
      <c r="FYU38" s="11"/>
      <c r="FYV38" s="10"/>
      <c r="FYW38" s="8"/>
      <c r="FYX38" s="8"/>
      <c r="FYY38" s="8"/>
      <c r="FYZ38" s="9"/>
      <c r="FZA38" s="10"/>
      <c r="FZB38" s="11"/>
      <c r="FZC38" s="9"/>
      <c r="FZD38" s="11"/>
      <c r="FZE38" s="11"/>
      <c r="FZF38" s="12"/>
      <c r="FZG38" s="11"/>
      <c r="FZH38" s="10"/>
      <c r="FZI38" s="8"/>
      <c r="FZJ38" s="8"/>
      <c r="FZK38" s="8"/>
      <c r="FZL38" s="9"/>
      <c r="FZM38" s="10"/>
      <c r="FZN38" s="11"/>
      <c r="FZO38" s="9"/>
      <c r="FZP38" s="11"/>
      <c r="FZQ38" s="11"/>
      <c r="FZR38" s="12"/>
      <c r="FZS38" s="11"/>
      <c r="FZT38" s="10"/>
      <c r="FZU38" s="8"/>
      <c r="FZV38" s="8"/>
      <c r="FZW38" s="8"/>
      <c r="FZX38" s="9"/>
      <c r="FZY38" s="10"/>
      <c r="FZZ38" s="11"/>
      <c r="GAA38" s="9"/>
      <c r="GAB38" s="11"/>
      <c r="GAC38" s="11"/>
      <c r="GAD38" s="12"/>
      <c r="GAE38" s="11"/>
      <c r="GAF38" s="10"/>
      <c r="GAG38" s="8"/>
      <c r="GAH38" s="8"/>
      <c r="GAI38" s="8"/>
      <c r="GAJ38" s="9"/>
      <c r="GAK38" s="10"/>
      <c r="GAL38" s="11"/>
      <c r="GAM38" s="9"/>
      <c r="GAN38" s="11"/>
      <c r="GAO38" s="11"/>
      <c r="GAP38" s="12"/>
      <c r="GAQ38" s="11"/>
      <c r="GAR38" s="10"/>
      <c r="GAS38" s="8"/>
      <c r="GAT38" s="8"/>
      <c r="GAU38" s="8"/>
      <c r="GAV38" s="9"/>
      <c r="GAW38" s="10"/>
      <c r="GAX38" s="11"/>
      <c r="GAY38" s="9"/>
      <c r="GAZ38" s="11"/>
      <c r="GBA38" s="11"/>
      <c r="GBB38" s="12"/>
      <c r="GBC38" s="11"/>
      <c r="GBD38" s="10"/>
      <c r="GBE38" s="8"/>
      <c r="GBF38" s="8"/>
      <c r="GBG38" s="8"/>
      <c r="GBH38" s="9"/>
      <c r="GBI38" s="10"/>
      <c r="GBJ38" s="11"/>
      <c r="GBK38" s="9"/>
      <c r="GBL38" s="11"/>
      <c r="GBM38" s="11"/>
      <c r="GBN38" s="12"/>
      <c r="GBO38" s="11"/>
      <c r="GBP38" s="10"/>
      <c r="GBQ38" s="8"/>
      <c r="GBR38" s="8"/>
      <c r="GBS38" s="8"/>
      <c r="GBT38" s="9"/>
      <c r="GBU38" s="10"/>
      <c r="GBV38" s="11"/>
      <c r="GBW38" s="9"/>
      <c r="GBX38" s="11"/>
      <c r="GBY38" s="11"/>
      <c r="GBZ38" s="12"/>
      <c r="GCA38" s="11"/>
      <c r="GCB38" s="10"/>
      <c r="GCC38" s="8"/>
      <c r="GCD38" s="8"/>
      <c r="GCE38" s="8"/>
      <c r="GCF38" s="9"/>
      <c r="GCG38" s="10"/>
      <c r="GCH38" s="11"/>
      <c r="GCI38" s="9"/>
      <c r="GCJ38" s="11"/>
      <c r="GCK38" s="11"/>
      <c r="GCL38" s="12"/>
      <c r="GCM38" s="11"/>
      <c r="GCN38" s="10"/>
      <c r="GCO38" s="8"/>
      <c r="GCP38" s="8"/>
      <c r="GCQ38" s="8"/>
      <c r="GCR38" s="9"/>
      <c r="GCS38" s="10"/>
      <c r="GCT38" s="11"/>
      <c r="GCU38" s="9"/>
      <c r="GCV38" s="11"/>
      <c r="GCW38" s="11"/>
      <c r="GCX38" s="12"/>
      <c r="GCY38" s="11"/>
      <c r="GCZ38" s="10"/>
      <c r="GDA38" s="8"/>
      <c r="GDB38" s="8"/>
      <c r="GDC38" s="8"/>
      <c r="GDD38" s="9"/>
      <c r="GDE38" s="10"/>
      <c r="GDF38" s="11"/>
      <c r="GDG38" s="9"/>
      <c r="GDH38" s="11"/>
      <c r="GDI38" s="11"/>
      <c r="GDJ38" s="12"/>
      <c r="GDK38" s="11"/>
      <c r="GDL38" s="10"/>
      <c r="GDM38" s="8"/>
      <c r="GDN38" s="8"/>
      <c r="GDO38" s="8"/>
      <c r="GDP38" s="9"/>
      <c r="GDQ38" s="10"/>
      <c r="GDR38" s="11"/>
      <c r="GDS38" s="9"/>
      <c r="GDT38" s="11"/>
      <c r="GDU38" s="11"/>
      <c r="GDV38" s="12"/>
      <c r="GDW38" s="11"/>
      <c r="GDX38" s="10"/>
      <c r="GDY38" s="8"/>
      <c r="GDZ38" s="8"/>
      <c r="GEA38" s="8"/>
      <c r="GEB38" s="9"/>
      <c r="GEC38" s="10"/>
      <c r="GED38" s="11"/>
      <c r="GEE38" s="9"/>
      <c r="GEF38" s="11"/>
      <c r="GEG38" s="11"/>
      <c r="GEH38" s="12"/>
      <c r="GEI38" s="11"/>
      <c r="GEJ38" s="10"/>
      <c r="GEK38" s="8"/>
      <c r="GEL38" s="8"/>
      <c r="GEM38" s="8"/>
      <c r="GEN38" s="9"/>
      <c r="GEO38" s="10"/>
      <c r="GEP38" s="11"/>
      <c r="GEQ38" s="9"/>
      <c r="GER38" s="11"/>
      <c r="GES38" s="11"/>
      <c r="GET38" s="12"/>
      <c r="GEU38" s="11"/>
      <c r="GEV38" s="10"/>
      <c r="GEW38" s="8"/>
      <c r="GEX38" s="8"/>
      <c r="GEY38" s="8"/>
      <c r="GEZ38" s="9"/>
      <c r="GFA38" s="10"/>
      <c r="GFB38" s="11"/>
      <c r="GFC38" s="9"/>
      <c r="GFD38" s="11"/>
      <c r="GFE38" s="11"/>
      <c r="GFF38" s="12"/>
      <c r="GFG38" s="11"/>
      <c r="GFH38" s="10"/>
      <c r="GFI38" s="8"/>
      <c r="GFJ38" s="8"/>
      <c r="GFK38" s="8"/>
      <c r="GFL38" s="9"/>
      <c r="GFM38" s="10"/>
      <c r="GFN38" s="11"/>
      <c r="GFO38" s="9"/>
      <c r="GFP38" s="11"/>
      <c r="GFQ38" s="11"/>
      <c r="GFR38" s="12"/>
      <c r="GFS38" s="11"/>
      <c r="GFT38" s="10"/>
      <c r="GFU38" s="8"/>
      <c r="GFV38" s="8"/>
      <c r="GFW38" s="8"/>
      <c r="GFX38" s="9"/>
      <c r="GFY38" s="10"/>
      <c r="GFZ38" s="11"/>
      <c r="GGA38" s="9"/>
      <c r="GGB38" s="11"/>
      <c r="GGC38" s="11"/>
      <c r="GGD38" s="12"/>
      <c r="GGE38" s="11"/>
      <c r="GGF38" s="10"/>
      <c r="GGG38" s="8"/>
      <c r="GGH38" s="8"/>
      <c r="GGI38" s="8"/>
      <c r="GGJ38" s="9"/>
      <c r="GGK38" s="10"/>
      <c r="GGL38" s="11"/>
      <c r="GGM38" s="9"/>
      <c r="GGN38" s="11"/>
      <c r="GGO38" s="11"/>
      <c r="GGP38" s="12"/>
      <c r="GGQ38" s="11"/>
      <c r="GGR38" s="10"/>
      <c r="GGS38" s="8"/>
      <c r="GGT38" s="8"/>
      <c r="GGU38" s="8"/>
      <c r="GGV38" s="9"/>
      <c r="GGW38" s="10"/>
      <c r="GGX38" s="11"/>
      <c r="GGY38" s="9"/>
      <c r="GGZ38" s="11"/>
      <c r="GHA38" s="11"/>
      <c r="GHB38" s="12"/>
      <c r="GHC38" s="11"/>
      <c r="GHD38" s="10"/>
      <c r="GHE38" s="8"/>
      <c r="GHF38" s="8"/>
      <c r="GHG38" s="8"/>
      <c r="GHH38" s="9"/>
      <c r="GHI38" s="10"/>
      <c r="GHJ38" s="11"/>
      <c r="GHK38" s="9"/>
      <c r="GHL38" s="11"/>
      <c r="GHM38" s="11"/>
      <c r="GHN38" s="12"/>
      <c r="GHO38" s="11"/>
      <c r="GHP38" s="10"/>
      <c r="GHQ38" s="8"/>
      <c r="GHR38" s="8"/>
      <c r="GHS38" s="8"/>
      <c r="GHT38" s="9"/>
      <c r="GHU38" s="10"/>
      <c r="GHV38" s="11"/>
      <c r="GHW38" s="9"/>
      <c r="GHX38" s="11"/>
      <c r="GHY38" s="11"/>
      <c r="GHZ38" s="12"/>
      <c r="GIA38" s="11"/>
      <c r="GIB38" s="10"/>
      <c r="GIC38" s="8"/>
      <c r="GID38" s="8"/>
      <c r="GIE38" s="8"/>
      <c r="GIF38" s="9"/>
      <c r="GIG38" s="10"/>
      <c r="GIH38" s="11"/>
      <c r="GII38" s="9"/>
      <c r="GIJ38" s="11"/>
      <c r="GIK38" s="11"/>
      <c r="GIL38" s="12"/>
      <c r="GIM38" s="11"/>
      <c r="GIN38" s="10"/>
      <c r="GIO38" s="8"/>
      <c r="GIP38" s="8"/>
      <c r="GIQ38" s="8"/>
      <c r="GIR38" s="9"/>
      <c r="GIS38" s="10"/>
      <c r="GIT38" s="11"/>
      <c r="GIU38" s="9"/>
      <c r="GIV38" s="11"/>
      <c r="GIW38" s="11"/>
      <c r="GIX38" s="12"/>
      <c r="GIY38" s="11"/>
      <c r="GIZ38" s="10"/>
      <c r="GJA38" s="8"/>
      <c r="GJB38" s="8"/>
      <c r="GJC38" s="8"/>
      <c r="GJD38" s="9"/>
      <c r="GJE38" s="10"/>
      <c r="GJF38" s="11"/>
      <c r="GJG38" s="9"/>
      <c r="GJH38" s="11"/>
      <c r="GJI38" s="11"/>
      <c r="GJJ38" s="12"/>
      <c r="GJK38" s="11"/>
      <c r="GJL38" s="10"/>
      <c r="GJM38" s="8"/>
      <c r="GJN38" s="8"/>
      <c r="GJO38" s="8"/>
      <c r="GJP38" s="9"/>
      <c r="GJQ38" s="10"/>
      <c r="GJR38" s="11"/>
      <c r="GJS38" s="9"/>
      <c r="GJT38" s="11"/>
      <c r="GJU38" s="11"/>
      <c r="GJV38" s="12"/>
      <c r="GJW38" s="11"/>
      <c r="GJX38" s="10"/>
      <c r="GJY38" s="8"/>
      <c r="GJZ38" s="8"/>
      <c r="GKA38" s="8"/>
      <c r="GKB38" s="9"/>
      <c r="GKC38" s="10"/>
      <c r="GKD38" s="11"/>
      <c r="GKE38" s="9"/>
      <c r="GKF38" s="11"/>
      <c r="GKG38" s="11"/>
      <c r="GKH38" s="12"/>
      <c r="GKI38" s="11"/>
      <c r="GKJ38" s="10"/>
      <c r="GKK38" s="8"/>
      <c r="GKL38" s="8"/>
      <c r="GKM38" s="8"/>
      <c r="GKN38" s="9"/>
      <c r="GKO38" s="10"/>
      <c r="GKP38" s="11"/>
      <c r="GKQ38" s="9"/>
      <c r="GKR38" s="11"/>
      <c r="GKS38" s="11"/>
      <c r="GKT38" s="12"/>
      <c r="GKU38" s="11"/>
      <c r="GKV38" s="10"/>
      <c r="GKW38" s="8"/>
      <c r="GKX38" s="8"/>
      <c r="GKY38" s="8"/>
      <c r="GKZ38" s="9"/>
      <c r="GLA38" s="10"/>
      <c r="GLB38" s="11"/>
      <c r="GLC38" s="9"/>
      <c r="GLD38" s="11"/>
      <c r="GLE38" s="11"/>
      <c r="GLF38" s="12"/>
      <c r="GLG38" s="11"/>
      <c r="GLH38" s="10"/>
      <c r="GLI38" s="8"/>
      <c r="GLJ38" s="8"/>
      <c r="GLK38" s="8"/>
      <c r="GLL38" s="9"/>
      <c r="GLM38" s="10"/>
      <c r="GLN38" s="11"/>
      <c r="GLO38" s="9"/>
      <c r="GLP38" s="11"/>
      <c r="GLQ38" s="11"/>
      <c r="GLR38" s="12"/>
      <c r="GLS38" s="11"/>
      <c r="GLT38" s="10"/>
      <c r="GLU38" s="8"/>
      <c r="GLV38" s="8"/>
      <c r="GLW38" s="8"/>
      <c r="GLX38" s="9"/>
      <c r="GLY38" s="10"/>
      <c r="GLZ38" s="11"/>
      <c r="GMA38" s="9"/>
      <c r="GMB38" s="11"/>
      <c r="GMC38" s="11"/>
      <c r="GMD38" s="12"/>
      <c r="GME38" s="11"/>
      <c r="GMF38" s="10"/>
      <c r="GMG38" s="8"/>
      <c r="GMH38" s="8"/>
      <c r="GMI38" s="8"/>
      <c r="GMJ38" s="9"/>
      <c r="GMK38" s="10"/>
      <c r="GML38" s="11"/>
      <c r="GMM38" s="9"/>
      <c r="GMN38" s="11"/>
      <c r="GMO38" s="11"/>
      <c r="GMP38" s="12"/>
      <c r="GMQ38" s="11"/>
      <c r="GMR38" s="10"/>
      <c r="GMS38" s="8"/>
      <c r="GMT38" s="8"/>
      <c r="GMU38" s="8"/>
      <c r="GMV38" s="9"/>
      <c r="GMW38" s="10"/>
      <c r="GMX38" s="11"/>
      <c r="GMY38" s="9"/>
      <c r="GMZ38" s="11"/>
      <c r="GNA38" s="11"/>
      <c r="GNB38" s="12"/>
      <c r="GNC38" s="11"/>
      <c r="GND38" s="10"/>
      <c r="GNE38" s="8"/>
      <c r="GNF38" s="8"/>
      <c r="GNG38" s="8"/>
      <c r="GNH38" s="9"/>
      <c r="GNI38" s="10"/>
      <c r="GNJ38" s="11"/>
      <c r="GNK38" s="9"/>
      <c r="GNL38" s="11"/>
      <c r="GNM38" s="11"/>
      <c r="GNN38" s="12"/>
      <c r="GNO38" s="11"/>
      <c r="GNP38" s="10"/>
      <c r="GNQ38" s="8"/>
      <c r="GNR38" s="8"/>
      <c r="GNS38" s="8"/>
      <c r="GNT38" s="9"/>
      <c r="GNU38" s="10"/>
      <c r="GNV38" s="11"/>
      <c r="GNW38" s="9"/>
      <c r="GNX38" s="11"/>
      <c r="GNY38" s="11"/>
      <c r="GNZ38" s="12"/>
      <c r="GOA38" s="11"/>
      <c r="GOB38" s="10"/>
      <c r="GOC38" s="8"/>
      <c r="GOD38" s="8"/>
      <c r="GOE38" s="8"/>
      <c r="GOF38" s="9"/>
      <c r="GOG38" s="10"/>
      <c r="GOH38" s="11"/>
      <c r="GOI38" s="9"/>
      <c r="GOJ38" s="11"/>
      <c r="GOK38" s="11"/>
      <c r="GOL38" s="12"/>
      <c r="GOM38" s="11"/>
      <c r="GON38" s="10"/>
      <c r="GOO38" s="8"/>
      <c r="GOP38" s="8"/>
      <c r="GOQ38" s="8"/>
      <c r="GOR38" s="9"/>
      <c r="GOS38" s="10"/>
      <c r="GOT38" s="11"/>
      <c r="GOU38" s="9"/>
      <c r="GOV38" s="11"/>
      <c r="GOW38" s="11"/>
      <c r="GOX38" s="12"/>
      <c r="GOY38" s="11"/>
      <c r="GOZ38" s="10"/>
      <c r="GPA38" s="8"/>
      <c r="GPB38" s="8"/>
      <c r="GPC38" s="8"/>
      <c r="GPD38" s="9"/>
      <c r="GPE38" s="10"/>
      <c r="GPF38" s="11"/>
      <c r="GPG38" s="9"/>
      <c r="GPH38" s="11"/>
      <c r="GPI38" s="11"/>
      <c r="GPJ38" s="12"/>
      <c r="GPK38" s="11"/>
      <c r="GPL38" s="10"/>
      <c r="GPM38" s="8"/>
      <c r="GPN38" s="8"/>
      <c r="GPO38" s="8"/>
      <c r="GPP38" s="9"/>
      <c r="GPQ38" s="10"/>
      <c r="GPR38" s="11"/>
      <c r="GPS38" s="9"/>
      <c r="GPT38" s="11"/>
      <c r="GPU38" s="11"/>
      <c r="GPV38" s="12"/>
      <c r="GPW38" s="11"/>
      <c r="GPX38" s="10"/>
      <c r="GPY38" s="8"/>
      <c r="GPZ38" s="8"/>
      <c r="GQA38" s="8"/>
      <c r="GQB38" s="9"/>
      <c r="GQC38" s="10"/>
      <c r="GQD38" s="11"/>
      <c r="GQE38" s="9"/>
      <c r="GQF38" s="11"/>
      <c r="GQG38" s="11"/>
      <c r="GQH38" s="12"/>
      <c r="GQI38" s="11"/>
      <c r="GQJ38" s="10"/>
      <c r="GQK38" s="8"/>
      <c r="GQL38" s="8"/>
      <c r="GQM38" s="8"/>
      <c r="GQN38" s="9"/>
      <c r="GQO38" s="10"/>
      <c r="GQP38" s="11"/>
      <c r="GQQ38" s="9"/>
      <c r="GQR38" s="11"/>
      <c r="GQS38" s="11"/>
      <c r="GQT38" s="12"/>
      <c r="GQU38" s="11"/>
      <c r="GQV38" s="10"/>
      <c r="GQW38" s="8"/>
      <c r="GQX38" s="8"/>
      <c r="GQY38" s="8"/>
      <c r="GQZ38" s="9"/>
      <c r="GRA38" s="10"/>
      <c r="GRB38" s="11"/>
      <c r="GRC38" s="9"/>
      <c r="GRD38" s="11"/>
      <c r="GRE38" s="11"/>
      <c r="GRF38" s="12"/>
      <c r="GRG38" s="11"/>
      <c r="GRH38" s="10"/>
      <c r="GRI38" s="8"/>
      <c r="GRJ38" s="8"/>
      <c r="GRK38" s="8"/>
      <c r="GRL38" s="9"/>
      <c r="GRM38" s="10"/>
      <c r="GRN38" s="11"/>
      <c r="GRO38" s="9"/>
      <c r="GRP38" s="11"/>
      <c r="GRQ38" s="11"/>
      <c r="GRR38" s="12"/>
      <c r="GRS38" s="11"/>
      <c r="GRT38" s="10"/>
      <c r="GRU38" s="8"/>
      <c r="GRV38" s="8"/>
      <c r="GRW38" s="8"/>
      <c r="GRX38" s="9"/>
      <c r="GRY38" s="10"/>
      <c r="GRZ38" s="11"/>
      <c r="GSA38" s="9"/>
      <c r="GSB38" s="11"/>
      <c r="GSC38" s="11"/>
      <c r="GSD38" s="12"/>
      <c r="GSE38" s="11"/>
      <c r="GSF38" s="10"/>
      <c r="GSG38" s="8"/>
      <c r="GSH38" s="8"/>
      <c r="GSI38" s="8"/>
      <c r="GSJ38" s="9"/>
      <c r="GSK38" s="10"/>
      <c r="GSL38" s="11"/>
      <c r="GSM38" s="9"/>
      <c r="GSN38" s="11"/>
      <c r="GSO38" s="11"/>
      <c r="GSP38" s="12"/>
      <c r="GSQ38" s="11"/>
      <c r="GSR38" s="10"/>
      <c r="GSS38" s="8"/>
      <c r="GST38" s="8"/>
      <c r="GSU38" s="8"/>
      <c r="GSV38" s="9"/>
      <c r="GSW38" s="10"/>
      <c r="GSX38" s="11"/>
      <c r="GSY38" s="9"/>
      <c r="GSZ38" s="11"/>
      <c r="GTA38" s="11"/>
      <c r="GTB38" s="12"/>
      <c r="GTC38" s="11"/>
      <c r="GTD38" s="10"/>
      <c r="GTE38" s="8"/>
      <c r="GTF38" s="8"/>
      <c r="GTG38" s="8"/>
      <c r="GTH38" s="9"/>
      <c r="GTI38" s="10"/>
      <c r="GTJ38" s="11"/>
      <c r="GTK38" s="9"/>
      <c r="GTL38" s="11"/>
      <c r="GTM38" s="11"/>
      <c r="GTN38" s="12"/>
      <c r="GTO38" s="11"/>
      <c r="GTP38" s="10"/>
      <c r="GTQ38" s="8"/>
      <c r="GTR38" s="8"/>
      <c r="GTS38" s="8"/>
      <c r="GTT38" s="9"/>
      <c r="GTU38" s="10"/>
      <c r="GTV38" s="11"/>
      <c r="GTW38" s="9"/>
      <c r="GTX38" s="11"/>
      <c r="GTY38" s="11"/>
      <c r="GTZ38" s="12"/>
      <c r="GUA38" s="11"/>
      <c r="GUB38" s="10"/>
      <c r="GUC38" s="8"/>
      <c r="GUD38" s="8"/>
      <c r="GUE38" s="8"/>
      <c r="GUF38" s="9"/>
      <c r="GUG38" s="10"/>
      <c r="GUH38" s="11"/>
      <c r="GUI38" s="9"/>
      <c r="GUJ38" s="11"/>
      <c r="GUK38" s="11"/>
      <c r="GUL38" s="12"/>
      <c r="GUM38" s="11"/>
      <c r="GUN38" s="10"/>
      <c r="GUO38" s="8"/>
      <c r="GUP38" s="8"/>
      <c r="GUQ38" s="8"/>
      <c r="GUR38" s="9"/>
      <c r="GUS38" s="10"/>
      <c r="GUT38" s="11"/>
      <c r="GUU38" s="9"/>
      <c r="GUV38" s="11"/>
      <c r="GUW38" s="11"/>
      <c r="GUX38" s="12"/>
      <c r="GUY38" s="11"/>
      <c r="GUZ38" s="10"/>
      <c r="GVA38" s="8"/>
      <c r="GVB38" s="8"/>
      <c r="GVC38" s="8"/>
      <c r="GVD38" s="9"/>
      <c r="GVE38" s="10"/>
      <c r="GVF38" s="11"/>
      <c r="GVG38" s="9"/>
      <c r="GVH38" s="11"/>
      <c r="GVI38" s="11"/>
      <c r="GVJ38" s="12"/>
      <c r="GVK38" s="11"/>
      <c r="GVL38" s="10"/>
      <c r="GVM38" s="8"/>
      <c r="GVN38" s="8"/>
      <c r="GVO38" s="8"/>
      <c r="GVP38" s="9"/>
      <c r="GVQ38" s="10"/>
      <c r="GVR38" s="11"/>
      <c r="GVS38" s="9"/>
      <c r="GVT38" s="11"/>
      <c r="GVU38" s="11"/>
      <c r="GVV38" s="12"/>
      <c r="GVW38" s="11"/>
      <c r="GVX38" s="10"/>
      <c r="GVY38" s="8"/>
      <c r="GVZ38" s="8"/>
      <c r="GWA38" s="8"/>
      <c r="GWB38" s="9"/>
      <c r="GWC38" s="10"/>
      <c r="GWD38" s="11"/>
      <c r="GWE38" s="9"/>
      <c r="GWF38" s="11"/>
      <c r="GWG38" s="11"/>
      <c r="GWH38" s="12"/>
      <c r="GWI38" s="11"/>
      <c r="GWJ38" s="10"/>
      <c r="GWK38" s="8"/>
      <c r="GWL38" s="8"/>
      <c r="GWM38" s="8"/>
      <c r="GWN38" s="9"/>
      <c r="GWO38" s="10"/>
      <c r="GWP38" s="11"/>
      <c r="GWQ38" s="9"/>
      <c r="GWR38" s="11"/>
      <c r="GWS38" s="11"/>
      <c r="GWT38" s="12"/>
      <c r="GWU38" s="11"/>
      <c r="GWV38" s="10"/>
      <c r="GWW38" s="8"/>
      <c r="GWX38" s="8"/>
      <c r="GWY38" s="8"/>
      <c r="GWZ38" s="9"/>
      <c r="GXA38" s="10"/>
      <c r="GXB38" s="11"/>
      <c r="GXC38" s="9"/>
      <c r="GXD38" s="11"/>
      <c r="GXE38" s="11"/>
      <c r="GXF38" s="12"/>
      <c r="GXG38" s="11"/>
      <c r="GXH38" s="10"/>
      <c r="GXI38" s="8"/>
      <c r="GXJ38" s="8"/>
      <c r="GXK38" s="8"/>
      <c r="GXL38" s="9"/>
      <c r="GXM38" s="10"/>
      <c r="GXN38" s="11"/>
      <c r="GXO38" s="9"/>
      <c r="GXP38" s="11"/>
      <c r="GXQ38" s="11"/>
      <c r="GXR38" s="12"/>
      <c r="GXS38" s="11"/>
      <c r="GXT38" s="10"/>
      <c r="GXU38" s="8"/>
      <c r="GXV38" s="8"/>
      <c r="GXW38" s="8"/>
      <c r="GXX38" s="9"/>
      <c r="GXY38" s="10"/>
      <c r="GXZ38" s="11"/>
      <c r="GYA38" s="9"/>
      <c r="GYB38" s="11"/>
      <c r="GYC38" s="11"/>
      <c r="GYD38" s="12"/>
      <c r="GYE38" s="11"/>
      <c r="GYF38" s="10"/>
      <c r="GYG38" s="8"/>
      <c r="GYH38" s="8"/>
      <c r="GYI38" s="8"/>
      <c r="GYJ38" s="9"/>
      <c r="GYK38" s="10"/>
      <c r="GYL38" s="11"/>
      <c r="GYM38" s="9"/>
      <c r="GYN38" s="11"/>
      <c r="GYO38" s="11"/>
      <c r="GYP38" s="12"/>
      <c r="GYQ38" s="11"/>
      <c r="GYR38" s="10"/>
      <c r="GYS38" s="8"/>
      <c r="GYT38" s="8"/>
      <c r="GYU38" s="8"/>
      <c r="GYV38" s="9"/>
      <c r="GYW38" s="10"/>
      <c r="GYX38" s="11"/>
      <c r="GYY38" s="9"/>
      <c r="GYZ38" s="11"/>
      <c r="GZA38" s="11"/>
      <c r="GZB38" s="12"/>
      <c r="GZC38" s="11"/>
      <c r="GZD38" s="10"/>
      <c r="GZE38" s="8"/>
      <c r="GZF38" s="8"/>
      <c r="GZG38" s="8"/>
      <c r="GZH38" s="9"/>
      <c r="GZI38" s="10"/>
      <c r="GZJ38" s="11"/>
      <c r="GZK38" s="9"/>
      <c r="GZL38" s="11"/>
      <c r="GZM38" s="11"/>
      <c r="GZN38" s="12"/>
      <c r="GZO38" s="11"/>
      <c r="GZP38" s="10"/>
      <c r="GZQ38" s="8"/>
      <c r="GZR38" s="8"/>
      <c r="GZS38" s="8"/>
      <c r="GZT38" s="9"/>
      <c r="GZU38" s="10"/>
      <c r="GZV38" s="11"/>
      <c r="GZW38" s="9"/>
      <c r="GZX38" s="11"/>
      <c r="GZY38" s="11"/>
      <c r="GZZ38" s="12"/>
      <c r="HAA38" s="11"/>
      <c r="HAB38" s="10"/>
      <c r="HAC38" s="8"/>
      <c r="HAD38" s="8"/>
      <c r="HAE38" s="8"/>
      <c r="HAF38" s="9"/>
      <c r="HAG38" s="10"/>
      <c r="HAH38" s="11"/>
      <c r="HAI38" s="9"/>
      <c r="HAJ38" s="11"/>
      <c r="HAK38" s="11"/>
      <c r="HAL38" s="12"/>
      <c r="HAM38" s="11"/>
      <c r="HAN38" s="10"/>
      <c r="HAO38" s="8"/>
      <c r="HAP38" s="8"/>
      <c r="HAQ38" s="8"/>
      <c r="HAR38" s="9"/>
      <c r="HAS38" s="10"/>
      <c r="HAT38" s="11"/>
      <c r="HAU38" s="9"/>
      <c r="HAV38" s="11"/>
      <c r="HAW38" s="11"/>
      <c r="HAX38" s="12"/>
      <c r="HAY38" s="11"/>
      <c r="HAZ38" s="10"/>
      <c r="HBA38" s="8"/>
      <c r="HBB38" s="8"/>
      <c r="HBC38" s="8"/>
      <c r="HBD38" s="9"/>
      <c r="HBE38" s="10"/>
      <c r="HBF38" s="11"/>
      <c r="HBG38" s="9"/>
      <c r="HBH38" s="11"/>
      <c r="HBI38" s="11"/>
      <c r="HBJ38" s="12"/>
      <c r="HBK38" s="11"/>
      <c r="HBL38" s="10"/>
      <c r="HBM38" s="8"/>
      <c r="HBN38" s="8"/>
      <c r="HBO38" s="8"/>
      <c r="HBP38" s="9"/>
      <c r="HBQ38" s="10"/>
      <c r="HBR38" s="11"/>
      <c r="HBS38" s="9"/>
      <c r="HBT38" s="11"/>
      <c r="HBU38" s="11"/>
      <c r="HBV38" s="12"/>
      <c r="HBW38" s="11"/>
      <c r="HBX38" s="10"/>
      <c r="HBY38" s="8"/>
      <c r="HBZ38" s="8"/>
      <c r="HCA38" s="8"/>
      <c r="HCB38" s="9"/>
      <c r="HCC38" s="10"/>
      <c r="HCD38" s="11"/>
      <c r="HCE38" s="9"/>
      <c r="HCF38" s="11"/>
      <c r="HCG38" s="11"/>
      <c r="HCH38" s="12"/>
      <c r="HCI38" s="11"/>
      <c r="HCJ38" s="10"/>
      <c r="HCK38" s="8"/>
      <c r="HCL38" s="8"/>
      <c r="HCM38" s="8"/>
      <c r="HCN38" s="9"/>
      <c r="HCO38" s="10"/>
      <c r="HCP38" s="11"/>
      <c r="HCQ38" s="9"/>
      <c r="HCR38" s="11"/>
      <c r="HCS38" s="11"/>
      <c r="HCT38" s="12"/>
      <c r="HCU38" s="11"/>
      <c r="HCV38" s="10"/>
      <c r="HCW38" s="8"/>
      <c r="HCX38" s="8"/>
      <c r="HCY38" s="8"/>
      <c r="HCZ38" s="9"/>
      <c r="HDA38" s="10"/>
      <c r="HDB38" s="11"/>
      <c r="HDC38" s="9"/>
      <c r="HDD38" s="11"/>
      <c r="HDE38" s="11"/>
      <c r="HDF38" s="12"/>
      <c r="HDG38" s="11"/>
      <c r="HDH38" s="10"/>
      <c r="HDI38" s="8"/>
      <c r="HDJ38" s="8"/>
      <c r="HDK38" s="8"/>
      <c r="HDL38" s="9"/>
      <c r="HDM38" s="10"/>
      <c r="HDN38" s="11"/>
      <c r="HDO38" s="9"/>
      <c r="HDP38" s="11"/>
      <c r="HDQ38" s="11"/>
      <c r="HDR38" s="12"/>
      <c r="HDS38" s="11"/>
      <c r="HDT38" s="10"/>
      <c r="HDU38" s="8"/>
      <c r="HDV38" s="8"/>
      <c r="HDW38" s="8"/>
      <c r="HDX38" s="9"/>
      <c r="HDY38" s="10"/>
      <c r="HDZ38" s="11"/>
      <c r="HEA38" s="9"/>
      <c r="HEB38" s="11"/>
      <c r="HEC38" s="11"/>
      <c r="HED38" s="12"/>
      <c r="HEE38" s="11"/>
      <c r="HEF38" s="10"/>
      <c r="HEG38" s="8"/>
      <c r="HEH38" s="8"/>
      <c r="HEI38" s="8"/>
      <c r="HEJ38" s="9"/>
      <c r="HEK38" s="10"/>
      <c r="HEL38" s="11"/>
      <c r="HEM38" s="9"/>
      <c r="HEN38" s="11"/>
      <c r="HEO38" s="11"/>
      <c r="HEP38" s="12"/>
      <c r="HEQ38" s="11"/>
      <c r="HER38" s="10"/>
      <c r="HES38" s="8"/>
      <c r="HET38" s="8"/>
      <c r="HEU38" s="8"/>
      <c r="HEV38" s="9"/>
      <c r="HEW38" s="10"/>
      <c r="HEX38" s="11"/>
      <c r="HEY38" s="9"/>
      <c r="HEZ38" s="11"/>
      <c r="HFA38" s="11"/>
      <c r="HFB38" s="12"/>
      <c r="HFC38" s="11"/>
      <c r="HFD38" s="10"/>
      <c r="HFE38" s="8"/>
      <c r="HFF38" s="8"/>
      <c r="HFG38" s="8"/>
      <c r="HFH38" s="9"/>
      <c r="HFI38" s="10"/>
      <c r="HFJ38" s="11"/>
      <c r="HFK38" s="9"/>
      <c r="HFL38" s="11"/>
      <c r="HFM38" s="11"/>
      <c r="HFN38" s="12"/>
      <c r="HFO38" s="11"/>
      <c r="HFP38" s="10"/>
      <c r="HFQ38" s="8"/>
      <c r="HFR38" s="8"/>
      <c r="HFS38" s="8"/>
      <c r="HFT38" s="9"/>
      <c r="HFU38" s="10"/>
      <c r="HFV38" s="11"/>
      <c r="HFW38" s="9"/>
      <c r="HFX38" s="11"/>
      <c r="HFY38" s="11"/>
      <c r="HFZ38" s="12"/>
      <c r="HGA38" s="11"/>
      <c r="HGB38" s="10"/>
      <c r="HGC38" s="8"/>
      <c r="HGD38" s="8"/>
      <c r="HGE38" s="8"/>
      <c r="HGF38" s="9"/>
      <c r="HGG38" s="10"/>
      <c r="HGH38" s="11"/>
      <c r="HGI38" s="9"/>
      <c r="HGJ38" s="11"/>
      <c r="HGK38" s="11"/>
      <c r="HGL38" s="12"/>
      <c r="HGM38" s="11"/>
      <c r="HGN38" s="10"/>
      <c r="HGO38" s="8"/>
      <c r="HGP38" s="8"/>
      <c r="HGQ38" s="8"/>
      <c r="HGR38" s="9"/>
      <c r="HGS38" s="10"/>
      <c r="HGT38" s="11"/>
      <c r="HGU38" s="9"/>
      <c r="HGV38" s="11"/>
      <c r="HGW38" s="11"/>
      <c r="HGX38" s="12"/>
      <c r="HGY38" s="11"/>
      <c r="HGZ38" s="10"/>
      <c r="HHA38" s="8"/>
      <c r="HHB38" s="8"/>
      <c r="HHC38" s="8"/>
      <c r="HHD38" s="9"/>
      <c r="HHE38" s="10"/>
      <c r="HHF38" s="11"/>
      <c r="HHG38" s="9"/>
      <c r="HHH38" s="11"/>
      <c r="HHI38" s="11"/>
      <c r="HHJ38" s="12"/>
      <c r="HHK38" s="11"/>
      <c r="HHL38" s="10"/>
      <c r="HHM38" s="8"/>
      <c r="HHN38" s="8"/>
      <c r="HHO38" s="8"/>
      <c r="HHP38" s="9"/>
      <c r="HHQ38" s="10"/>
      <c r="HHR38" s="11"/>
      <c r="HHS38" s="9"/>
      <c r="HHT38" s="11"/>
      <c r="HHU38" s="11"/>
      <c r="HHV38" s="12"/>
      <c r="HHW38" s="11"/>
      <c r="HHX38" s="10"/>
      <c r="HHY38" s="8"/>
      <c r="HHZ38" s="8"/>
      <c r="HIA38" s="8"/>
      <c r="HIB38" s="9"/>
      <c r="HIC38" s="10"/>
      <c r="HID38" s="11"/>
      <c r="HIE38" s="9"/>
      <c r="HIF38" s="11"/>
      <c r="HIG38" s="11"/>
      <c r="HIH38" s="12"/>
      <c r="HII38" s="11"/>
      <c r="HIJ38" s="10"/>
      <c r="HIK38" s="8"/>
      <c r="HIL38" s="8"/>
      <c r="HIM38" s="8"/>
      <c r="HIN38" s="9"/>
      <c r="HIO38" s="10"/>
      <c r="HIP38" s="11"/>
      <c r="HIQ38" s="9"/>
      <c r="HIR38" s="11"/>
      <c r="HIS38" s="11"/>
      <c r="HIT38" s="12"/>
      <c r="HIU38" s="11"/>
      <c r="HIV38" s="10"/>
      <c r="HIW38" s="8"/>
      <c r="HIX38" s="8"/>
      <c r="HIY38" s="8"/>
      <c r="HIZ38" s="9"/>
      <c r="HJA38" s="10"/>
      <c r="HJB38" s="11"/>
      <c r="HJC38" s="9"/>
      <c r="HJD38" s="11"/>
      <c r="HJE38" s="11"/>
      <c r="HJF38" s="12"/>
      <c r="HJG38" s="11"/>
      <c r="HJH38" s="10"/>
      <c r="HJI38" s="8"/>
      <c r="HJJ38" s="8"/>
      <c r="HJK38" s="8"/>
      <c r="HJL38" s="9"/>
      <c r="HJM38" s="10"/>
      <c r="HJN38" s="11"/>
      <c r="HJO38" s="9"/>
      <c r="HJP38" s="11"/>
      <c r="HJQ38" s="11"/>
      <c r="HJR38" s="12"/>
      <c r="HJS38" s="11"/>
      <c r="HJT38" s="10"/>
      <c r="HJU38" s="8"/>
      <c r="HJV38" s="8"/>
      <c r="HJW38" s="8"/>
      <c r="HJX38" s="9"/>
      <c r="HJY38" s="10"/>
      <c r="HJZ38" s="11"/>
      <c r="HKA38" s="9"/>
      <c r="HKB38" s="11"/>
      <c r="HKC38" s="11"/>
      <c r="HKD38" s="12"/>
      <c r="HKE38" s="11"/>
      <c r="HKF38" s="10"/>
      <c r="HKG38" s="8"/>
      <c r="HKH38" s="8"/>
      <c r="HKI38" s="8"/>
      <c r="HKJ38" s="9"/>
      <c r="HKK38" s="10"/>
      <c r="HKL38" s="11"/>
      <c r="HKM38" s="9"/>
      <c r="HKN38" s="11"/>
      <c r="HKO38" s="11"/>
      <c r="HKP38" s="12"/>
      <c r="HKQ38" s="11"/>
      <c r="HKR38" s="10"/>
      <c r="HKS38" s="8"/>
      <c r="HKT38" s="8"/>
      <c r="HKU38" s="8"/>
      <c r="HKV38" s="9"/>
      <c r="HKW38" s="10"/>
      <c r="HKX38" s="11"/>
      <c r="HKY38" s="9"/>
      <c r="HKZ38" s="11"/>
      <c r="HLA38" s="11"/>
      <c r="HLB38" s="12"/>
      <c r="HLC38" s="11"/>
      <c r="HLD38" s="10"/>
      <c r="HLE38" s="8"/>
      <c r="HLF38" s="8"/>
      <c r="HLG38" s="8"/>
      <c r="HLH38" s="9"/>
      <c r="HLI38" s="10"/>
      <c r="HLJ38" s="11"/>
      <c r="HLK38" s="9"/>
      <c r="HLL38" s="11"/>
      <c r="HLM38" s="11"/>
      <c r="HLN38" s="12"/>
      <c r="HLO38" s="11"/>
      <c r="HLP38" s="10"/>
      <c r="HLQ38" s="8"/>
      <c r="HLR38" s="8"/>
      <c r="HLS38" s="8"/>
      <c r="HLT38" s="9"/>
      <c r="HLU38" s="10"/>
      <c r="HLV38" s="11"/>
      <c r="HLW38" s="9"/>
      <c r="HLX38" s="11"/>
      <c r="HLY38" s="11"/>
      <c r="HLZ38" s="12"/>
      <c r="HMA38" s="11"/>
      <c r="HMB38" s="10"/>
      <c r="HMC38" s="8"/>
      <c r="HMD38" s="8"/>
      <c r="HME38" s="8"/>
      <c r="HMF38" s="9"/>
      <c r="HMG38" s="10"/>
      <c r="HMH38" s="11"/>
      <c r="HMI38" s="9"/>
      <c r="HMJ38" s="11"/>
      <c r="HMK38" s="11"/>
      <c r="HML38" s="12"/>
      <c r="HMM38" s="11"/>
      <c r="HMN38" s="10"/>
      <c r="HMO38" s="8"/>
      <c r="HMP38" s="8"/>
      <c r="HMQ38" s="8"/>
      <c r="HMR38" s="9"/>
      <c r="HMS38" s="10"/>
      <c r="HMT38" s="11"/>
      <c r="HMU38" s="9"/>
      <c r="HMV38" s="11"/>
      <c r="HMW38" s="11"/>
      <c r="HMX38" s="12"/>
      <c r="HMY38" s="11"/>
      <c r="HMZ38" s="10"/>
      <c r="HNA38" s="8"/>
      <c r="HNB38" s="8"/>
      <c r="HNC38" s="8"/>
      <c r="HND38" s="9"/>
      <c r="HNE38" s="10"/>
      <c r="HNF38" s="11"/>
      <c r="HNG38" s="9"/>
      <c r="HNH38" s="11"/>
      <c r="HNI38" s="11"/>
      <c r="HNJ38" s="12"/>
      <c r="HNK38" s="11"/>
      <c r="HNL38" s="10"/>
      <c r="HNM38" s="8"/>
      <c r="HNN38" s="8"/>
      <c r="HNO38" s="8"/>
      <c r="HNP38" s="9"/>
      <c r="HNQ38" s="10"/>
      <c r="HNR38" s="11"/>
      <c r="HNS38" s="9"/>
      <c r="HNT38" s="11"/>
      <c r="HNU38" s="11"/>
      <c r="HNV38" s="12"/>
      <c r="HNW38" s="11"/>
      <c r="HNX38" s="10"/>
      <c r="HNY38" s="8"/>
      <c r="HNZ38" s="8"/>
      <c r="HOA38" s="8"/>
      <c r="HOB38" s="9"/>
      <c r="HOC38" s="10"/>
      <c r="HOD38" s="11"/>
      <c r="HOE38" s="9"/>
      <c r="HOF38" s="11"/>
      <c r="HOG38" s="11"/>
      <c r="HOH38" s="12"/>
      <c r="HOI38" s="11"/>
      <c r="HOJ38" s="10"/>
      <c r="HOK38" s="8"/>
      <c r="HOL38" s="8"/>
      <c r="HOM38" s="8"/>
      <c r="HON38" s="9"/>
      <c r="HOO38" s="10"/>
      <c r="HOP38" s="11"/>
      <c r="HOQ38" s="9"/>
      <c r="HOR38" s="11"/>
      <c r="HOS38" s="11"/>
      <c r="HOT38" s="12"/>
      <c r="HOU38" s="11"/>
      <c r="HOV38" s="10"/>
      <c r="HOW38" s="8"/>
      <c r="HOX38" s="8"/>
      <c r="HOY38" s="8"/>
      <c r="HOZ38" s="9"/>
      <c r="HPA38" s="10"/>
      <c r="HPB38" s="11"/>
      <c r="HPC38" s="9"/>
      <c r="HPD38" s="11"/>
      <c r="HPE38" s="11"/>
      <c r="HPF38" s="12"/>
      <c r="HPG38" s="11"/>
      <c r="HPH38" s="10"/>
      <c r="HPI38" s="8"/>
      <c r="HPJ38" s="8"/>
      <c r="HPK38" s="8"/>
      <c r="HPL38" s="9"/>
      <c r="HPM38" s="10"/>
      <c r="HPN38" s="11"/>
      <c r="HPO38" s="9"/>
      <c r="HPP38" s="11"/>
      <c r="HPQ38" s="11"/>
      <c r="HPR38" s="12"/>
      <c r="HPS38" s="11"/>
      <c r="HPT38" s="10"/>
      <c r="HPU38" s="8"/>
      <c r="HPV38" s="8"/>
      <c r="HPW38" s="8"/>
      <c r="HPX38" s="9"/>
      <c r="HPY38" s="10"/>
      <c r="HPZ38" s="11"/>
      <c r="HQA38" s="9"/>
      <c r="HQB38" s="11"/>
      <c r="HQC38" s="11"/>
      <c r="HQD38" s="12"/>
      <c r="HQE38" s="11"/>
      <c r="HQF38" s="10"/>
      <c r="HQG38" s="8"/>
      <c r="HQH38" s="8"/>
      <c r="HQI38" s="8"/>
      <c r="HQJ38" s="9"/>
      <c r="HQK38" s="10"/>
      <c r="HQL38" s="11"/>
      <c r="HQM38" s="9"/>
      <c r="HQN38" s="11"/>
      <c r="HQO38" s="11"/>
      <c r="HQP38" s="12"/>
      <c r="HQQ38" s="11"/>
      <c r="HQR38" s="10"/>
      <c r="HQS38" s="8"/>
      <c r="HQT38" s="8"/>
      <c r="HQU38" s="8"/>
      <c r="HQV38" s="9"/>
      <c r="HQW38" s="10"/>
      <c r="HQX38" s="11"/>
      <c r="HQY38" s="9"/>
      <c r="HQZ38" s="11"/>
      <c r="HRA38" s="11"/>
      <c r="HRB38" s="12"/>
      <c r="HRC38" s="11"/>
      <c r="HRD38" s="10"/>
      <c r="HRE38" s="8"/>
      <c r="HRF38" s="8"/>
      <c r="HRG38" s="8"/>
      <c r="HRH38" s="9"/>
      <c r="HRI38" s="10"/>
      <c r="HRJ38" s="11"/>
      <c r="HRK38" s="9"/>
      <c r="HRL38" s="11"/>
      <c r="HRM38" s="11"/>
      <c r="HRN38" s="12"/>
      <c r="HRO38" s="11"/>
      <c r="HRP38" s="10"/>
      <c r="HRQ38" s="8"/>
      <c r="HRR38" s="8"/>
      <c r="HRS38" s="8"/>
      <c r="HRT38" s="9"/>
      <c r="HRU38" s="10"/>
      <c r="HRV38" s="11"/>
      <c r="HRW38" s="9"/>
      <c r="HRX38" s="11"/>
      <c r="HRY38" s="11"/>
      <c r="HRZ38" s="12"/>
      <c r="HSA38" s="11"/>
      <c r="HSB38" s="10"/>
      <c r="HSC38" s="8"/>
      <c r="HSD38" s="8"/>
      <c r="HSE38" s="8"/>
      <c r="HSF38" s="9"/>
      <c r="HSG38" s="10"/>
      <c r="HSH38" s="11"/>
      <c r="HSI38" s="9"/>
      <c r="HSJ38" s="11"/>
      <c r="HSK38" s="11"/>
      <c r="HSL38" s="12"/>
      <c r="HSM38" s="11"/>
      <c r="HSN38" s="10"/>
      <c r="HSO38" s="8"/>
      <c r="HSP38" s="8"/>
      <c r="HSQ38" s="8"/>
      <c r="HSR38" s="9"/>
      <c r="HSS38" s="10"/>
      <c r="HST38" s="11"/>
      <c r="HSU38" s="9"/>
      <c r="HSV38" s="11"/>
      <c r="HSW38" s="11"/>
      <c r="HSX38" s="12"/>
      <c r="HSY38" s="11"/>
      <c r="HSZ38" s="10"/>
      <c r="HTA38" s="8"/>
      <c r="HTB38" s="8"/>
      <c r="HTC38" s="8"/>
      <c r="HTD38" s="9"/>
      <c r="HTE38" s="10"/>
      <c r="HTF38" s="11"/>
      <c r="HTG38" s="9"/>
      <c r="HTH38" s="11"/>
      <c r="HTI38" s="11"/>
      <c r="HTJ38" s="12"/>
      <c r="HTK38" s="11"/>
      <c r="HTL38" s="10"/>
      <c r="HTM38" s="8"/>
      <c r="HTN38" s="8"/>
      <c r="HTO38" s="8"/>
      <c r="HTP38" s="9"/>
      <c r="HTQ38" s="10"/>
      <c r="HTR38" s="11"/>
      <c r="HTS38" s="9"/>
      <c r="HTT38" s="11"/>
      <c r="HTU38" s="11"/>
      <c r="HTV38" s="12"/>
      <c r="HTW38" s="11"/>
      <c r="HTX38" s="10"/>
      <c r="HTY38" s="8"/>
      <c r="HTZ38" s="8"/>
      <c r="HUA38" s="8"/>
      <c r="HUB38" s="9"/>
      <c r="HUC38" s="10"/>
      <c r="HUD38" s="11"/>
      <c r="HUE38" s="9"/>
      <c r="HUF38" s="11"/>
      <c r="HUG38" s="11"/>
      <c r="HUH38" s="12"/>
      <c r="HUI38" s="11"/>
      <c r="HUJ38" s="10"/>
      <c r="HUK38" s="8"/>
      <c r="HUL38" s="8"/>
      <c r="HUM38" s="8"/>
      <c r="HUN38" s="9"/>
      <c r="HUO38" s="10"/>
      <c r="HUP38" s="11"/>
      <c r="HUQ38" s="9"/>
      <c r="HUR38" s="11"/>
      <c r="HUS38" s="11"/>
      <c r="HUT38" s="12"/>
      <c r="HUU38" s="11"/>
      <c r="HUV38" s="10"/>
      <c r="HUW38" s="8"/>
      <c r="HUX38" s="8"/>
      <c r="HUY38" s="8"/>
      <c r="HUZ38" s="9"/>
      <c r="HVA38" s="10"/>
      <c r="HVB38" s="11"/>
      <c r="HVC38" s="9"/>
      <c r="HVD38" s="11"/>
      <c r="HVE38" s="11"/>
      <c r="HVF38" s="12"/>
      <c r="HVG38" s="11"/>
      <c r="HVH38" s="10"/>
      <c r="HVI38" s="8"/>
      <c r="HVJ38" s="8"/>
      <c r="HVK38" s="8"/>
      <c r="HVL38" s="9"/>
      <c r="HVM38" s="10"/>
      <c r="HVN38" s="11"/>
      <c r="HVO38" s="9"/>
      <c r="HVP38" s="11"/>
      <c r="HVQ38" s="11"/>
      <c r="HVR38" s="12"/>
      <c r="HVS38" s="11"/>
      <c r="HVT38" s="10"/>
      <c r="HVU38" s="8"/>
      <c r="HVV38" s="8"/>
      <c r="HVW38" s="8"/>
      <c r="HVX38" s="9"/>
      <c r="HVY38" s="10"/>
      <c r="HVZ38" s="11"/>
      <c r="HWA38" s="9"/>
      <c r="HWB38" s="11"/>
      <c r="HWC38" s="11"/>
      <c r="HWD38" s="12"/>
      <c r="HWE38" s="11"/>
      <c r="HWF38" s="10"/>
      <c r="HWG38" s="8"/>
      <c r="HWH38" s="8"/>
      <c r="HWI38" s="8"/>
      <c r="HWJ38" s="9"/>
      <c r="HWK38" s="10"/>
      <c r="HWL38" s="11"/>
      <c r="HWM38" s="9"/>
      <c r="HWN38" s="11"/>
      <c r="HWO38" s="11"/>
      <c r="HWP38" s="12"/>
      <c r="HWQ38" s="11"/>
      <c r="HWR38" s="10"/>
      <c r="HWS38" s="8"/>
      <c r="HWT38" s="8"/>
      <c r="HWU38" s="8"/>
      <c r="HWV38" s="9"/>
      <c r="HWW38" s="10"/>
      <c r="HWX38" s="11"/>
      <c r="HWY38" s="9"/>
      <c r="HWZ38" s="11"/>
      <c r="HXA38" s="11"/>
      <c r="HXB38" s="12"/>
      <c r="HXC38" s="11"/>
      <c r="HXD38" s="10"/>
      <c r="HXE38" s="8"/>
      <c r="HXF38" s="8"/>
      <c r="HXG38" s="8"/>
      <c r="HXH38" s="9"/>
      <c r="HXI38" s="10"/>
      <c r="HXJ38" s="11"/>
      <c r="HXK38" s="9"/>
      <c r="HXL38" s="11"/>
      <c r="HXM38" s="11"/>
      <c r="HXN38" s="12"/>
      <c r="HXO38" s="11"/>
      <c r="HXP38" s="10"/>
      <c r="HXQ38" s="8"/>
      <c r="HXR38" s="8"/>
      <c r="HXS38" s="8"/>
      <c r="HXT38" s="9"/>
      <c r="HXU38" s="10"/>
      <c r="HXV38" s="11"/>
      <c r="HXW38" s="9"/>
      <c r="HXX38" s="11"/>
      <c r="HXY38" s="11"/>
      <c r="HXZ38" s="12"/>
      <c r="HYA38" s="11"/>
      <c r="HYB38" s="10"/>
      <c r="HYC38" s="8"/>
      <c r="HYD38" s="8"/>
      <c r="HYE38" s="8"/>
      <c r="HYF38" s="9"/>
      <c r="HYG38" s="10"/>
      <c r="HYH38" s="11"/>
      <c r="HYI38" s="9"/>
      <c r="HYJ38" s="11"/>
      <c r="HYK38" s="11"/>
      <c r="HYL38" s="12"/>
      <c r="HYM38" s="11"/>
      <c r="HYN38" s="10"/>
      <c r="HYO38" s="8"/>
      <c r="HYP38" s="8"/>
      <c r="HYQ38" s="8"/>
      <c r="HYR38" s="9"/>
      <c r="HYS38" s="10"/>
      <c r="HYT38" s="11"/>
      <c r="HYU38" s="9"/>
      <c r="HYV38" s="11"/>
      <c r="HYW38" s="11"/>
      <c r="HYX38" s="12"/>
      <c r="HYY38" s="11"/>
      <c r="HYZ38" s="10"/>
      <c r="HZA38" s="8"/>
      <c r="HZB38" s="8"/>
      <c r="HZC38" s="8"/>
      <c r="HZD38" s="9"/>
      <c r="HZE38" s="10"/>
      <c r="HZF38" s="11"/>
      <c r="HZG38" s="9"/>
      <c r="HZH38" s="11"/>
      <c r="HZI38" s="11"/>
      <c r="HZJ38" s="12"/>
      <c r="HZK38" s="11"/>
      <c r="HZL38" s="10"/>
      <c r="HZM38" s="8"/>
      <c r="HZN38" s="8"/>
      <c r="HZO38" s="8"/>
      <c r="HZP38" s="9"/>
      <c r="HZQ38" s="10"/>
      <c r="HZR38" s="11"/>
      <c r="HZS38" s="9"/>
      <c r="HZT38" s="11"/>
      <c r="HZU38" s="11"/>
      <c r="HZV38" s="12"/>
      <c r="HZW38" s="11"/>
      <c r="HZX38" s="10"/>
      <c r="HZY38" s="8"/>
      <c r="HZZ38" s="8"/>
      <c r="IAA38" s="8"/>
      <c r="IAB38" s="9"/>
      <c r="IAC38" s="10"/>
      <c r="IAD38" s="11"/>
      <c r="IAE38" s="9"/>
      <c r="IAF38" s="11"/>
      <c r="IAG38" s="11"/>
      <c r="IAH38" s="12"/>
      <c r="IAI38" s="11"/>
      <c r="IAJ38" s="10"/>
      <c r="IAK38" s="8"/>
      <c r="IAL38" s="8"/>
      <c r="IAM38" s="8"/>
      <c r="IAN38" s="9"/>
      <c r="IAO38" s="10"/>
      <c r="IAP38" s="11"/>
      <c r="IAQ38" s="9"/>
      <c r="IAR38" s="11"/>
      <c r="IAS38" s="11"/>
      <c r="IAT38" s="12"/>
      <c r="IAU38" s="11"/>
      <c r="IAV38" s="10"/>
      <c r="IAW38" s="8"/>
      <c r="IAX38" s="8"/>
      <c r="IAY38" s="8"/>
      <c r="IAZ38" s="9"/>
      <c r="IBA38" s="10"/>
      <c r="IBB38" s="11"/>
      <c r="IBC38" s="9"/>
      <c r="IBD38" s="11"/>
      <c r="IBE38" s="11"/>
      <c r="IBF38" s="12"/>
      <c r="IBG38" s="11"/>
      <c r="IBH38" s="10"/>
      <c r="IBI38" s="8"/>
      <c r="IBJ38" s="8"/>
      <c r="IBK38" s="8"/>
      <c r="IBL38" s="9"/>
      <c r="IBM38" s="10"/>
      <c r="IBN38" s="11"/>
      <c r="IBO38" s="9"/>
      <c r="IBP38" s="11"/>
      <c r="IBQ38" s="11"/>
      <c r="IBR38" s="12"/>
      <c r="IBS38" s="11"/>
      <c r="IBT38" s="10"/>
      <c r="IBU38" s="8"/>
      <c r="IBV38" s="8"/>
      <c r="IBW38" s="8"/>
      <c r="IBX38" s="9"/>
      <c r="IBY38" s="10"/>
      <c r="IBZ38" s="11"/>
      <c r="ICA38" s="9"/>
      <c r="ICB38" s="11"/>
      <c r="ICC38" s="11"/>
      <c r="ICD38" s="12"/>
      <c r="ICE38" s="11"/>
      <c r="ICF38" s="10"/>
      <c r="ICG38" s="8"/>
      <c r="ICH38" s="8"/>
      <c r="ICI38" s="8"/>
      <c r="ICJ38" s="9"/>
      <c r="ICK38" s="10"/>
      <c r="ICL38" s="11"/>
      <c r="ICM38" s="9"/>
      <c r="ICN38" s="11"/>
      <c r="ICO38" s="11"/>
      <c r="ICP38" s="12"/>
      <c r="ICQ38" s="11"/>
      <c r="ICR38" s="10"/>
      <c r="ICS38" s="8"/>
      <c r="ICT38" s="8"/>
      <c r="ICU38" s="8"/>
      <c r="ICV38" s="9"/>
      <c r="ICW38" s="10"/>
      <c r="ICX38" s="11"/>
      <c r="ICY38" s="9"/>
      <c r="ICZ38" s="11"/>
      <c r="IDA38" s="11"/>
      <c r="IDB38" s="12"/>
      <c r="IDC38" s="11"/>
      <c r="IDD38" s="10"/>
      <c r="IDE38" s="8"/>
      <c r="IDF38" s="8"/>
      <c r="IDG38" s="8"/>
      <c r="IDH38" s="9"/>
      <c r="IDI38" s="10"/>
      <c r="IDJ38" s="11"/>
      <c r="IDK38" s="9"/>
      <c r="IDL38" s="11"/>
      <c r="IDM38" s="11"/>
      <c r="IDN38" s="12"/>
      <c r="IDO38" s="11"/>
      <c r="IDP38" s="10"/>
      <c r="IDQ38" s="8"/>
      <c r="IDR38" s="8"/>
      <c r="IDS38" s="8"/>
      <c r="IDT38" s="9"/>
      <c r="IDU38" s="10"/>
      <c r="IDV38" s="11"/>
      <c r="IDW38" s="9"/>
      <c r="IDX38" s="11"/>
      <c r="IDY38" s="11"/>
      <c r="IDZ38" s="12"/>
      <c r="IEA38" s="11"/>
      <c r="IEB38" s="10"/>
      <c r="IEC38" s="8"/>
      <c r="IED38" s="8"/>
      <c r="IEE38" s="8"/>
      <c r="IEF38" s="9"/>
      <c r="IEG38" s="10"/>
      <c r="IEH38" s="11"/>
      <c r="IEI38" s="9"/>
      <c r="IEJ38" s="11"/>
      <c r="IEK38" s="11"/>
      <c r="IEL38" s="12"/>
      <c r="IEM38" s="11"/>
      <c r="IEN38" s="10"/>
      <c r="IEO38" s="8"/>
      <c r="IEP38" s="8"/>
      <c r="IEQ38" s="8"/>
      <c r="IER38" s="9"/>
      <c r="IES38" s="10"/>
      <c r="IET38" s="11"/>
      <c r="IEU38" s="9"/>
      <c r="IEV38" s="11"/>
      <c r="IEW38" s="11"/>
      <c r="IEX38" s="12"/>
      <c r="IEY38" s="11"/>
      <c r="IEZ38" s="10"/>
      <c r="IFA38" s="8"/>
      <c r="IFB38" s="8"/>
      <c r="IFC38" s="8"/>
      <c r="IFD38" s="9"/>
      <c r="IFE38" s="10"/>
      <c r="IFF38" s="11"/>
      <c r="IFG38" s="9"/>
      <c r="IFH38" s="11"/>
      <c r="IFI38" s="11"/>
      <c r="IFJ38" s="12"/>
      <c r="IFK38" s="11"/>
      <c r="IFL38" s="10"/>
      <c r="IFM38" s="8"/>
      <c r="IFN38" s="8"/>
      <c r="IFO38" s="8"/>
      <c r="IFP38" s="9"/>
      <c r="IFQ38" s="10"/>
      <c r="IFR38" s="11"/>
      <c r="IFS38" s="9"/>
      <c r="IFT38" s="11"/>
      <c r="IFU38" s="11"/>
      <c r="IFV38" s="12"/>
      <c r="IFW38" s="11"/>
      <c r="IFX38" s="10"/>
      <c r="IFY38" s="8"/>
      <c r="IFZ38" s="8"/>
      <c r="IGA38" s="8"/>
      <c r="IGB38" s="9"/>
      <c r="IGC38" s="10"/>
      <c r="IGD38" s="11"/>
      <c r="IGE38" s="9"/>
      <c r="IGF38" s="11"/>
      <c r="IGG38" s="11"/>
      <c r="IGH38" s="12"/>
      <c r="IGI38" s="11"/>
      <c r="IGJ38" s="10"/>
      <c r="IGK38" s="8"/>
      <c r="IGL38" s="8"/>
      <c r="IGM38" s="8"/>
      <c r="IGN38" s="9"/>
      <c r="IGO38" s="10"/>
      <c r="IGP38" s="11"/>
      <c r="IGQ38" s="9"/>
      <c r="IGR38" s="11"/>
      <c r="IGS38" s="11"/>
      <c r="IGT38" s="12"/>
      <c r="IGU38" s="11"/>
      <c r="IGV38" s="10"/>
      <c r="IGW38" s="8"/>
      <c r="IGX38" s="8"/>
      <c r="IGY38" s="8"/>
      <c r="IGZ38" s="9"/>
      <c r="IHA38" s="10"/>
      <c r="IHB38" s="11"/>
      <c r="IHC38" s="9"/>
      <c r="IHD38" s="11"/>
      <c r="IHE38" s="11"/>
      <c r="IHF38" s="12"/>
      <c r="IHG38" s="11"/>
      <c r="IHH38" s="10"/>
      <c r="IHI38" s="8"/>
      <c r="IHJ38" s="8"/>
      <c r="IHK38" s="8"/>
      <c r="IHL38" s="9"/>
      <c r="IHM38" s="10"/>
      <c r="IHN38" s="11"/>
      <c r="IHO38" s="9"/>
      <c r="IHP38" s="11"/>
      <c r="IHQ38" s="11"/>
      <c r="IHR38" s="12"/>
      <c r="IHS38" s="11"/>
      <c r="IHT38" s="10"/>
      <c r="IHU38" s="8"/>
      <c r="IHV38" s="8"/>
      <c r="IHW38" s="8"/>
      <c r="IHX38" s="9"/>
      <c r="IHY38" s="10"/>
      <c r="IHZ38" s="11"/>
      <c r="IIA38" s="9"/>
      <c r="IIB38" s="11"/>
      <c r="IIC38" s="11"/>
      <c r="IID38" s="12"/>
      <c r="IIE38" s="11"/>
      <c r="IIF38" s="10"/>
      <c r="IIG38" s="8"/>
      <c r="IIH38" s="8"/>
      <c r="III38" s="8"/>
      <c r="IIJ38" s="9"/>
      <c r="IIK38" s="10"/>
      <c r="IIL38" s="11"/>
      <c r="IIM38" s="9"/>
      <c r="IIN38" s="11"/>
      <c r="IIO38" s="11"/>
      <c r="IIP38" s="12"/>
      <c r="IIQ38" s="11"/>
      <c r="IIR38" s="10"/>
      <c r="IIS38" s="8"/>
      <c r="IIT38" s="8"/>
      <c r="IIU38" s="8"/>
      <c r="IIV38" s="9"/>
      <c r="IIW38" s="10"/>
      <c r="IIX38" s="11"/>
      <c r="IIY38" s="9"/>
      <c r="IIZ38" s="11"/>
      <c r="IJA38" s="11"/>
      <c r="IJB38" s="12"/>
      <c r="IJC38" s="11"/>
      <c r="IJD38" s="10"/>
      <c r="IJE38" s="8"/>
      <c r="IJF38" s="8"/>
      <c r="IJG38" s="8"/>
      <c r="IJH38" s="9"/>
      <c r="IJI38" s="10"/>
      <c r="IJJ38" s="11"/>
      <c r="IJK38" s="9"/>
      <c r="IJL38" s="11"/>
      <c r="IJM38" s="11"/>
      <c r="IJN38" s="12"/>
      <c r="IJO38" s="11"/>
      <c r="IJP38" s="10"/>
      <c r="IJQ38" s="8"/>
      <c r="IJR38" s="8"/>
      <c r="IJS38" s="8"/>
      <c r="IJT38" s="9"/>
      <c r="IJU38" s="10"/>
      <c r="IJV38" s="11"/>
      <c r="IJW38" s="9"/>
      <c r="IJX38" s="11"/>
      <c r="IJY38" s="11"/>
      <c r="IJZ38" s="12"/>
      <c r="IKA38" s="11"/>
      <c r="IKB38" s="10"/>
      <c r="IKC38" s="8"/>
      <c r="IKD38" s="8"/>
      <c r="IKE38" s="8"/>
      <c r="IKF38" s="9"/>
      <c r="IKG38" s="10"/>
      <c r="IKH38" s="11"/>
      <c r="IKI38" s="9"/>
      <c r="IKJ38" s="11"/>
      <c r="IKK38" s="11"/>
      <c r="IKL38" s="12"/>
      <c r="IKM38" s="11"/>
      <c r="IKN38" s="10"/>
      <c r="IKO38" s="8"/>
      <c r="IKP38" s="8"/>
      <c r="IKQ38" s="8"/>
      <c r="IKR38" s="9"/>
      <c r="IKS38" s="10"/>
      <c r="IKT38" s="11"/>
      <c r="IKU38" s="9"/>
      <c r="IKV38" s="11"/>
      <c r="IKW38" s="11"/>
      <c r="IKX38" s="12"/>
      <c r="IKY38" s="11"/>
      <c r="IKZ38" s="10"/>
      <c r="ILA38" s="8"/>
      <c r="ILB38" s="8"/>
      <c r="ILC38" s="8"/>
      <c r="ILD38" s="9"/>
      <c r="ILE38" s="10"/>
      <c r="ILF38" s="11"/>
      <c r="ILG38" s="9"/>
      <c r="ILH38" s="11"/>
      <c r="ILI38" s="11"/>
      <c r="ILJ38" s="12"/>
      <c r="ILK38" s="11"/>
      <c r="ILL38" s="10"/>
      <c r="ILM38" s="8"/>
      <c r="ILN38" s="8"/>
      <c r="ILO38" s="8"/>
      <c r="ILP38" s="9"/>
      <c r="ILQ38" s="10"/>
      <c r="ILR38" s="11"/>
      <c r="ILS38" s="9"/>
      <c r="ILT38" s="11"/>
      <c r="ILU38" s="11"/>
      <c r="ILV38" s="12"/>
      <c r="ILW38" s="11"/>
      <c r="ILX38" s="10"/>
      <c r="ILY38" s="8"/>
      <c r="ILZ38" s="8"/>
      <c r="IMA38" s="8"/>
      <c r="IMB38" s="9"/>
      <c r="IMC38" s="10"/>
      <c r="IMD38" s="11"/>
      <c r="IME38" s="9"/>
      <c r="IMF38" s="11"/>
      <c r="IMG38" s="11"/>
      <c r="IMH38" s="12"/>
      <c r="IMI38" s="11"/>
      <c r="IMJ38" s="10"/>
      <c r="IMK38" s="8"/>
      <c r="IML38" s="8"/>
      <c r="IMM38" s="8"/>
      <c r="IMN38" s="9"/>
      <c r="IMO38" s="10"/>
      <c r="IMP38" s="11"/>
      <c r="IMQ38" s="9"/>
      <c r="IMR38" s="11"/>
      <c r="IMS38" s="11"/>
      <c r="IMT38" s="12"/>
      <c r="IMU38" s="11"/>
      <c r="IMV38" s="10"/>
      <c r="IMW38" s="8"/>
      <c r="IMX38" s="8"/>
      <c r="IMY38" s="8"/>
      <c r="IMZ38" s="9"/>
      <c r="INA38" s="10"/>
      <c r="INB38" s="11"/>
      <c r="INC38" s="9"/>
      <c r="IND38" s="11"/>
      <c r="INE38" s="11"/>
      <c r="INF38" s="12"/>
      <c r="ING38" s="11"/>
      <c r="INH38" s="10"/>
      <c r="INI38" s="8"/>
      <c r="INJ38" s="8"/>
      <c r="INK38" s="8"/>
      <c r="INL38" s="9"/>
      <c r="INM38" s="10"/>
      <c r="INN38" s="11"/>
      <c r="INO38" s="9"/>
      <c r="INP38" s="11"/>
      <c r="INQ38" s="11"/>
      <c r="INR38" s="12"/>
      <c r="INS38" s="11"/>
      <c r="INT38" s="10"/>
      <c r="INU38" s="8"/>
      <c r="INV38" s="8"/>
      <c r="INW38" s="8"/>
      <c r="INX38" s="9"/>
      <c r="INY38" s="10"/>
      <c r="INZ38" s="11"/>
      <c r="IOA38" s="9"/>
      <c r="IOB38" s="11"/>
      <c r="IOC38" s="11"/>
      <c r="IOD38" s="12"/>
      <c r="IOE38" s="11"/>
      <c r="IOF38" s="10"/>
      <c r="IOG38" s="8"/>
      <c r="IOH38" s="8"/>
      <c r="IOI38" s="8"/>
      <c r="IOJ38" s="9"/>
      <c r="IOK38" s="10"/>
      <c r="IOL38" s="11"/>
      <c r="IOM38" s="9"/>
      <c r="ION38" s="11"/>
      <c r="IOO38" s="11"/>
      <c r="IOP38" s="12"/>
      <c r="IOQ38" s="11"/>
      <c r="IOR38" s="10"/>
      <c r="IOS38" s="8"/>
      <c r="IOT38" s="8"/>
      <c r="IOU38" s="8"/>
      <c r="IOV38" s="9"/>
      <c r="IOW38" s="10"/>
      <c r="IOX38" s="11"/>
      <c r="IOY38" s="9"/>
      <c r="IOZ38" s="11"/>
      <c r="IPA38" s="11"/>
      <c r="IPB38" s="12"/>
      <c r="IPC38" s="11"/>
      <c r="IPD38" s="10"/>
      <c r="IPE38" s="8"/>
      <c r="IPF38" s="8"/>
      <c r="IPG38" s="8"/>
      <c r="IPH38" s="9"/>
      <c r="IPI38" s="10"/>
      <c r="IPJ38" s="11"/>
      <c r="IPK38" s="9"/>
      <c r="IPL38" s="11"/>
      <c r="IPM38" s="11"/>
      <c r="IPN38" s="12"/>
      <c r="IPO38" s="11"/>
      <c r="IPP38" s="10"/>
      <c r="IPQ38" s="8"/>
      <c r="IPR38" s="8"/>
      <c r="IPS38" s="8"/>
      <c r="IPT38" s="9"/>
      <c r="IPU38" s="10"/>
      <c r="IPV38" s="11"/>
      <c r="IPW38" s="9"/>
      <c r="IPX38" s="11"/>
      <c r="IPY38" s="11"/>
      <c r="IPZ38" s="12"/>
      <c r="IQA38" s="11"/>
      <c r="IQB38" s="10"/>
      <c r="IQC38" s="8"/>
      <c r="IQD38" s="8"/>
      <c r="IQE38" s="8"/>
      <c r="IQF38" s="9"/>
      <c r="IQG38" s="10"/>
      <c r="IQH38" s="11"/>
      <c r="IQI38" s="9"/>
      <c r="IQJ38" s="11"/>
      <c r="IQK38" s="11"/>
      <c r="IQL38" s="12"/>
      <c r="IQM38" s="11"/>
      <c r="IQN38" s="10"/>
      <c r="IQO38" s="8"/>
      <c r="IQP38" s="8"/>
      <c r="IQQ38" s="8"/>
      <c r="IQR38" s="9"/>
      <c r="IQS38" s="10"/>
      <c r="IQT38" s="11"/>
      <c r="IQU38" s="9"/>
      <c r="IQV38" s="11"/>
      <c r="IQW38" s="11"/>
      <c r="IQX38" s="12"/>
      <c r="IQY38" s="11"/>
      <c r="IQZ38" s="10"/>
      <c r="IRA38" s="8"/>
      <c r="IRB38" s="8"/>
      <c r="IRC38" s="8"/>
      <c r="IRD38" s="9"/>
      <c r="IRE38" s="10"/>
      <c r="IRF38" s="11"/>
      <c r="IRG38" s="9"/>
      <c r="IRH38" s="11"/>
      <c r="IRI38" s="11"/>
      <c r="IRJ38" s="12"/>
      <c r="IRK38" s="11"/>
      <c r="IRL38" s="10"/>
      <c r="IRM38" s="8"/>
      <c r="IRN38" s="8"/>
      <c r="IRO38" s="8"/>
      <c r="IRP38" s="9"/>
      <c r="IRQ38" s="10"/>
      <c r="IRR38" s="11"/>
      <c r="IRS38" s="9"/>
      <c r="IRT38" s="11"/>
      <c r="IRU38" s="11"/>
      <c r="IRV38" s="12"/>
      <c r="IRW38" s="11"/>
      <c r="IRX38" s="10"/>
      <c r="IRY38" s="8"/>
      <c r="IRZ38" s="8"/>
      <c r="ISA38" s="8"/>
      <c r="ISB38" s="9"/>
      <c r="ISC38" s="10"/>
      <c r="ISD38" s="11"/>
      <c r="ISE38" s="9"/>
      <c r="ISF38" s="11"/>
      <c r="ISG38" s="11"/>
      <c r="ISH38" s="12"/>
      <c r="ISI38" s="11"/>
      <c r="ISJ38" s="10"/>
      <c r="ISK38" s="8"/>
      <c r="ISL38" s="8"/>
      <c r="ISM38" s="8"/>
      <c r="ISN38" s="9"/>
      <c r="ISO38" s="10"/>
      <c r="ISP38" s="11"/>
      <c r="ISQ38" s="9"/>
      <c r="ISR38" s="11"/>
      <c r="ISS38" s="11"/>
      <c r="IST38" s="12"/>
      <c r="ISU38" s="11"/>
      <c r="ISV38" s="10"/>
      <c r="ISW38" s="8"/>
      <c r="ISX38" s="8"/>
      <c r="ISY38" s="8"/>
      <c r="ISZ38" s="9"/>
      <c r="ITA38" s="10"/>
      <c r="ITB38" s="11"/>
      <c r="ITC38" s="9"/>
      <c r="ITD38" s="11"/>
      <c r="ITE38" s="11"/>
      <c r="ITF38" s="12"/>
      <c r="ITG38" s="11"/>
      <c r="ITH38" s="10"/>
      <c r="ITI38" s="8"/>
      <c r="ITJ38" s="8"/>
      <c r="ITK38" s="8"/>
      <c r="ITL38" s="9"/>
      <c r="ITM38" s="10"/>
      <c r="ITN38" s="11"/>
      <c r="ITO38" s="9"/>
      <c r="ITP38" s="11"/>
      <c r="ITQ38" s="11"/>
      <c r="ITR38" s="12"/>
      <c r="ITS38" s="11"/>
      <c r="ITT38" s="10"/>
      <c r="ITU38" s="8"/>
      <c r="ITV38" s="8"/>
      <c r="ITW38" s="8"/>
      <c r="ITX38" s="9"/>
      <c r="ITY38" s="10"/>
      <c r="ITZ38" s="11"/>
      <c r="IUA38" s="9"/>
      <c r="IUB38" s="11"/>
      <c r="IUC38" s="11"/>
      <c r="IUD38" s="12"/>
      <c r="IUE38" s="11"/>
      <c r="IUF38" s="10"/>
      <c r="IUG38" s="8"/>
      <c r="IUH38" s="8"/>
      <c r="IUI38" s="8"/>
      <c r="IUJ38" s="9"/>
      <c r="IUK38" s="10"/>
      <c r="IUL38" s="11"/>
      <c r="IUM38" s="9"/>
      <c r="IUN38" s="11"/>
      <c r="IUO38" s="11"/>
      <c r="IUP38" s="12"/>
      <c r="IUQ38" s="11"/>
      <c r="IUR38" s="10"/>
      <c r="IUS38" s="8"/>
      <c r="IUT38" s="8"/>
      <c r="IUU38" s="8"/>
      <c r="IUV38" s="9"/>
      <c r="IUW38" s="10"/>
      <c r="IUX38" s="11"/>
      <c r="IUY38" s="9"/>
      <c r="IUZ38" s="11"/>
      <c r="IVA38" s="11"/>
      <c r="IVB38" s="12"/>
      <c r="IVC38" s="11"/>
      <c r="IVD38" s="10"/>
      <c r="IVE38" s="8"/>
      <c r="IVF38" s="8"/>
      <c r="IVG38" s="8"/>
      <c r="IVH38" s="9"/>
      <c r="IVI38" s="10"/>
      <c r="IVJ38" s="11"/>
      <c r="IVK38" s="9"/>
      <c r="IVL38" s="11"/>
      <c r="IVM38" s="11"/>
      <c r="IVN38" s="12"/>
      <c r="IVO38" s="11"/>
      <c r="IVP38" s="10"/>
      <c r="IVQ38" s="8"/>
      <c r="IVR38" s="8"/>
      <c r="IVS38" s="8"/>
      <c r="IVT38" s="9"/>
      <c r="IVU38" s="10"/>
      <c r="IVV38" s="11"/>
      <c r="IVW38" s="9"/>
      <c r="IVX38" s="11"/>
      <c r="IVY38" s="11"/>
      <c r="IVZ38" s="12"/>
      <c r="IWA38" s="11"/>
      <c r="IWB38" s="10"/>
      <c r="IWC38" s="8"/>
      <c r="IWD38" s="8"/>
      <c r="IWE38" s="8"/>
      <c r="IWF38" s="9"/>
      <c r="IWG38" s="10"/>
      <c r="IWH38" s="11"/>
      <c r="IWI38" s="9"/>
      <c r="IWJ38" s="11"/>
      <c r="IWK38" s="11"/>
      <c r="IWL38" s="12"/>
      <c r="IWM38" s="11"/>
      <c r="IWN38" s="10"/>
      <c r="IWO38" s="8"/>
      <c r="IWP38" s="8"/>
      <c r="IWQ38" s="8"/>
      <c r="IWR38" s="9"/>
      <c r="IWS38" s="10"/>
      <c r="IWT38" s="11"/>
      <c r="IWU38" s="9"/>
      <c r="IWV38" s="11"/>
      <c r="IWW38" s="11"/>
      <c r="IWX38" s="12"/>
      <c r="IWY38" s="11"/>
      <c r="IWZ38" s="10"/>
      <c r="IXA38" s="8"/>
      <c r="IXB38" s="8"/>
      <c r="IXC38" s="8"/>
      <c r="IXD38" s="9"/>
      <c r="IXE38" s="10"/>
      <c r="IXF38" s="11"/>
      <c r="IXG38" s="9"/>
      <c r="IXH38" s="11"/>
      <c r="IXI38" s="11"/>
      <c r="IXJ38" s="12"/>
      <c r="IXK38" s="11"/>
      <c r="IXL38" s="10"/>
      <c r="IXM38" s="8"/>
      <c r="IXN38" s="8"/>
      <c r="IXO38" s="8"/>
      <c r="IXP38" s="9"/>
      <c r="IXQ38" s="10"/>
      <c r="IXR38" s="11"/>
      <c r="IXS38" s="9"/>
      <c r="IXT38" s="11"/>
      <c r="IXU38" s="11"/>
      <c r="IXV38" s="12"/>
      <c r="IXW38" s="11"/>
      <c r="IXX38" s="10"/>
      <c r="IXY38" s="8"/>
      <c r="IXZ38" s="8"/>
      <c r="IYA38" s="8"/>
      <c r="IYB38" s="9"/>
      <c r="IYC38" s="10"/>
      <c r="IYD38" s="11"/>
      <c r="IYE38" s="9"/>
      <c r="IYF38" s="11"/>
      <c r="IYG38" s="11"/>
      <c r="IYH38" s="12"/>
      <c r="IYI38" s="11"/>
      <c r="IYJ38" s="10"/>
      <c r="IYK38" s="8"/>
      <c r="IYL38" s="8"/>
      <c r="IYM38" s="8"/>
      <c r="IYN38" s="9"/>
      <c r="IYO38" s="10"/>
      <c r="IYP38" s="11"/>
      <c r="IYQ38" s="9"/>
      <c r="IYR38" s="11"/>
      <c r="IYS38" s="11"/>
      <c r="IYT38" s="12"/>
      <c r="IYU38" s="11"/>
      <c r="IYV38" s="10"/>
      <c r="IYW38" s="8"/>
      <c r="IYX38" s="8"/>
      <c r="IYY38" s="8"/>
      <c r="IYZ38" s="9"/>
      <c r="IZA38" s="10"/>
      <c r="IZB38" s="11"/>
      <c r="IZC38" s="9"/>
      <c r="IZD38" s="11"/>
      <c r="IZE38" s="11"/>
      <c r="IZF38" s="12"/>
      <c r="IZG38" s="11"/>
      <c r="IZH38" s="10"/>
      <c r="IZI38" s="8"/>
      <c r="IZJ38" s="8"/>
      <c r="IZK38" s="8"/>
      <c r="IZL38" s="9"/>
      <c r="IZM38" s="10"/>
      <c r="IZN38" s="11"/>
      <c r="IZO38" s="9"/>
      <c r="IZP38" s="11"/>
      <c r="IZQ38" s="11"/>
      <c r="IZR38" s="12"/>
      <c r="IZS38" s="11"/>
      <c r="IZT38" s="10"/>
      <c r="IZU38" s="8"/>
      <c r="IZV38" s="8"/>
      <c r="IZW38" s="8"/>
      <c r="IZX38" s="9"/>
      <c r="IZY38" s="10"/>
      <c r="IZZ38" s="11"/>
      <c r="JAA38" s="9"/>
      <c r="JAB38" s="11"/>
      <c r="JAC38" s="11"/>
      <c r="JAD38" s="12"/>
      <c r="JAE38" s="11"/>
      <c r="JAF38" s="10"/>
      <c r="JAG38" s="8"/>
      <c r="JAH38" s="8"/>
      <c r="JAI38" s="8"/>
      <c r="JAJ38" s="9"/>
      <c r="JAK38" s="10"/>
      <c r="JAL38" s="11"/>
      <c r="JAM38" s="9"/>
      <c r="JAN38" s="11"/>
      <c r="JAO38" s="11"/>
      <c r="JAP38" s="12"/>
      <c r="JAQ38" s="11"/>
      <c r="JAR38" s="10"/>
      <c r="JAS38" s="8"/>
      <c r="JAT38" s="8"/>
      <c r="JAU38" s="8"/>
      <c r="JAV38" s="9"/>
      <c r="JAW38" s="10"/>
      <c r="JAX38" s="11"/>
      <c r="JAY38" s="9"/>
      <c r="JAZ38" s="11"/>
      <c r="JBA38" s="11"/>
      <c r="JBB38" s="12"/>
      <c r="JBC38" s="11"/>
      <c r="JBD38" s="10"/>
      <c r="JBE38" s="8"/>
      <c r="JBF38" s="8"/>
      <c r="JBG38" s="8"/>
      <c r="JBH38" s="9"/>
      <c r="JBI38" s="10"/>
      <c r="JBJ38" s="11"/>
      <c r="JBK38" s="9"/>
      <c r="JBL38" s="11"/>
      <c r="JBM38" s="11"/>
      <c r="JBN38" s="12"/>
      <c r="JBO38" s="11"/>
      <c r="JBP38" s="10"/>
      <c r="JBQ38" s="8"/>
      <c r="JBR38" s="8"/>
      <c r="JBS38" s="8"/>
      <c r="JBT38" s="9"/>
      <c r="JBU38" s="10"/>
      <c r="JBV38" s="11"/>
      <c r="JBW38" s="9"/>
      <c r="JBX38" s="11"/>
      <c r="JBY38" s="11"/>
      <c r="JBZ38" s="12"/>
      <c r="JCA38" s="11"/>
      <c r="JCB38" s="10"/>
      <c r="JCC38" s="8"/>
      <c r="JCD38" s="8"/>
      <c r="JCE38" s="8"/>
      <c r="JCF38" s="9"/>
      <c r="JCG38" s="10"/>
      <c r="JCH38" s="11"/>
      <c r="JCI38" s="9"/>
      <c r="JCJ38" s="11"/>
      <c r="JCK38" s="11"/>
      <c r="JCL38" s="12"/>
      <c r="JCM38" s="11"/>
      <c r="JCN38" s="10"/>
      <c r="JCO38" s="8"/>
      <c r="JCP38" s="8"/>
      <c r="JCQ38" s="8"/>
      <c r="JCR38" s="9"/>
      <c r="JCS38" s="10"/>
      <c r="JCT38" s="11"/>
      <c r="JCU38" s="9"/>
      <c r="JCV38" s="11"/>
      <c r="JCW38" s="11"/>
      <c r="JCX38" s="12"/>
      <c r="JCY38" s="11"/>
      <c r="JCZ38" s="10"/>
      <c r="JDA38" s="8"/>
      <c r="JDB38" s="8"/>
      <c r="JDC38" s="8"/>
      <c r="JDD38" s="9"/>
      <c r="JDE38" s="10"/>
      <c r="JDF38" s="11"/>
      <c r="JDG38" s="9"/>
      <c r="JDH38" s="11"/>
      <c r="JDI38" s="11"/>
      <c r="JDJ38" s="12"/>
      <c r="JDK38" s="11"/>
      <c r="JDL38" s="10"/>
      <c r="JDM38" s="8"/>
      <c r="JDN38" s="8"/>
      <c r="JDO38" s="8"/>
      <c r="JDP38" s="9"/>
      <c r="JDQ38" s="10"/>
      <c r="JDR38" s="11"/>
      <c r="JDS38" s="9"/>
      <c r="JDT38" s="11"/>
      <c r="JDU38" s="11"/>
      <c r="JDV38" s="12"/>
      <c r="JDW38" s="11"/>
      <c r="JDX38" s="10"/>
      <c r="JDY38" s="8"/>
      <c r="JDZ38" s="8"/>
      <c r="JEA38" s="8"/>
      <c r="JEB38" s="9"/>
      <c r="JEC38" s="10"/>
      <c r="JED38" s="11"/>
      <c r="JEE38" s="9"/>
      <c r="JEF38" s="11"/>
      <c r="JEG38" s="11"/>
      <c r="JEH38" s="12"/>
      <c r="JEI38" s="11"/>
      <c r="JEJ38" s="10"/>
      <c r="JEK38" s="8"/>
      <c r="JEL38" s="8"/>
      <c r="JEM38" s="8"/>
      <c r="JEN38" s="9"/>
      <c r="JEO38" s="10"/>
      <c r="JEP38" s="11"/>
      <c r="JEQ38" s="9"/>
      <c r="JER38" s="11"/>
      <c r="JES38" s="11"/>
      <c r="JET38" s="12"/>
      <c r="JEU38" s="11"/>
      <c r="JEV38" s="10"/>
      <c r="JEW38" s="8"/>
      <c r="JEX38" s="8"/>
      <c r="JEY38" s="8"/>
      <c r="JEZ38" s="9"/>
      <c r="JFA38" s="10"/>
      <c r="JFB38" s="11"/>
      <c r="JFC38" s="9"/>
      <c r="JFD38" s="11"/>
      <c r="JFE38" s="11"/>
      <c r="JFF38" s="12"/>
      <c r="JFG38" s="11"/>
      <c r="JFH38" s="10"/>
      <c r="JFI38" s="8"/>
      <c r="JFJ38" s="8"/>
      <c r="JFK38" s="8"/>
      <c r="JFL38" s="9"/>
      <c r="JFM38" s="10"/>
      <c r="JFN38" s="11"/>
      <c r="JFO38" s="9"/>
      <c r="JFP38" s="11"/>
      <c r="JFQ38" s="11"/>
      <c r="JFR38" s="12"/>
      <c r="JFS38" s="11"/>
      <c r="JFT38" s="10"/>
      <c r="JFU38" s="8"/>
      <c r="JFV38" s="8"/>
      <c r="JFW38" s="8"/>
      <c r="JFX38" s="9"/>
      <c r="JFY38" s="10"/>
      <c r="JFZ38" s="11"/>
      <c r="JGA38" s="9"/>
      <c r="JGB38" s="11"/>
      <c r="JGC38" s="11"/>
      <c r="JGD38" s="12"/>
      <c r="JGE38" s="11"/>
      <c r="JGF38" s="10"/>
      <c r="JGG38" s="8"/>
      <c r="JGH38" s="8"/>
      <c r="JGI38" s="8"/>
      <c r="JGJ38" s="9"/>
      <c r="JGK38" s="10"/>
      <c r="JGL38" s="11"/>
      <c r="JGM38" s="9"/>
      <c r="JGN38" s="11"/>
      <c r="JGO38" s="11"/>
      <c r="JGP38" s="12"/>
      <c r="JGQ38" s="11"/>
      <c r="JGR38" s="10"/>
      <c r="JGS38" s="8"/>
      <c r="JGT38" s="8"/>
      <c r="JGU38" s="8"/>
      <c r="JGV38" s="9"/>
      <c r="JGW38" s="10"/>
      <c r="JGX38" s="11"/>
      <c r="JGY38" s="9"/>
      <c r="JGZ38" s="11"/>
      <c r="JHA38" s="11"/>
      <c r="JHB38" s="12"/>
      <c r="JHC38" s="11"/>
      <c r="JHD38" s="10"/>
      <c r="JHE38" s="8"/>
      <c r="JHF38" s="8"/>
      <c r="JHG38" s="8"/>
      <c r="JHH38" s="9"/>
      <c r="JHI38" s="10"/>
      <c r="JHJ38" s="11"/>
      <c r="JHK38" s="9"/>
      <c r="JHL38" s="11"/>
      <c r="JHM38" s="11"/>
      <c r="JHN38" s="12"/>
      <c r="JHO38" s="11"/>
      <c r="JHP38" s="10"/>
      <c r="JHQ38" s="8"/>
      <c r="JHR38" s="8"/>
      <c r="JHS38" s="8"/>
      <c r="JHT38" s="9"/>
      <c r="JHU38" s="10"/>
      <c r="JHV38" s="11"/>
      <c r="JHW38" s="9"/>
      <c r="JHX38" s="11"/>
      <c r="JHY38" s="11"/>
      <c r="JHZ38" s="12"/>
      <c r="JIA38" s="11"/>
      <c r="JIB38" s="10"/>
      <c r="JIC38" s="8"/>
      <c r="JID38" s="8"/>
      <c r="JIE38" s="8"/>
      <c r="JIF38" s="9"/>
      <c r="JIG38" s="10"/>
      <c r="JIH38" s="11"/>
      <c r="JII38" s="9"/>
      <c r="JIJ38" s="11"/>
      <c r="JIK38" s="11"/>
      <c r="JIL38" s="12"/>
      <c r="JIM38" s="11"/>
      <c r="JIN38" s="10"/>
      <c r="JIO38" s="8"/>
      <c r="JIP38" s="8"/>
      <c r="JIQ38" s="8"/>
      <c r="JIR38" s="9"/>
      <c r="JIS38" s="10"/>
      <c r="JIT38" s="11"/>
      <c r="JIU38" s="9"/>
      <c r="JIV38" s="11"/>
      <c r="JIW38" s="11"/>
      <c r="JIX38" s="12"/>
      <c r="JIY38" s="11"/>
      <c r="JIZ38" s="10"/>
      <c r="JJA38" s="8"/>
      <c r="JJB38" s="8"/>
      <c r="JJC38" s="8"/>
      <c r="JJD38" s="9"/>
      <c r="JJE38" s="10"/>
      <c r="JJF38" s="11"/>
      <c r="JJG38" s="9"/>
      <c r="JJH38" s="11"/>
      <c r="JJI38" s="11"/>
      <c r="JJJ38" s="12"/>
      <c r="JJK38" s="11"/>
      <c r="JJL38" s="10"/>
      <c r="JJM38" s="8"/>
      <c r="JJN38" s="8"/>
      <c r="JJO38" s="8"/>
      <c r="JJP38" s="9"/>
      <c r="JJQ38" s="10"/>
      <c r="JJR38" s="11"/>
      <c r="JJS38" s="9"/>
      <c r="JJT38" s="11"/>
      <c r="JJU38" s="11"/>
      <c r="JJV38" s="12"/>
      <c r="JJW38" s="11"/>
      <c r="JJX38" s="10"/>
      <c r="JJY38" s="8"/>
      <c r="JJZ38" s="8"/>
      <c r="JKA38" s="8"/>
      <c r="JKB38" s="9"/>
      <c r="JKC38" s="10"/>
      <c r="JKD38" s="11"/>
      <c r="JKE38" s="9"/>
      <c r="JKF38" s="11"/>
      <c r="JKG38" s="11"/>
      <c r="JKH38" s="12"/>
      <c r="JKI38" s="11"/>
      <c r="JKJ38" s="10"/>
      <c r="JKK38" s="8"/>
      <c r="JKL38" s="8"/>
      <c r="JKM38" s="8"/>
      <c r="JKN38" s="9"/>
      <c r="JKO38" s="10"/>
      <c r="JKP38" s="11"/>
      <c r="JKQ38" s="9"/>
      <c r="JKR38" s="11"/>
      <c r="JKS38" s="11"/>
      <c r="JKT38" s="12"/>
      <c r="JKU38" s="11"/>
      <c r="JKV38" s="10"/>
      <c r="JKW38" s="8"/>
      <c r="JKX38" s="8"/>
      <c r="JKY38" s="8"/>
      <c r="JKZ38" s="9"/>
      <c r="JLA38" s="10"/>
      <c r="JLB38" s="11"/>
      <c r="JLC38" s="9"/>
      <c r="JLD38" s="11"/>
      <c r="JLE38" s="11"/>
      <c r="JLF38" s="12"/>
      <c r="JLG38" s="11"/>
      <c r="JLH38" s="10"/>
      <c r="JLI38" s="8"/>
      <c r="JLJ38" s="8"/>
      <c r="JLK38" s="8"/>
      <c r="JLL38" s="9"/>
      <c r="JLM38" s="10"/>
      <c r="JLN38" s="11"/>
      <c r="JLO38" s="9"/>
      <c r="JLP38" s="11"/>
      <c r="JLQ38" s="11"/>
      <c r="JLR38" s="12"/>
      <c r="JLS38" s="11"/>
      <c r="JLT38" s="10"/>
      <c r="JLU38" s="8"/>
      <c r="JLV38" s="8"/>
      <c r="JLW38" s="8"/>
      <c r="JLX38" s="9"/>
      <c r="JLY38" s="10"/>
      <c r="JLZ38" s="11"/>
      <c r="JMA38" s="9"/>
      <c r="JMB38" s="11"/>
      <c r="JMC38" s="11"/>
      <c r="JMD38" s="12"/>
      <c r="JME38" s="11"/>
      <c r="JMF38" s="10"/>
      <c r="JMG38" s="8"/>
      <c r="JMH38" s="8"/>
      <c r="JMI38" s="8"/>
      <c r="JMJ38" s="9"/>
      <c r="JMK38" s="10"/>
      <c r="JML38" s="11"/>
      <c r="JMM38" s="9"/>
      <c r="JMN38" s="11"/>
      <c r="JMO38" s="11"/>
      <c r="JMP38" s="12"/>
      <c r="JMQ38" s="11"/>
      <c r="JMR38" s="10"/>
      <c r="JMS38" s="8"/>
      <c r="JMT38" s="8"/>
      <c r="JMU38" s="8"/>
      <c r="JMV38" s="9"/>
      <c r="JMW38" s="10"/>
      <c r="JMX38" s="11"/>
      <c r="JMY38" s="9"/>
      <c r="JMZ38" s="11"/>
      <c r="JNA38" s="11"/>
      <c r="JNB38" s="12"/>
      <c r="JNC38" s="11"/>
      <c r="JND38" s="10"/>
      <c r="JNE38" s="8"/>
      <c r="JNF38" s="8"/>
      <c r="JNG38" s="8"/>
      <c r="JNH38" s="9"/>
      <c r="JNI38" s="10"/>
      <c r="JNJ38" s="11"/>
      <c r="JNK38" s="9"/>
      <c r="JNL38" s="11"/>
      <c r="JNM38" s="11"/>
      <c r="JNN38" s="12"/>
      <c r="JNO38" s="11"/>
      <c r="JNP38" s="10"/>
      <c r="JNQ38" s="8"/>
      <c r="JNR38" s="8"/>
      <c r="JNS38" s="8"/>
      <c r="JNT38" s="9"/>
      <c r="JNU38" s="10"/>
      <c r="JNV38" s="11"/>
      <c r="JNW38" s="9"/>
      <c r="JNX38" s="11"/>
      <c r="JNY38" s="11"/>
      <c r="JNZ38" s="12"/>
      <c r="JOA38" s="11"/>
      <c r="JOB38" s="10"/>
      <c r="JOC38" s="8"/>
      <c r="JOD38" s="8"/>
      <c r="JOE38" s="8"/>
      <c r="JOF38" s="9"/>
      <c r="JOG38" s="10"/>
      <c r="JOH38" s="11"/>
      <c r="JOI38" s="9"/>
      <c r="JOJ38" s="11"/>
      <c r="JOK38" s="11"/>
      <c r="JOL38" s="12"/>
      <c r="JOM38" s="11"/>
      <c r="JON38" s="10"/>
      <c r="JOO38" s="8"/>
      <c r="JOP38" s="8"/>
      <c r="JOQ38" s="8"/>
      <c r="JOR38" s="9"/>
      <c r="JOS38" s="10"/>
      <c r="JOT38" s="11"/>
      <c r="JOU38" s="9"/>
      <c r="JOV38" s="11"/>
      <c r="JOW38" s="11"/>
      <c r="JOX38" s="12"/>
      <c r="JOY38" s="11"/>
      <c r="JOZ38" s="10"/>
      <c r="JPA38" s="8"/>
      <c r="JPB38" s="8"/>
      <c r="JPC38" s="8"/>
      <c r="JPD38" s="9"/>
      <c r="JPE38" s="10"/>
      <c r="JPF38" s="11"/>
      <c r="JPG38" s="9"/>
      <c r="JPH38" s="11"/>
      <c r="JPI38" s="11"/>
      <c r="JPJ38" s="12"/>
      <c r="JPK38" s="11"/>
      <c r="JPL38" s="10"/>
      <c r="JPM38" s="8"/>
      <c r="JPN38" s="8"/>
      <c r="JPO38" s="8"/>
      <c r="JPP38" s="9"/>
      <c r="JPQ38" s="10"/>
      <c r="JPR38" s="11"/>
      <c r="JPS38" s="9"/>
      <c r="JPT38" s="11"/>
      <c r="JPU38" s="11"/>
      <c r="JPV38" s="12"/>
      <c r="JPW38" s="11"/>
      <c r="JPX38" s="10"/>
      <c r="JPY38" s="8"/>
      <c r="JPZ38" s="8"/>
      <c r="JQA38" s="8"/>
      <c r="JQB38" s="9"/>
      <c r="JQC38" s="10"/>
      <c r="JQD38" s="11"/>
      <c r="JQE38" s="9"/>
      <c r="JQF38" s="11"/>
      <c r="JQG38" s="11"/>
      <c r="JQH38" s="12"/>
      <c r="JQI38" s="11"/>
      <c r="JQJ38" s="10"/>
      <c r="JQK38" s="8"/>
      <c r="JQL38" s="8"/>
      <c r="JQM38" s="8"/>
      <c r="JQN38" s="9"/>
      <c r="JQO38" s="10"/>
      <c r="JQP38" s="11"/>
      <c r="JQQ38" s="9"/>
      <c r="JQR38" s="11"/>
      <c r="JQS38" s="11"/>
      <c r="JQT38" s="12"/>
      <c r="JQU38" s="11"/>
      <c r="JQV38" s="10"/>
      <c r="JQW38" s="8"/>
      <c r="JQX38" s="8"/>
      <c r="JQY38" s="8"/>
      <c r="JQZ38" s="9"/>
      <c r="JRA38" s="10"/>
      <c r="JRB38" s="11"/>
      <c r="JRC38" s="9"/>
      <c r="JRD38" s="11"/>
      <c r="JRE38" s="11"/>
      <c r="JRF38" s="12"/>
      <c r="JRG38" s="11"/>
      <c r="JRH38" s="10"/>
      <c r="JRI38" s="8"/>
      <c r="JRJ38" s="8"/>
      <c r="JRK38" s="8"/>
      <c r="JRL38" s="9"/>
      <c r="JRM38" s="10"/>
      <c r="JRN38" s="11"/>
      <c r="JRO38" s="9"/>
      <c r="JRP38" s="11"/>
      <c r="JRQ38" s="11"/>
      <c r="JRR38" s="12"/>
      <c r="JRS38" s="11"/>
      <c r="JRT38" s="10"/>
      <c r="JRU38" s="8"/>
      <c r="JRV38" s="8"/>
      <c r="JRW38" s="8"/>
      <c r="JRX38" s="9"/>
      <c r="JRY38" s="10"/>
      <c r="JRZ38" s="11"/>
      <c r="JSA38" s="9"/>
      <c r="JSB38" s="11"/>
      <c r="JSC38" s="11"/>
      <c r="JSD38" s="12"/>
      <c r="JSE38" s="11"/>
      <c r="JSF38" s="10"/>
      <c r="JSG38" s="8"/>
      <c r="JSH38" s="8"/>
      <c r="JSI38" s="8"/>
      <c r="JSJ38" s="9"/>
      <c r="JSK38" s="10"/>
      <c r="JSL38" s="11"/>
      <c r="JSM38" s="9"/>
      <c r="JSN38" s="11"/>
      <c r="JSO38" s="11"/>
      <c r="JSP38" s="12"/>
      <c r="JSQ38" s="11"/>
      <c r="JSR38" s="10"/>
      <c r="JSS38" s="8"/>
      <c r="JST38" s="8"/>
      <c r="JSU38" s="8"/>
      <c r="JSV38" s="9"/>
      <c r="JSW38" s="10"/>
      <c r="JSX38" s="11"/>
      <c r="JSY38" s="9"/>
      <c r="JSZ38" s="11"/>
      <c r="JTA38" s="11"/>
      <c r="JTB38" s="12"/>
      <c r="JTC38" s="11"/>
      <c r="JTD38" s="10"/>
      <c r="JTE38" s="8"/>
      <c r="JTF38" s="8"/>
      <c r="JTG38" s="8"/>
      <c r="JTH38" s="9"/>
      <c r="JTI38" s="10"/>
      <c r="JTJ38" s="11"/>
      <c r="JTK38" s="9"/>
      <c r="JTL38" s="11"/>
      <c r="JTM38" s="11"/>
      <c r="JTN38" s="12"/>
      <c r="JTO38" s="11"/>
      <c r="JTP38" s="10"/>
      <c r="JTQ38" s="8"/>
      <c r="JTR38" s="8"/>
      <c r="JTS38" s="8"/>
      <c r="JTT38" s="9"/>
      <c r="JTU38" s="10"/>
      <c r="JTV38" s="11"/>
      <c r="JTW38" s="9"/>
      <c r="JTX38" s="11"/>
      <c r="JTY38" s="11"/>
      <c r="JTZ38" s="12"/>
      <c r="JUA38" s="11"/>
      <c r="JUB38" s="10"/>
      <c r="JUC38" s="8"/>
      <c r="JUD38" s="8"/>
      <c r="JUE38" s="8"/>
      <c r="JUF38" s="9"/>
      <c r="JUG38" s="10"/>
      <c r="JUH38" s="11"/>
      <c r="JUI38" s="9"/>
      <c r="JUJ38" s="11"/>
      <c r="JUK38" s="11"/>
      <c r="JUL38" s="12"/>
      <c r="JUM38" s="11"/>
      <c r="JUN38" s="10"/>
      <c r="JUO38" s="8"/>
      <c r="JUP38" s="8"/>
      <c r="JUQ38" s="8"/>
      <c r="JUR38" s="9"/>
      <c r="JUS38" s="10"/>
      <c r="JUT38" s="11"/>
      <c r="JUU38" s="9"/>
      <c r="JUV38" s="11"/>
      <c r="JUW38" s="11"/>
      <c r="JUX38" s="12"/>
      <c r="JUY38" s="11"/>
      <c r="JUZ38" s="10"/>
      <c r="JVA38" s="8"/>
      <c r="JVB38" s="8"/>
      <c r="JVC38" s="8"/>
      <c r="JVD38" s="9"/>
      <c r="JVE38" s="10"/>
      <c r="JVF38" s="11"/>
      <c r="JVG38" s="9"/>
      <c r="JVH38" s="11"/>
      <c r="JVI38" s="11"/>
      <c r="JVJ38" s="12"/>
      <c r="JVK38" s="11"/>
      <c r="JVL38" s="10"/>
      <c r="JVM38" s="8"/>
      <c r="JVN38" s="8"/>
      <c r="JVO38" s="8"/>
      <c r="JVP38" s="9"/>
      <c r="JVQ38" s="10"/>
      <c r="JVR38" s="11"/>
      <c r="JVS38" s="9"/>
      <c r="JVT38" s="11"/>
      <c r="JVU38" s="11"/>
      <c r="JVV38" s="12"/>
      <c r="JVW38" s="11"/>
      <c r="JVX38" s="10"/>
      <c r="JVY38" s="8"/>
      <c r="JVZ38" s="8"/>
      <c r="JWA38" s="8"/>
      <c r="JWB38" s="9"/>
      <c r="JWC38" s="10"/>
      <c r="JWD38" s="11"/>
      <c r="JWE38" s="9"/>
      <c r="JWF38" s="11"/>
      <c r="JWG38" s="11"/>
      <c r="JWH38" s="12"/>
      <c r="JWI38" s="11"/>
      <c r="JWJ38" s="10"/>
      <c r="JWK38" s="8"/>
      <c r="JWL38" s="8"/>
      <c r="JWM38" s="8"/>
      <c r="JWN38" s="9"/>
      <c r="JWO38" s="10"/>
      <c r="JWP38" s="11"/>
      <c r="JWQ38" s="9"/>
      <c r="JWR38" s="11"/>
      <c r="JWS38" s="11"/>
      <c r="JWT38" s="12"/>
      <c r="JWU38" s="11"/>
      <c r="JWV38" s="10"/>
      <c r="JWW38" s="8"/>
      <c r="JWX38" s="8"/>
      <c r="JWY38" s="8"/>
      <c r="JWZ38" s="9"/>
      <c r="JXA38" s="10"/>
      <c r="JXB38" s="11"/>
      <c r="JXC38" s="9"/>
      <c r="JXD38" s="11"/>
      <c r="JXE38" s="11"/>
      <c r="JXF38" s="12"/>
      <c r="JXG38" s="11"/>
      <c r="JXH38" s="10"/>
      <c r="JXI38" s="8"/>
      <c r="JXJ38" s="8"/>
      <c r="JXK38" s="8"/>
      <c r="JXL38" s="9"/>
      <c r="JXM38" s="10"/>
      <c r="JXN38" s="11"/>
      <c r="JXO38" s="9"/>
      <c r="JXP38" s="11"/>
      <c r="JXQ38" s="11"/>
      <c r="JXR38" s="12"/>
      <c r="JXS38" s="11"/>
      <c r="JXT38" s="10"/>
      <c r="JXU38" s="8"/>
      <c r="JXV38" s="8"/>
      <c r="JXW38" s="8"/>
      <c r="JXX38" s="9"/>
      <c r="JXY38" s="10"/>
      <c r="JXZ38" s="11"/>
      <c r="JYA38" s="9"/>
      <c r="JYB38" s="11"/>
      <c r="JYC38" s="11"/>
      <c r="JYD38" s="12"/>
      <c r="JYE38" s="11"/>
      <c r="JYF38" s="10"/>
      <c r="JYG38" s="8"/>
      <c r="JYH38" s="8"/>
      <c r="JYI38" s="8"/>
      <c r="JYJ38" s="9"/>
      <c r="JYK38" s="10"/>
      <c r="JYL38" s="11"/>
      <c r="JYM38" s="9"/>
      <c r="JYN38" s="11"/>
      <c r="JYO38" s="11"/>
      <c r="JYP38" s="12"/>
      <c r="JYQ38" s="11"/>
      <c r="JYR38" s="10"/>
      <c r="JYS38" s="8"/>
      <c r="JYT38" s="8"/>
      <c r="JYU38" s="8"/>
      <c r="JYV38" s="9"/>
      <c r="JYW38" s="10"/>
      <c r="JYX38" s="11"/>
      <c r="JYY38" s="9"/>
      <c r="JYZ38" s="11"/>
      <c r="JZA38" s="11"/>
      <c r="JZB38" s="12"/>
      <c r="JZC38" s="11"/>
      <c r="JZD38" s="10"/>
      <c r="JZE38" s="8"/>
      <c r="JZF38" s="8"/>
      <c r="JZG38" s="8"/>
      <c r="JZH38" s="9"/>
      <c r="JZI38" s="10"/>
      <c r="JZJ38" s="11"/>
      <c r="JZK38" s="9"/>
      <c r="JZL38" s="11"/>
      <c r="JZM38" s="11"/>
      <c r="JZN38" s="12"/>
      <c r="JZO38" s="11"/>
      <c r="JZP38" s="10"/>
      <c r="JZQ38" s="8"/>
      <c r="JZR38" s="8"/>
      <c r="JZS38" s="8"/>
      <c r="JZT38" s="9"/>
      <c r="JZU38" s="10"/>
      <c r="JZV38" s="11"/>
      <c r="JZW38" s="9"/>
      <c r="JZX38" s="11"/>
      <c r="JZY38" s="11"/>
      <c r="JZZ38" s="12"/>
      <c r="KAA38" s="11"/>
      <c r="KAB38" s="10"/>
      <c r="KAC38" s="8"/>
      <c r="KAD38" s="8"/>
      <c r="KAE38" s="8"/>
      <c r="KAF38" s="9"/>
      <c r="KAG38" s="10"/>
      <c r="KAH38" s="11"/>
      <c r="KAI38" s="9"/>
      <c r="KAJ38" s="11"/>
      <c r="KAK38" s="11"/>
      <c r="KAL38" s="12"/>
      <c r="KAM38" s="11"/>
      <c r="KAN38" s="10"/>
      <c r="KAO38" s="8"/>
      <c r="KAP38" s="8"/>
      <c r="KAQ38" s="8"/>
      <c r="KAR38" s="9"/>
      <c r="KAS38" s="10"/>
      <c r="KAT38" s="11"/>
      <c r="KAU38" s="9"/>
      <c r="KAV38" s="11"/>
      <c r="KAW38" s="11"/>
      <c r="KAX38" s="12"/>
      <c r="KAY38" s="11"/>
      <c r="KAZ38" s="10"/>
      <c r="KBA38" s="8"/>
      <c r="KBB38" s="8"/>
      <c r="KBC38" s="8"/>
      <c r="KBD38" s="9"/>
      <c r="KBE38" s="10"/>
      <c r="KBF38" s="11"/>
      <c r="KBG38" s="9"/>
      <c r="KBH38" s="11"/>
      <c r="KBI38" s="11"/>
      <c r="KBJ38" s="12"/>
      <c r="KBK38" s="11"/>
      <c r="KBL38" s="10"/>
      <c r="KBM38" s="8"/>
      <c r="KBN38" s="8"/>
      <c r="KBO38" s="8"/>
      <c r="KBP38" s="9"/>
      <c r="KBQ38" s="10"/>
      <c r="KBR38" s="11"/>
      <c r="KBS38" s="9"/>
      <c r="KBT38" s="11"/>
      <c r="KBU38" s="11"/>
      <c r="KBV38" s="12"/>
      <c r="KBW38" s="11"/>
      <c r="KBX38" s="10"/>
      <c r="KBY38" s="8"/>
      <c r="KBZ38" s="8"/>
      <c r="KCA38" s="8"/>
      <c r="KCB38" s="9"/>
      <c r="KCC38" s="10"/>
      <c r="KCD38" s="11"/>
      <c r="KCE38" s="9"/>
      <c r="KCF38" s="11"/>
      <c r="KCG38" s="11"/>
      <c r="KCH38" s="12"/>
      <c r="KCI38" s="11"/>
      <c r="KCJ38" s="10"/>
      <c r="KCK38" s="8"/>
      <c r="KCL38" s="8"/>
      <c r="KCM38" s="8"/>
      <c r="KCN38" s="9"/>
      <c r="KCO38" s="10"/>
      <c r="KCP38" s="11"/>
      <c r="KCQ38" s="9"/>
      <c r="KCR38" s="11"/>
      <c r="KCS38" s="11"/>
      <c r="KCT38" s="12"/>
      <c r="KCU38" s="11"/>
      <c r="KCV38" s="10"/>
      <c r="KCW38" s="8"/>
      <c r="KCX38" s="8"/>
      <c r="KCY38" s="8"/>
      <c r="KCZ38" s="9"/>
      <c r="KDA38" s="10"/>
      <c r="KDB38" s="11"/>
      <c r="KDC38" s="9"/>
      <c r="KDD38" s="11"/>
      <c r="KDE38" s="11"/>
      <c r="KDF38" s="12"/>
      <c r="KDG38" s="11"/>
      <c r="KDH38" s="10"/>
      <c r="KDI38" s="8"/>
      <c r="KDJ38" s="8"/>
      <c r="KDK38" s="8"/>
      <c r="KDL38" s="9"/>
      <c r="KDM38" s="10"/>
      <c r="KDN38" s="11"/>
      <c r="KDO38" s="9"/>
      <c r="KDP38" s="11"/>
      <c r="KDQ38" s="11"/>
      <c r="KDR38" s="12"/>
      <c r="KDS38" s="11"/>
      <c r="KDT38" s="10"/>
      <c r="KDU38" s="8"/>
      <c r="KDV38" s="8"/>
      <c r="KDW38" s="8"/>
      <c r="KDX38" s="9"/>
      <c r="KDY38" s="10"/>
      <c r="KDZ38" s="11"/>
      <c r="KEA38" s="9"/>
      <c r="KEB38" s="11"/>
      <c r="KEC38" s="11"/>
      <c r="KED38" s="12"/>
      <c r="KEE38" s="11"/>
      <c r="KEF38" s="10"/>
      <c r="KEG38" s="8"/>
      <c r="KEH38" s="8"/>
      <c r="KEI38" s="8"/>
      <c r="KEJ38" s="9"/>
      <c r="KEK38" s="10"/>
      <c r="KEL38" s="11"/>
      <c r="KEM38" s="9"/>
      <c r="KEN38" s="11"/>
      <c r="KEO38" s="11"/>
      <c r="KEP38" s="12"/>
      <c r="KEQ38" s="11"/>
      <c r="KER38" s="10"/>
      <c r="KES38" s="8"/>
      <c r="KET38" s="8"/>
      <c r="KEU38" s="8"/>
      <c r="KEV38" s="9"/>
      <c r="KEW38" s="10"/>
      <c r="KEX38" s="11"/>
      <c r="KEY38" s="9"/>
      <c r="KEZ38" s="11"/>
      <c r="KFA38" s="11"/>
      <c r="KFB38" s="12"/>
      <c r="KFC38" s="11"/>
      <c r="KFD38" s="10"/>
      <c r="KFE38" s="8"/>
      <c r="KFF38" s="8"/>
      <c r="KFG38" s="8"/>
      <c r="KFH38" s="9"/>
      <c r="KFI38" s="10"/>
      <c r="KFJ38" s="11"/>
      <c r="KFK38" s="9"/>
      <c r="KFL38" s="11"/>
      <c r="KFM38" s="11"/>
      <c r="KFN38" s="12"/>
      <c r="KFO38" s="11"/>
      <c r="KFP38" s="10"/>
      <c r="KFQ38" s="8"/>
      <c r="KFR38" s="8"/>
      <c r="KFS38" s="8"/>
      <c r="KFT38" s="9"/>
      <c r="KFU38" s="10"/>
      <c r="KFV38" s="11"/>
      <c r="KFW38" s="9"/>
      <c r="KFX38" s="11"/>
      <c r="KFY38" s="11"/>
      <c r="KFZ38" s="12"/>
      <c r="KGA38" s="11"/>
      <c r="KGB38" s="10"/>
      <c r="KGC38" s="8"/>
      <c r="KGD38" s="8"/>
      <c r="KGE38" s="8"/>
      <c r="KGF38" s="9"/>
      <c r="KGG38" s="10"/>
      <c r="KGH38" s="11"/>
      <c r="KGI38" s="9"/>
      <c r="KGJ38" s="11"/>
      <c r="KGK38" s="11"/>
      <c r="KGL38" s="12"/>
      <c r="KGM38" s="11"/>
      <c r="KGN38" s="10"/>
      <c r="KGO38" s="8"/>
      <c r="KGP38" s="8"/>
      <c r="KGQ38" s="8"/>
      <c r="KGR38" s="9"/>
      <c r="KGS38" s="10"/>
      <c r="KGT38" s="11"/>
      <c r="KGU38" s="9"/>
      <c r="KGV38" s="11"/>
      <c r="KGW38" s="11"/>
      <c r="KGX38" s="12"/>
      <c r="KGY38" s="11"/>
      <c r="KGZ38" s="10"/>
      <c r="KHA38" s="8"/>
      <c r="KHB38" s="8"/>
      <c r="KHC38" s="8"/>
      <c r="KHD38" s="9"/>
      <c r="KHE38" s="10"/>
      <c r="KHF38" s="11"/>
      <c r="KHG38" s="9"/>
      <c r="KHH38" s="11"/>
      <c r="KHI38" s="11"/>
      <c r="KHJ38" s="12"/>
      <c r="KHK38" s="11"/>
      <c r="KHL38" s="10"/>
      <c r="KHM38" s="8"/>
      <c r="KHN38" s="8"/>
      <c r="KHO38" s="8"/>
      <c r="KHP38" s="9"/>
      <c r="KHQ38" s="10"/>
      <c r="KHR38" s="11"/>
      <c r="KHS38" s="9"/>
      <c r="KHT38" s="11"/>
      <c r="KHU38" s="11"/>
      <c r="KHV38" s="12"/>
      <c r="KHW38" s="11"/>
      <c r="KHX38" s="10"/>
      <c r="KHY38" s="8"/>
      <c r="KHZ38" s="8"/>
      <c r="KIA38" s="8"/>
      <c r="KIB38" s="9"/>
      <c r="KIC38" s="10"/>
      <c r="KID38" s="11"/>
      <c r="KIE38" s="9"/>
      <c r="KIF38" s="11"/>
      <c r="KIG38" s="11"/>
      <c r="KIH38" s="12"/>
      <c r="KII38" s="11"/>
      <c r="KIJ38" s="10"/>
      <c r="KIK38" s="8"/>
      <c r="KIL38" s="8"/>
      <c r="KIM38" s="8"/>
      <c r="KIN38" s="9"/>
      <c r="KIO38" s="10"/>
      <c r="KIP38" s="11"/>
      <c r="KIQ38" s="9"/>
      <c r="KIR38" s="11"/>
      <c r="KIS38" s="11"/>
      <c r="KIT38" s="12"/>
      <c r="KIU38" s="11"/>
      <c r="KIV38" s="10"/>
      <c r="KIW38" s="8"/>
      <c r="KIX38" s="8"/>
      <c r="KIY38" s="8"/>
      <c r="KIZ38" s="9"/>
      <c r="KJA38" s="10"/>
      <c r="KJB38" s="11"/>
      <c r="KJC38" s="9"/>
      <c r="KJD38" s="11"/>
      <c r="KJE38" s="11"/>
      <c r="KJF38" s="12"/>
      <c r="KJG38" s="11"/>
      <c r="KJH38" s="10"/>
      <c r="KJI38" s="8"/>
      <c r="KJJ38" s="8"/>
      <c r="KJK38" s="8"/>
      <c r="KJL38" s="9"/>
      <c r="KJM38" s="10"/>
      <c r="KJN38" s="11"/>
      <c r="KJO38" s="9"/>
      <c r="KJP38" s="11"/>
      <c r="KJQ38" s="11"/>
      <c r="KJR38" s="12"/>
      <c r="KJS38" s="11"/>
      <c r="KJT38" s="10"/>
      <c r="KJU38" s="8"/>
      <c r="KJV38" s="8"/>
      <c r="KJW38" s="8"/>
      <c r="KJX38" s="9"/>
      <c r="KJY38" s="10"/>
      <c r="KJZ38" s="11"/>
      <c r="KKA38" s="9"/>
      <c r="KKB38" s="11"/>
      <c r="KKC38" s="11"/>
      <c r="KKD38" s="12"/>
      <c r="KKE38" s="11"/>
      <c r="KKF38" s="10"/>
      <c r="KKG38" s="8"/>
      <c r="KKH38" s="8"/>
      <c r="KKI38" s="8"/>
      <c r="KKJ38" s="9"/>
      <c r="KKK38" s="10"/>
      <c r="KKL38" s="11"/>
      <c r="KKM38" s="9"/>
      <c r="KKN38" s="11"/>
      <c r="KKO38" s="11"/>
      <c r="KKP38" s="12"/>
      <c r="KKQ38" s="11"/>
      <c r="KKR38" s="10"/>
      <c r="KKS38" s="8"/>
      <c r="KKT38" s="8"/>
      <c r="KKU38" s="8"/>
      <c r="KKV38" s="9"/>
      <c r="KKW38" s="10"/>
      <c r="KKX38" s="11"/>
      <c r="KKY38" s="9"/>
      <c r="KKZ38" s="11"/>
      <c r="KLA38" s="11"/>
      <c r="KLB38" s="12"/>
      <c r="KLC38" s="11"/>
      <c r="KLD38" s="10"/>
      <c r="KLE38" s="8"/>
      <c r="KLF38" s="8"/>
      <c r="KLG38" s="8"/>
      <c r="KLH38" s="9"/>
      <c r="KLI38" s="10"/>
      <c r="KLJ38" s="11"/>
      <c r="KLK38" s="9"/>
      <c r="KLL38" s="11"/>
      <c r="KLM38" s="11"/>
      <c r="KLN38" s="12"/>
      <c r="KLO38" s="11"/>
      <c r="KLP38" s="10"/>
      <c r="KLQ38" s="8"/>
      <c r="KLR38" s="8"/>
      <c r="KLS38" s="8"/>
      <c r="KLT38" s="9"/>
      <c r="KLU38" s="10"/>
      <c r="KLV38" s="11"/>
      <c r="KLW38" s="9"/>
      <c r="KLX38" s="11"/>
      <c r="KLY38" s="11"/>
      <c r="KLZ38" s="12"/>
      <c r="KMA38" s="11"/>
      <c r="KMB38" s="10"/>
      <c r="KMC38" s="8"/>
      <c r="KMD38" s="8"/>
      <c r="KME38" s="8"/>
      <c r="KMF38" s="9"/>
      <c r="KMG38" s="10"/>
      <c r="KMH38" s="11"/>
      <c r="KMI38" s="9"/>
      <c r="KMJ38" s="11"/>
      <c r="KMK38" s="11"/>
      <c r="KML38" s="12"/>
      <c r="KMM38" s="11"/>
      <c r="KMN38" s="10"/>
      <c r="KMO38" s="8"/>
      <c r="KMP38" s="8"/>
      <c r="KMQ38" s="8"/>
      <c r="KMR38" s="9"/>
      <c r="KMS38" s="10"/>
      <c r="KMT38" s="11"/>
      <c r="KMU38" s="9"/>
      <c r="KMV38" s="11"/>
      <c r="KMW38" s="11"/>
      <c r="KMX38" s="12"/>
      <c r="KMY38" s="11"/>
      <c r="KMZ38" s="10"/>
      <c r="KNA38" s="8"/>
      <c r="KNB38" s="8"/>
      <c r="KNC38" s="8"/>
      <c r="KND38" s="9"/>
      <c r="KNE38" s="10"/>
      <c r="KNF38" s="11"/>
      <c r="KNG38" s="9"/>
      <c r="KNH38" s="11"/>
      <c r="KNI38" s="11"/>
      <c r="KNJ38" s="12"/>
      <c r="KNK38" s="11"/>
      <c r="KNL38" s="10"/>
      <c r="KNM38" s="8"/>
      <c r="KNN38" s="8"/>
      <c r="KNO38" s="8"/>
      <c r="KNP38" s="9"/>
      <c r="KNQ38" s="10"/>
      <c r="KNR38" s="11"/>
      <c r="KNS38" s="9"/>
      <c r="KNT38" s="11"/>
      <c r="KNU38" s="11"/>
      <c r="KNV38" s="12"/>
      <c r="KNW38" s="11"/>
      <c r="KNX38" s="10"/>
      <c r="KNY38" s="8"/>
      <c r="KNZ38" s="8"/>
      <c r="KOA38" s="8"/>
      <c r="KOB38" s="9"/>
      <c r="KOC38" s="10"/>
      <c r="KOD38" s="11"/>
      <c r="KOE38" s="9"/>
      <c r="KOF38" s="11"/>
      <c r="KOG38" s="11"/>
      <c r="KOH38" s="12"/>
      <c r="KOI38" s="11"/>
      <c r="KOJ38" s="10"/>
      <c r="KOK38" s="8"/>
      <c r="KOL38" s="8"/>
      <c r="KOM38" s="8"/>
      <c r="KON38" s="9"/>
      <c r="KOO38" s="10"/>
      <c r="KOP38" s="11"/>
      <c r="KOQ38" s="9"/>
      <c r="KOR38" s="11"/>
      <c r="KOS38" s="11"/>
      <c r="KOT38" s="12"/>
      <c r="KOU38" s="11"/>
      <c r="KOV38" s="10"/>
      <c r="KOW38" s="8"/>
      <c r="KOX38" s="8"/>
      <c r="KOY38" s="8"/>
      <c r="KOZ38" s="9"/>
      <c r="KPA38" s="10"/>
      <c r="KPB38" s="11"/>
      <c r="KPC38" s="9"/>
      <c r="KPD38" s="11"/>
      <c r="KPE38" s="11"/>
      <c r="KPF38" s="12"/>
      <c r="KPG38" s="11"/>
      <c r="KPH38" s="10"/>
      <c r="KPI38" s="8"/>
      <c r="KPJ38" s="8"/>
      <c r="KPK38" s="8"/>
      <c r="KPL38" s="9"/>
      <c r="KPM38" s="10"/>
      <c r="KPN38" s="11"/>
      <c r="KPO38" s="9"/>
      <c r="KPP38" s="11"/>
      <c r="KPQ38" s="11"/>
      <c r="KPR38" s="12"/>
      <c r="KPS38" s="11"/>
      <c r="KPT38" s="10"/>
      <c r="KPU38" s="8"/>
      <c r="KPV38" s="8"/>
      <c r="KPW38" s="8"/>
      <c r="KPX38" s="9"/>
      <c r="KPY38" s="10"/>
      <c r="KPZ38" s="11"/>
      <c r="KQA38" s="9"/>
      <c r="KQB38" s="11"/>
      <c r="KQC38" s="11"/>
      <c r="KQD38" s="12"/>
      <c r="KQE38" s="11"/>
      <c r="KQF38" s="10"/>
      <c r="KQG38" s="8"/>
      <c r="KQH38" s="8"/>
      <c r="KQI38" s="8"/>
      <c r="KQJ38" s="9"/>
      <c r="KQK38" s="10"/>
      <c r="KQL38" s="11"/>
      <c r="KQM38" s="9"/>
      <c r="KQN38" s="11"/>
      <c r="KQO38" s="11"/>
      <c r="KQP38" s="12"/>
      <c r="KQQ38" s="11"/>
      <c r="KQR38" s="10"/>
      <c r="KQS38" s="8"/>
      <c r="KQT38" s="8"/>
      <c r="KQU38" s="8"/>
      <c r="KQV38" s="9"/>
      <c r="KQW38" s="10"/>
      <c r="KQX38" s="11"/>
      <c r="KQY38" s="9"/>
      <c r="KQZ38" s="11"/>
      <c r="KRA38" s="11"/>
      <c r="KRB38" s="12"/>
      <c r="KRC38" s="11"/>
      <c r="KRD38" s="10"/>
      <c r="KRE38" s="8"/>
      <c r="KRF38" s="8"/>
      <c r="KRG38" s="8"/>
      <c r="KRH38" s="9"/>
      <c r="KRI38" s="10"/>
      <c r="KRJ38" s="11"/>
      <c r="KRK38" s="9"/>
      <c r="KRL38" s="11"/>
      <c r="KRM38" s="11"/>
      <c r="KRN38" s="12"/>
      <c r="KRO38" s="11"/>
      <c r="KRP38" s="10"/>
      <c r="KRQ38" s="8"/>
      <c r="KRR38" s="8"/>
      <c r="KRS38" s="8"/>
      <c r="KRT38" s="9"/>
      <c r="KRU38" s="10"/>
      <c r="KRV38" s="11"/>
      <c r="KRW38" s="9"/>
      <c r="KRX38" s="11"/>
      <c r="KRY38" s="11"/>
      <c r="KRZ38" s="12"/>
      <c r="KSA38" s="11"/>
      <c r="KSB38" s="10"/>
      <c r="KSC38" s="8"/>
      <c r="KSD38" s="8"/>
      <c r="KSE38" s="8"/>
      <c r="KSF38" s="9"/>
      <c r="KSG38" s="10"/>
      <c r="KSH38" s="11"/>
      <c r="KSI38" s="9"/>
      <c r="KSJ38" s="11"/>
      <c r="KSK38" s="11"/>
      <c r="KSL38" s="12"/>
      <c r="KSM38" s="11"/>
      <c r="KSN38" s="10"/>
      <c r="KSO38" s="8"/>
      <c r="KSP38" s="8"/>
      <c r="KSQ38" s="8"/>
      <c r="KSR38" s="9"/>
      <c r="KSS38" s="10"/>
      <c r="KST38" s="11"/>
      <c r="KSU38" s="9"/>
      <c r="KSV38" s="11"/>
      <c r="KSW38" s="11"/>
      <c r="KSX38" s="12"/>
      <c r="KSY38" s="11"/>
      <c r="KSZ38" s="10"/>
      <c r="KTA38" s="8"/>
      <c r="KTB38" s="8"/>
      <c r="KTC38" s="8"/>
      <c r="KTD38" s="9"/>
      <c r="KTE38" s="10"/>
      <c r="KTF38" s="11"/>
      <c r="KTG38" s="9"/>
      <c r="KTH38" s="11"/>
      <c r="KTI38" s="11"/>
      <c r="KTJ38" s="12"/>
      <c r="KTK38" s="11"/>
      <c r="KTL38" s="10"/>
      <c r="KTM38" s="8"/>
      <c r="KTN38" s="8"/>
      <c r="KTO38" s="8"/>
      <c r="KTP38" s="9"/>
      <c r="KTQ38" s="10"/>
      <c r="KTR38" s="11"/>
      <c r="KTS38" s="9"/>
      <c r="KTT38" s="11"/>
      <c r="KTU38" s="11"/>
      <c r="KTV38" s="12"/>
      <c r="KTW38" s="11"/>
      <c r="KTX38" s="10"/>
      <c r="KTY38" s="8"/>
      <c r="KTZ38" s="8"/>
      <c r="KUA38" s="8"/>
      <c r="KUB38" s="9"/>
      <c r="KUC38" s="10"/>
      <c r="KUD38" s="11"/>
      <c r="KUE38" s="9"/>
      <c r="KUF38" s="11"/>
      <c r="KUG38" s="11"/>
      <c r="KUH38" s="12"/>
      <c r="KUI38" s="11"/>
      <c r="KUJ38" s="10"/>
      <c r="KUK38" s="8"/>
      <c r="KUL38" s="8"/>
      <c r="KUM38" s="8"/>
      <c r="KUN38" s="9"/>
      <c r="KUO38" s="10"/>
      <c r="KUP38" s="11"/>
      <c r="KUQ38" s="9"/>
      <c r="KUR38" s="11"/>
      <c r="KUS38" s="11"/>
      <c r="KUT38" s="12"/>
      <c r="KUU38" s="11"/>
      <c r="KUV38" s="10"/>
      <c r="KUW38" s="8"/>
      <c r="KUX38" s="8"/>
      <c r="KUY38" s="8"/>
      <c r="KUZ38" s="9"/>
      <c r="KVA38" s="10"/>
      <c r="KVB38" s="11"/>
      <c r="KVC38" s="9"/>
      <c r="KVD38" s="11"/>
      <c r="KVE38" s="11"/>
      <c r="KVF38" s="12"/>
      <c r="KVG38" s="11"/>
      <c r="KVH38" s="10"/>
      <c r="KVI38" s="8"/>
      <c r="KVJ38" s="8"/>
      <c r="KVK38" s="8"/>
      <c r="KVL38" s="9"/>
      <c r="KVM38" s="10"/>
      <c r="KVN38" s="11"/>
      <c r="KVO38" s="9"/>
      <c r="KVP38" s="11"/>
      <c r="KVQ38" s="11"/>
      <c r="KVR38" s="12"/>
      <c r="KVS38" s="11"/>
      <c r="KVT38" s="10"/>
      <c r="KVU38" s="8"/>
      <c r="KVV38" s="8"/>
      <c r="KVW38" s="8"/>
      <c r="KVX38" s="9"/>
      <c r="KVY38" s="10"/>
      <c r="KVZ38" s="11"/>
      <c r="KWA38" s="9"/>
      <c r="KWB38" s="11"/>
      <c r="KWC38" s="11"/>
      <c r="KWD38" s="12"/>
      <c r="KWE38" s="11"/>
      <c r="KWF38" s="10"/>
      <c r="KWG38" s="8"/>
      <c r="KWH38" s="8"/>
      <c r="KWI38" s="8"/>
      <c r="KWJ38" s="9"/>
      <c r="KWK38" s="10"/>
      <c r="KWL38" s="11"/>
      <c r="KWM38" s="9"/>
      <c r="KWN38" s="11"/>
      <c r="KWO38" s="11"/>
      <c r="KWP38" s="12"/>
      <c r="KWQ38" s="11"/>
      <c r="KWR38" s="10"/>
      <c r="KWS38" s="8"/>
      <c r="KWT38" s="8"/>
      <c r="KWU38" s="8"/>
      <c r="KWV38" s="9"/>
      <c r="KWW38" s="10"/>
      <c r="KWX38" s="11"/>
      <c r="KWY38" s="9"/>
      <c r="KWZ38" s="11"/>
      <c r="KXA38" s="11"/>
      <c r="KXB38" s="12"/>
      <c r="KXC38" s="11"/>
      <c r="KXD38" s="10"/>
      <c r="KXE38" s="8"/>
      <c r="KXF38" s="8"/>
      <c r="KXG38" s="8"/>
      <c r="KXH38" s="9"/>
      <c r="KXI38" s="10"/>
      <c r="KXJ38" s="11"/>
      <c r="KXK38" s="9"/>
      <c r="KXL38" s="11"/>
      <c r="KXM38" s="11"/>
      <c r="KXN38" s="12"/>
      <c r="KXO38" s="11"/>
      <c r="KXP38" s="10"/>
      <c r="KXQ38" s="8"/>
      <c r="KXR38" s="8"/>
      <c r="KXS38" s="8"/>
      <c r="KXT38" s="9"/>
      <c r="KXU38" s="10"/>
      <c r="KXV38" s="11"/>
      <c r="KXW38" s="9"/>
      <c r="KXX38" s="11"/>
      <c r="KXY38" s="11"/>
      <c r="KXZ38" s="12"/>
      <c r="KYA38" s="11"/>
      <c r="KYB38" s="10"/>
      <c r="KYC38" s="8"/>
      <c r="KYD38" s="8"/>
      <c r="KYE38" s="8"/>
      <c r="KYF38" s="9"/>
      <c r="KYG38" s="10"/>
      <c r="KYH38" s="11"/>
      <c r="KYI38" s="9"/>
      <c r="KYJ38" s="11"/>
      <c r="KYK38" s="11"/>
      <c r="KYL38" s="12"/>
      <c r="KYM38" s="11"/>
      <c r="KYN38" s="10"/>
      <c r="KYO38" s="8"/>
      <c r="KYP38" s="8"/>
      <c r="KYQ38" s="8"/>
      <c r="KYR38" s="9"/>
      <c r="KYS38" s="10"/>
      <c r="KYT38" s="11"/>
      <c r="KYU38" s="9"/>
      <c r="KYV38" s="11"/>
      <c r="KYW38" s="11"/>
      <c r="KYX38" s="12"/>
      <c r="KYY38" s="11"/>
      <c r="KYZ38" s="10"/>
      <c r="KZA38" s="8"/>
      <c r="KZB38" s="8"/>
      <c r="KZC38" s="8"/>
      <c r="KZD38" s="9"/>
      <c r="KZE38" s="10"/>
      <c r="KZF38" s="11"/>
      <c r="KZG38" s="9"/>
      <c r="KZH38" s="11"/>
      <c r="KZI38" s="11"/>
      <c r="KZJ38" s="12"/>
      <c r="KZK38" s="11"/>
      <c r="KZL38" s="10"/>
      <c r="KZM38" s="8"/>
      <c r="KZN38" s="8"/>
      <c r="KZO38" s="8"/>
      <c r="KZP38" s="9"/>
      <c r="KZQ38" s="10"/>
      <c r="KZR38" s="11"/>
      <c r="KZS38" s="9"/>
      <c r="KZT38" s="11"/>
      <c r="KZU38" s="11"/>
      <c r="KZV38" s="12"/>
      <c r="KZW38" s="11"/>
      <c r="KZX38" s="10"/>
      <c r="KZY38" s="8"/>
      <c r="KZZ38" s="8"/>
      <c r="LAA38" s="8"/>
      <c r="LAB38" s="9"/>
      <c r="LAC38" s="10"/>
      <c r="LAD38" s="11"/>
      <c r="LAE38" s="9"/>
      <c r="LAF38" s="11"/>
      <c r="LAG38" s="11"/>
      <c r="LAH38" s="12"/>
      <c r="LAI38" s="11"/>
      <c r="LAJ38" s="10"/>
      <c r="LAK38" s="8"/>
      <c r="LAL38" s="8"/>
      <c r="LAM38" s="8"/>
      <c r="LAN38" s="9"/>
      <c r="LAO38" s="10"/>
      <c r="LAP38" s="11"/>
      <c r="LAQ38" s="9"/>
      <c r="LAR38" s="11"/>
      <c r="LAS38" s="11"/>
      <c r="LAT38" s="12"/>
      <c r="LAU38" s="11"/>
      <c r="LAV38" s="10"/>
      <c r="LAW38" s="8"/>
      <c r="LAX38" s="8"/>
      <c r="LAY38" s="8"/>
      <c r="LAZ38" s="9"/>
      <c r="LBA38" s="10"/>
      <c r="LBB38" s="11"/>
      <c r="LBC38" s="9"/>
      <c r="LBD38" s="11"/>
      <c r="LBE38" s="11"/>
      <c r="LBF38" s="12"/>
      <c r="LBG38" s="11"/>
      <c r="LBH38" s="10"/>
      <c r="LBI38" s="8"/>
      <c r="LBJ38" s="8"/>
      <c r="LBK38" s="8"/>
      <c r="LBL38" s="9"/>
      <c r="LBM38" s="10"/>
      <c r="LBN38" s="11"/>
      <c r="LBO38" s="9"/>
      <c r="LBP38" s="11"/>
      <c r="LBQ38" s="11"/>
      <c r="LBR38" s="12"/>
      <c r="LBS38" s="11"/>
      <c r="LBT38" s="10"/>
      <c r="LBU38" s="8"/>
      <c r="LBV38" s="8"/>
      <c r="LBW38" s="8"/>
      <c r="LBX38" s="9"/>
      <c r="LBY38" s="10"/>
      <c r="LBZ38" s="11"/>
      <c r="LCA38" s="9"/>
      <c r="LCB38" s="11"/>
      <c r="LCC38" s="11"/>
      <c r="LCD38" s="12"/>
      <c r="LCE38" s="11"/>
      <c r="LCF38" s="10"/>
      <c r="LCG38" s="8"/>
      <c r="LCH38" s="8"/>
      <c r="LCI38" s="8"/>
      <c r="LCJ38" s="9"/>
      <c r="LCK38" s="10"/>
      <c r="LCL38" s="11"/>
      <c r="LCM38" s="9"/>
      <c r="LCN38" s="11"/>
      <c r="LCO38" s="11"/>
      <c r="LCP38" s="12"/>
      <c r="LCQ38" s="11"/>
      <c r="LCR38" s="10"/>
      <c r="LCS38" s="8"/>
      <c r="LCT38" s="8"/>
      <c r="LCU38" s="8"/>
      <c r="LCV38" s="9"/>
      <c r="LCW38" s="10"/>
      <c r="LCX38" s="11"/>
      <c r="LCY38" s="9"/>
      <c r="LCZ38" s="11"/>
      <c r="LDA38" s="11"/>
      <c r="LDB38" s="12"/>
      <c r="LDC38" s="11"/>
      <c r="LDD38" s="10"/>
      <c r="LDE38" s="8"/>
      <c r="LDF38" s="8"/>
      <c r="LDG38" s="8"/>
      <c r="LDH38" s="9"/>
      <c r="LDI38" s="10"/>
      <c r="LDJ38" s="11"/>
      <c r="LDK38" s="9"/>
      <c r="LDL38" s="11"/>
      <c r="LDM38" s="11"/>
      <c r="LDN38" s="12"/>
      <c r="LDO38" s="11"/>
      <c r="LDP38" s="10"/>
      <c r="LDQ38" s="8"/>
      <c r="LDR38" s="8"/>
      <c r="LDS38" s="8"/>
      <c r="LDT38" s="9"/>
      <c r="LDU38" s="10"/>
      <c r="LDV38" s="11"/>
      <c r="LDW38" s="9"/>
      <c r="LDX38" s="11"/>
      <c r="LDY38" s="11"/>
      <c r="LDZ38" s="12"/>
      <c r="LEA38" s="11"/>
      <c r="LEB38" s="10"/>
      <c r="LEC38" s="8"/>
      <c r="LED38" s="8"/>
      <c r="LEE38" s="8"/>
      <c r="LEF38" s="9"/>
      <c r="LEG38" s="10"/>
      <c r="LEH38" s="11"/>
      <c r="LEI38" s="9"/>
      <c r="LEJ38" s="11"/>
      <c r="LEK38" s="11"/>
      <c r="LEL38" s="12"/>
      <c r="LEM38" s="11"/>
      <c r="LEN38" s="10"/>
      <c r="LEO38" s="8"/>
      <c r="LEP38" s="8"/>
      <c r="LEQ38" s="8"/>
      <c r="LER38" s="9"/>
      <c r="LES38" s="10"/>
      <c r="LET38" s="11"/>
      <c r="LEU38" s="9"/>
      <c r="LEV38" s="11"/>
      <c r="LEW38" s="11"/>
      <c r="LEX38" s="12"/>
      <c r="LEY38" s="11"/>
      <c r="LEZ38" s="10"/>
      <c r="LFA38" s="8"/>
      <c r="LFB38" s="8"/>
      <c r="LFC38" s="8"/>
      <c r="LFD38" s="9"/>
      <c r="LFE38" s="10"/>
      <c r="LFF38" s="11"/>
      <c r="LFG38" s="9"/>
      <c r="LFH38" s="11"/>
      <c r="LFI38" s="11"/>
      <c r="LFJ38" s="12"/>
      <c r="LFK38" s="11"/>
      <c r="LFL38" s="10"/>
      <c r="LFM38" s="8"/>
      <c r="LFN38" s="8"/>
      <c r="LFO38" s="8"/>
      <c r="LFP38" s="9"/>
      <c r="LFQ38" s="10"/>
      <c r="LFR38" s="11"/>
      <c r="LFS38" s="9"/>
      <c r="LFT38" s="11"/>
      <c r="LFU38" s="11"/>
      <c r="LFV38" s="12"/>
      <c r="LFW38" s="11"/>
      <c r="LFX38" s="10"/>
      <c r="LFY38" s="8"/>
      <c r="LFZ38" s="8"/>
      <c r="LGA38" s="8"/>
      <c r="LGB38" s="9"/>
      <c r="LGC38" s="10"/>
      <c r="LGD38" s="11"/>
      <c r="LGE38" s="9"/>
      <c r="LGF38" s="11"/>
      <c r="LGG38" s="11"/>
      <c r="LGH38" s="12"/>
      <c r="LGI38" s="11"/>
      <c r="LGJ38" s="10"/>
      <c r="LGK38" s="8"/>
      <c r="LGL38" s="8"/>
      <c r="LGM38" s="8"/>
      <c r="LGN38" s="9"/>
      <c r="LGO38" s="10"/>
      <c r="LGP38" s="11"/>
      <c r="LGQ38" s="9"/>
      <c r="LGR38" s="11"/>
      <c r="LGS38" s="11"/>
      <c r="LGT38" s="12"/>
      <c r="LGU38" s="11"/>
      <c r="LGV38" s="10"/>
      <c r="LGW38" s="8"/>
      <c r="LGX38" s="8"/>
      <c r="LGY38" s="8"/>
      <c r="LGZ38" s="9"/>
      <c r="LHA38" s="10"/>
      <c r="LHB38" s="11"/>
      <c r="LHC38" s="9"/>
      <c r="LHD38" s="11"/>
      <c r="LHE38" s="11"/>
      <c r="LHF38" s="12"/>
      <c r="LHG38" s="11"/>
      <c r="LHH38" s="10"/>
      <c r="LHI38" s="8"/>
      <c r="LHJ38" s="8"/>
      <c r="LHK38" s="8"/>
      <c r="LHL38" s="9"/>
      <c r="LHM38" s="10"/>
      <c r="LHN38" s="11"/>
      <c r="LHO38" s="9"/>
      <c r="LHP38" s="11"/>
      <c r="LHQ38" s="11"/>
      <c r="LHR38" s="12"/>
      <c r="LHS38" s="11"/>
      <c r="LHT38" s="10"/>
      <c r="LHU38" s="8"/>
      <c r="LHV38" s="8"/>
      <c r="LHW38" s="8"/>
      <c r="LHX38" s="9"/>
      <c r="LHY38" s="10"/>
      <c r="LHZ38" s="11"/>
      <c r="LIA38" s="9"/>
      <c r="LIB38" s="11"/>
      <c r="LIC38" s="11"/>
      <c r="LID38" s="12"/>
      <c r="LIE38" s="11"/>
      <c r="LIF38" s="10"/>
      <c r="LIG38" s="8"/>
      <c r="LIH38" s="8"/>
      <c r="LII38" s="8"/>
      <c r="LIJ38" s="9"/>
      <c r="LIK38" s="10"/>
      <c r="LIL38" s="11"/>
      <c r="LIM38" s="9"/>
      <c r="LIN38" s="11"/>
      <c r="LIO38" s="11"/>
      <c r="LIP38" s="12"/>
      <c r="LIQ38" s="11"/>
      <c r="LIR38" s="10"/>
      <c r="LIS38" s="8"/>
      <c r="LIT38" s="8"/>
      <c r="LIU38" s="8"/>
      <c r="LIV38" s="9"/>
      <c r="LIW38" s="10"/>
      <c r="LIX38" s="11"/>
      <c r="LIY38" s="9"/>
      <c r="LIZ38" s="11"/>
      <c r="LJA38" s="11"/>
      <c r="LJB38" s="12"/>
      <c r="LJC38" s="11"/>
      <c r="LJD38" s="10"/>
      <c r="LJE38" s="8"/>
      <c r="LJF38" s="8"/>
      <c r="LJG38" s="8"/>
      <c r="LJH38" s="9"/>
      <c r="LJI38" s="10"/>
      <c r="LJJ38" s="11"/>
      <c r="LJK38" s="9"/>
      <c r="LJL38" s="11"/>
      <c r="LJM38" s="11"/>
      <c r="LJN38" s="12"/>
      <c r="LJO38" s="11"/>
      <c r="LJP38" s="10"/>
      <c r="LJQ38" s="8"/>
      <c r="LJR38" s="8"/>
      <c r="LJS38" s="8"/>
      <c r="LJT38" s="9"/>
      <c r="LJU38" s="10"/>
      <c r="LJV38" s="11"/>
      <c r="LJW38" s="9"/>
      <c r="LJX38" s="11"/>
      <c r="LJY38" s="11"/>
      <c r="LJZ38" s="12"/>
      <c r="LKA38" s="11"/>
      <c r="LKB38" s="10"/>
      <c r="LKC38" s="8"/>
      <c r="LKD38" s="8"/>
      <c r="LKE38" s="8"/>
      <c r="LKF38" s="9"/>
      <c r="LKG38" s="10"/>
      <c r="LKH38" s="11"/>
      <c r="LKI38" s="9"/>
      <c r="LKJ38" s="11"/>
      <c r="LKK38" s="11"/>
      <c r="LKL38" s="12"/>
      <c r="LKM38" s="11"/>
      <c r="LKN38" s="10"/>
      <c r="LKO38" s="8"/>
      <c r="LKP38" s="8"/>
      <c r="LKQ38" s="8"/>
      <c r="LKR38" s="9"/>
      <c r="LKS38" s="10"/>
      <c r="LKT38" s="11"/>
      <c r="LKU38" s="9"/>
      <c r="LKV38" s="11"/>
      <c r="LKW38" s="11"/>
      <c r="LKX38" s="12"/>
      <c r="LKY38" s="11"/>
      <c r="LKZ38" s="10"/>
      <c r="LLA38" s="8"/>
      <c r="LLB38" s="8"/>
      <c r="LLC38" s="8"/>
      <c r="LLD38" s="9"/>
      <c r="LLE38" s="10"/>
      <c r="LLF38" s="11"/>
      <c r="LLG38" s="9"/>
      <c r="LLH38" s="11"/>
      <c r="LLI38" s="11"/>
      <c r="LLJ38" s="12"/>
      <c r="LLK38" s="11"/>
      <c r="LLL38" s="10"/>
      <c r="LLM38" s="8"/>
      <c r="LLN38" s="8"/>
      <c r="LLO38" s="8"/>
      <c r="LLP38" s="9"/>
      <c r="LLQ38" s="10"/>
      <c r="LLR38" s="11"/>
      <c r="LLS38" s="9"/>
      <c r="LLT38" s="11"/>
      <c r="LLU38" s="11"/>
      <c r="LLV38" s="12"/>
      <c r="LLW38" s="11"/>
      <c r="LLX38" s="10"/>
      <c r="LLY38" s="8"/>
      <c r="LLZ38" s="8"/>
      <c r="LMA38" s="8"/>
      <c r="LMB38" s="9"/>
      <c r="LMC38" s="10"/>
      <c r="LMD38" s="11"/>
      <c r="LME38" s="9"/>
      <c r="LMF38" s="11"/>
      <c r="LMG38" s="11"/>
      <c r="LMH38" s="12"/>
      <c r="LMI38" s="11"/>
      <c r="LMJ38" s="10"/>
      <c r="LMK38" s="8"/>
      <c r="LML38" s="8"/>
      <c r="LMM38" s="8"/>
      <c r="LMN38" s="9"/>
      <c r="LMO38" s="10"/>
      <c r="LMP38" s="11"/>
      <c r="LMQ38" s="9"/>
      <c r="LMR38" s="11"/>
      <c r="LMS38" s="11"/>
      <c r="LMT38" s="12"/>
      <c r="LMU38" s="11"/>
      <c r="LMV38" s="10"/>
      <c r="LMW38" s="8"/>
      <c r="LMX38" s="8"/>
      <c r="LMY38" s="8"/>
      <c r="LMZ38" s="9"/>
      <c r="LNA38" s="10"/>
      <c r="LNB38" s="11"/>
      <c r="LNC38" s="9"/>
      <c r="LND38" s="11"/>
      <c r="LNE38" s="11"/>
      <c r="LNF38" s="12"/>
      <c r="LNG38" s="11"/>
      <c r="LNH38" s="10"/>
      <c r="LNI38" s="8"/>
      <c r="LNJ38" s="8"/>
      <c r="LNK38" s="8"/>
      <c r="LNL38" s="9"/>
      <c r="LNM38" s="10"/>
      <c r="LNN38" s="11"/>
      <c r="LNO38" s="9"/>
      <c r="LNP38" s="11"/>
      <c r="LNQ38" s="11"/>
      <c r="LNR38" s="12"/>
      <c r="LNS38" s="11"/>
      <c r="LNT38" s="10"/>
      <c r="LNU38" s="8"/>
      <c r="LNV38" s="8"/>
      <c r="LNW38" s="8"/>
      <c r="LNX38" s="9"/>
      <c r="LNY38" s="10"/>
      <c r="LNZ38" s="11"/>
      <c r="LOA38" s="9"/>
      <c r="LOB38" s="11"/>
      <c r="LOC38" s="11"/>
      <c r="LOD38" s="12"/>
      <c r="LOE38" s="11"/>
      <c r="LOF38" s="10"/>
      <c r="LOG38" s="8"/>
      <c r="LOH38" s="8"/>
      <c r="LOI38" s="8"/>
      <c r="LOJ38" s="9"/>
      <c r="LOK38" s="10"/>
      <c r="LOL38" s="11"/>
      <c r="LOM38" s="9"/>
      <c r="LON38" s="11"/>
      <c r="LOO38" s="11"/>
      <c r="LOP38" s="12"/>
      <c r="LOQ38" s="11"/>
      <c r="LOR38" s="10"/>
      <c r="LOS38" s="8"/>
      <c r="LOT38" s="8"/>
      <c r="LOU38" s="8"/>
      <c r="LOV38" s="9"/>
      <c r="LOW38" s="10"/>
      <c r="LOX38" s="11"/>
      <c r="LOY38" s="9"/>
      <c r="LOZ38" s="11"/>
      <c r="LPA38" s="11"/>
      <c r="LPB38" s="12"/>
      <c r="LPC38" s="11"/>
      <c r="LPD38" s="10"/>
      <c r="LPE38" s="8"/>
      <c r="LPF38" s="8"/>
      <c r="LPG38" s="8"/>
      <c r="LPH38" s="9"/>
      <c r="LPI38" s="10"/>
      <c r="LPJ38" s="11"/>
      <c r="LPK38" s="9"/>
      <c r="LPL38" s="11"/>
      <c r="LPM38" s="11"/>
      <c r="LPN38" s="12"/>
      <c r="LPO38" s="11"/>
      <c r="LPP38" s="10"/>
      <c r="LPQ38" s="8"/>
      <c r="LPR38" s="8"/>
      <c r="LPS38" s="8"/>
      <c r="LPT38" s="9"/>
      <c r="LPU38" s="10"/>
      <c r="LPV38" s="11"/>
      <c r="LPW38" s="9"/>
      <c r="LPX38" s="11"/>
      <c r="LPY38" s="11"/>
      <c r="LPZ38" s="12"/>
      <c r="LQA38" s="11"/>
      <c r="LQB38" s="10"/>
      <c r="LQC38" s="8"/>
      <c r="LQD38" s="8"/>
      <c r="LQE38" s="8"/>
      <c r="LQF38" s="9"/>
      <c r="LQG38" s="10"/>
      <c r="LQH38" s="11"/>
      <c r="LQI38" s="9"/>
      <c r="LQJ38" s="11"/>
      <c r="LQK38" s="11"/>
      <c r="LQL38" s="12"/>
      <c r="LQM38" s="11"/>
      <c r="LQN38" s="10"/>
      <c r="LQO38" s="8"/>
      <c r="LQP38" s="8"/>
      <c r="LQQ38" s="8"/>
      <c r="LQR38" s="9"/>
      <c r="LQS38" s="10"/>
      <c r="LQT38" s="11"/>
      <c r="LQU38" s="9"/>
      <c r="LQV38" s="11"/>
      <c r="LQW38" s="11"/>
      <c r="LQX38" s="12"/>
      <c r="LQY38" s="11"/>
      <c r="LQZ38" s="10"/>
      <c r="LRA38" s="8"/>
      <c r="LRB38" s="8"/>
      <c r="LRC38" s="8"/>
      <c r="LRD38" s="9"/>
      <c r="LRE38" s="10"/>
      <c r="LRF38" s="11"/>
      <c r="LRG38" s="9"/>
      <c r="LRH38" s="11"/>
      <c r="LRI38" s="11"/>
      <c r="LRJ38" s="12"/>
      <c r="LRK38" s="11"/>
      <c r="LRL38" s="10"/>
      <c r="LRM38" s="8"/>
      <c r="LRN38" s="8"/>
      <c r="LRO38" s="8"/>
      <c r="LRP38" s="9"/>
      <c r="LRQ38" s="10"/>
      <c r="LRR38" s="11"/>
      <c r="LRS38" s="9"/>
      <c r="LRT38" s="11"/>
      <c r="LRU38" s="11"/>
      <c r="LRV38" s="12"/>
      <c r="LRW38" s="11"/>
      <c r="LRX38" s="10"/>
      <c r="LRY38" s="8"/>
      <c r="LRZ38" s="8"/>
      <c r="LSA38" s="8"/>
      <c r="LSB38" s="9"/>
      <c r="LSC38" s="10"/>
      <c r="LSD38" s="11"/>
      <c r="LSE38" s="9"/>
      <c r="LSF38" s="11"/>
      <c r="LSG38" s="11"/>
      <c r="LSH38" s="12"/>
      <c r="LSI38" s="11"/>
      <c r="LSJ38" s="10"/>
      <c r="LSK38" s="8"/>
      <c r="LSL38" s="8"/>
      <c r="LSM38" s="8"/>
      <c r="LSN38" s="9"/>
      <c r="LSO38" s="10"/>
      <c r="LSP38" s="11"/>
      <c r="LSQ38" s="9"/>
      <c r="LSR38" s="11"/>
      <c r="LSS38" s="11"/>
      <c r="LST38" s="12"/>
      <c r="LSU38" s="11"/>
      <c r="LSV38" s="10"/>
      <c r="LSW38" s="8"/>
      <c r="LSX38" s="8"/>
      <c r="LSY38" s="8"/>
      <c r="LSZ38" s="9"/>
      <c r="LTA38" s="10"/>
      <c r="LTB38" s="11"/>
      <c r="LTC38" s="9"/>
      <c r="LTD38" s="11"/>
      <c r="LTE38" s="11"/>
      <c r="LTF38" s="12"/>
      <c r="LTG38" s="11"/>
      <c r="LTH38" s="10"/>
      <c r="LTI38" s="8"/>
      <c r="LTJ38" s="8"/>
      <c r="LTK38" s="8"/>
      <c r="LTL38" s="9"/>
      <c r="LTM38" s="10"/>
      <c r="LTN38" s="11"/>
      <c r="LTO38" s="9"/>
      <c r="LTP38" s="11"/>
      <c r="LTQ38" s="11"/>
      <c r="LTR38" s="12"/>
      <c r="LTS38" s="11"/>
      <c r="LTT38" s="10"/>
      <c r="LTU38" s="8"/>
      <c r="LTV38" s="8"/>
      <c r="LTW38" s="8"/>
      <c r="LTX38" s="9"/>
      <c r="LTY38" s="10"/>
      <c r="LTZ38" s="11"/>
      <c r="LUA38" s="9"/>
      <c r="LUB38" s="11"/>
      <c r="LUC38" s="11"/>
      <c r="LUD38" s="12"/>
      <c r="LUE38" s="11"/>
      <c r="LUF38" s="10"/>
      <c r="LUG38" s="8"/>
      <c r="LUH38" s="8"/>
      <c r="LUI38" s="8"/>
      <c r="LUJ38" s="9"/>
      <c r="LUK38" s="10"/>
      <c r="LUL38" s="11"/>
      <c r="LUM38" s="9"/>
      <c r="LUN38" s="11"/>
      <c r="LUO38" s="11"/>
      <c r="LUP38" s="12"/>
      <c r="LUQ38" s="11"/>
      <c r="LUR38" s="10"/>
      <c r="LUS38" s="8"/>
      <c r="LUT38" s="8"/>
      <c r="LUU38" s="8"/>
      <c r="LUV38" s="9"/>
      <c r="LUW38" s="10"/>
      <c r="LUX38" s="11"/>
      <c r="LUY38" s="9"/>
      <c r="LUZ38" s="11"/>
      <c r="LVA38" s="11"/>
      <c r="LVB38" s="12"/>
      <c r="LVC38" s="11"/>
      <c r="LVD38" s="10"/>
      <c r="LVE38" s="8"/>
      <c r="LVF38" s="8"/>
      <c r="LVG38" s="8"/>
      <c r="LVH38" s="9"/>
      <c r="LVI38" s="10"/>
      <c r="LVJ38" s="11"/>
      <c r="LVK38" s="9"/>
      <c r="LVL38" s="11"/>
      <c r="LVM38" s="11"/>
      <c r="LVN38" s="12"/>
      <c r="LVO38" s="11"/>
      <c r="LVP38" s="10"/>
      <c r="LVQ38" s="8"/>
      <c r="LVR38" s="8"/>
      <c r="LVS38" s="8"/>
      <c r="LVT38" s="9"/>
      <c r="LVU38" s="10"/>
      <c r="LVV38" s="11"/>
      <c r="LVW38" s="9"/>
      <c r="LVX38" s="11"/>
      <c r="LVY38" s="11"/>
      <c r="LVZ38" s="12"/>
      <c r="LWA38" s="11"/>
      <c r="LWB38" s="10"/>
      <c r="LWC38" s="8"/>
      <c r="LWD38" s="8"/>
      <c r="LWE38" s="8"/>
      <c r="LWF38" s="9"/>
      <c r="LWG38" s="10"/>
      <c r="LWH38" s="11"/>
      <c r="LWI38" s="9"/>
      <c r="LWJ38" s="11"/>
      <c r="LWK38" s="11"/>
      <c r="LWL38" s="12"/>
      <c r="LWM38" s="11"/>
      <c r="LWN38" s="10"/>
      <c r="LWO38" s="8"/>
      <c r="LWP38" s="8"/>
      <c r="LWQ38" s="8"/>
      <c r="LWR38" s="9"/>
      <c r="LWS38" s="10"/>
      <c r="LWT38" s="11"/>
      <c r="LWU38" s="9"/>
      <c r="LWV38" s="11"/>
      <c r="LWW38" s="11"/>
      <c r="LWX38" s="12"/>
      <c r="LWY38" s="11"/>
      <c r="LWZ38" s="10"/>
      <c r="LXA38" s="8"/>
      <c r="LXB38" s="8"/>
      <c r="LXC38" s="8"/>
      <c r="LXD38" s="9"/>
      <c r="LXE38" s="10"/>
      <c r="LXF38" s="11"/>
      <c r="LXG38" s="9"/>
      <c r="LXH38" s="11"/>
      <c r="LXI38" s="11"/>
      <c r="LXJ38" s="12"/>
      <c r="LXK38" s="11"/>
      <c r="LXL38" s="10"/>
      <c r="LXM38" s="8"/>
      <c r="LXN38" s="8"/>
      <c r="LXO38" s="8"/>
      <c r="LXP38" s="9"/>
      <c r="LXQ38" s="10"/>
      <c r="LXR38" s="11"/>
      <c r="LXS38" s="9"/>
      <c r="LXT38" s="11"/>
      <c r="LXU38" s="11"/>
      <c r="LXV38" s="12"/>
      <c r="LXW38" s="11"/>
      <c r="LXX38" s="10"/>
      <c r="LXY38" s="8"/>
      <c r="LXZ38" s="8"/>
      <c r="LYA38" s="8"/>
      <c r="LYB38" s="9"/>
      <c r="LYC38" s="10"/>
      <c r="LYD38" s="11"/>
      <c r="LYE38" s="9"/>
      <c r="LYF38" s="11"/>
      <c r="LYG38" s="11"/>
      <c r="LYH38" s="12"/>
      <c r="LYI38" s="11"/>
      <c r="LYJ38" s="10"/>
      <c r="LYK38" s="8"/>
      <c r="LYL38" s="8"/>
      <c r="LYM38" s="8"/>
      <c r="LYN38" s="9"/>
      <c r="LYO38" s="10"/>
      <c r="LYP38" s="11"/>
      <c r="LYQ38" s="9"/>
      <c r="LYR38" s="11"/>
      <c r="LYS38" s="11"/>
      <c r="LYT38" s="12"/>
      <c r="LYU38" s="11"/>
      <c r="LYV38" s="10"/>
      <c r="LYW38" s="8"/>
      <c r="LYX38" s="8"/>
      <c r="LYY38" s="8"/>
      <c r="LYZ38" s="9"/>
      <c r="LZA38" s="10"/>
      <c r="LZB38" s="11"/>
      <c r="LZC38" s="9"/>
      <c r="LZD38" s="11"/>
      <c r="LZE38" s="11"/>
      <c r="LZF38" s="12"/>
      <c r="LZG38" s="11"/>
      <c r="LZH38" s="10"/>
      <c r="LZI38" s="8"/>
      <c r="LZJ38" s="8"/>
      <c r="LZK38" s="8"/>
      <c r="LZL38" s="9"/>
      <c r="LZM38" s="10"/>
      <c r="LZN38" s="11"/>
      <c r="LZO38" s="9"/>
      <c r="LZP38" s="11"/>
      <c r="LZQ38" s="11"/>
      <c r="LZR38" s="12"/>
      <c r="LZS38" s="11"/>
      <c r="LZT38" s="10"/>
      <c r="LZU38" s="8"/>
      <c r="LZV38" s="8"/>
      <c r="LZW38" s="8"/>
      <c r="LZX38" s="9"/>
      <c r="LZY38" s="10"/>
      <c r="LZZ38" s="11"/>
      <c r="MAA38" s="9"/>
      <c r="MAB38" s="11"/>
      <c r="MAC38" s="11"/>
      <c r="MAD38" s="12"/>
      <c r="MAE38" s="11"/>
      <c r="MAF38" s="10"/>
      <c r="MAG38" s="8"/>
      <c r="MAH38" s="8"/>
      <c r="MAI38" s="8"/>
      <c r="MAJ38" s="9"/>
      <c r="MAK38" s="10"/>
      <c r="MAL38" s="11"/>
      <c r="MAM38" s="9"/>
      <c r="MAN38" s="11"/>
      <c r="MAO38" s="11"/>
      <c r="MAP38" s="12"/>
      <c r="MAQ38" s="11"/>
      <c r="MAR38" s="10"/>
      <c r="MAS38" s="8"/>
      <c r="MAT38" s="8"/>
      <c r="MAU38" s="8"/>
      <c r="MAV38" s="9"/>
      <c r="MAW38" s="10"/>
      <c r="MAX38" s="11"/>
      <c r="MAY38" s="9"/>
      <c r="MAZ38" s="11"/>
      <c r="MBA38" s="11"/>
      <c r="MBB38" s="12"/>
      <c r="MBC38" s="11"/>
      <c r="MBD38" s="10"/>
      <c r="MBE38" s="8"/>
      <c r="MBF38" s="8"/>
      <c r="MBG38" s="8"/>
      <c r="MBH38" s="9"/>
      <c r="MBI38" s="10"/>
      <c r="MBJ38" s="11"/>
      <c r="MBK38" s="9"/>
      <c r="MBL38" s="11"/>
      <c r="MBM38" s="11"/>
      <c r="MBN38" s="12"/>
      <c r="MBO38" s="11"/>
      <c r="MBP38" s="10"/>
      <c r="MBQ38" s="8"/>
      <c r="MBR38" s="8"/>
      <c r="MBS38" s="8"/>
      <c r="MBT38" s="9"/>
      <c r="MBU38" s="10"/>
      <c r="MBV38" s="11"/>
      <c r="MBW38" s="9"/>
      <c r="MBX38" s="11"/>
      <c r="MBY38" s="11"/>
      <c r="MBZ38" s="12"/>
      <c r="MCA38" s="11"/>
      <c r="MCB38" s="10"/>
      <c r="MCC38" s="8"/>
      <c r="MCD38" s="8"/>
      <c r="MCE38" s="8"/>
      <c r="MCF38" s="9"/>
      <c r="MCG38" s="10"/>
      <c r="MCH38" s="11"/>
      <c r="MCI38" s="9"/>
      <c r="MCJ38" s="11"/>
      <c r="MCK38" s="11"/>
      <c r="MCL38" s="12"/>
      <c r="MCM38" s="11"/>
      <c r="MCN38" s="10"/>
      <c r="MCO38" s="8"/>
      <c r="MCP38" s="8"/>
      <c r="MCQ38" s="8"/>
      <c r="MCR38" s="9"/>
      <c r="MCS38" s="10"/>
      <c r="MCT38" s="11"/>
      <c r="MCU38" s="9"/>
      <c r="MCV38" s="11"/>
      <c r="MCW38" s="11"/>
      <c r="MCX38" s="12"/>
      <c r="MCY38" s="11"/>
      <c r="MCZ38" s="10"/>
      <c r="MDA38" s="8"/>
      <c r="MDB38" s="8"/>
      <c r="MDC38" s="8"/>
      <c r="MDD38" s="9"/>
      <c r="MDE38" s="10"/>
      <c r="MDF38" s="11"/>
      <c r="MDG38" s="9"/>
      <c r="MDH38" s="11"/>
      <c r="MDI38" s="11"/>
      <c r="MDJ38" s="12"/>
      <c r="MDK38" s="11"/>
      <c r="MDL38" s="10"/>
      <c r="MDM38" s="8"/>
      <c r="MDN38" s="8"/>
      <c r="MDO38" s="8"/>
      <c r="MDP38" s="9"/>
      <c r="MDQ38" s="10"/>
      <c r="MDR38" s="11"/>
      <c r="MDS38" s="9"/>
      <c r="MDT38" s="11"/>
      <c r="MDU38" s="11"/>
      <c r="MDV38" s="12"/>
      <c r="MDW38" s="11"/>
      <c r="MDX38" s="10"/>
      <c r="MDY38" s="8"/>
      <c r="MDZ38" s="8"/>
      <c r="MEA38" s="8"/>
      <c r="MEB38" s="9"/>
      <c r="MEC38" s="10"/>
      <c r="MED38" s="11"/>
      <c r="MEE38" s="9"/>
      <c r="MEF38" s="11"/>
      <c r="MEG38" s="11"/>
      <c r="MEH38" s="12"/>
      <c r="MEI38" s="11"/>
      <c r="MEJ38" s="10"/>
      <c r="MEK38" s="8"/>
      <c r="MEL38" s="8"/>
      <c r="MEM38" s="8"/>
      <c r="MEN38" s="9"/>
      <c r="MEO38" s="10"/>
      <c r="MEP38" s="11"/>
      <c r="MEQ38" s="9"/>
      <c r="MER38" s="11"/>
      <c r="MES38" s="11"/>
      <c r="MET38" s="12"/>
      <c r="MEU38" s="11"/>
      <c r="MEV38" s="10"/>
      <c r="MEW38" s="8"/>
      <c r="MEX38" s="8"/>
      <c r="MEY38" s="8"/>
      <c r="MEZ38" s="9"/>
      <c r="MFA38" s="10"/>
      <c r="MFB38" s="11"/>
      <c r="MFC38" s="9"/>
      <c r="MFD38" s="11"/>
      <c r="MFE38" s="11"/>
      <c r="MFF38" s="12"/>
      <c r="MFG38" s="11"/>
      <c r="MFH38" s="10"/>
      <c r="MFI38" s="8"/>
      <c r="MFJ38" s="8"/>
      <c r="MFK38" s="8"/>
      <c r="MFL38" s="9"/>
      <c r="MFM38" s="10"/>
      <c r="MFN38" s="11"/>
      <c r="MFO38" s="9"/>
      <c r="MFP38" s="11"/>
      <c r="MFQ38" s="11"/>
      <c r="MFR38" s="12"/>
      <c r="MFS38" s="11"/>
      <c r="MFT38" s="10"/>
      <c r="MFU38" s="8"/>
      <c r="MFV38" s="8"/>
      <c r="MFW38" s="8"/>
      <c r="MFX38" s="9"/>
      <c r="MFY38" s="10"/>
      <c r="MFZ38" s="11"/>
      <c r="MGA38" s="9"/>
      <c r="MGB38" s="11"/>
      <c r="MGC38" s="11"/>
      <c r="MGD38" s="12"/>
      <c r="MGE38" s="11"/>
      <c r="MGF38" s="10"/>
      <c r="MGG38" s="8"/>
      <c r="MGH38" s="8"/>
      <c r="MGI38" s="8"/>
      <c r="MGJ38" s="9"/>
      <c r="MGK38" s="10"/>
      <c r="MGL38" s="11"/>
      <c r="MGM38" s="9"/>
      <c r="MGN38" s="11"/>
      <c r="MGO38" s="11"/>
      <c r="MGP38" s="12"/>
      <c r="MGQ38" s="11"/>
      <c r="MGR38" s="10"/>
      <c r="MGS38" s="8"/>
      <c r="MGT38" s="8"/>
      <c r="MGU38" s="8"/>
      <c r="MGV38" s="9"/>
      <c r="MGW38" s="10"/>
      <c r="MGX38" s="11"/>
      <c r="MGY38" s="9"/>
      <c r="MGZ38" s="11"/>
      <c r="MHA38" s="11"/>
      <c r="MHB38" s="12"/>
      <c r="MHC38" s="11"/>
      <c r="MHD38" s="10"/>
      <c r="MHE38" s="8"/>
      <c r="MHF38" s="8"/>
      <c r="MHG38" s="8"/>
      <c r="MHH38" s="9"/>
      <c r="MHI38" s="10"/>
      <c r="MHJ38" s="11"/>
      <c r="MHK38" s="9"/>
      <c r="MHL38" s="11"/>
      <c r="MHM38" s="11"/>
      <c r="MHN38" s="12"/>
      <c r="MHO38" s="11"/>
      <c r="MHP38" s="10"/>
      <c r="MHQ38" s="8"/>
      <c r="MHR38" s="8"/>
      <c r="MHS38" s="8"/>
      <c r="MHT38" s="9"/>
      <c r="MHU38" s="10"/>
      <c r="MHV38" s="11"/>
      <c r="MHW38" s="9"/>
      <c r="MHX38" s="11"/>
      <c r="MHY38" s="11"/>
      <c r="MHZ38" s="12"/>
      <c r="MIA38" s="11"/>
      <c r="MIB38" s="10"/>
      <c r="MIC38" s="8"/>
      <c r="MID38" s="8"/>
      <c r="MIE38" s="8"/>
      <c r="MIF38" s="9"/>
      <c r="MIG38" s="10"/>
      <c r="MIH38" s="11"/>
      <c r="MII38" s="9"/>
      <c r="MIJ38" s="11"/>
      <c r="MIK38" s="11"/>
      <c r="MIL38" s="12"/>
      <c r="MIM38" s="11"/>
      <c r="MIN38" s="10"/>
      <c r="MIO38" s="8"/>
      <c r="MIP38" s="8"/>
      <c r="MIQ38" s="8"/>
      <c r="MIR38" s="9"/>
      <c r="MIS38" s="10"/>
      <c r="MIT38" s="11"/>
      <c r="MIU38" s="9"/>
      <c r="MIV38" s="11"/>
      <c r="MIW38" s="11"/>
      <c r="MIX38" s="12"/>
      <c r="MIY38" s="11"/>
      <c r="MIZ38" s="10"/>
      <c r="MJA38" s="8"/>
      <c r="MJB38" s="8"/>
      <c r="MJC38" s="8"/>
      <c r="MJD38" s="9"/>
      <c r="MJE38" s="10"/>
      <c r="MJF38" s="11"/>
      <c r="MJG38" s="9"/>
      <c r="MJH38" s="11"/>
      <c r="MJI38" s="11"/>
      <c r="MJJ38" s="12"/>
      <c r="MJK38" s="11"/>
      <c r="MJL38" s="10"/>
      <c r="MJM38" s="8"/>
      <c r="MJN38" s="8"/>
      <c r="MJO38" s="8"/>
      <c r="MJP38" s="9"/>
      <c r="MJQ38" s="10"/>
      <c r="MJR38" s="11"/>
      <c r="MJS38" s="9"/>
      <c r="MJT38" s="11"/>
      <c r="MJU38" s="11"/>
      <c r="MJV38" s="12"/>
      <c r="MJW38" s="11"/>
      <c r="MJX38" s="10"/>
      <c r="MJY38" s="8"/>
      <c r="MJZ38" s="8"/>
      <c r="MKA38" s="8"/>
      <c r="MKB38" s="9"/>
      <c r="MKC38" s="10"/>
      <c r="MKD38" s="11"/>
      <c r="MKE38" s="9"/>
      <c r="MKF38" s="11"/>
      <c r="MKG38" s="11"/>
      <c r="MKH38" s="12"/>
      <c r="MKI38" s="11"/>
      <c r="MKJ38" s="10"/>
      <c r="MKK38" s="8"/>
      <c r="MKL38" s="8"/>
      <c r="MKM38" s="8"/>
      <c r="MKN38" s="9"/>
      <c r="MKO38" s="10"/>
      <c r="MKP38" s="11"/>
      <c r="MKQ38" s="9"/>
      <c r="MKR38" s="11"/>
      <c r="MKS38" s="11"/>
      <c r="MKT38" s="12"/>
      <c r="MKU38" s="11"/>
      <c r="MKV38" s="10"/>
      <c r="MKW38" s="8"/>
      <c r="MKX38" s="8"/>
      <c r="MKY38" s="8"/>
      <c r="MKZ38" s="9"/>
      <c r="MLA38" s="10"/>
      <c r="MLB38" s="11"/>
      <c r="MLC38" s="9"/>
      <c r="MLD38" s="11"/>
      <c r="MLE38" s="11"/>
      <c r="MLF38" s="12"/>
      <c r="MLG38" s="11"/>
      <c r="MLH38" s="10"/>
      <c r="MLI38" s="8"/>
      <c r="MLJ38" s="8"/>
      <c r="MLK38" s="8"/>
      <c r="MLL38" s="9"/>
      <c r="MLM38" s="10"/>
      <c r="MLN38" s="11"/>
      <c r="MLO38" s="9"/>
      <c r="MLP38" s="11"/>
      <c r="MLQ38" s="11"/>
      <c r="MLR38" s="12"/>
      <c r="MLS38" s="11"/>
      <c r="MLT38" s="10"/>
      <c r="MLU38" s="8"/>
      <c r="MLV38" s="8"/>
      <c r="MLW38" s="8"/>
      <c r="MLX38" s="9"/>
      <c r="MLY38" s="10"/>
      <c r="MLZ38" s="11"/>
      <c r="MMA38" s="9"/>
      <c r="MMB38" s="11"/>
      <c r="MMC38" s="11"/>
      <c r="MMD38" s="12"/>
      <c r="MME38" s="11"/>
      <c r="MMF38" s="10"/>
      <c r="MMG38" s="8"/>
      <c r="MMH38" s="8"/>
      <c r="MMI38" s="8"/>
      <c r="MMJ38" s="9"/>
      <c r="MMK38" s="10"/>
      <c r="MML38" s="11"/>
      <c r="MMM38" s="9"/>
      <c r="MMN38" s="11"/>
      <c r="MMO38" s="11"/>
      <c r="MMP38" s="12"/>
      <c r="MMQ38" s="11"/>
      <c r="MMR38" s="10"/>
      <c r="MMS38" s="8"/>
      <c r="MMT38" s="8"/>
      <c r="MMU38" s="8"/>
      <c r="MMV38" s="9"/>
      <c r="MMW38" s="10"/>
      <c r="MMX38" s="11"/>
      <c r="MMY38" s="9"/>
      <c r="MMZ38" s="11"/>
      <c r="MNA38" s="11"/>
      <c r="MNB38" s="12"/>
      <c r="MNC38" s="11"/>
      <c r="MND38" s="10"/>
      <c r="MNE38" s="8"/>
      <c r="MNF38" s="8"/>
      <c r="MNG38" s="8"/>
      <c r="MNH38" s="9"/>
      <c r="MNI38" s="10"/>
      <c r="MNJ38" s="11"/>
      <c r="MNK38" s="9"/>
      <c r="MNL38" s="11"/>
      <c r="MNM38" s="11"/>
      <c r="MNN38" s="12"/>
      <c r="MNO38" s="11"/>
      <c r="MNP38" s="10"/>
      <c r="MNQ38" s="8"/>
      <c r="MNR38" s="8"/>
      <c r="MNS38" s="8"/>
      <c r="MNT38" s="9"/>
      <c r="MNU38" s="10"/>
      <c r="MNV38" s="11"/>
      <c r="MNW38" s="9"/>
      <c r="MNX38" s="11"/>
      <c r="MNY38" s="11"/>
      <c r="MNZ38" s="12"/>
      <c r="MOA38" s="11"/>
      <c r="MOB38" s="10"/>
      <c r="MOC38" s="8"/>
      <c r="MOD38" s="8"/>
      <c r="MOE38" s="8"/>
      <c r="MOF38" s="9"/>
      <c r="MOG38" s="10"/>
      <c r="MOH38" s="11"/>
      <c r="MOI38" s="9"/>
      <c r="MOJ38" s="11"/>
      <c r="MOK38" s="11"/>
      <c r="MOL38" s="12"/>
      <c r="MOM38" s="11"/>
      <c r="MON38" s="10"/>
      <c r="MOO38" s="8"/>
      <c r="MOP38" s="8"/>
      <c r="MOQ38" s="8"/>
      <c r="MOR38" s="9"/>
      <c r="MOS38" s="10"/>
      <c r="MOT38" s="11"/>
      <c r="MOU38" s="9"/>
      <c r="MOV38" s="11"/>
      <c r="MOW38" s="11"/>
      <c r="MOX38" s="12"/>
      <c r="MOY38" s="11"/>
      <c r="MOZ38" s="10"/>
      <c r="MPA38" s="8"/>
      <c r="MPB38" s="8"/>
      <c r="MPC38" s="8"/>
      <c r="MPD38" s="9"/>
      <c r="MPE38" s="10"/>
      <c r="MPF38" s="11"/>
      <c r="MPG38" s="9"/>
      <c r="MPH38" s="11"/>
      <c r="MPI38" s="11"/>
      <c r="MPJ38" s="12"/>
      <c r="MPK38" s="11"/>
      <c r="MPL38" s="10"/>
      <c r="MPM38" s="8"/>
      <c r="MPN38" s="8"/>
      <c r="MPO38" s="8"/>
      <c r="MPP38" s="9"/>
      <c r="MPQ38" s="10"/>
      <c r="MPR38" s="11"/>
      <c r="MPS38" s="9"/>
      <c r="MPT38" s="11"/>
      <c r="MPU38" s="11"/>
      <c r="MPV38" s="12"/>
      <c r="MPW38" s="11"/>
      <c r="MPX38" s="10"/>
      <c r="MPY38" s="8"/>
      <c r="MPZ38" s="8"/>
      <c r="MQA38" s="8"/>
      <c r="MQB38" s="9"/>
      <c r="MQC38" s="10"/>
      <c r="MQD38" s="11"/>
      <c r="MQE38" s="9"/>
      <c r="MQF38" s="11"/>
      <c r="MQG38" s="11"/>
      <c r="MQH38" s="12"/>
      <c r="MQI38" s="11"/>
      <c r="MQJ38" s="10"/>
      <c r="MQK38" s="8"/>
      <c r="MQL38" s="8"/>
      <c r="MQM38" s="8"/>
      <c r="MQN38" s="9"/>
      <c r="MQO38" s="10"/>
      <c r="MQP38" s="11"/>
      <c r="MQQ38" s="9"/>
      <c r="MQR38" s="11"/>
      <c r="MQS38" s="11"/>
      <c r="MQT38" s="12"/>
      <c r="MQU38" s="11"/>
      <c r="MQV38" s="10"/>
      <c r="MQW38" s="8"/>
      <c r="MQX38" s="8"/>
      <c r="MQY38" s="8"/>
      <c r="MQZ38" s="9"/>
      <c r="MRA38" s="10"/>
      <c r="MRB38" s="11"/>
      <c r="MRC38" s="9"/>
      <c r="MRD38" s="11"/>
      <c r="MRE38" s="11"/>
      <c r="MRF38" s="12"/>
      <c r="MRG38" s="11"/>
      <c r="MRH38" s="10"/>
      <c r="MRI38" s="8"/>
      <c r="MRJ38" s="8"/>
      <c r="MRK38" s="8"/>
      <c r="MRL38" s="9"/>
      <c r="MRM38" s="10"/>
      <c r="MRN38" s="11"/>
      <c r="MRO38" s="9"/>
      <c r="MRP38" s="11"/>
      <c r="MRQ38" s="11"/>
      <c r="MRR38" s="12"/>
      <c r="MRS38" s="11"/>
      <c r="MRT38" s="10"/>
      <c r="MRU38" s="8"/>
      <c r="MRV38" s="8"/>
      <c r="MRW38" s="8"/>
      <c r="MRX38" s="9"/>
      <c r="MRY38" s="10"/>
      <c r="MRZ38" s="11"/>
      <c r="MSA38" s="9"/>
      <c r="MSB38" s="11"/>
      <c r="MSC38" s="11"/>
      <c r="MSD38" s="12"/>
      <c r="MSE38" s="11"/>
      <c r="MSF38" s="10"/>
      <c r="MSG38" s="8"/>
      <c r="MSH38" s="8"/>
      <c r="MSI38" s="8"/>
      <c r="MSJ38" s="9"/>
      <c r="MSK38" s="10"/>
      <c r="MSL38" s="11"/>
      <c r="MSM38" s="9"/>
      <c r="MSN38" s="11"/>
      <c r="MSO38" s="11"/>
      <c r="MSP38" s="12"/>
      <c r="MSQ38" s="11"/>
      <c r="MSR38" s="10"/>
      <c r="MSS38" s="8"/>
      <c r="MST38" s="8"/>
      <c r="MSU38" s="8"/>
      <c r="MSV38" s="9"/>
      <c r="MSW38" s="10"/>
      <c r="MSX38" s="11"/>
      <c r="MSY38" s="9"/>
      <c r="MSZ38" s="11"/>
      <c r="MTA38" s="11"/>
      <c r="MTB38" s="12"/>
      <c r="MTC38" s="11"/>
      <c r="MTD38" s="10"/>
      <c r="MTE38" s="8"/>
      <c r="MTF38" s="8"/>
      <c r="MTG38" s="8"/>
      <c r="MTH38" s="9"/>
      <c r="MTI38" s="10"/>
      <c r="MTJ38" s="11"/>
      <c r="MTK38" s="9"/>
      <c r="MTL38" s="11"/>
      <c r="MTM38" s="11"/>
      <c r="MTN38" s="12"/>
      <c r="MTO38" s="11"/>
      <c r="MTP38" s="10"/>
      <c r="MTQ38" s="8"/>
      <c r="MTR38" s="8"/>
      <c r="MTS38" s="8"/>
      <c r="MTT38" s="9"/>
      <c r="MTU38" s="10"/>
      <c r="MTV38" s="11"/>
      <c r="MTW38" s="9"/>
      <c r="MTX38" s="11"/>
      <c r="MTY38" s="11"/>
      <c r="MTZ38" s="12"/>
      <c r="MUA38" s="11"/>
      <c r="MUB38" s="10"/>
      <c r="MUC38" s="8"/>
      <c r="MUD38" s="8"/>
      <c r="MUE38" s="8"/>
      <c r="MUF38" s="9"/>
      <c r="MUG38" s="10"/>
      <c r="MUH38" s="11"/>
      <c r="MUI38" s="9"/>
      <c r="MUJ38" s="11"/>
      <c r="MUK38" s="11"/>
      <c r="MUL38" s="12"/>
      <c r="MUM38" s="11"/>
      <c r="MUN38" s="10"/>
      <c r="MUO38" s="8"/>
      <c r="MUP38" s="8"/>
      <c r="MUQ38" s="8"/>
      <c r="MUR38" s="9"/>
      <c r="MUS38" s="10"/>
      <c r="MUT38" s="11"/>
      <c r="MUU38" s="9"/>
      <c r="MUV38" s="11"/>
      <c r="MUW38" s="11"/>
      <c r="MUX38" s="12"/>
      <c r="MUY38" s="11"/>
      <c r="MUZ38" s="10"/>
      <c r="MVA38" s="8"/>
      <c r="MVB38" s="8"/>
      <c r="MVC38" s="8"/>
      <c r="MVD38" s="9"/>
      <c r="MVE38" s="10"/>
      <c r="MVF38" s="11"/>
      <c r="MVG38" s="9"/>
      <c r="MVH38" s="11"/>
      <c r="MVI38" s="11"/>
      <c r="MVJ38" s="12"/>
      <c r="MVK38" s="11"/>
      <c r="MVL38" s="10"/>
      <c r="MVM38" s="8"/>
      <c r="MVN38" s="8"/>
      <c r="MVO38" s="8"/>
      <c r="MVP38" s="9"/>
      <c r="MVQ38" s="10"/>
      <c r="MVR38" s="11"/>
      <c r="MVS38" s="9"/>
      <c r="MVT38" s="11"/>
      <c r="MVU38" s="11"/>
      <c r="MVV38" s="12"/>
      <c r="MVW38" s="11"/>
      <c r="MVX38" s="10"/>
      <c r="MVY38" s="8"/>
      <c r="MVZ38" s="8"/>
      <c r="MWA38" s="8"/>
      <c r="MWB38" s="9"/>
      <c r="MWC38" s="10"/>
      <c r="MWD38" s="11"/>
      <c r="MWE38" s="9"/>
      <c r="MWF38" s="11"/>
      <c r="MWG38" s="11"/>
      <c r="MWH38" s="12"/>
      <c r="MWI38" s="11"/>
      <c r="MWJ38" s="10"/>
      <c r="MWK38" s="8"/>
      <c r="MWL38" s="8"/>
      <c r="MWM38" s="8"/>
      <c r="MWN38" s="9"/>
      <c r="MWO38" s="10"/>
      <c r="MWP38" s="11"/>
      <c r="MWQ38" s="9"/>
      <c r="MWR38" s="11"/>
      <c r="MWS38" s="11"/>
      <c r="MWT38" s="12"/>
      <c r="MWU38" s="11"/>
      <c r="MWV38" s="10"/>
      <c r="MWW38" s="8"/>
      <c r="MWX38" s="8"/>
      <c r="MWY38" s="8"/>
      <c r="MWZ38" s="9"/>
      <c r="MXA38" s="10"/>
      <c r="MXB38" s="11"/>
      <c r="MXC38" s="9"/>
      <c r="MXD38" s="11"/>
      <c r="MXE38" s="11"/>
      <c r="MXF38" s="12"/>
      <c r="MXG38" s="11"/>
      <c r="MXH38" s="10"/>
      <c r="MXI38" s="8"/>
      <c r="MXJ38" s="8"/>
      <c r="MXK38" s="8"/>
      <c r="MXL38" s="9"/>
      <c r="MXM38" s="10"/>
      <c r="MXN38" s="11"/>
      <c r="MXO38" s="9"/>
      <c r="MXP38" s="11"/>
      <c r="MXQ38" s="11"/>
      <c r="MXR38" s="12"/>
      <c r="MXS38" s="11"/>
      <c r="MXT38" s="10"/>
      <c r="MXU38" s="8"/>
      <c r="MXV38" s="8"/>
      <c r="MXW38" s="8"/>
      <c r="MXX38" s="9"/>
      <c r="MXY38" s="10"/>
      <c r="MXZ38" s="11"/>
      <c r="MYA38" s="9"/>
      <c r="MYB38" s="11"/>
      <c r="MYC38" s="11"/>
      <c r="MYD38" s="12"/>
      <c r="MYE38" s="11"/>
      <c r="MYF38" s="10"/>
      <c r="MYG38" s="8"/>
      <c r="MYH38" s="8"/>
      <c r="MYI38" s="8"/>
      <c r="MYJ38" s="9"/>
      <c r="MYK38" s="10"/>
      <c r="MYL38" s="11"/>
      <c r="MYM38" s="9"/>
      <c r="MYN38" s="11"/>
      <c r="MYO38" s="11"/>
      <c r="MYP38" s="12"/>
      <c r="MYQ38" s="11"/>
      <c r="MYR38" s="10"/>
      <c r="MYS38" s="8"/>
      <c r="MYT38" s="8"/>
      <c r="MYU38" s="8"/>
      <c r="MYV38" s="9"/>
      <c r="MYW38" s="10"/>
      <c r="MYX38" s="11"/>
      <c r="MYY38" s="9"/>
      <c r="MYZ38" s="11"/>
      <c r="MZA38" s="11"/>
      <c r="MZB38" s="12"/>
      <c r="MZC38" s="11"/>
      <c r="MZD38" s="10"/>
      <c r="MZE38" s="8"/>
      <c r="MZF38" s="8"/>
      <c r="MZG38" s="8"/>
      <c r="MZH38" s="9"/>
      <c r="MZI38" s="10"/>
      <c r="MZJ38" s="11"/>
      <c r="MZK38" s="9"/>
      <c r="MZL38" s="11"/>
      <c r="MZM38" s="11"/>
      <c r="MZN38" s="12"/>
      <c r="MZO38" s="11"/>
      <c r="MZP38" s="10"/>
      <c r="MZQ38" s="8"/>
      <c r="MZR38" s="8"/>
      <c r="MZS38" s="8"/>
      <c r="MZT38" s="9"/>
      <c r="MZU38" s="10"/>
      <c r="MZV38" s="11"/>
      <c r="MZW38" s="9"/>
      <c r="MZX38" s="11"/>
      <c r="MZY38" s="11"/>
      <c r="MZZ38" s="12"/>
      <c r="NAA38" s="11"/>
      <c r="NAB38" s="10"/>
      <c r="NAC38" s="8"/>
      <c r="NAD38" s="8"/>
      <c r="NAE38" s="8"/>
      <c r="NAF38" s="9"/>
      <c r="NAG38" s="10"/>
      <c r="NAH38" s="11"/>
      <c r="NAI38" s="9"/>
      <c r="NAJ38" s="11"/>
      <c r="NAK38" s="11"/>
      <c r="NAL38" s="12"/>
      <c r="NAM38" s="11"/>
      <c r="NAN38" s="10"/>
      <c r="NAO38" s="8"/>
      <c r="NAP38" s="8"/>
      <c r="NAQ38" s="8"/>
      <c r="NAR38" s="9"/>
      <c r="NAS38" s="10"/>
      <c r="NAT38" s="11"/>
      <c r="NAU38" s="9"/>
      <c r="NAV38" s="11"/>
      <c r="NAW38" s="11"/>
      <c r="NAX38" s="12"/>
      <c r="NAY38" s="11"/>
      <c r="NAZ38" s="10"/>
      <c r="NBA38" s="8"/>
      <c r="NBB38" s="8"/>
      <c r="NBC38" s="8"/>
      <c r="NBD38" s="9"/>
      <c r="NBE38" s="10"/>
      <c r="NBF38" s="11"/>
      <c r="NBG38" s="9"/>
      <c r="NBH38" s="11"/>
      <c r="NBI38" s="11"/>
      <c r="NBJ38" s="12"/>
      <c r="NBK38" s="11"/>
      <c r="NBL38" s="10"/>
      <c r="NBM38" s="8"/>
      <c r="NBN38" s="8"/>
      <c r="NBO38" s="8"/>
      <c r="NBP38" s="9"/>
      <c r="NBQ38" s="10"/>
      <c r="NBR38" s="11"/>
      <c r="NBS38" s="9"/>
      <c r="NBT38" s="11"/>
      <c r="NBU38" s="11"/>
      <c r="NBV38" s="12"/>
      <c r="NBW38" s="11"/>
      <c r="NBX38" s="10"/>
      <c r="NBY38" s="8"/>
      <c r="NBZ38" s="8"/>
      <c r="NCA38" s="8"/>
      <c r="NCB38" s="9"/>
      <c r="NCC38" s="10"/>
      <c r="NCD38" s="11"/>
      <c r="NCE38" s="9"/>
      <c r="NCF38" s="11"/>
      <c r="NCG38" s="11"/>
      <c r="NCH38" s="12"/>
      <c r="NCI38" s="11"/>
      <c r="NCJ38" s="10"/>
      <c r="NCK38" s="8"/>
      <c r="NCL38" s="8"/>
      <c r="NCM38" s="8"/>
      <c r="NCN38" s="9"/>
      <c r="NCO38" s="10"/>
      <c r="NCP38" s="11"/>
      <c r="NCQ38" s="9"/>
      <c r="NCR38" s="11"/>
      <c r="NCS38" s="11"/>
      <c r="NCT38" s="12"/>
      <c r="NCU38" s="11"/>
      <c r="NCV38" s="10"/>
      <c r="NCW38" s="8"/>
      <c r="NCX38" s="8"/>
      <c r="NCY38" s="8"/>
      <c r="NCZ38" s="9"/>
      <c r="NDA38" s="10"/>
      <c r="NDB38" s="11"/>
      <c r="NDC38" s="9"/>
      <c r="NDD38" s="11"/>
      <c r="NDE38" s="11"/>
      <c r="NDF38" s="12"/>
      <c r="NDG38" s="11"/>
      <c r="NDH38" s="10"/>
      <c r="NDI38" s="8"/>
      <c r="NDJ38" s="8"/>
      <c r="NDK38" s="8"/>
      <c r="NDL38" s="9"/>
      <c r="NDM38" s="10"/>
      <c r="NDN38" s="11"/>
      <c r="NDO38" s="9"/>
      <c r="NDP38" s="11"/>
      <c r="NDQ38" s="11"/>
      <c r="NDR38" s="12"/>
      <c r="NDS38" s="11"/>
      <c r="NDT38" s="10"/>
      <c r="NDU38" s="8"/>
      <c r="NDV38" s="8"/>
      <c r="NDW38" s="8"/>
      <c r="NDX38" s="9"/>
      <c r="NDY38" s="10"/>
      <c r="NDZ38" s="11"/>
      <c r="NEA38" s="9"/>
      <c r="NEB38" s="11"/>
      <c r="NEC38" s="11"/>
      <c r="NED38" s="12"/>
      <c r="NEE38" s="11"/>
      <c r="NEF38" s="10"/>
      <c r="NEG38" s="8"/>
      <c r="NEH38" s="8"/>
      <c r="NEI38" s="8"/>
      <c r="NEJ38" s="9"/>
      <c r="NEK38" s="10"/>
      <c r="NEL38" s="11"/>
      <c r="NEM38" s="9"/>
      <c r="NEN38" s="11"/>
      <c r="NEO38" s="11"/>
      <c r="NEP38" s="12"/>
      <c r="NEQ38" s="11"/>
      <c r="NER38" s="10"/>
      <c r="NES38" s="8"/>
      <c r="NET38" s="8"/>
      <c r="NEU38" s="8"/>
      <c r="NEV38" s="9"/>
      <c r="NEW38" s="10"/>
      <c r="NEX38" s="11"/>
      <c r="NEY38" s="9"/>
      <c r="NEZ38" s="11"/>
      <c r="NFA38" s="11"/>
      <c r="NFB38" s="12"/>
      <c r="NFC38" s="11"/>
      <c r="NFD38" s="10"/>
      <c r="NFE38" s="8"/>
      <c r="NFF38" s="8"/>
      <c r="NFG38" s="8"/>
      <c r="NFH38" s="9"/>
      <c r="NFI38" s="10"/>
      <c r="NFJ38" s="11"/>
      <c r="NFK38" s="9"/>
      <c r="NFL38" s="11"/>
      <c r="NFM38" s="11"/>
      <c r="NFN38" s="12"/>
      <c r="NFO38" s="11"/>
      <c r="NFP38" s="10"/>
      <c r="NFQ38" s="8"/>
      <c r="NFR38" s="8"/>
      <c r="NFS38" s="8"/>
      <c r="NFT38" s="9"/>
      <c r="NFU38" s="10"/>
      <c r="NFV38" s="11"/>
      <c r="NFW38" s="9"/>
      <c r="NFX38" s="11"/>
      <c r="NFY38" s="11"/>
      <c r="NFZ38" s="12"/>
      <c r="NGA38" s="11"/>
      <c r="NGB38" s="10"/>
      <c r="NGC38" s="8"/>
      <c r="NGD38" s="8"/>
      <c r="NGE38" s="8"/>
      <c r="NGF38" s="9"/>
      <c r="NGG38" s="10"/>
      <c r="NGH38" s="11"/>
      <c r="NGI38" s="9"/>
      <c r="NGJ38" s="11"/>
      <c r="NGK38" s="11"/>
      <c r="NGL38" s="12"/>
      <c r="NGM38" s="11"/>
      <c r="NGN38" s="10"/>
      <c r="NGO38" s="8"/>
      <c r="NGP38" s="8"/>
      <c r="NGQ38" s="8"/>
      <c r="NGR38" s="9"/>
      <c r="NGS38" s="10"/>
      <c r="NGT38" s="11"/>
      <c r="NGU38" s="9"/>
      <c r="NGV38" s="11"/>
      <c r="NGW38" s="11"/>
      <c r="NGX38" s="12"/>
      <c r="NGY38" s="11"/>
      <c r="NGZ38" s="10"/>
      <c r="NHA38" s="8"/>
      <c r="NHB38" s="8"/>
      <c r="NHC38" s="8"/>
      <c r="NHD38" s="9"/>
      <c r="NHE38" s="10"/>
      <c r="NHF38" s="11"/>
      <c r="NHG38" s="9"/>
      <c r="NHH38" s="11"/>
      <c r="NHI38" s="11"/>
      <c r="NHJ38" s="12"/>
      <c r="NHK38" s="11"/>
      <c r="NHL38" s="10"/>
      <c r="NHM38" s="8"/>
      <c r="NHN38" s="8"/>
      <c r="NHO38" s="8"/>
      <c r="NHP38" s="9"/>
      <c r="NHQ38" s="10"/>
      <c r="NHR38" s="11"/>
      <c r="NHS38" s="9"/>
      <c r="NHT38" s="11"/>
      <c r="NHU38" s="11"/>
      <c r="NHV38" s="12"/>
      <c r="NHW38" s="11"/>
      <c r="NHX38" s="10"/>
      <c r="NHY38" s="8"/>
      <c r="NHZ38" s="8"/>
      <c r="NIA38" s="8"/>
      <c r="NIB38" s="9"/>
      <c r="NIC38" s="10"/>
      <c r="NID38" s="11"/>
      <c r="NIE38" s="9"/>
      <c r="NIF38" s="11"/>
      <c r="NIG38" s="11"/>
      <c r="NIH38" s="12"/>
      <c r="NII38" s="11"/>
      <c r="NIJ38" s="10"/>
      <c r="NIK38" s="8"/>
      <c r="NIL38" s="8"/>
      <c r="NIM38" s="8"/>
      <c r="NIN38" s="9"/>
      <c r="NIO38" s="10"/>
      <c r="NIP38" s="11"/>
      <c r="NIQ38" s="9"/>
      <c r="NIR38" s="11"/>
      <c r="NIS38" s="11"/>
      <c r="NIT38" s="12"/>
      <c r="NIU38" s="11"/>
      <c r="NIV38" s="10"/>
      <c r="NIW38" s="8"/>
      <c r="NIX38" s="8"/>
      <c r="NIY38" s="8"/>
      <c r="NIZ38" s="9"/>
      <c r="NJA38" s="10"/>
      <c r="NJB38" s="11"/>
      <c r="NJC38" s="9"/>
      <c r="NJD38" s="11"/>
      <c r="NJE38" s="11"/>
      <c r="NJF38" s="12"/>
      <c r="NJG38" s="11"/>
      <c r="NJH38" s="10"/>
      <c r="NJI38" s="8"/>
      <c r="NJJ38" s="8"/>
      <c r="NJK38" s="8"/>
      <c r="NJL38" s="9"/>
      <c r="NJM38" s="10"/>
      <c r="NJN38" s="11"/>
      <c r="NJO38" s="9"/>
      <c r="NJP38" s="11"/>
      <c r="NJQ38" s="11"/>
      <c r="NJR38" s="12"/>
      <c r="NJS38" s="11"/>
      <c r="NJT38" s="10"/>
      <c r="NJU38" s="8"/>
      <c r="NJV38" s="8"/>
      <c r="NJW38" s="8"/>
      <c r="NJX38" s="9"/>
      <c r="NJY38" s="10"/>
      <c r="NJZ38" s="11"/>
      <c r="NKA38" s="9"/>
      <c r="NKB38" s="11"/>
      <c r="NKC38" s="11"/>
      <c r="NKD38" s="12"/>
      <c r="NKE38" s="11"/>
      <c r="NKF38" s="10"/>
      <c r="NKG38" s="8"/>
      <c r="NKH38" s="8"/>
      <c r="NKI38" s="8"/>
      <c r="NKJ38" s="9"/>
      <c r="NKK38" s="10"/>
      <c r="NKL38" s="11"/>
      <c r="NKM38" s="9"/>
      <c r="NKN38" s="11"/>
      <c r="NKO38" s="11"/>
      <c r="NKP38" s="12"/>
      <c r="NKQ38" s="11"/>
      <c r="NKR38" s="10"/>
      <c r="NKS38" s="8"/>
      <c r="NKT38" s="8"/>
      <c r="NKU38" s="8"/>
      <c r="NKV38" s="9"/>
      <c r="NKW38" s="10"/>
      <c r="NKX38" s="11"/>
      <c r="NKY38" s="9"/>
      <c r="NKZ38" s="11"/>
      <c r="NLA38" s="11"/>
      <c r="NLB38" s="12"/>
      <c r="NLC38" s="11"/>
      <c r="NLD38" s="10"/>
      <c r="NLE38" s="8"/>
      <c r="NLF38" s="8"/>
      <c r="NLG38" s="8"/>
      <c r="NLH38" s="9"/>
      <c r="NLI38" s="10"/>
      <c r="NLJ38" s="11"/>
      <c r="NLK38" s="9"/>
      <c r="NLL38" s="11"/>
      <c r="NLM38" s="11"/>
      <c r="NLN38" s="12"/>
      <c r="NLO38" s="11"/>
      <c r="NLP38" s="10"/>
      <c r="NLQ38" s="8"/>
      <c r="NLR38" s="8"/>
      <c r="NLS38" s="8"/>
      <c r="NLT38" s="9"/>
      <c r="NLU38" s="10"/>
      <c r="NLV38" s="11"/>
      <c r="NLW38" s="9"/>
      <c r="NLX38" s="11"/>
      <c r="NLY38" s="11"/>
      <c r="NLZ38" s="12"/>
      <c r="NMA38" s="11"/>
      <c r="NMB38" s="10"/>
      <c r="NMC38" s="8"/>
      <c r="NMD38" s="8"/>
      <c r="NME38" s="8"/>
      <c r="NMF38" s="9"/>
      <c r="NMG38" s="10"/>
      <c r="NMH38" s="11"/>
      <c r="NMI38" s="9"/>
      <c r="NMJ38" s="11"/>
      <c r="NMK38" s="11"/>
      <c r="NML38" s="12"/>
      <c r="NMM38" s="11"/>
      <c r="NMN38" s="10"/>
      <c r="NMO38" s="8"/>
      <c r="NMP38" s="8"/>
      <c r="NMQ38" s="8"/>
      <c r="NMR38" s="9"/>
      <c r="NMS38" s="10"/>
      <c r="NMT38" s="11"/>
      <c r="NMU38" s="9"/>
      <c r="NMV38" s="11"/>
      <c r="NMW38" s="11"/>
      <c r="NMX38" s="12"/>
      <c r="NMY38" s="11"/>
      <c r="NMZ38" s="10"/>
      <c r="NNA38" s="8"/>
      <c r="NNB38" s="8"/>
      <c r="NNC38" s="8"/>
      <c r="NND38" s="9"/>
      <c r="NNE38" s="10"/>
      <c r="NNF38" s="11"/>
      <c r="NNG38" s="9"/>
      <c r="NNH38" s="11"/>
      <c r="NNI38" s="11"/>
      <c r="NNJ38" s="12"/>
      <c r="NNK38" s="11"/>
      <c r="NNL38" s="10"/>
      <c r="NNM38" s="8"/>
      <c r="NNN38" s="8"/>
      <c r="NNO38" s="8"/>
      <c r="NNP38" s="9"/>
      <c r="NNQ38" s="10"/>
      <c r="NNR38" s="11"/>
      <c r="NNS38" s="9"/>
      <c r="NNT38" s="11"/>
      <c r="NNU38" s="11"/>
      <c r="NNV38" s="12"/>
      <c r="NNW38" s="11"/>
      <c r="NNX38" s="10"/>
      <c r="NNY38" s="8"/>
      <c r="NNZ38" s="8"/>
      <c r="NOA38" s="8"/>
      <c r="NOB38" s="9"/>
      <c r="NOC38" s="10"/>
      <c r="NOD38" s="11"/>
      <c r="NOE38" s="9"/>
      <c r="NOF38" s="11"/>
      <c r="NOG38" s="11"/>
      <c r="NOH38" s="12"/>
      <c r="NOI38" s="11"/>
      <c r="NOJ38" s="10"/>
      <c r="NOK38" s="8"/>
      <c r="NOL38" s="8"/>
      <c r="NOM38" s="8"/>
      <c r="NON38" s="9"/>
      <c r="NOO38" s="10"/>
      <c r="NOP38" s="11"/>
      <c r="NOQ38" s="9"/>
      <c r="NOR38" s="11"/>
      <c r="NOS38" s="11"/>
      <c r="NOT38" s="12"/>
      <c r="NOU38" s="11"/>
      <c r="NOV38" s="10"/>
      <c r="NOW38" s="8"/>
      <c r="NOX38" s="8"/>
      <c r="NOY38" s="8"/>
      <c r="NOZ38" s="9"/>
      <c r="NPA38" s="10"/>
      <c r="NPB38" s="11"/>
      <c r="NPC38" s="9"/>
      <c r="NPD38" s="11"/>
      <c r="NPE38" s="11"/>
      <c r="NPF38" s="12"/>
      <c r="NPG38" s="11"/>
      <c r="NPH38" s="10"/>
      <c r="NPI38" s="8"/>
      <c r="NPJ38" s="8"/>
      <c r="NPK38" s="8"/>
      <c r="NPL38" s="9"/>
      <c r="NPM38" s="10"/>
      <c r="NPN38" s="11"/>
      <c r="NPO38" s="9"/>
      <c r="NPP38" s="11"/>
      <c r="NPQ38" s="11"/>
      <c r="NPR38" s="12"/>
      <c r="NPS38" s="11"/>
      <c r="NPT38" s="10"/>
      <c r="NPU38" s="8"/>
      <c r="NPV38" s="8"/>
      <c r="NPW38" s="8"/>
      <c r="NPX38" s="9"/>
      <c r="NPY38" s="10"/>
      <c r="NPZ38" s="11"/>
      <c r="NQA38" s="9"/>
      <c r="NQB38" s="11"/>
      <c r="NQC38" s="11"/>
      <c r="NQD38" s="12"/>
      <c r="NQE38" s="11"/>
      <c r="NQF38" s="10"/>
      <c r="NQG38" s="8"/>
      <c r="NQH38" s="8"/>
      <c r="NQI38" s="8"/>
      <c r="NQJ38" s="9"/>
      <c r="NQK38" s="10"/>
      <c r="NQL38" s="11"/>
      <c r="NQM38" s="9"/>
      <c r="NQN38" s="11"/>
      <c r="NQO38" s="11"/>
      <c r="NQP38" s="12"/>
      <c r="NQQ38" s="11"/>
      <c r="NQR38" s="10"/>
      <c r="NQS38" s="8"/>
      <c r="NQT38" s="8"/>
      <c r="NQU38" s="8"/>
      <c r="NQV38" s="9"/>
      <c r="NQW38" s="10"/>
      <c r="NQX38" s="11"/>
      <c r="NQY38" s="9"/>
      <c r="NQZ38" s="11"/>
      <c r="NRA38" s="11"/>
      <c r="NRB38" s="12"/>
      <c r="NRC38" s="11"/>
      <c r="NRD38" s="10"/>
      <c r="NRE38" s="8"/>
      <c r="NRF38" s="8"/>
      <c r="NRG38" s="8"/>
      <c r="NRH38" s="9"/>
      <c r="NRI38" s="10"/>
      <c r="NRJ38" s="11"/>
      <c r="NRK38" s="9"/>
      <c r="NRL38" s="11"/>
      <c r="NRM38" s="11"/>
      <c r="NRN38" s="12"/>
      <c r="NRO38" s="11"/>
      <c r="NRP38" s="10"/>
      <c r="NRQ38" s="8"/>
      <c r="NRR38" s="8"/>
      <c r="NRS38" s="8"/>
      <c r="NRT38" s="9"/>
      <c r="NRU38" s="10"/>
      <c r="NRV38" s="11"/>
      <c r="NRW38" s="9"/>
      <c r="NRX38" s="11"/>
      <c r="NRY38" s="11"/>
      <c r="NRZ38" s="12"/>
      <c r="NSA38" s="11"/>
      <c r="NSB38" s="10"/>
      <c r="NSC38" s="8"/>
      <c r="NSD38" s="8"/>
      <c r="NSE38" s="8"/>
      <c r="NSF38" s="9"/>
      <c r="NSG38" s="10"/>
      <c r="NSH38" s="11"/>
      <c r="NSI38" s="9"/>
      <c r="NSJ38" s="11"/>
      <c r="NSK38" s="11"/>
      <c r="NSL38" s="12"/>
      <c r="NSM38" s="11"/>
      <c r="NSN38" s="10"/>
      <c r="NSO38" s="8"/>
      <c r="NSP38" s="8"/>
      <c r="NSQ38" s="8"/>
      <c r="NSR38" s="9"/>
      <c r="NSS38" s="10"/>
      <c r="NST38" s="11"/>
      <c r="NSU38" s="9"/>
      <c r="NSV38" s="11"/>
      <c r="NSW38" s="11"/>
      <c r="NSX38" s="12"/>
      <c r="NSY38" s="11"/>
      <c r="NSZ38" s="10"/>
      <c r="NTA38" s="8"/>
      <c r="NTB38" s="8"/>
      <c r="NTC38" s="8"/>
      <c r="NTD38" s="9"/>
      <c r="NTE38" s="10"/>
      <c r="NTF38" s="11"/>
      <c r="NTG38" s="9"/>
      <c r="NTH38" s="11"/>
      <c r="NTI38" s="11"/>
      <c r="NTJ38" s="12"/>
      <c r="NTK38" s="11"/>
      <c r="NTL38" s="10"/>
      <c r="NTM38" s="8"/>
      <c r="NTN38" s="8"/>
      <c r="NTO38" s="8"/>
      <c r="NTP38" s="9"/>
      <c r="NTQ38" s="10"/>
      <c r="NTR38" s="11"/>
      <c r="NTS38" s="9"/>
      <c r="NTT38" s="11"/>
      <c r="NTU38" s="11"/>
      <c r="NTV38" s="12"/>
      <c r="NTW38" s="11"/>
      <c r="NTX38" s="10"/>
      <c r="NTY38" s="8"/>
      <c r="NTZ38" s="8"/>
      <c r="NUA38" s="8"/>
      <c r="NUB38" s="9"/>
      <c r="NUC38" s="10"/>
      <c r="NUD38" s="11"/>
      <c r="NUE38" s="9"/>
      <c r="NUF38" s="11"/>
      <c r="NUG38" s="11"/>
      <c r="NUH38" s="12"/>
      <c r="NUI38" s="11"/>
      <c r="NUJ38" s="10"/>
      <c r="NUK38" s="8"/>
      <c r="NUL38" s="8"/>
      <c r="NUM38" s="8"/>
      <c r="NUN38" s="9"/>
      <c r="NUO38" s="10"/>
      <c r="NUP38" s="11"/>
      <c r="NUQ38" s="9"/>
      <c r="NUR38" s="11"/>
      <c r="NUS38" s="11"/>
      <c r="NUT38" s="12"/>
      <c r="NUU38" s="11"/>
      <c r="NUV38" s="10"/>
      <c r="NUW38" s="8"/>
      <c r="NUX38" s="8"/>
      <c r="NUY38" s="8"/>
      <c r="NUZ38" s="9"/>
      <c r="NVA38" s="10"/>
      <c r="NVB38" s="11"/>
      <c r="NVC38" s="9"/>
      <c r="NVD38" s="11"/>
      <c r="NVE38" s="11"/>
      <c r="NVF38" s="12"/>
      <c r="NVG38" s="11"/>
      <c r="NVH38" s="10"/>
      <c r="NVI38" s="8"/>
      <c r="NVJ38" s="8"/>
      <c r="NVK38" s="8"/>
      <c r="NVL38" s="9"/>
      <c r="NVM38" s="10"/>
      <c r="NVN38" s="11"/>
      <c r="NVO38" s="9"/>
      <c r="NVP38" s="11"/>
      <c r="NVQ38" s="11"/>
      <c r="NVR38" s="12"/>
      <c r="NVS38" s="11"/>
      <c r="NVT38" s="10"/>
      <c r="NVU38" s="8"/>
      <c r="NVV38" s="8"/>
      <c r="NVW38" s="8"/>
      <c r="NVX38" s="9"/>
      <c r="NVY38" s="10"/>
      <c r="NVZ38" s="11"/>
      <c r="NWA38" s="9"/>
      <c r="NWB38" s="11"/>
      <c r="NWC38" s="11"/>
      <c r="NWD38" s="12"/>
      <c r="NWE38" s="11"/>
      <c r="NWF38" s="10"/>
      <c r="NWG38" s="8"/>
      <c r="NWH38" s="8"/>
      <c r="NWI38" s="8"/>
      <c r="NWJ38" s="9"/>
      <c r="NWK38" s="10"/>
      <c r="NWL38" s="11"/>
      <c r="NWM38" s="9"/>
      <c r="NWN38" s="11"/>
      <c r="NWO38" s="11"/>
      <c r="NWP38" s="12"/>
      <c r="NWQ38" s="11"/>
      <c r="NWR38" s="10"/>
      <c r="NWS38" s="8"/>
      <c r="NWT38" s="8"/>
      <c r="NWU38" s="8"/>
      <c r="NWV38" s="9"/>
      <c r="NWW38" s="10"/>
      <c r="NWX38" s="11"/>
      <c r="NWY38" s="9"/>
      <c r="NWZ38" s="11"/>
      <c r="NXA38" s="11"/>
      <c r="NXB38" s="12"/>
      <c r="NXC38" s="11"/>
      <c r="NXD38" s="10"/>
      <c r="NXE38" s="8"/>
      <c r="NXF38" s="8"/>
      <c r="NXG38" s="8"/>
      <c r="NXH38" s="9"/>
      <c r="NXI38" s="10"/>
      <c r="NXJ38" s="11"/>
      <c r="NXK38" s="9"/>
      <c r="NXL38" s="11"/>
      <c r="NXM38" s="11"/>
      <c r="NXN38" s="12"/>
      <c r="NXO38" s="11"/>
      <c r="NXP38" s="10"/>
      <c r="NXQ38" s="8"/>
      <c r="NXR38" s="8"/>
      <c r="NXS38" s="8"/>
      <c r="NXT38" s="9"/>
      <c r="NXU38" s="10"/>
      <c r="NXV38" s="11"/>
      <c r="NXW38" s="9"/>
      <c r="NXX38" s="11"/>
      <c r="NXY38" s="11"/>
      <c r="NXZ38" s="12"/>
      <c r="NYA38" s="11"/>
      <c r="NYB38" s="10"/>
      <c r="NYC38" s="8"/>
      <c r="NYD38" s="8"/>
      <c r="NYE38" s="8"/>
      <c r="NYF38" s="9"/>
      <c r="NYG38" s="10"/>
      <c r="NYH38" s="11"/>
      <c r="NYI38" s="9"/>
      <c r="NYJ38" s="11"/>
      <c r="NYK38" s="11"/>
      <c r="NYL38" s="12"/>
      <c r="NYM38" s="11"/>
      <c r="NYN38" s="10"/>
      <c r="NYO38" s="8"/>
      <c r="NYP38" s="8"/>
      <c r="NYQ38" s="8"/>
      <c r="NYR38" s="9"/>
      <c r="NYS38" s="10"/>
      <c r="NYT38" s="11"/>
      <c r="NYU38" s="9"/>
      <c r="NYV38" s="11"/>
      <c r="NYW38" s="11"/>
      <c r="NYX38" s="12"/>
      <c r="NYY38" s="11"/>
      <c r="NYZ38" s="10"/>
      <c r="NZA38" s="8"/>
      <c r="NZB38" s="8"/>
      <c r="NZC38" s="8"/>
      <c r="NZD38" s="9"/>
      <c r="NZE38" s="10"/>
      <c r="NZF38" s="11"/>
      <c r="NZG38" s="9"/>
      <c r="NZH38" s="11"/>
      <c r="NZI38" s="11"/>
      <c r="NZJ38" s="12"/>
      <c r="NZK38" s="11"/>
      <c r="NZL38" s="10"/>
      <c r="NZM38" s="8"/>
      <c r="NZN38" s="8"/>
      <c r="NZO38" s="8"/>
      <c r="NZP38" s="9"/>
      <c r="NZQ38" s="10"/>
      <c r="NZR38" s="11"/>
      <c r="NZS38" s="9"/>
      <c r="NZT38" s="11"/>
      <c r="NZU38" s="11"/>
      <c r="NZV38" s="12"/>
      <c r="NZW38" s="11"/>
      <c r="NZX38" s="10"/>
      <c r="NZY38" s="8"/>
      <c r="NZZ38" s="8"/>
      <c r="OAA38" s="8"/>
      <c r="OAB38" s="9"/>
      <c r="OAC38" s="10"/>
      <c r="OAD38" s="11"/>
      <c r="OAE38" s="9"/>
      <c r="OAF38" s="11"/>
      <c r="OAG38" s="11"/>
      <c r="OAH38" s="12"/>
      <c r="OAI38" s="11"/>
      <c r="OAJ38" s="10"/>
      <c r="OAK38" s="8"/>
      <c r="OAL38" s="8"/>
      <c r="OAM38" s="8"/>
      <c r="OAN38" s="9"/>
      <c r="OAO38" s="10"/>
      <c r="OAP38" s="11"/>
      <c r="OAQ38" s="9"/>
      <c r="OAR38" s="11"/>
      <c r="OAS38" s="11"/>
      <c r="OAT38" s="12"/>
      <c r="OAU38" s="11"/>
      <c r="OAV38" s="10"/>
      <c r="OAW38" s="8"/>
      <c r="OAX38" s="8"/>
      <c r="OAY38" s="8"/>
      <c r="OAZ38" s="9"/>
      <c r="OBA38" s="10"/>
      <c r="OBB38" s="11"/>
      <c r="OBC38" s="9"/>
      <c r="OBD38" s="11"/>
      <c r="OBE38" s="11"/>
      <c r="OBF38" s="12"/>
      <c r="OBG38" s="11"/>
      <c r="OBH38" s="10"/>
      <c r="OBI38" s="8"/>
      <c r="OBJ38" s="8"/>
      <c r="OBK38" s="8"/>
      <c r="OBL38" s="9"/>
      <c r="OBM38" s="10"/>
      <c r="OBN38" s="11"/>
      <c r="OBO38" s="9"/>
      <c r="OBP38" s="11"/>
      <c r="OBQ38" s="11"/>
      <c r="OBR38" s="12"/>
      <c r="OBS38" s="11"/>
      <c r="OBT38" s="10"/>
      <c r="OBU38" s="8"/>
      <c r="OBV38" s="8"/>
      <c r="OBW38" s="8"/>
      <c r="OBX38" s="9"/>
      <c r="OBY38" s="10"/>
      <c r="OBZ38" s="11"/>
      <c r="OCA38" s="9"/>
      <c r="OCB38" s="11"/>
      <c r="OCC38" s="11"/>
      <c r="OCD38" s="12"/>
      <c r="OCE38" s="11"/>
      <c r="OCF38" s="10"/>
      <c r="OCG38" s="8"/>
      <c r="OCH38" s="8"/>
      <c r="OCI38" s="8"/>
      <c r="OCJ38" s="9"/>
      <c r="OCK38" s="10"/>
      <c r="OCL38" s="11"/>
      <c r="OCM38" s="9"/>
      <c r="OCN38" s="11"/>
      <c r="OCO38" s="11"/>
      <c r="OCP38" s="12"/>
      <c r="OCQ38" s="11"/>
      <c r="OCR38" s="10"/>
      <c r="OCS38" s="8"/>
      <c r="OCT38" s="8"/>
      <c r="OCU38" s="8"/>
      <c r="OCV38" s="9"/>
      <c r="OCW38" s="10"/>
      <c r="OCX38" s="11"/>
      <c r="OCY38" s="9"/>
      <c r="OCZ38" s="11"/>
      <c r="ODA38" s="11"/>
      <c r="ODB38" s="12"/>
      <c r="ODC38" s="11"/>
      <c r="ODD38" s="10"/>
      <c r="ODE38" s="8"/>
      <c r="ODF38" s="8"/>
      <c r="ODG38" s="8"/>
      <c r="ODH38" s="9"/>
      <c r="ODI38" s="10"/>
      <c r="ODJ38" s="11"/>
      <c r="ODK38" s="9"/>
      <c r="ODL38" s="11"/>
      <c r="ODM38" s="11"/>
      <c r="ODN38" s="12"/>
      <c r="ODO38" s="11"/>
      <c r="ODP38" s="10"/>
      <c r="ODQ38" s="8"/>
      <c r="ODR38" s="8"/>
      <c r="ODS38" s="8"/>
      <c r="ODT38" s="9"/>
      <c r="ODU38" s="10"/>
      <c r="ODV38" s="11"/>
      <c r="ODW38" s="9"/>
      <c r="ODX38" s="11"/>
      <c r="ODY38" s="11"/>
      <c r="ODZ38" s="12"/>
      <c r="OEA38" s="11"/>
      <c r="OEB38" s="10"/>
      <c r="OEC38" s="8"/>
      <c r="OED38" s="8"/>
      <c r="OEE38" s="8"/>
      <c r="OEF38" s="9"/>
      <c r="OEG38" s="10"/>
      <c r="OEH38" s="11"/>
      <c r="OEI38" s="9"/>
      <c r="OEJ38" s="11"/>
      <c r="OEK38" s="11"/>
      <c r="OEL38" s="12"/>
      <c r="OEM38" s="11"/>
      <c r="OEN38" s="10"/>
      <c r="OEO38" s="8"/>
      <c r="OEP38" s="8"/>
      <c r="OEQ38" s="8"/>
      <c r="OER38" s="9"/>
      <c r="OES38" s="10"/>
      <c r="OET38" s="11"/>
      <c r="OEU38" s="9"/>
      <c r="OEV38" s="11"/>
      <c r="OEW38" s="11"/>
      <c r="OEX38" s="12"/>
      <c r="OEY38" s="11"/>
      <c r="OEZ38" s="10"/>
      <c r="OFA38" s="8"/>
      <c r="OFB38" s="8"/>
      <c r="OFC38" s="8"/>
      <c r="OFD38" s="9"/>
      <c r="OFE38" s="10"/>
      <c r="OFF38" s="11"/>
      <c r="OFG38" s="9"/>
      <c r="OFH38" s="11"/>
      <c r="OFI38" s="11"/>
      <c r="OFJ38" s="12"/>
      <c r="OFK38" s="11"/>
      <c r="OFL38" s="10"/>
      <c r="OFM38" s="8"/>
      <c r="OFN38" s="8"/>
      <c r="OFO38" s="8"/>
      <c r="OFP38" s="9"/>
      <c r="OFQ38" s="10"/>
      <c r="OFR38" s="11"/>
      <c r="OFS38" s="9"/>
      <c r="OFT38" s="11"/>
      <c r="OFU38" s="11"/>
      <c r="OFV38" s="12"/>
      <c r="OFW38" s="11"/>
      <c r="OFX38" s="10"/>
      <c r="OFY38" s="8"/>
      <c r="OFZ38" s="8"/>
      <c r="OGA38" s="8"/>
      <c r="OGB38" s="9"/>
      <c r="OGC38" s="10"/>
      <c r="OGD38" s="11"/>
      <c r="OGE38" s="9"/>
      <c r="OGF38" s="11"/>
      <c r="OGG38" s="11"/>
      <c r="OGH38" s="12"/>
      <c r="OGI38" s="11"/>
      <c r="OGJ38" s="10"/>
      <c r="OGK38" s="8"/>
      <c r="OGL38" s="8"/>
      <c r="OGM38" s="8"/>
      <c r="OGN38" s="9"/>
      <c r="OGO38" s="10"/>
      <c r="OGP38" s="11"/>
      <c r="OGQ38" s="9"/>
      <c r="OGR38" s="11"/>
      <c r="OGS38" s="11"/>
      <c r="OGT38" s="12"/>
      <c r="OGU38" s="11"/>
      <c r="OGV38" s="10"/>
      <c r="OGW38" s="8"/>
      <c r="OGX38" s="8"/>
      <c r="OGY38" s="8"/>
      <c r="OGZ38" s="9"/>
      <c r="OHA38" s="10"/>
      <c r="OHB38" s="11"/>
      <c r="OHC38" s="9"/>
      <c r="OHD38" s="11"/>
      <c r="OHE38" s="11"/>
      <c r="OHF38" s="12"/>
      <c r="OHG38" s="11"/>
      <c r="OHH38" s="10"/>
      <c r="OHI38" s="8"/>
      <c r="OHJ38" s="8"/>
      <c r="OHK38" s="8"/>
      <c r="OHL38" s="9"/>
      <c r="OHM38" s="10"/>
      <c r="OHN38" s="11"/>
      <c r="OHO38" s="9"/>
      <c r="OHP38" s="11"/>
      <c r="OHQ38" s="11"/>
      <c r="OHR38" s="12"/>
      <c r="OHS38" s="11"/>
      <c r="OHT38" s="10"/>
      <c r="OHU38" s="8"/>
      <c r="OHV38" s="8"/>
      <c r="OHW38" s="8"/>
      <c r="OHX38" s="9"/>
      <c r="OHY38" s="10"/>
      <c r="OHZ38" s="11"/>
      <c r="OIA38" s="9"/>
      <c r="OIB38" s="11"/>
      <c r="OIC38" s="11"/>
      <c r="OID38" s="12"/>
      <c r="OIE38" s="11"/>
      <c r="OIF38" s="10"/>
      <c r="OIG38" s="8"/>
      <c r="OIH38" s="8"/>
      <c r="OII38" s="8"/>
      <c r="OIJ38" s="9"/>
      <c r="OIK38" s="10"/>
      <c r="OIL38" s="11"/>
      <c r="OIM38" s="9"/>
      <c r="OIN38" s="11"/>
      <c r="OIO38" s="11"/>
      <c r="OIP38" s="12"/>
      <c r="OIQ38" s="11"/>
      <c r="OIR38" s="10"/>
      <c r="OIS38" s="8"/>
      <c r="OIT38" s="8"/>
      <c r="OIU38" s="8"/>
      <c r="OIV38" s="9"/>
      <c r="OIW38" s="10"/>
      <c r="OIX38" s="11"/>
      <c r="OIY38" s="9"/>
      <c r="OIZ38" s="11"/>
      <c r="OJA38" s="11"/>
      <c r="OJB38" s="12"/>
      <c r="OJC38" s="11"/>
      <c r="OJD38" s="10"/>
      <c r="OJE38" s="8"/>
      <c r="OJF38" s="8"/>
      <c r="OJG38" s="8"/>
      <c r="OJH38" s="9"/>
      <c r="OJI38" s="10"/>
      <c r="OJJ38" s="11"/>
      <c r="OJK38" s="9"/>
      <c r="OJL38" s="11"/>
      <c r="OJM38" s="11"/>
      <c r="OJN38" s="12"/>
      <c r="OJO38" s="11"/>
      <c r="OJP38" s="10"/>
      <c r="OJQ38" s="8"/>
      <c r="OJR38" s="8"/>
      <c r="OJS38" s="8"/>
      <c r="OJT38" s="9"/>
      <c r="OJU38" s="10"/>
      <c r="OJV38" s="11"/>
      <c r="OJW38" s="9"/>
      <c r="OJX38" s="11"/>
      <c r="OJY38" s="11"/>
      <c r="OJZ38" s="12"/>
      <c r="OKA38" s="11"/>
      <c r="OKB38" s="10"/>
      <c r="OKC38" s="8"/>
      <c r="OKD38" s="8"/>
      <c r="OKE38" s="8"/>
      <c r="OKF38" s="9"/>
      <c r="OKG38" s="10"/>
      <c r="OKH38" s="11"/>
      <c r="OKI38" s="9"/>
      <c r="OKJ38" s="11"/>
      <c r="OKK38" s="11"/>
      <c r="OKL38" s="12"/>
      <c r="OKM38" s="11"/>
      <c r="OKN38" s="10"/>
      <c r="OKO38" s="8"/>
      <c r="OKP38" s="8"/>
      <c r="OKQ38" s="8"/>
      <c r="OKR38" s="9"/>
      <c r="OKS38" s="10"/>
      <c r="OKT38" s="11"/>
      <c r="OKU38" s="9"/>
      <c r="OKV38" s="11"/>
      <c r="OKW38" s="11"/>
      <c r="OKX38" s="12"/>
      <c r="OKY38" s="11"/>
      <c r="OKZ38" s="10"/>
      <c r="OLA38" s="8"/>
      <c r="OLB38" s="8"/>
      <c r="OLC38" s="8"/>
      <c r="OLD38" s="9"/>
      <c r="OLE38" s="10"/>
      <c r="OLF38" s="11"/>
      <c r="OLG38" s="9"/>
      <c r="OLH38" s="11"/>
      <c r="OLI38" s="11"/>
      <c r="OLJ38" s="12"/>
      <c r="OLK38" s="11"/>
      <c r="OLL38" s="10"/>
      <c r="OLM38" s="8"/>
      <c r="OLN38" s="8"/>
      <c r="OLO38" s="8"/>
      <c r="OLP38" s="9"/>
      <c r="OLQ38" s="10"/>
      <c r="OLR38" s="11"/>
      <c r="OLS38" s="9"/>
      <c r="OLT38" s="11"/>
      <c r="OLU38" s="11"/>
      <c r="OLV38" s="12"/>
      <c r="OLW38" s="11"/>
      <c r="OLX38" s="10"/>
      <c r="OLY38" s="8"/>
      <c r="OLZ38" s="8"/>
      <c r="OMA38" s="8"/>
      <c r="OMB38" s="9"/>
      <c r="OMC38" s="10"/>
      <c r="OMD38" s="11"/>
      <c r="OME38" s="9"/>
      <c r="OMF38" s="11"/>
      <c r="OMG38" s="11"/>
      <c r="OMH38" s="12"/>
      <c r="OMI38" s="11"/>
      <c r="OMJ38" s="10"/>
      <c r="OMK38" s="8"/>
      <c r="OML38" s="8"/>
      <c r="OMM38" s="8"/>
      <c r="OMN38" s="9"/>
      <c r="OMO38" s="10"/>
      <c r="OMP38" s="11"/>
      <c r="OMQ38" s="9"/>
      <c r="OMR38" s="11"/>
      <c r="OMS38" s="11"/>
      <c r="OMT38" s="12"/>
      <c r="OMU38" s="11"/>
      <c r="OMV38" s="10"/>
      <c r="OMW38" s="8"/>
      <c r="OMX38" s="8"/>
      <c r="OMY38" s="8"/>
      <c r="OMZ38" s="9"/>
      <c r="ONA38" s="10"/>
      <c r="ONB38" s="11"/>
      <c r="ONC38" s="9"/>
      <c r="OND38" s="11"/>
      <c r="ONE38" s="11"/>
      <c r="ONF38" s="12"/>
      <c r="ONG38" s="11"/>
      <c r="ONH38" s="10"/>
      <c r="ONI38" s="8"/>
      <c r="ONJ38" s="8"/>
      <c r="ONK38" s="8"/>
      <c r="ONL38" s="9"/>
      <c r="ONM38" s="10"/>
      <c r="ONN38" s="11"/>
      <c r="ONO38" s="9"/>
      <c r="ONP38" s="11"/>
      <c r="ONQ38" s="11"/>
      <c r="ONR38" s="12"/>
      <c r="ONS38" s="11"/>
      <c r="ONT38" s="10"/>
      <c r="ONU38" s="8"/>
      <c r="ONV38" s="8"/>
      <c r="ONW38" s="8"/>
      <c r="ONX38" s="9"/>
      <c r="ONY38" s="10"/>
      <c r="ONZ38" s="11"/>
      <c r="OOA38" s="9"/>
      <c r="OOB38" s="11"/>
      <c r="OOC38" s="11"/>
      <c r="OOD38" s="12"/>
      <c r="OOE38" s="11"/>
      <c r="OOF38" s="10"/>
      <c r="OOG38" s="8"/>
      <c r="OOH38" s="8"/>
      <c r="OOI38" s="8"/>
      <c r="OOJ38" s="9"/>
      <c r="OOK38" s="10"/>
      <c r="OOL38" s="11"/>
      <c r="OOM38" s="9"/>
      <c r="OON38" s="11"/>
      <c r="OOO38" s="11"/>
      <c r="OOP38" s="12"/>
      <c r="OOQ38" s="11"/>
      <c r="OOR38" s="10"/>
      <c r="OOS38" s="8"/>
      <c r="OOT38" s="8"/>
      <c r="OOU38" s="8"/>
      <c r="OOV38" s="9"/>
      <c r="OOW38" s="10"/>
      <c r="OOX38" s="11"/>
      <c r="OOY38" s="9"/>
      <c r="OOZ38" s="11"/>
      <c r="OPA38" s="11"/>
      <c r="OPB38" s="12"/>
      <c r="OPC38" s="11"/>
      <c r="OPD38" s="10"/>
      <c r="OPE38" s="8"/>
      <c r="OPF38" s="8"/>
      <c r="OPG38" s="8"/>
      <c r="OPH38" s="9"/>
      <c r="OPI38" s="10"/>
      <c r="OPJ38" s="11"/>
      <c r="OPK38" s="9"/>
      <c r="OPL38" s="11"/>
      <c r="OPM38" s="11"/>
      <c r="OPN38" s="12"/>
      <c r="OPO38" s="11"/>
      <c r="OPP38" s="10"/>
      <c r="OPQ38" s="8"/>
      <c r="OPR38" s="8"/>
      <c r="OPS38" s="8"/>
      <c r="OPT38" s="9"/>
      <c r="OPU38" s="10"/>
      <c r="OPV38" s="11"/>
      <c r="OPW38" s="9"/>
      <c r="OPX38" s="11"/>
      <c r="OPY38" s="11"/>
      <c r="OPZ38" s="12"/>
      <c r="OQA38" s="11"/>
      <c r="OQB38" s="10"/>
      <c r="OQC38" s="8"/>
      <c r="OQD38" s="8"/>
      <c r="OQE38" s="8"/>
      <c r="OQF38" s="9"/>
      <c r="OQG38" s="10"/>
      <c r="OQH38" s="11"/>
      <c r="OQI38" s="9"/>
      <c r="OQJ38" s="11"/>
      <c r="OQK38" s="11"/>
      <c r="OQL38" s="12"/>
      <c r="OQM38" s="11"/>
      <c r="OQN38" s="10"/>
      <c r="OQO38" s="8"/>
      <c r="OQP38" s="8"/>
      <c r="OQQ38" s="8"/>
      <c r="OQR38" s="9"/>
      <c r="OQS38" s="10"/>
      <c r="OQT38" s="11"/>
      <c r="OQU38" s="9"/>
      <c r="OQV38" s="11"/>
      <c r="OQW38" s="11"/>
      <c r="OQX38" s="12"/>
      <c r="OQY38" s="11"/>
      <c r="OQZ38" s="10"/>
      <c r="ORA38" s="8"/>
      <c r="ORB38" s="8"/>
      <c r="ORC38" s="8"/>
      <c r="ORD38" s="9"/>
      <c r="ORE38" s="10"/>
      <c r="ORF38" s="11"/>
      <c r="ORG38" s="9"/>
      <c r="ORH38" s="11"/>
      <c r="ORI38" s="11"/>
      <c r="ORJ38" s="12"/>
      <c r="ORK38" s="11"/>
      <c r="ORL38" s="10"/>
      <c r="ORM38" s="8"/>
      <c r="ORN38" s="8"/>
      <c r="ORO38" s="8"/>
      <c r="ORP38" s="9"/>
      <c r="ORQ38" s="10"/>
      <c r="ORR38" s="11"/>
      <c r="ORS38" s="9"/>
      <c r="ORT38" s="11"/>
      <c r="ORU38" s="11"/>
      <c r="ORV38" s="12"/>
      <c r="ORW38" s="11"/>
      <c r="ORX38" s="10"/>
      <c r="ORY38" s="8"/>
      <c r="ORZ38" s="8"/>
      <c r="OSA38" s="8"/>
      <c r="OSB38" s="9"/>
      <c r="OSC38" s="10"/>
      <c r="OSD38" s="11"/>
      <c r="OSE38" s="9"/>
      <c r="OSF38" s="11"/>
      <c r="OSG38" s="11"/>
      <c r="OSH38" s="12"/>
      <c r="OSI38" s="11"/>
      <c r="OSJ38" s="10"/>
      <c r="OSK38" s="8"/>
      <c r="OSL38" s="8"/>
      <c r="OSM38" s="8"/>
      <c r="OSN38" s="9"/>
      <c r="OSO38" s="10"/>
      <c r="OSP38" s="11"/>
      <c r="OSQ38" s="9"/>
      <c r="OSR38" s="11"/>
      <c r="OSS38" s="11"/>
      <c r="OST38" s="12"/>
      <c r="OSU38" s="11"/>
      <c r="OSV38" s="10"/>
      <c r="OSW38" s="8"/>
      <c r="OSX38" s="8"/>
      <c r="OSY38" s="8"/>
      <c r="OSZ38" s="9"/>
      <c r="OTA38" s="10"/>
      <c r="OTB38" s="11"/>
      <c r="OTC38" s="9"/>
      <c r="OTD38" s="11"/>
      <c r="OTE38" s="11"/>
      <c r="OTF38" s="12"/>
      <c r="OTG38" s="11"/>
      <c r="OTH38" s="10"/>
      <c r="OTI38" s="8"/>
      <c r="OTJ38" s="8"/>
      <c r="OTK38" s="8"/>
      <c r="OTL38" s="9"/>
      <c r="OTM38" s="10"/>
      <c r="OTN38" s="11"/>
      <c r="OTO38" s="9"/>
      <c r="OTP38" s="11"/>
      <c r="OTQ38" s="11"/>
      <c r="OTR38" s="12"/>
      <c r="OTS38" s="11"/>
      <c r="OTT38" s="10"/>
      <c r="OTU38" s="8"/>
      <c r="OTV38" s="8"/>
      <c r="OTW38" s="8"/>
      <c r="OTX38" s="9"/>
      <c r="OTY38" s="10"/>
      <c r="OTZ38" s="11"/>
      <c r="OUA38" s="9"/>
      <c r="OUB38" s="11"/>
      <c r="OUC38" s="11"/>
      <c r="OUD38" s="12"/>
      <c r="OUE38" s="11"/>
      <c r="OUF38" s="10"/>
      <c r="OUG38" s="8"/>
      <c r="OUH38" s="8"/>
      <c r="OUI38" s="8"/>
      <c r="OUJ38" s="9"/>
      <c r="OUK38" s="10"/>
      <c r="OUL38" s="11"/>
      <c r="OUM38" s="9"/>
      <c r="OUN38" s="11"/>
      <c r="OUO38" s="11"/>
      <c r="OUP38" s="12"/>
      <c r="OUQ38" s="11"/>
      <c r="OUR38" s="10"/>
      <c r="OUS38" s="8"/>
      <c r="OUT38" s="8"/>
      <c r="OUU38" s="8"/>
      <c r="OUV38" s="9"/>
      <c r="OUW38" s="10"/>
      <c r="OUX38" s="11"/>
      <c r="OUY38" s="9"/>
      <c r="OUZ38" s="11"/>
      <c r="OVA38" s="11"/>
      <c r="OVB38" s="12"/>
      <c r="OVC38" s="11"/>
      <c r="OVD38" s="10"/>
      <c r="OVE38" s="8"/>
      <c r="OVF38" s="8"/>
      <c r="OVG38" s="8"/>
      <c r="OVH38" s="9"/>
      <c r="OVI38" s="10"/>
      <c r="OVJ38" s="11"/>
      <c r="OVK38" s="9"/>
      <c r="OVL38" s="11"/>
      <c r="OVM38" s="11"/>
      <c r="OVN38" s="12"/>
      <c r="OVO38" s="11"/>
      <c r="OVP38" s="10"/>
      <c r="OVQ38" s="8"/>
      <c r="OVR38" s="8"/>
      <c r="OVS38" s="8"/>
      <c r="OVT38" s="9"/>
      <c r="OVU38" s="10"/>
      <c r="OVV38" s="11"/>
      <c r="OVW38" s="9"/>
      <c r="OVX38" s="11"/>
      <c r="OVY38" s="11"/>
      <c r="OVZ38" s="12"/>
      <c r="OWA38" s="11"/>
      <c r="OWB38" s="10"/>
      <c r="OWC38" s="8"/>
      <c r="OWD38" s="8"/>
      <c r="OWE38" s="8"/>
      <c r="OWF38" s="9"/>
      <c r="OWG38" s="10"/>
      <c r="OWH38" s="11"/>
      <c r="OWI38" s="9"/>
      <c r="OWJ38" s="11"/>
      <c r="OWK38" s="11"/>
      <c r="OWL38" s="12"/>
      <c r="OWM38" s="11"/>
      <c r="OWN38" s="10"/>
      <c r="OWO38" s="8"/>
      <c r="OWP38" s="8"/>
      <c r="OWQ38" s="8"/>
      <c r="OWR38" s="9"/>
      <c r="OWS38" s="10"/>
      <c r="OWT38" s="11"/>
      <c r="OWU38" s="9"/>
      <c r="OWV38" s="11"/>
      <c r="OWW38" s="11"/>
      <c r="OWX38" s="12"/>
      <c r="OWY38" s="11"/>
      <c r="OWZ38" s="10"/>
      <c r="OXA38" s="8"/>
      <c r="OXB38" s="8"/>
      <c r="OXC38" s="8"/>
      <c r="OXD38" s="9"/>
      <c r="OXE38" s="10"/>
      <c r="OXF38" s="11"/>
      <c r="OXG38" s="9"/>
      <c r="OXH38" s="11"/>
      <c r="OXI38" s="11"/>
      <c r="OXJ38" s="12"/>
      <c r="OXK38" s="11"/>
      <c r="OXL38" s="10"/>
      <c r="OXM38" s="8"/>
      <c r="OXN38" s="8"/>
      <c r="OXO38" s="8"/>
      <c r="OXP38" s="9"/>
      <c r="OXQ38" s="10"/>
      <c r="OXR38" s="11"/>
      <c r="OXS38" s="9"/>
      <c r="OXT38" s="11"/>
      <c r="OXU38" s="11"/>
      <c r="OXV38" s="12"/>
      <c r="OXW38" s="11"/>
      <c r="OXX38" s="10"/>
      <c r="OXY38" s="8"/>
      <c r="OXZ38" s="8"/>
      <c r="OYA38" s="8"/>
      <c r="OYB38" s="9"/>
      <c r="OYC38" s="10"/>
      <c r="OYD38" s="11"/>
      <c r="OYE38" s="9"/>
      <c r="OYF38" s="11"/>
      <c r="OYG38" s="11"/>
      <c r="OYH38" s="12"/>
      <c r="OYI38" s="11"/>
      <c r="OYJ38" s="10"/>
      <c r="OYK38" s="8"/>
      <c r="OYL38" s="8"/>
      <c r="OYM38" s="8"/>
      <c r="OYN38" s="9"/>
      <c r="OYO38" s="10"/>
      <c r="OYP38" s="11"/>
      <c r="OYQ38" s="9"/>
      <c r="OYR38" s="11"/>
      <c r="OYS38" s="11"/>
      <c r="OYT38" s="12"/>
      <c r="OYU38" s="11"/>
      <c r="OYV38" s="10"/>
      <c r="OYW38" s="8"/>
      <c r="OYX38" s="8"/>
      <c r="OYY38" s="8"/>
      <c r="OYZ38" s="9"/>
      <c r="OZA38" s="10"/>
      <c r="OZB38" s="11"/>
      <c r="OZC38" s="9"/>
      <c r="OZD38" s="11"/>
      <c r="OZE38" s="11"/>
      <c r="OZF38" s="12"/>
      <c r="OZG38" s="11"/>
      <c r="OZH38" s="10"/>
      <c r="OZI38" s="8"/>
      <c r="OZJ38" s="8"/>
      <c r="OZK38" s="8"/>
      <c r="OZL38" s="9"/>
      <c r="OZM38" s="10"/>
      <c r="OZN38" s="11"/>
      <c r="OZO38" s="9"/>
      <c r="OZP38" s="11"/>
      <c r="OZQ38" s="11"/>
      <c r="OZR38" s="12"/>
      <c r="OZS38" s="11"/>
      <c r="OZT38" s="10"/>
      <c r="OZU38" s="8"/>
      <c r="OZV38" s="8"/>
      <c r="OZW38" s="8"/>
      <c r="OZX38" s="9"/>
      <c r="OZY38" s="10"/>
      <c r="OZZ38" s="11"/>
      <c r="PAA38" s="9"/>
      <c r="PAB38" s="11"/>
      <c r="PAC38" s="11"/>
      <c r="PAD38" s="12"/>
      <c r="PAE38" s="11"/>
      <c r="PAF38" s="10"/>
      <c r="PAG38" s="8"/>
      <c r="PAH38" s="8"/>
      <c r="PAI38" s="8"/>
      <c r="PAJ38" s="9"/>
      <c r="PAK38" s="10"/>
      <c r="PAL38" s="11"/>
      <c r="PAM38" s="9"/>
      <c r="PAN38" s="11"/>
      <c r="PAO38" s="11"/>
      <c r="PAP38" s="12"/>
      <c r="PAQ38" s="11"/>
      <c r="PAR38" s="10"/>
      <c r="PAS38" s="8"/>
      <c r="PAT38" s="8"/>
      <c r="PAU38" s="8"/>
      <c r="PAV38" s="9"/>
      <c r="PAW38" s="10"/>
      <c r="PAX38" s="11"/>
      <c r="PAY38" s="9"/>
      <c r="PAZ38" s="11"/>
      <c r="PBA38" s="11"/>
      <c r="PBB38" s="12"/>
      <c r="PBC38" s="11"/>
      <c r="PBD38" s="10"/>
      <c r="PBE38" s="8"/>
      <c r="PBF38" s="8"/>
      <c r="PBG38" s="8"/>
      <c r="PBH38" s="9"/>
      <c r="PBI38" s="10"/>
      <c r="PBJ38" s="11"/>
      <c r="PBK38" s="9"/>
      <c r="PBL38" s="11"/>
      <c r="PBM38" s="11"/>
      <c r="PBN38" s="12"/>
      <c r="PBO38" s="11"/>
      <c r="PBP38" s="10"/>
      <c r="PBQ38" s="8"/>
      <c r="PBR38" s="8"/>
      <c r="PBS38" s="8"/>
      <c r="PBT38" s="9"/>
      <c r="PBU38" s="10"/>
      <c r="PBV38" s="11"/>
      <c r="PBW38" s="9"/>
      <c r="PBX38" s="11"/>
      <c r="PBY38" s="11"/>
      <c r="PBZ38" s="12"/>
      <c r="PCA38" s="11"/>
      <c r="PCB38" s="10"/>
      <c r="PCC38" s="8"/>
      <c r="PCD38" s="8"/>
      <c r="PCE38" s="8"/>
      <c r="PCF38" s="9"/>
      <c r="PCG38" s="10"/>
      <c r="PCH38" s="11"/>
      <c r="PCI38" s="9"/>
      <c r="PCJ38" s="11"/>
      <c r="PCK38" s="11"/>
      <c r="PCL38" s="12"/>
      <c r="PCM38" s="11"/>
      <c r="PCN38" s="10"/>
      <c r="PCO38" s="8"/>
      <c r="PCP38" s="8"/>
      <c r="PCQ38" s="8"/>
      <c r="PCR38" s="9"/>
      <c r="PCS38" s="10"/>
      <c r="PCT38" s="11"/>
      <c r="PCU38" s="9"/>
      <c r="PCV38" s="11"/>
      <c r="PCW38" s="11"/>
      <c r="PCX38" s="12"/>
      <c r="PCY38" s="11"/>
      <c r="PCZ38" s="10"/>
      <c r="PDA38" s="8"/>
      <c r="PDB38" s="8"/>
      <c r="PDC38" s="8"/>
      <c r="PDD38" s="9"/>
      <c r="PDE38" s="10"/>
      <c r="PDF38" s="11"/>
      <c r="PDG38" s="9"/>
      <c r="PDH38" s="11"/>
      <c r="PDI38" s="11"/>
      <c r="PDJ38" s="12"/>
      <c r="PDK38" s="11"/>
      <c r="PDL38" s="10"/>
      <c r="PDM38" s="8"/>
      <c r="PDN38" s="8"/>
      <c r="PDO38" s="8"/>
      <c r="PDP38" s="9"/>
      <c r="PDQ38" s="10"/>
      <c r="PDR38" s="11"/>
      <c r="PDS38" s="9"/>
      <c r="PDT38" s="11"/>
      <c r="PDU38" s="11"/>
      <c r="PDV38" s="12"/>
      <c r="PDW38" s="11"/>
      <c r="PDX38" s="10"/>
      <c r="PDY38" s="8"/>
      <c r="PDZ38" s="8"/>
      <c r="PEA38" s="8"/>
      <c r="PEB38" s="9"/>
      <c r="PEC38" s="10"/>
      <c r="PED38" s="11"/>
      <c r="PEE38" s="9"/>
      <c r="PEF38" s="11"/>
      <c r="PEG38" s="11"/>
      <c r="PEH38" s="12"/>
      <c r="PEI38" s="11"/>
      <c r="PEJ38" s="10"/>
      <c r="PEK38" s="8"/>
      <c r="PEL38" s="8"/>
      <c r="PEM38" s="8"/>
      <c r="PEN38" s="9"/>
      <c r="PEO38" s="10"/>
      <c r="PEP38" s="11"/>
      <c r="PEQ38" s="9"/>
      <c r="PER38" s="11"/>
      <c r="PES38" s="11"/>
      <c r="PET38" s="12"/>
      <c r="PEU38" s="11"/>
      <c r="PEV38" s="10"/>
      <c r="PEW38" s="8"/>
      <c r="PEX38" s="8"/>
      <c r="PEY38" s="8"/>
      <c r="PEZ38" s="9"/>
      <c r="PFA38" s="10"/>
      <c r="PFB38" s="11"/>
      <c r="PFC38" s="9"/>
      <c r="PFD38" s="11"/>
      <c r="PFE38" s="11"/>
      <c r="PFF38" s="12"/>
      <c r="PFG38" s="11"/>
      <c r="PFH38" s="10"/>
      <c r="PFI38" s="8"/>
      <c r="PFJ38" s="8"/>
      <c r="PFK38" s="8"/>
      <c r="PFL38" s="9"/>
      <c r="PFM38" s="10"/>
      <c r="PFN38" s="11"/>
      <c r="PFO38" s="9"/>
      <c r="PFP38" s="11"/>
      <c r="PFQ38" s="11"/>
      <c r="PFR38" s="12"/>
      <c r="PFS38" s="11"/>
      <c r="PFT38" s="10"/>
      <c r="PFU38" s="8"/>
      <c r="PFV38" s="8"/>
      <c r="PFW38" s="8"/>
      <c r="PFX38" s="9"/>
      <c r="PFY38" s="10"/>
      <c r="PFZ38" s="11"/>
      <c r="PGA38" s="9"/>
      <c r="PGB38" s="11"/>
      <c r="PGC38" s="11"/>
      <c r="PGD38" s="12"/>
      <c r="PGE38" s="11"/>
      <c r="PGF38" s="10"/>
      <c r="PGG38" s="8"/>
      <c r="PGH38" s="8"/>
      <c r="PGI38" s="8"/>
      <c r="PGJ38" s="9"/>
      <c r="PGK38" s="10"/>
      <c r="PGL38" s="11"/>
      <c r="PGM38" s="9"/>
      <c r="PGN38" s="11"/>
      <c r="PGO38" s="11"/>
      <c r="PGP38" s="12"/>
      <c r="PGQ38" s="11"/>
      <c r="PGR38" s="10"/>
      <c r="PGS38" s="8"/>
      <c r="PGT38" s="8"/>
      <c r="PGU38" s="8"/>
      <c r="PGV38" s="9"/>
      <c r="PGW38" s="10"/>
      <c r="PGX38" s="11"/>
      <c r="PGY38" s="9"/>
      <c r="PGZ38" s="11"/>
      <c r="PHA38" s="11"/>
      <c r="PHB38" s="12"/>
      <c r="PHC38" s="11"/>
      <c r="PHD38" s="10"/>
      <c r="PHE38" s="8"/>
      <c r="PHF38" s="8"/>
      <c r="PHG38" s="8"/>
      <c r="PHH38" s="9"/>
      <c r="PHI38" s="10"/>
      <c r="PHJ38" s="11"/>
      <c r="PHK38" s="9"/>
      <c r="PHL38" s="11"/>
      <c r="PHM38" s="11"/>
      <c r="PHN38" s="12"/>
      <c r="PHO38" s="11"/>
      <c r="PHP38" s="10"/>
      <c r="PHQ38" s="8"/>
      <c r="PHR38" s="8"/>
      <c r="PHS38" s="8"/>
      <c r="PHT38" s="9"/>
      <c r="PHU38" s="10"/>
      <c r="PHV38" s="11"/>
      <c r="PHW38" s="9"/>
      <c r="PHX38" s="11"/>
      <c r="PHY38" s="11"/>
      <c r="PHZ38" s="12"/>
      <c r="PIA38" s="11"/>
      <c r="PIB38" s="10"/>
      <c r="PIC38" s="8"/>
      <c r="PID38" s="8"/>
      <c r="PIE38" s="8"/>
      <c r="PIF38" s="9"/>
      <c r="PIG38" s="10"/>
      <c r="PIH38" s="11"/>
      <c r="PII38" s="9"/>
      <c r="PIJ38" s="11"/>
      <c r="PIK38" s="11"/>
      <c r="PIL38" s="12"/>
      <c r="PIM38" s="11"/>
      <c r="PIN38" s="10"/>
      <c r="PIO38" s="8"/>
      <c r="PIP38" s="8"/>
      <c r="PIQ38" s="8"/>
      <c r="PIR38" s="9"/>
      <c r="PIS38" s="10"/>
      <c r="PIT38" s="11"/>
      <c r="PIU38" s="9"/>
      <c r="PIV38" s="11"/>
      <c r="PIW38" s="11"/>
      <c r="PIX38" s="12"/>
      <c r="PIY38" s="11"/>
      <c r="PIZ38" s="10"/>
      <c r="PJA38" s="8"/>
      <c r="PJB38" s="8"/>
      <c r="PJC38" s="8"/>
      <c r="PJD38" s="9"/>
      <c r="PJE38" s="10"/>
      <c r="PJF38" s="11"/>
      <c r="PJG38" s="9"/>
      <c r="PJH38" s="11"/>
      <c r="PJI38" s="11"/>
      <c r="PJJ38" s="12"/>
      <c r="PJK38" s="11"/>
      <c r="PJL38" s="10"/>
      <c r="PJM38" s="8"/>
      <c r="PJN38" s="8"/>
      <c r="PJO38" s="8"/>
      <c r="PJP38" s="9"/>
      <c r="PJQ38" s="10"/>
      <c r="PJR38" s="11"/>
      <c r="PJS38" s="9"/>
      <c r="PJT38" s="11"/>
      <c r="PJU38" s="11"/>
      <c r="PJV38" s="12"/>
      <c r="PJW38" s="11"/>
      <c r="PJX38" s="10"/>
      <c r="PJY38" s="8"/>
      <c r="PJZ38" s="8"/>
      <c r="PKA38" s="8"/>
      <c r="PKB38" s="9"/>
      <c r="PKC38" s="10"/>
      <c r="PKD38" s="11"/>
      <c r="PKE38" s="9"/>
      <c r="PKF38" s="11"/>
      <c r="PKG38" s="11"/>
      <c r="PKH38" s="12"/>
      <c r="PKI38" s="11"/>
      <c r="PKJ38" s="10"/>
      <c r="PKK38" s="8"/>
      <c r="PKL38" s="8"/>
      <c r="PKM38" s="8"/>
      <c r="PKN38" s="9"/>
      <c r="PKO38" s="10"/>
      <c r="PKP38" s="11"/>
      <c r="PKQ38" s="9"/>
      <c r="PKR38" s="11"/>
      <c r="PKS38" s="11"/>
      <c r="PKT38" s="12"/>
      <c r="PKU38" s="11"/>
      <c r="PKV38" s="10"/>
      <c r="PKW38" s="8"/>
      <c r="PKX38" s="8"/>
      <c r="PKY38" s="8"/>
      <c r="PKZ38" s="9"/>
      <c r="PLA38" s="10"/>
      <c r="PLB38" s="11"/>
      <c r="PLC38" s="9"/>
      <c r="PLD38" s="11"/>
      <c r="PLE38" s="11"/>
      <c r="PLF38" s="12"/>
      <c r="PLG38" s="11"/>
      <c r="PLH38" s="10"/>
      <c r="PLI38" s="8"/>
      <c r="PLJ38" s="8"/>
      <c r="PLK38" s="8"/>
      <c r="PLL38" s="9"/>
      <c r="PLM38" s="10"/>
      <c r="PLN38" s="11"/>
      <c r="PLO38" s="9"/>
      <c r="PLP38" s="11"/>
      <c r="PLQ38" s="11"/>
      <c r="PLR38" s="12"/>
      <c r="PLS38" s="11"/>
      <c r="PLT38" s="10"/>
      <c r="PLU38" s="8"/>
      <c r="PLV38" s="8"/>
      <c r="PLW38" s="8"/>
      <c r="PLX38" s="9"/>
      <c r="PLY38" s="10"/>
      <c r="PLZ38" s="11"/>
      <c r="PMA38" s="9"/>
      <c r="PMB38" s="11"/>
      <c r="PMC38" s="11"/>
      <c r="PMD38" s="12"/>
      <c r="PME38" s="11"/>
      <c r="PMF38" s="10"/>
      <c r="PMG38" s="8"/>
      <c r="PMH38" s="8"/>
      <c r="PMI38" s="8"/>
      <c r="PMJ38" s="9"/>
      <c r="PMK38" s="10"/>
      <c r="PML38" s="11"/>
      <c r="PMM38" s="9"/>
      <c r="PMN38" s="11"/>
      <c r="PMO38" s="11"/>
      <c r="PMP38" s="12"/>
      <c r="PMQ38" s="11"/>
      <c r="PMR38" s="10"/>
      <c r="PMS38" s="8"/>
      <c r="PMT38" s="8"/>
      <c r="PMU38" s="8"/>
      <c r="PMV38" s="9"/>
      <c r="PMW38" s="10"/>
      <c r="PMX38" s="11"/>
      <c r="PMY38" s="9"/>
      <c r="PMZ38" s="11"/>
      <c r="PNA38" s="11"/>
      <c r="PNB38" s="12"/>
      <c r="PNC38" s="11"/>
      <c r="PND38" s="10"/>
      <c r="PNE38" s="8"/>
      <c r="PNF38" s="8"/>
      <c r="PNG38" s="8"/>
      <c r="PNH38" s="9"/>
      <c r="PNI38" s="10"/>
      <c r="PNJ38" s="11"/>
      <c r="PNK38" s="9"/>
      <c r="PNL38" s="11"/>
      <c r="PNM38" s="11"/>
      <c r="PNN38" s="12"/>
      <c r="PNO38" s="11"/>
      <c r="PNP38" s="10"/>
      <c r="PNQ38" s="8"/>
      <c r="PNR38" s="8"/>
      <c r="PNS38" s="8"/>
      <c r="PNT38" s="9"/>
      <c r="PNU38" s="10"/>
      <c r="PNV38" s="11"/>
      <c r="PNW38" s="9"/>
      <c r="PNX38" s="11"/>
      <c r="PNY38" s="11"/>
      <c r="PNZ38" s="12"/>
      <c r="POA38" s="11"/>
      <c r="POB38" s="10"/>
      <c r="POC38" s="8"/>
      <c r="POD38" s="8"/>
      <c r="POE38" s="8"/>
      <c r="POF38" s="9"/>
      <c r="POG38" s="10"/>
      <c r="POH38" s="11"/>
      <c r="POI38" s="9"/>
      <c r="POJ38" s="11"/>
      <c r="POK38" s="11"/>
      <c r="POL38" s="12"/>
      <c r="POM38" s="11"/>
      <c r="PON38" s="10"/>
      <c r="POO38" s="8"/>
      <c r="POP38" s="8"/>
      <c r="POQ38" s="8"/>
      <c r="POR38" s="9"/>
      <c r="POS38" s="10"/>
      <c r="POT38" s="11"/>
      <c r="POU38" s="9"/>
      <c r="POV38" s="11"/>
      <c r="POW38" s="11"/>
      <c r="POX38" s="12"/>
      <c r="POY38" s="11"/>
      <c r="POZ38" s="10"/>
      <c r="PPA38" s="8"/>
      <c r="PPB38" s="8"/>
      <c r="PPC38" s="8"/>
      <c r="PPD38" s="9"/>
      <c r="PPE38" s="10"/>
      <c r="PPF38" s="11"/>
      <c r="PPG38" s="9"/>
      <c r="PPH38" s="11"/>
      <c r="PPI38" s="11"/>
      <c r="PPJ38" s="12"/>
      <c r="PPK38" s="11"/>
      <c r="PPL38" s="10"/>
      <c r="PPM38" s="8"/>
      <c r="PPN38" s="8"/>
      <c r="PPO38" s="8"/>
      <c r="PPP38" s="9"/>
      <c r="PPQ38" s="10"/>
      <c r="PPR38" s="11"/>
      <c r="PPS38" s="9"/>
      <c r="PPT38" s="11"/>
      <c r="PPU38" s="11"/>
      <c r="PPV38" s="12"/>
      <c r="PPW38" s="11"/>
      <c r="PPX38" s="10"/>
      <c r="PPY38" s="8"/>
      <c r="PPZ38" s="8"/>
      <c r="PQA38" s="8"/>
      <c r="PQB38" s="9"/>
      <c r="PQC38" s="10"/>
      <c r="PQD38" s="11"/>
      <c r="PQE38" s="9"/>
      <c r="PQF38" s="11"/>
      <c r="PQG38" s="11"/>
      <c r="PQH38" s="12"/>
      <c r="PQI38" s="11"/>
      <c r="PQJ38" s="10"/>
      <c r="PQK38" s="8"/>
      <c r="PQL38" s="8"/>
      <c r="PQM38" s="8"/>
      <c r="PQN38" s="9"/>
      <c r="PQO38" s="10"/>
      <c r="PQP38" s="11"/>
      <c r="PQQ38" s="9"/>
      <c r="PQR38" s="11"/>
      <c r="PQS38" s="11"/>
      <c r="PQT38" s="12"/>
      <c r="PQU38" s="11"/>
      <c r="PQV38" s="10"/>
      <c r="PQW38" s="8"/>
      <c r="PQX38" s="8"/>
      <c r="PQY38" s="8"/>
      <c r="PQZ38" s="9"/>
      <c r="PRA38" s="10"/>
      <c r="PRB38" s="11"/>
      <c r="PRC38" s="9"/>
      <c r="PRD38" s="11"/>
      <c r="PRE38" s="11"/>
      <c r="PRF38" s="12"/>
      <c r="PRG38" s="11"/>
      <c r="PRH38" s="10"/>
      <c r="PRI38" s="8"/>
      <c r="PRJ38" s="8"/>
      <c r="PRK38" s="8"/>
      <c r="PRL38" s="9"/>
      <c r="PRM38" s="10"/>
      <c r="PRN38" s="11"/>
      <c r="PRO38" s="9"/>
      <c r="PRP38" s="11"/>
      <c r="PRQ38" s="11"/>
      <c r="PRR38" s="12"/>
      <c r="PRS38" s="11"/>
      <c r="PRT38" s="10"/>
      <c r="PRU38" s="8"/>
      <c r="PRV38" s="8"/>
      <c r="PRW38" s="8"/>
      <c r="PRX38" s="9"/>
      <c r="PRY38" s="10"/>
      <c r="PRZ38" s="11"/>
      <c r="PSA38" s="9"/>
      <c r="PSB38" s="11"/>
      <c r="PSC38" s="11"/>
      <c r="PSD38" s="12"/>
      <c r="PSE38" s="11"/>
      <c r="PSF38" s="10"/>
      <c r="PSG38" s="8"/>
      <c r="PSH38" s="8"/>
      <c r="PSI38" s="8"/>
      <c r="PSJ38" s="9"/>
      <c r="PSK38" s="10"/>
      <c r="PSL38" s="11"/>
      <c r="PSM38" s="9"/>
      <c r="PSN38" s="11"/>
      <c r="PSO38" s="11"/>
      <c r="PSP38" s="12"/>
      <c r="PSQ38" s="11"/>
      <c r="PSR38" s="10"/>
      <c r="PSS38" s="8"/>
      <c r="PST38" s="8"/>
      <c r="PSU38" s="8"/>
      <c r="PSV38" s="9"/>
      <c r="PSW38" s="10"/>
      <c r="PSX38" s="11"/>
      <c r="PSY38" s="9"/>
      <c r="PSZ38" s="11"/>
      <c r="PTA38" s="11"/>
      <c r="PTB38" s="12"/>
      <c r="PTC38" s="11"/>
      <c r="PTD38" s="10"/>
      <c r="PTE38" s="8"/>
      <c r="PTF38" s="8"/>
      <c r="PTG38" s="8"/>
      <c r="PTH38" s="9"/>
      <c r="PTI38" s="10"/>
      <c r="PTJ38" s="11"/>
      <c r="PTK38" s="9"/>
      <c r="PTL38" s="11"/>
      <c r="PTM38" s="11"/>
      <c r="PTN38" s="12"/>
      <c r="PTO38" s="11"/>
      <c r="PTP38" s="10"/>
      <c r="PTQ38" s="8"/>
      <c r="PTR38" s="8"/>
      <c r="PTS38" s="8"/>
      <c r="PTT38" s="9"/>
      <c r="PTU38" s="10"/>
      <c r="PTV38" s="11"/>
      <c r="PTW38" s="9"/>
      <c r="PTX38" s="11"/>
      <c r="PTY38" s="11"/>
      <c r="PTZ38" s="12"/>
      <c r="PUA38" s="11"/>
      <c r="PUB38" s="10"/>
      <c r="PUC38" s="8"/>
      <c r="PUD38" s="8"/>
      <c r="PUE38" s="8"/>
      <c r="PUF38" s="9"/>
      <c r="PUG38" s="10"/>
      <c r="PUH38" s="11"/>
      <c r="PUI38" s="9"/>
      <c r="PUJ38" s="11"/>
      <c r="PUK38" s="11"/>
      <c r="PUL38" s="12"/>
      <c r="PUM38" s="11"/>
      <c r="PUN38" s="10"/>
      <c r="PUO38" s="8"/>
      <c r="PUP38" s="8"/>
      <c r="PUQ38" s="8"/>
      <c r="PUR38" s="9"/>
      <c r="PUS38" s="10"/>
      <c r="PUT38" s="11"/>
      <c r="PUU38" s="9"/>
      <c r="PUV38" s="11"/>
      <c r="PUW38" s="11"/>
      <c r="PUX38" s="12"/>
      <c r="PUY38" s="11"/>
      <c r="PUZ38" s="10"/>
      <c r="PVA38" s="8"/>
      <c r="PVB38" s="8"/>
      <c r="PVC38" s="8"/>
      <c r="PVD38" s="9"/>
      <c r="PVE38" s="10"/>
      <c r="PVF38" s="11"/>
      <c r="PVG38" s="9"/>
      <c r="PVH38" s="11"/>
      <c r="PVI38" s="11"/>
      <c r="PVJ38" s="12"/>
      <c r="PVK38" s="11"/>
      <c r="PVL38" s="10"/>
      <c r="PVM38" s="8"/>
      <c r="PVN38" s="8"/>
      <c r="PVO38" s="8"/>
      <c r="PVP38" s="9"/>
      <c r="PVQ38" s="10"/>
      <c r="PVR38" s="11"/>
      <c r="PVS38" s="9"/>
      <c r="PVT38" s="11"/>
      <c r="PVU38" s="11"/>
      <c r="PVV38" s="12"/>
      <c r="PVW38" s="11"/>
      <c r="PVX38" s="10"/>
      <c r="PVY38" s="8"/>
      <c r="PVZ38" s="8"/>
      <c r="PWA38" s="8"/>
      <c r="PWB38" s="9"/>
      <c r="PWC38" s="10"/>
      <c r="PWD38" s="11"/>
      <c r="PWE38" s="9"/>
      <c r="PWF38" s="11"/>
      <c r="PWG38" s="11"/>
      <c r="PWH38" s="12"/>
      <c r="PWI38" s="11"/>
      <c r="PWJ38" s="10"/>
      <c r="PWK38" s="8"/>
      <c r="PWL38" s="8"/>
      <c r="PWM38" s="8"/>
      <c r="PWN38" s="9"/>
      <c r="PWO38" s="10"/>
      <c r="PWP38" s="11"/>
      <c r="PWQ38" s="9"/>
      <c r="PWR38" s="11"/>
      <c r="PWS38" s="11"/>
      <c r="PWT38" s="12"/>
      <c r="PWU38" s="11"/>
      <c r="PWV38" s="10"/>
      <c r="PWW38" s="8"/>
      <c r="PWX38" s="8"/>
      <c r="PWY38" s="8"/>
      <c r="PWZ38" s="9"/>
      <c r="PXA38" s="10"/>
      <c r="PXB38" s="11"/>
      <c r="PXC38" s="9"/>
      <c r="PXD38" s="11"/>
      <c r="PXE38" s="11"/>
      <c r="PXF38" s="12"/>
      <c r="PXG38" s="11"/>
      <c r="PXH38" s="10"/>
      <c r="PXI38" s="8"/>
      <c r="PXJ38" s="8"/>
      <c r="PXK38" s="8"/>
      <c r="PXL38" s="9"/>
      <c r="PXM38" s="10"/>
      <c r="PXN38" s="11"/>
      <c r="PXO38" s="9"/>
      <c r="PXP38" s="11"/>
      <c r="PXQ38" s="11"/>
      <c r="PXR38" s="12"/>
      <c r="PXS38" s="11"/>
      <c r="PXT38" s="10"/>
      <c r="PXU38" s="8"/>
      <c r="PXV38" s="8"/>
      <c r="PXW38" s="8"/>
      <c r="PXX38" s="9"/>
      <c r="PXY38" s="10"/>
      <c r="PXZ38" s="11"/>
      <c r="PYA38" s="9"/>
      <c r="PYB38" s="11"/>
      <c r="PYC38" s="11"/>
      <c r="PYD38" s="12"/>
      <c r="PYE38" s="11"/>
      <c r="PYF38" s="10"/>
      <c r="PYG38" s="8"/>
      <c r="PYH38" s="8"/>
      <c r="PYI38" s="8"/>
      <c r="PYJ38" s="9"/>
      <c r="PYK38" s="10"/>
      <c r="PYL38" s="11"/>
      <c r="PYM38" s="9"/>
      <c r="PYN38" s="11"/>
      <c r="PYO38" s="11"/>
      <c r="PYP38" s="12"/>
      <c r="PYQ38" s="11"/>
      <c r="PYR38" s="10"/>
      <c r="PYS38" s="8"/>
      <c r="PYT38" s="8"/>
      <c r="PYU38" s="8"/>
      <c r="PYV38" s="9"/>
      <c r="PYW38" s="10"/>
      <c r="PYX38" s="11"/>
      <c r="PYY38" s="9"/>
      <c r="PYZ38" s="11"/>
      <c r="PZA38" s="11"/>
      <c r="PZB38" s="12"/>
      <c r="PZC38" s="11"/>
      <c r="PZD38" s="10"/>
      <c r="PZE38" s="8"/>
      <c r="PZF38" s="8"/>
      <c r="PZG38" s="8"/>
      <c r="PZH38" s="9"/>
      <c r="PZI38" s="10"/>
      <c r="PZJ38" s="11"/>
      <c r="PZK38" s="9"/>
      <c r="PZL38" s="11"/>
      <c r="PZM38" s="11"/>
      <c r="PZN38" s="12"/>
      <c r="PZO38" s="11"/>
      <c r="PZP38" s="10"/>
      <c r="PZQ38" s="8"/>
      <c r="PZR38" s="8"/>
      <c r="PZS38" s="8"/>
      <c r="PZT38" s="9"/>
      <c r="PZU38" s="10"/>
      <c r="PZV38" s="11"/>
      <c r="PZW38" s="9"/>
      <c r="PZX38" s="11"/>
      <c r="PZY38" s="11"/>
      <c r="PZZ38" s="12"/>
      <c r="QAA38" s="11"/>
      <c r="QAB38" s="10"/>
      <c r="QAC38" s="8"/>
      <c r="QAD38" s="8"/>
      <c r="QAE38" s="8"/>
      <c r="QAF38" s="9"/>
      <c r="QAG38" s="10"/>
      <c r="QAH38" s="11"/>
      <c r="QAI38" s="9"/>
      <c r="QAJ38" s="11"/>
      <c r="QAK38" s="11"/>
      <c r="QAL38" s="12"/>
      <c r="QAM38" s="11"/>
      <c r="QAN38" s="10"/>
      <c r="QAO38" s="8"/>
      <c r="QAP38" s="8"/>
      <c r="QAQ38" s="8"/>
      <c r="QAR38" s="9"/>
      <c r="QAS38" s="10"/>
      <c r="QAT38" s="11"/>
      <c r="QAU38" s="9"/>
      <c r="QAV38" s="11"/>
      <c r="QAW38" s="11"/>
      <c r="QAX38" s="12"/>
      <c r="QAY38" s="11"/>
      <c r="QAZ38" s="10"/>
      <c r="QBA38" s="8"/>
      <c r="QBB38" s="8"/>
      <c r="QBC38" s="8"/>
      <c r="QBD38" s="9"/>
      <c r="QBE38" s="10"/>
      <c r="QBF38" s="11"/>
      <c r="QBG38" s="9"/>
      <c r="QBH38" s="11"/>
      <c r="QBI38" s="11"/>
      <c r="QBJ38" s="12"/>
      <c r="QBK38" s="11"/>
      <c r="QBL38" s="10"/>
      <c r="QBM38" s="8"/>
      <c r="QBN38" s="8"/>
      <c r="QBO38" s="8"/>
      <c r="QBP38" s="9"/>
      <c r="QBQ38" s="10"/>
      <c r="QBR38" s="11"/>
      <c r="QBS38" s="9"/>
      <c r="QBT38" s="11"/>
      <c r="QBU38" s="11"/>
      <c r="QBV38" s="12"/>
      <c r="QBW38" s="11"/>
      <c r="QBX38" s="10"/>
      <c r="QBY38" s="8"/>
      <c r="QBZ38" s="8"/>
      <c r="QCA38" s="8"/>
      <c r="QCB38" s="9"/>
      <c r="QCC38" s="10"/>
      <c r="QCD38" s="11"/>
      <c r="QCE38" s="9"/>
      <c r="QCF38" s="11"/>
      <c r="QCG38" s="11"/>
      <c r="QCH38" s="12"/>
      <c r="QCI38" s="11"/>
      <c r="QCJ38" s="10"/>
      <c r="QCK38" s="8"/>
      <c r="QCL38" s="8"/>
      <c r="QCM38" s="8"/>
      <c r="QCN38" s="9"/>
      <c r="QCO38" s="10"/>
      <c r="QCP38" s="11"/>
      <c r="QCQ38" s="9"/>
      <c r="QCR38" s="11"/>
      <c r="QCS38" s="11"/>
      <c r="QCT38" s="12"/>
      <c r="QCU38" s="11"/>
      <c r="QCV38" s="10"/>
      <c r="QCW38" s="8"/>
      <c r="QCX38" s="8"/>
      <c r="QCY38" s="8"/>
      <c r="QCZ38" s="9"/>
      <c r="QDA38" s="10"/>
      <c r="QDB38" s="11"/>
      <c r="QDC38" s="9"/>
      <c r="QDD38" s="11"/>
      <c r="QDE38" s="11"/>
      <c r="QDF38" s="12"/>
      <c r="QDG38" s="11"/>
      <c r="QDH38" s="10"/>
      <c r="QDI38" s="8"/>
      <c r="QDJ38" s="8"/>
      <c r="QDK38" s="8"/>
      <c r="QDL38" s="9"/>
      <c r="QDM38" s="10"/>
      <c r="QDN38" s="11"/>
      <c r="QDO38" s="9"/>
      <c r="QDP38" s="11"/>
      <c r="QDQ38" s="11"/>
      <c r="QDR38" s="12"/>
      <c r="QDS38" s="11"/>
      <c r="QDT38" s="10"/>
      <c r="QDU38" s="8"/>
      <c r="QDV38" s="8"/>
      <c r="QDW38" s="8"/>
      <c r="QDX38" s="9"/>
      <c r="QDY38" s="10"/>
      <c r="QDZ38" s="11"/>
      <c r="QEA38" s="9"/>
      <c r="QEB38" s="11"/>
      <c r="QEC38" s="11"/>
      <c r="QED38" s="12"/>
      <c r="QEE38" s="11"/>
      <c r="QEF38" s="10"/>
      <c r="QEG38" s="8"/>
      <c r="QEH38" s="8"/>
      <c r="QEI38" s="8"/>
      <c r="QEJ38" s="9"/>
      <c r="QEK38" s="10"/>
      <c r="QEL38" s="11"/>
      <c r="QEM38" s="9"/>
      <c r="QEN38" s="11"/>
      <c r="QEO38" s="11"/>
      <c r="QEP38" s="12"/>
      <c r="QEQ38" s="11"/>
      <c r="QER38" s="10"/>
      <c r="QES38" s="8"/>
      <c r="QET38" s="8"/>
      <c r="QEU38" s="8"/>
      <c r="QEV38" s="9"/>
      <c r="QEW38" s="10"/>
      <c r="QEX38" s="11"/>
      <c r="QEY38" s="9"/>
      <c r="QEZ38" s="11"/>
      <c r="QFA38" s="11"/>
      <c r="QFB38" s="12"/>
      <c r="QFC38" s="11"/>
      <c r="QFD38" s="10"/>
      <c r="QFE38" s="8"/>
      <c r="QFF38" s="8"/>
      <c r="QFG38" s="8"/>
      <c r="QFH38" s="9"/>
      <c r="QFI38" s="10"/>
      <c r="QFJ38" s="11"/>
      <c r="QFK38" s="9"/>
      <c r="QFL38" s="11"/>
      <c r="QFM38" s="11"/>
      <c r="QFN38" s="12"/>
      <c r="QFO38" s="11"/>
      <c r="QFP38" s="10"/>
      <c r="QFQ38" s="8"/>
      <c r="QFR38" s="8"/>
      <c r="QFS38" s="8"/>
      <c r="QFT38" s="9"/>
      <c r="QFU38" s="10"/>
      <c r="QFV38" s="11"/>
      <c r="QFW38" s="9"/>
      <c r="QFX38" s="11"/>
      <c r="QFY38" s="11"/>
      <c r="QFZ38" s="12"/>
      <c r="QGA38" s="11"/>
      <c r="QGB38" s="10"/>
      <c r="QGC38" s="8"/>
      <c r="QGD38" s="8"/>
      <c r="QGE38" s="8"/>
      <c r="QGF38" s="9"/>
      <c r="QGG38" s="10"/>
      <c r="QGH38" s="11"/>
      <c r="QGI38" s="9"/>
      <c r="QGJ38" s="11"/>
      <c r="QGK38" s="11"/>
      <c r="QGL38" s="12"/>
      <c r="QGM38" s="11"/>
      <c r="QGN38" s="10"/>
      <c r="QGO38" s="8"/>
      <c r="QGP38" s="8"/>
      <c r="QGQ38" s="8"/>
      <c r="QGR38" s="9"/>
      <c r="QGS38" s="10"/>
      <c r="QGT38" s="11"/>
      <c r="QGU38" s="9"/>
      <c r="QGV38" s="11"/>
      <c r="QGW38" s="11"/>
      <c r="QGX38" s="12"/>
      <c r="QGY38" s="11"/>
      <c r="QGZ38" s="10"/>
      <c r="QHA38" s="8"/>
      <c r="QHB38" s="8"/>
      <c r="QHC38" s="8"/>
      <c r="QHD38" s="9"/>
      <c r="QHE38" s="10"/>
      <c r="QHF38" s="11"/>
      <c r="QHG38" s="9"/>
      <c r="QHH38" s="11"/>
      <c r="QHI38" s="11"/>
      <c r="QHJ38" s="12"/>
      <c r="QHK38" s="11"/>
      <c r="QHL38" s="10"/>
      <c r="QHM38" s="8"/>
      <c r="QHN38" s="8"/>
      <c r="QHO38" s="8"/>
      <c r="QHP38" s="9"/>
      <c r="QHQ38" s="10"/>
      <c r="QHR38" s="11"/>
      <c r="QHS38" s="9"/>
      <c r="QHT38" s="11"/>
      <c r="QHU38" s="11"/>
      <c r="QHV38" s="12"/>
      <c r="QHW38" s="11"/>
      <c r="QHX38" s="10"/>
      <c r="QHY38" s="8"/>
      <c r="QHZ38" s="8"/>
      <c r="QIA38" s="8"/>
      <c r="QIB38" s="9"/>
      <c r="QIC38" s="10"/>
      <c r="QID38" s="11"/>
      <c r="QIE38" s="9"/>
      <c r="QIF38" s="11"/>
      <c r="QIG38" s="11"/>
      <c r="QIH38" s="12"/>
      <c r="QII38" s="11"/>
      <c r="QIJ38" s="10"/>
      <c r="QIK38" s="8"/>
      <c r="QIL38" s="8"/>
      <c r="QIM38" s="8"/>
      <c r="QIN38" s="9"/>
      <c r="QIO38" s="10"/>
      <c r="QIP38" s="11"/>
      <c r="QIQ38" s="9"/>
      <c r="QIR38" s="11"/>
      <c r="QIS38" s="11"/>
      <c r="QIT38" s="12"/>
      <c r="QIU38" s="11"/>
      <c r="QIV38" s="10"/>
      <c r="QIW38" s="8"/>
      <c r="QIX38" s="8"/>
      <c r="QIY38" s="8"/>
      <c r="QIZ38" s="9"/>
      <c r="QJA38" s="10"/>
      <c r="QJB38" s="11"/>
      <c r="QJC38" s="9"/>
      <c r="QJD38" s="11"/>
      <c r="QJE38" s="11"/>
      <c r="QJF38" s="12"/>
      <c r="QJG38" s="11"/>
      <c r="QJH38" s="10"/>
      <c r="QJI38" s="8"/>
      <c r="QJJ38" s="8"/>
      <c r="QJK38" s="8"/>
      <c r="QJL38" s="9"/>
      <c r="QJM38" s="10"/>
      <c r="QJN38" s="11"/>
      <c r="QJO38" s="9"/>
      <c r="QJP38" s="11"/>
      <c r="QJQ38" s="11"/>
      <c r="QJR38" s="12"/>
      <c r="QJS38" s="11"/>
      <c r="QJT38" s="10"/>
      <c r="QJU38" s="8"/>
      <c r="QJV38" s="8"/>
      <c r="QJW38" s="8"/>
      <c r="QJX38" s="9"/>
      <c r="QJY38" s="10"/>
      <c r="QJZ38" s="11"/>
      <c r="QKA38" s="9"/>
      <c r="QKB38" s="11"/>
      <c r="QKC38" s="11"/>
      <c r="QKD38" s="12"/>
      <c r="QKE38" s="11"/>
      <c r="QKF38" s="10"/>
      <c r="QKG38" s="8"/>
      <c r="QKH38" s="8"/>
      <c r="QKI38" s="8"/>
      <c r="QKJ38" s="9"/>
      <c r="QKK38" s="10"/>
      <c r="QKL38" s="11"/>
      <c r="QKM38" s="9"/>
      <c r="QKN38" s="11"/>
      <c r="QKO38" s="11"/>
      <c r="QKP38" s="12"/>
      <c r="QKQ38" s="11"/>
      <c r="QKR38" s="10"/>
      <c r="QKS38" s="8"/>
      <c r="QKT38" s="8"/>
      <c r="QKU38" s="8"/>
      <c r="QKV38" s="9"/>
      <c r="QKW38" s="10"/>
      <c r="QKX38" s="11"/>
      <c r="QKY38" s="9"/>
      <c r="QKZ38" s="11"/>
      <c r="QLA38" s="11"/>
      <c r="QLB38" s="12"/>
      <c r="QLC38" s="11"/>
      <c r="QLD38" s="10"/>
      <c r="QLE38" s="8"/>
      <c r="QLF38" s="8"/>
      <c r="QLG38" s="8"/>
      <c r="QLH38" s="9"/>
      <c r="QLI38" s="10"/>
      <c r="QLJ38" s="11"/>
      <c r="QLK38" s="9"/>
      <c r="QLL38" s="11"/>
      <c r="QLM38" s="11"/>
      <c r="QLN38" s="12"/>
      <c r="QLO38" s="11"/>
      <c r="QLP38" s="10"/>
      <c r="QLQ38" s="8"/>
      <c r="QLR38" s="8"/>
      <c r="QLS38" s="8"/>
      <c r="QLT38" s="9"/>
      <c r="QLU38" s="10"/>
      <c r="QLV38" s="11"/>
      <c r="QLW38" s="9"/>
      <c r="QLX38" s="11"/>
      <c r="QLY38" s="11"/>
      <c r="QLZ38" s="12"/>
      <c r="QMA38" s="11"/>
      <c r="QMB38" s="10"/>
      <c r="QMC38" s="8"/>
      <c r="QMD38" s="8"/>
      <c r="QME38" s="8"/>
      <c r="QMF38" s="9"/>
      <c r="QMG38" s="10"/>
      <c r="QMH38" s="11"/>
      <c r="QMI38" s="9"/>
      <c r="QMJ38" s="11"/>
      <c r="QMK38" s="11"/>
      <c r="QML38" s="12"/>
      <c r="QMM38" s="11"/>
      <c r="QMN38" s="10"/>
      <c r="QMO38" s="8"/>
      <c r="QMP38" s="8"/>
      <c r="QMQ38" s="8"/>
      <c r="QMR38" s="9"/>
      <c r="QMS38" s="10"/>
      <c r="QMT38" s="11"/>
      <c r="QMU38" s="9"/>
      <c r="QMV38" s="11"/>
      <c r="QMW38" s="11"/>
      <c r="QMX38" s="12"/>
      <c r="QMY38" s="11"/>
      <c r="QMZ38" s="10"/>
      <c r="QNA38" s="8"/>
      <c r="QNB38" s="8"/>
      <c r="QNC38" s="8"/>
      <c r="QND38" s="9"/>
      <c r="QNE38" s="10"/>
      <c r="QNF38" s="11"/>
      <c r="QNG38" s="9"/>
      <c r="QNH38" s="11"/>
      <c r="QNI38" s="11"/>
      <c r="QNJ38" s="12"/>
      <c r="QNK38" s="11"/>
      <c r="QNL38" s="10"/>
      <c r="QNM38" s="8"/>
      <c r="QNN38" s="8"/>
      <c r="QNO38" s="8"/>
      <c r="QNP38" s="9"/>
      <c r="QNQ38" s="10"/>
      <c r="QNR38" s="11"/>
      <c r="QNS38" s="9"/>
      <c r="QNT38" s="11"/>
      <c r="QNU38" s="11"/>
      <c r="QNV38" s="12"/>
      <c r="QNW38" s="11"/>
      <c r="QNX38" s="10"/>
      <c r="QNY38" s="8"/>
      <c r="QNZ38" s="8"/>
      <c r="QOA38" s="8"/>
      <c r="QOB38" s="9"/>
      <c r="QOC38" s="10"/>
      <c r="QOD38" s="11"/>
      <c r="QOE38" s="9"/>
      <c r="QOF38" s="11"/>
      <c r="QOG38" s="11"/>
      <c r="QOH38" s="12"/>
      <c r="QOI38" s="11"/>
      <c r="QOJ38" s="10"/>
      <c r="QOK38" s="8"/>
      <c r="QOL38" s="8"/>
      <c r="QOM38" s="8"/>
      <c r="QON38" s="9"/>
      <c r="QOO38" s="10"/>
      <c r="QOP38" s="11"/>
      <c r="QOQ38" s="9"/>
      <c r="QOR38" s="11"/>
      <c r="QOS38" s="11"/>
      <c r="QOT38" s="12"/>
      <c r="QOU38" s="11"/>
      <c r="QOV38" s="10"/>
      <c r="QOW38" s="8"/>
      <c r="QOX38" s="8"/>
      <c r="QOY38" s="8"/>
      <c r="QOZ38" s="9"/>
      <c r="QPA38" s="10"/>
      <c r="QPB38" s="11"/>
      <c r="QPC38" s="9"/>
      <c r="QPD38" s="11"/>
      <c r="QPE38" s="11"/>
      <c r="QPF38" s="12"/>
      <c r="QPG38" s="11"/>
      <c r="QPH38" s="10"/>
      <c r="QPI38" s="8"/>
      <c r="QPJ38" s="8"/>
      <c r="QPK38" s="8"/>
      <c r="QPL38" s="9"/>
      <c r="QPM38" s="10"/>
      <c r="QPN38" s="11"/>
      <c r="QPO38" s="9"/>
      <c r="QPP38" s="11"/>
      <c r="QPQ38" s="11"/>
      <c r="QPR38" s="12"/>
      <c r="QPS38" s="11"/>
      <c r="QPT38" s="10"/>
      <c r="QPU38" s="8"/>
      <c r="QPV38" s="8"/>
      <c r="QPW38" s="8"/>
      <c r="QPX38" s="9"/>
      <c r="QPY38" s="10"/>
      <c r="QPZ38" s="11"/>
      <c r="QQA38" s="9"/>
      <c r="QQB38" s="11"/>
      <c r="QQC38" s="11"/>
      <c r="QQD38" s="12"/>
      <c r="QQE38" s="11"/>
      <c r="QQF38" s="10"/>
      <c r="QQG38" s="8"/>
      <c r="QQH38" s="8"/>
      <c r="QQI38" s="8"/>
      <c r="QQJ38" s="9"/>
      <c r="QQK38" s="10"/>
      <c r="QQL38" s="11"/>
      <c r="QQM38" s="9"/>
      <c r="QQN38" s="11"/>
      <c r="QQO38" s="11"/>
      <c r="QQP38" s="12"/>
      <c r="QQQ38" s="11"/>
      <c r="QQR38" s="10"/>
      <c r="QQS38" s="8"/>
      <c r="QQT38" s="8"/>
      <c r="QQU38" s="8"/>
      <c r="QQV38" s="9"/>
      <c r="QQW38" s="10"/>
      <c r="QQX38" s="11"/>
      <c r="QQY38" s="9"/>
      <c r="QQZ38" s="11"/>
      <c r="QRA38" s="11"/>
      <c r="QRB38" s="12"/>
      <c r="QRC38" s="11"/>
      <c r="QRD38" s="10"/>
      <c r="QRE38" s="8"/>
      <c r="QRF38" s="8"/>
      <c r="QRG38" s="8"/>
      <c r="QRH38" s="9"/>
      <c r="QRI38" s="10"/>
      <c r="QRJ38" s="11"/>
      <c r="QRK38" s="9"/>
      <c r="QRL38" s="11"/>
      <c r="QRM38" s="11"/>
      <c r="QRN38" s="12"/>
      <c r="QRO38" s="11"/>
      <c r="QRP38" s="10"/>
      <c r="QRQ38" s="8"/>
      <c r="QRR38" s="8"/>
      <c r="QRS38" s="8"/>
      <c r="QRT38" s="9"/>
      <c r="QRU38" s="10"/>
      <c r="QRV38" s="11"/>
      <c r="QRW38" s="9"/>
      <c r="QRX38" s="11"/>
      <c r="QRY38" s="11"/>
      <c r="QRZ38" s="12"/>
      <c r="QSA38" s="11"/>
      <c r="QSB38" s="10"/>
      <c r="QSC38" s="8"/>
      <c r="QSD38" s="8"/>
      <c r="QSE38" s="8"/>
      <c r="QSF38" s="9"/>
      <c r="QSG38" s="10"/>
      <c r="QSH38" s="11"/>
      <c r="QSI38" s="9"/>
      <c r="QSJ38" s="11"/>
      <c r="QSK38" s="11"/>
      <c r="QSL38" s="12"/>
      <c r="QSM38" s="11"/>
      <c r="QSN38" s="10"/>
      <c r="QSO38" s="8"/>
      <c r="QSP38" s="8"/>
      <c r="QSQ38" s="8"/>
      <c r="QSR38" s="9"/>
      <c r="QSS38" s="10"/>
      <c r="QST38" s="11"/>
      <c r="QSU38" s="9"/>
      <c r="QSV38" s="11"/>
      <c r="QSW38" s="11"/>
      <c r="QSX38" s="12"/>
      <c r="QSY38" s="11"/>
      <c r="QSZ38" s="10"/>
      <c r="QTA38" s="8"/>
      <c r="QTB38" s="8"/>
      <c r="QTC38" s="8"/>
      <c r="QTD38" s="9"/>
      <c r="QTE38" s="10"/>
      <c r="QTF38" s="11"/>
      <c r="QTG38" s="9"/>
      <c r="QTH38" s="11"/>
      <c r="QTI38" s="11"/>
      <c r="QTJ38" s="12"/>
      <c r="QTK38" s="11"/>
      <c r="QTL38" s="10"/>
      <c r="QTM38" s="8"/>
      <c r="QTN38" s="8"/>
      <c r="QTO38" s="8"/>
      <c r="QTP38" s="9"/>
      <c r="QTQ38" s="10"/>
      <c r="QTR38" s="11"/>
      <c r="QTS38" s="9"/>
      <c r="QTT38" s="11"/>
      <c r="QTU38" s="11"/>
      <c r="QTV38" s="12"/>
      <c r="QTW38" s="11"/>
      <c r="QTX38" s="10"/>
      <c r="QTY38" s="8"/>
      <c r="QTZ38" s="8"/>
      <c r="QUA38" s="8"/>
      <c r="QUB38" s="9"/>
      <c r="QUC38" s="10"/>
      <c r="QUD38" s="11"/>
      <c r="QUE38" s="9"/>
      <c r="QUF38" s="11"/>
      <c r="QUG38" s="11"/>
      <c r="QUH38" s="12"/>
      <c r="QUI38" s="11"/>
      <c r="QUJ38" s="10"/>
      <c r="QUK38" s="8"/>
      <c r="QUL38" s="8"/>
      <c r="QUM38" s="8"/>
      <c r="QUN38" s="9"/>
      <c r="QUO38" s="10"/>
      <c r="QUP38" s="11"/>
      <c r="QUQ38" s="9"/>
      <c r="QUR38" s="11"/>
      <c r="QUS38" s="11"/>
      <c r="QUT38" s="12"/>
      <c r="QUU38" s="11"/>
      <c r="QUV38" s="10"/>
      <c r="QUW38" s="8"/>
      <c r="QUX38" s="8"/>
      <c r="QUY38" s="8"/>
      <c r="QUZ38" s="9"/>
      <c r="QVA38" s="10"/>
      <c r="QVB38" s="11"/>
      <c r="QVC38" s="9"/>
      <c r="QVD38" s="11"/>
      <c r="QVE38" s="11"/>
      <c r="QVF38" s="12"/>
      <c r="QVG38" s="11"/>
      <c r="QVH38" s="10"/>
      <c r="QVI38" s="8"/>
      <c r="QVJ38" s="8"/>
      <c r="QVK38" s="8"/>
      <c r="QVL38" s="9"/>
      <c r="QVM38" s="10"/>
      <c r="QVN38" s="11"/>
      <c r="QVO38" s="9"/>
      <c r="QVP38" s="11"/>
      <c r="QVQ38" s="11"/>
      <c r="QVR38" s="12"/>
      <c r="QVS38" s="11"/>
      <c r="QVT38" s="10"/>
      <c r="QVU38" s="8"/>
      <c r="QVV38" s="8"/>
      <c r="QVW38" s="8"/>
      <c r="QVX38" s="9"/>
      <c r="QVY38" s="10"/>
      <c r="QVZ38" s="11"/>
      <c r="QWA38" s="9"/>
      <c r="QWB38" s="11"/>
      <c r="QWC38" s="11"/>
      <c r="QWD38" s="12"/>
      <c r="QWE38" s="11"/>
      <c r="QWF38" s="10"/>
      <c r="QWG38" s="8"/>
      <c r="QWH38" s="8"/>
      <c r="QWI38" s="8"/>
      <c r="QWJ38" s="9"/>
      <c r="QWK38" s="10"/>
      <c r="QWL38" s="11"/>
      <c r="QWM38" s="9"/>
      <c r="QWN38" s="11"/>
      <c r="QWO38" s="11"/>
      <c r="QWP38" s="12"/>
      <c r="QWQ38" s="11"/>
      <c r="QWR38" s="10"/>
      <c r="QWS38" s="8"/>
      <c r="QWT38" s="8"/>
      <c r="QWU38" s="8"/>
      <c r="QWV38" s="9"/>
      <c r="QWW38" s="10"/>
      <c r="QWX38" s="11"/>
      <c r="QWY38" s="9"/>
      <c r="QWZ38" s="11"/>
      <c r="QXA38" s="11"/>
      <c r="QXB38" s="12"/>
      <c r="QXC38" s="11"/>
      <c r="QXD38" s="10"/>
      <c r="QXE38" s="8"/>
      <c r="QXF38" s="8"/>
      <c r="QXG38" s="8"/>
      <c r="QXH38" s="9"/>
      <c r="QXI38" s="10"/>
      <c r="QXJ38" s="11"/>
      <c r="QXK38" s="9"/>
      <c r="QXL38" s="11"/>
      <c r="QXM38" s="11"/>
      <c r="QXN38" s="12"/>
      <c r="QXO38" s="11"/>
      <c r="QXP38" s="10"/>
      <c r="QXQ38" s="8"/>
      <c r="QXR38" s="8"/>
      <c r="QXS38" s="8"/>
      <c r="QXT38" s="9"/>
      <c r="QXU38" s="10"/>
      <c r="QXV38" s="11"/>
      <c r="QXW38" s="9"/>
      <c r="QXX38" s="11"/>
      <c r="QXY38" s="11"/>
      <c r="QXZ38" s="12"/>
      <c r="QYA38" s="11"/>
      <c r="QYB38" s="10"/>
      <c r="QYC38" s="8"/>
      <c r="QYD38" s="8"/>
      <c r="QYE38" s="8"/>
      <c r="QYF38" s="9"/>
      <c r="QYG38" s="10"/>
      <c r="QYH38" s="11"/>
      <c r="QYI38" s="9"/>
      <c r="QYJ38" s="11"/>
      <c r="QYK38" s="11"/>
      <c r="QYL38" s="12"/>
      <c r="QYM38" s="11"/>
      <c r="QYN38" s="10"/>
      <c r="QYO38" s="8"/>
      <c r="QYP38" s="8"/>
      <c r="QYQ38" s="8"/>
      <c r="QYR38" s="9"/>
      <c r="QYS38" s="10"/>
      <c r="QYT38" s="11"/>
      <c r="QYU38" s="9"/>
      <c r="QYV38" s="11"/>
      <c r="QYW38" s="11"/>
      <c r="QYX38" s="12"/>
      <c r="QYY38" s="11"/>
      <c r="QYZ38" s="10"/>
      <c r="QZA38" s="8"/>
      <c r="QZB38" s="8"/>
      <c r="QZC38" s="8"/>
      <c r="QZD38" s="9"/>
      <c r="QZE38" s="10"/>
      <c r="QZF38" s="11"/>
      <c r="QZG38" s="9"/>
      <c r="QZH38" s="11"/>
      <c r="QZI38" s="11"/>
      <c r="QZJ38" s="12"/>
      <c r="QZK38" s="11"/>
      <c r="QZL38" s="10"/>
      <c r="QZM38" s="8"/>
      <c r="QZN38" s="8"/>
      <c r="QZO38" s="8"/>
      <c r="QZP38" s="9"/>
      <c r="QZQ38" s="10"/>
      <c r="QZR38" s="11"/>
      <c r="QZS38" s="9"/>
      <c r="QZT38" s="11"/>
      <c r="QZU38" s="11"/>
      <c r="QZV38" s="12"/>
      <c r="QZW38" s="11"/>
      <c r="QZX38" s="10"/>
      <c r="QZY38" s="8"/>
      <c r="QZZ38" s="8"/>
      <c r="RAA38" s="8"/>
      <c r="RAB38" s="9"/>
      <c r="RAC38" s="10"/>
      <c r="RAD38" s="11"/>
      <c r="RAE38" s="9"/>
      <c r="RAF38" s="11"/>
      <c r="RAG38" s="11"/>
      <c r="RAH38" s="12"/>
      <c r="RAI38" s="11"/>
      <c r="RAJ38" s="10"/>
      <c r="RAK38" s="8"/>
      <c r="RAL38" s="8"/>
      <c r="RAM38" s="8"/>
      <c r="RAN38" s="9"/>
      <c r="RAO38" s="10"/>
      <c r="RAP38" s="11"/>
      <c r="RAQ38" s="9"/>
      <c r="RAR38" s="11"/>
      <c r="RAS38" s="11"/>
      <c r="RAT38" s="12"/>
      <c r="RAU38" s="11"/>
      <c r="RAV38" s="10"/>
      <c r="RAW38" s="8"/>
      <c r="RAX38" s="8"/>
      <c r="RAY38" s="8"/>
      <c r="RAZ38" s="9"/>
      <c r="RBA38" s="10"/>
      <c r="RBB38" s="11"/>
      <c r="RBC38" s="9"/>
      <c r="RBD38" s="11"/>
      <c r="RBE38" s="11"/>
      <c r="RBF38" s="12"/>
      <c r="RBG38" s="11"/>
      <c r="RBH38" s="10"/>
      <c r="RBI38" s="8"/>
      <c r="RBJ38" s="8"/>
      <c r="RBK38" s="8"/>
      <c r="RBL38" s="9"/>
      <c r="RBM38" s="10"/>
      <c r="RBN38" s="11"/>
      <c r="RBO38" s="9"/>
      <c r="RBP38" s="11"/>
      <c r="RBQ38" s="11"/>
      <c r="RBR38" s="12"/>
      <c r="RBS38" s="11"/>
      <c r="RBT38" s="10"/>
      <c r="RBU38" s="8"/>
      <c r="RBV38" s="8"/>
      <c r="RBW38" s="8"/>
      <c r="RBX38" s="9"/>
      <c r="RBY38" s="10"/>
      <c r="RBZ38" s="11"/>
      <c r="RCA38" s="9"/>
      <c r="RCB38" s="11"/>
      <c r="RCC38" s="11"/>
      <c r="RCD38" s="12"/>
      <c r="RCE38" s="11"/>
      <c r="RCF38" s="10"/>
      <c r="RCG38" s="8"/>
      <c r="RCH38" s="8"/>
      <c r="RCI38" s="8"/>
      <c r="RCJ38" s="9"/>
      <c r="RCK38" s="10"/>
      <c r="RCL38" s="11"/>
      <c r="RCM38" s="9"/>
      <c r="RCN38" s="11"/>
      <c r="RCO38" s="11"/>
      <c r="RCP38" s="12"/>
      <c r="RCQ38" s="11"/>
      <c r="RCR38" s="10"/>
      <c r="RCS38" s="8"/>
      <c r="RCT38" s="8"/>
      <c r="RCU38" s="8"/>
      <c r="RCV38" s="9"/>
      <c r="RCW38" s="10"/>
      <c r="RCX38" s="11"/>
      <c r="RCY38" s="9"/>
      <c r="RCZ38" s="11"/>
      <c r="RDA38" s="11"/>
      <c r="RDB38" s="12"/>
      <c r="RDC38" s="11"/>
      <c r="RDD38" s="10"/>
      <c r="RDE38" s="8"/>
      <c r="RDF38" s="8"/>
      <c r="RDG38" s="8"/>
      <c r="RDH38" s="9"/>
      <c r="RDI38" s="10"/>
      <c r="RDJ38" s="11"/>
      <c r="RDK38" s="9"/>
      <c r="RDL38" s="11"/>
      <c r="RDM38" s="11"/>
      <c r="RDN38" s="12"/>
      <c r="RDO38" s="11"/>
      <c r="RDP38" s="10"/>
      <c r="RDQ38" s="8"/>
      <c r="RDR38" s="8"/>
      <c r="RDS38" s="8"/>
      <c r="RDT38" s="9"/>
      <c r="RDU38" s="10"/>
      <c r="RDV38" s="11"/>
      <c r="RDW38" s="9"/>
      <c r="RDX38" s="11"/>
      <c r="RDY38" s="11"/>
      <c r="RDZ38" s="12"/>
      <c r="REA38" s="11"/>
      <c r="REB38" s="10"/>
      <c r="REC38" s="8"/>
      <c r="RED38" s="8"/>
      <c r="REE38" s="8"/>
      <c r="REF38" s="9"/>
      <c r="REG38" s="10"/>
      <c r="REH38" s="11"/>
      <c r="REI38" s="9"/>
      <c r="REJ38" s="11"/>
      <c r="REK38" s="11"/>
      <c r="REL38" s="12"/>
      <c r="REM38" s="11"/>
      <c r="REN38" s="10"/>
      <c r="REO38" s="8"/>
      <c r="REP38" s="8"/>
      <c r="REQ38" s="8"/>
      <c r="RER38" s="9"/>
      <c r="RES38" s="10"/>
      <c r="RET38" s="11"/>
      <c r="REU38" s="9"/>
      <c r="REV38" s="11"/>
      <c r="REW38" s="11"/>
      <c r="REX38" s="12"/>
      <c r="REY38" s="11"/>
      <c r="REZ38" s="10"/>
      <c r="RFA38" s="8"/>
      <c r="RFB38" s="8"/>
      <c r="RFC38" s="8"/>
      <c r="RFD38" s="9"/>
      <c r="RFE38" s="10"/>
      <c r="RFF38" s="11"/>
      <c r="RFG38" s="9"/>
      <c r="RFH38" s="11"/>
      <c r="RFI38" s="11"/>
      <c r="RFJ38" s="12"/>
      <c r="RFK38" s="11"/>
      <c r="RFL38" s="10"/>
      <c r="RFM38" s="8"/>
      <c r="RFN38" s="8"/>
      <c r="RFO38" s="8"/>
      <c r="RFP38" s="9"/>
      <c r="RFQ38" s="10"/>
      <c r="RFR38" s="11"/>
      <c r="RFS38" s="9"/>
      <c r="RFT38" s="11"/>
      <c r="RFU38" s="11"/>
      <c r="RFV38" s="12"/>
      <c r="RFW38" s="11"/>
      <c r="RFX38" s="10"/>
      <c r="RFY38" s="8"/>
      <c r="RFZ38" s="8"/>
      <c r="RGA38" s="8"/>
      <c r="RGB38" s="9"/>
      <c r="RGC38" s="10"/>
      <c r="RGD38" s="11"/>
      <c r="RGE38" s="9"/>
      <c r="RGF38" s="11"/>
      <c r="RGG38" s="11"/>
      <c r="RGH38" s="12"/>
      <c r="RGI38" s="11"/>
      <c r="RGJ38" s="10"/>
      <c r="RGK38" s="8"/>
      <c r="RGL38" s="8"/>
      <c r="RGM38" s="8"/>
      <c r="RGN38" s="9"/>
      <c r="RGO38" s="10"/>
      <c r="RGP38" s="11"/>
      <c r="RGQ38" s="9"/>
      <c r="RGR38" s="11"/>
      <c r="RGS38" s="11"/>
      <c r="RGT38" s="12"/>
      <c r="RGU38" s="11"/>
      <c r="RGV38" s="10"/>
      <c r="RGW38" s="8"/>
      <c r="RGX38" s="8"/>
      <c r="RGY38" s="8"/>
      <c r="RGZ38" s="9"/>
      <c r="RHA38" s="10"/>
      <c r="RHB38" s="11"/>
      <c r="RHC38" s="9"/>
      <c r="RHD38" s="11"/>
      <c r="RHE38" s="11"/>
      <c r="RHF38" s="12"/>
      <c r="RHG38" s="11"/>
      <c r="RHH38" s="10"/>
      <c r="RHI38" s="8"/>
      <c r="RHJ38" s="8"/>
      <c r="RHK38" s="8"/>
      <c r="RHL38" s="9"/>
      <c r="RHM38" s="10"/>
      <c r="RHN38" s="11"/>
      <c r="RHO38" s="9"/>
      <c r="RHP38" s="11"/>
      <c r="RHQ38" s="11"/>
      <c r="RHR38" s="12"/>
      <c r="RHS38" s="11"/>
      <c r="RHT38" s="10"/>
      <c r="RHU38" s="8"/>
      <c r="RHV38" s="8"/>
      <c r="RHW38" s="8"/>
      <c r="RHX38" s="9"/>
      <c r="RHY38" s="10"/>
      <c r="RHZ38" s="11"/>
      <c r="RIA38" s="9"/>
      <c r="RIB38" s="11"/>
      <c r="RIC38" s="11"/>
      <c r="RID38" s="12"/>
      <c r="RIE38" s="11"/>
      <c r="RIF38" s="10"/>
      <c r="RIG38" s="8"/>
      <c r="RIH38" s="8"/>
      <c r="RII38" s="8"/>
      <c r="RIJ38" s="9"/>
      <c r="RIK38" s="10"/>
      <c r="RIL38" s="11"/>
      <c r="RIM38" s="9"/>
      <c r="RIN38" s="11"/>
      <c r="RIO38" s="11"/>
      <c r="RIP38" s="12"/>
      <c r="RIQ38" s="11"/>
      <c r="RIR38" s="10"/>
      <c r="RIS38" s="8"/>
      <c r="RIT38" s="8"/>
      <c r="RIU38" s="8"/>
      <c r="RIV38" s="9"/>
      <c r="RIW38" s="10"/>
      <c r="RIX38" s="11"/>
      <c r="RIY38" s="9"/>
      <c r="RIZ38" s="11"/>
      <c r="RJA38" s="11"/>
      <c r="RJB38" s="12"/>
      <c r="RJC38" s="11"/>
      <c r="RJD38" s="10"/>
      <c r="RJE38" s="8"/>
      <c r="RJF38" s="8"/>
      <c r="RJG38" s="8"/>
      <c r="RJH38" s="9"/>
      <c r="RJI38" s="10"/>
      <c r="RJJ38" s="11"/>
      <c r="RJK38" s="9"/>
      <c r="RJL38" s="11"/>
      <c r="RJM38" s="11"/>
      <c r="RJN38" s="12"/>
      <c r="RJO38" s="11"/>
      <c r="RJP38" s="10"/>
      <c r="RJQ38" s="8"/>
      <c r="RJR38" s="8"/>
      <c r="RJS38" s="8"/>
      <c r="RJT38" s="9"/>
      <c r="RJU38" s="10"/>
      <c r="RJV38" s="11"/>
      <c r="RJW38" s="9"/>
      <c r="RJX38" s="11"/>
      <c r="RJY38" s="11"/>
      <c r="RJZ38" s="12"/>
      <c r="RKA38" s="11"/>
      <c r="RKB38" s="10"/>
      <c r="RKC38" s="8"/>
      <c r="RKD38" s="8"/>
      <c r="RKE38" s="8"/>
      <c r="RKF38" s="9"/>
      <c r="RKG38" s="10"/>
      <c r="RKH38" s="11"/>
      <c r="RKI38" s="9"/>
      <c r="RKJ38" s="11"/>
      <c r="RKK38" s="11"/>
      <c r="RKL38" s="12"/>
      <c r="RKM38" s="11"/>
      <c r="RKN38" s="10"/>
      <c r="RKO38" s="8"/>
      <c r="RKP38" s="8"/>
      <c r="RKQ38" s="8"/>
      <c r="RKR38" s="9"/>
      <c r="RKS38" s="10"/>
      <c r="RKT38" s="11"/>
      <c r="RKU38" s="9"/>
      <c r="RKV38" s="11"/>
      <c r="RKW38" s="11"/>
      <c r="RKX38" s="12"/>
      <c r="RKY38" s="11"/>
      <c r="RKZ38" s="10"/>
      <c r="RLA38" s="8"/>
      <c r="RLB38" s="8"/>
      <c r="RLC38" s="8"/>
      <c r="RLD38" s="9"/>
      <c r="RLE38" s="10"/>
      <c r="RLF38" s="11"/>
      <c r="RLG38" s="9"/>
      <c r="RLH38" s="11"/>
      <c r="RLI38" s="11"/>
      <c r="RLJ38" s="12"/>
      <c r="RLK38" s="11"/>
      <c r="RLL38" s="10"/>
      <c r="RLM38" s="8"/>
      <c r="RLN38" s="8"/>
      <c r="RLO38" s="8"/>
      <c r="RLP38" s="9"/>
      <c r="RLQ38" s="10"/>
      <c r="RLR38" s="11"/>
      <c r="RLS38" s="9"/>
      <c r="RLT38" s="11"/>
      <c r="RLU38" s="11"/>
      <c r="RLV38" s="12"/>
      <c r="RLW38" s="11"/>
      <c r="RLX38" s="10"/>
      <c r="RLY38" s="8"/>
      <c r="RLZ38" s="8"/>
      <c r="RMA38" s="8"/>
      <c r="RMB38" s="9"/>
      <c r="RMC38" s="10"/>
      <c r="RMD38" s="11"/>
      <c r="RME38" s="9"/>
      <c r="RMF38" s="11"/>
      <c r="RMG38" s="11"/>
      <c r="RMH38" s="12"/>
      <c r="RMI38" s="11"/>
      <c r="RMJ38" s="10"/>
      <c r="RMK38" s="8"/>
      <c r="RML38" s="8"/>
      <c r="RMM38" s="8"/>
      <c r="RMN38" s="9"/>
      <c r="RMO38" s="10"/>
      <c r="RMP38" s="11"/>
      <c r="RMQ38" s="9"/>
      <c r="RMR38" s="11"/>
      <c r="RMS38" s="11"/>
      <c r="RMT38" s="12"/>
      <c r="RMU38" s="11"/>
      <c r="RMV38" s="10"/>
      <c r="RMW38" s="8"/>
      <c r="RMX38" s="8"/>
      <c r="RMY38" s="8"/>
      <c r="RMZ38" s="9"/>
      <c r="RNA38" s="10"/>
      <c r="RNB38" s="11"/>
      <c r="RNC38" s="9"/>
      <c r="RND38" s="11"/>
      <c r="RNE38" s="11"/>
      <c r="RNF38" s="12"/>
      <c r="RNG38" s="11"/>
      <c r="RNH38" s="10"/>
      <c r="RNI38" s="8"/>
      <c r="RNJ38" s="8"/>
      <c r="RNK38" s="8"/>
      <c r="RNL38" s="9"/>
      <c r="RNM38" s="10"/>
      <c r="RNN38" s="11"/>
      <c r="RNO38" s="9"/>
      <c r="RNP38" s="11"/>
      <c r="RNQ38" s="11"/>
      <c r="RNR38" s="12"/>
      <c r="RNS38" s="11"/>
      <c r="RNT38" s="10"/>
      <c r="RNU38" s="8"/>
      <c r="RNV38" s="8"/>
      <c r="RNW38" s="8"/>
      <c r="RNX38" s="9"/>
      <c r="RNY38" s="10"/>
      <c r="RNZ38" s="11"/>
      <c r="ROA38" s="9"/>
      <c r="ROB38" s="11"/>
      <c r="ROC38" s="11"/>
      <c r="ROD38" s="12"/>
      <c r="ROE38" s="11"/>
      <c r="ROF38" s="10"/>
      <c r="ROG38" s="8"/>
      <c r="ROH38" s="8"/>
      <c r="ROI38" s="8"/>
      <c r="ROJ38" s="9"/>
      <c r="ROK38" s="10"/>
      <c r="ROL38" s="11"/>
      <c r="ROM38" s="9"/>
      <c r="RON38" s="11"/>
      <c r="ROO38" s="11"/>
      <c r="ROP38" s="12"/>
      <c r="ROQ38" s="11"/>
      <c r="ROR38" s="10"/>
      <c r="ROS38" s="8"/>
      <c r="ROT38" s="8"/>
      <c r="ROU38" s="8"/>
      <c r="ROV38" s="9"/>
      <c r="ROW38" s="10"/>
      <c r="ROX38" s="11"/>
      <c r="ROY38" s="9"/>
      <c r="ROZ38" s="11"/>
      <c r="RPA38" s="11"/>
      <c r="RPB38" s="12"/>
      <c r="RPC38" s="11"/>
      <c r="RPD38" s="10"/>
      <c r="RPE38" s="8"/>
      <c r="RPF38" s="8"/>
      <c r="RPG38" s="8"/>
      <c r="RPH38" s="9"/>
      <c r="RPI38" s="10"/>
      <c r="RPJ38" s="11"/>
      <c r="RPK38" s="9"/>
      <c r="RPL38" s="11"/>
      <c r="RPM38" s="11"/>
      <c r="RPN38" s="12"/>
      <c r="RPO38" s="11"/>
      <c r="RPP38" s="10"/>
      <c r="RPQ38" s="8"/>
      <c r="RPR38" s="8"/>
      <c r="RPS38" s="8"/>
      <c r="RPT38" s="9"/>
      <c r="RPU38" s="10"/>
      <c r="RPV38" s="11"/>
      <c r="RPW38" s="9"/>
      <c r="RPX38" s="11"/>
      <c r="RPY38" s="11"/>
      <c r="RPZ38" s="12"/>
      <c r="RQA38" s="11"/>
      <c r="RQB38" s="10"/>
      <c r="RQC38" s="8"/>
      <c r="RQD38" s="8"/>
      <c r="RQE38" s="8"/>
      <c r="RQF38" s="9"/>
      <c r="RQG38" s="10"/>
      <c r="RQH38" s="11"/>
      <c r="RQI38" s="9"/>
      <c r="RQJ38" s="11"/>
      <c r="RQK38" s="11"/>
      <c r="RQL38" s="12"/>
      <c r="RQM38" s="11"/>
      <c r="RQN38" s="10"/>
      <c r="RQO38" s="8"/>
      <c r="RQP38" s="8"/>
      <c r="RQQ38" s="8"/>
      <c r="RQR38" s="9"/>
      <c r="RQS38" s="10"/>
      <c r="RQT38" s="11"/>
      <c r="RQU38" s="9"/>
      <c r="RQV38" s="11"/>
      <c r="RQW38" s="11"/>
      <c r="RQX38" s="12"/>
      <c r="RQY38" s="11"/>
      <c r="RQZ38" s="10"/>
      <c r="RRA38" s="8"/>
      <c r="RRB38" s="8"/>
      <c r="RRC38" s="8"/>
      <c r="RRD38" s="9"/>
      <c r="RRE38" s="10"/>
      <c r="RRF38" s="11"/>
      <c r="RRG38" s="9"/>
      <c r="RRH38" s="11"/>
      <c r="RRI38" s="11"/>
      <c r="RRJ38" s="12"/>
      <c r="RRK38" s="11"/>
      <c r="RRL38" s="10"/>
      <c r="RRM38" s="8"/>
      <c r="RRN38" s="8"/>
      <c r="RRO38" s="8"/>
      <c r="RRP38" s="9"/>
      <c r="RRQ38" s="10"/>
      <c r="RRR38" s="11"/>
      <c r="RRS38" s="9"/>
      <c r="RRT38" s="11"/>
      <c r="RRU38" s="11"/>
      <c r="RRV38" s="12"/>
      <c r="RRW38" s="11"/>
      <c r="RRX38" s="10"/>
      <c r="RRY38" s="8"/>
      <c r="RRZ38" s="8"/>
      <c r="RSA38" s="8"/>
      <c r="RSB38" s="9"/>
      <c r="RSC38" s="10"/>
      <c r="RSD38" s="11"/>
      <c r="RSE38" s="9"/>
      <c r="RSF38" s="11"/>
      <c r="RSG38" s="11"/>
      <c r="RSH38" s="12"/>
      <c r="RSI38" s="11"/>
      <c r="RSJ38" s="10"/>
      <c r="RSK38" s="8"/>
      <c r="RSL38" s="8"/>
      <c r="RSM38" s="8"/>
      <c r="RSN38" s="9"/>
      <c r="RSO38" s="10"/>
      <c r="RSP38" s="11"/>
      <c r="RSQ38" s="9"/>
      <c r="RSR38" s="11"/>
      <c r="RSS38" s="11"/>
      <c r="RST38" s="12"/>
      <c r="RSU38" s="11"/>
      <c r="RSV38" s="10"/>
      <c r="RSW38" s="8"/>
      <c r="RSX38" s="8"/>
      <c r="RSY38" s="8"/>
      <c r="RSZ38" s="9"/>
      <c r="RTA38" s="10"/>
      <c r="RTB38" s="11"/>
      <c r="RTC38" s="9"/>
      <c r="RTD38" s="11"/>
      <c r="RTE38" s="11"/>
      <c r="RTF38" s="12"/>
      <c r="RTG38" s="11"/>
      <c r="RTH38" s="10"/>
      <c r="RTI38" s="8"/>
      <c r="RTJ38" s="8"/>
      <c r="RTK38" s="8"/>
      <c r="RTL38" s="9"/>
      <c r="RTM38" s="10"/>
      <c r="RTN38" s="11"/>
      <c r="RTO38" s="9"/>
      <c r="RTP38" s="11"/>
      <c r="RTQ38" s="11"/>
      <c r="RTR38" s="12"/>
      <c r="RTS38" s="11"/>
      <c r="RTT38" s="10"/>
      <c r="RTU38" s="8"/>
      <c r="RTV38" s="8"/>
      <c r="RTW38" s="8"/>
      <c r="RTX38" s="9"/>
      <c r="RTY38" s="10"/>
      <c r="RTZ38" s="11"/>
      <c r="RUA38" s="9"/>
      <c r="RUB38" s="11"/>
      <c r="RUC38" s="11"/>
      <c r="RUD38" s="12"/>
      <c r="RUE38" s="11"/>
      <c r="RUF38" s="10"/>
      <c r="RUG38" s="8"/>
      <c r="RUH38" s="8"/>
      <c r="RUI38" s="8"/>
      <c r="RUJ38" s="9"/>
      <c r="RUK38" s="10"/>
      <c r="RUL38" s="11"/>
      <c r="RUM38" s="9"/>
      <c r="RUN38" s="11"/>
      <c r="RUO38" s="11"/>
      <c r="RUP38" s="12"/>
      <c r="RUQ38" s="11"/>
      <c r="RUR38" s="10"/>
      <c r="RUS38" s="8"/>
      <c r="RUT38" s="8"/>
      <c r="RUU38" s="8"/>
      <c r="RUV38" s="9"/>
      <c r="RUW38" s="10"/>
      <c r="RUX38" s="11"/>
      <c r="RUY38" s="9"/>
      <c r="RUZ38" s="11"/>
      <c r="RVA38" s="11"/>
      <c r="RVB38" s="12"/>
      <c r="RVC38" s="11"/>
      <c r="RVD38" s="10"/>
      <c r="RVE38" s="8"/>
      <c r="RVF38" s="8"/>
      <c r="RVG38" s="8"/>
      <c r="RVH38" s="9"/>
      <c r="RVI38" s="10"/>
      <c r="RVJ38" s="11"/>
      <c r="RVK38" s="9"/>
      <c r="RVL38" s="11"/>
      <c r="RVM38" s="11"/>
      <c r="RVN38" s="12"/>
      <c r="RVO38" s="11"/>
      <c r="RVP38" s="10"/>
      <c r="RVQ38" s="8"/>
      <c r="RVR38" s="8"/>
      <c r="RVS38" s="8"/>
      <c r="RVT38" s="9"/>
      <c r="RVU38" s="10"/>
      <c r="RVV38" s="11"/>
      <c r="RVW38" s="9"/>
      <c r="RVX38" s="11"/>
      <c r="RVY38" s="11"/>
      <c r="RVZ38" s="12"/>
      <c r="RWA38" s="11"/>
      <c r="RWB38" s="10"/>
      <c r="RWC38" s="8"/>
      <c r="RWD38" s="8"/>
      <c r="RWE38" s="8"/>
      <c r="RWF38" s="9"/>
      <c r="RWG38" s="10"/>
      <c r="RWH38" s="11"/>
      <c r="RWI38" s="9"/>
      <c r="RWJ38" s="11"/>
      <c r="RWK38" s="11"/>
      <c r="RWL38" s="12"/>
      <c r="RWM38" s="11"/>
      <c r="RWN38" s="10"/>
      <c r="RWO38" s="8"/>
      <c r="RWP38" s="8"/>
      <c r="RWQ38" s="8"/>
      <c r="RWR38" s="9"/>
      <c r="RWS38" s="10"/>
      <c r="RWT38" s="11"/>
      <c r="RWU38" s="9"/>
      <c r="RWV38" s="11"/>
      <c r="RWW38" s="11"/>
      <c r="RWX38" s="12"/>
      <c r="RWY38" s="11"/>
      <c r="RWZ38" s="10"/>
      <c r="RXA38" s="8"/>
      <c r="RXB38" s="8"/>
      <c r="RXC38" s="8"/>
      <c r="RXD38" s="9"/>
      <c r="RXE38" s="10"/>
      <c r="RXF38" s="11"/>
      <c r="RXG38" s="9"/>
      <c r="RXH38" s="11"/>
      <c r="RXI38" s="11"/>
      <c r="RXJ38" s="12"/>
      <c r="RXK38" s="11"/>
      <c r="RXL38" s="10"/>
      <c r="RXM38" s="8"/>
      <c r="RXN38" s="8"/>
      <c r="RXO38" s="8"/>
      <c r="RXP38" s="9"/>
      <c r="RXQ38" s="10"/>
      <c r="RXR38" s="11"/>
      <c r="RXS38" s="9"/>
      <c r="RXT38" s="11"/>
      <c r="RXU38" s="11"/>
      <c r="RXV38" s="12"/>
      <c r="RXW38" s="11"/>
      <c r="RXX38" s="10"/>
      <c r="RXY38" s="8"/>
      <c r="RXZ38" s="8"/>
      <c r="RYA38" s="8"/>
      <c r="RYB38" s="9"/>
      <c r="RYC38" s="10"/>
      <c r="RYD38" s="11"/>
      <c r="RYE38" s="9"/>
      <c r="RYF38" s="11"/>
      <c r="RYG38" s="11"/>
      <c r="RYH38" s="12"/>
      <c r="RYI38" s="11"/>
      <c r="RYJ38" s="10"/>
      <c r="RYK38" s="8"/>
      <c r="RYL38" s="8"/>
      <c r="RYM38" s="8"/>
      <c r="RYN38" s="9"/>
      <c r="RYO38" s="10"/>
      <c r="RYP38" s="11"/>
      <c r="RYQ38" s="9"/>
      <c r="RYR38" s="11"/>
      <c r="RYS38" s="11"/>
      <c r="RYT38" s="12"/>
      <c r="RYU38" s="11"/>
      <c r="RYV38" s="10"/>
      <c r="RYW38" s="8"/>
      <c r="RYX38" s="8"/>
      <c r="RYY38" s="8"/>
      <c r="RYZ38" s="9"/>
      <c r="RZA38" s="10"/>
      <c r="RZB38" s="11"/>
      <c r="RZC38" s="9"/>
      <c r="RZD38" s="11"/>
      <c r="RZE38" s="11"/>
      <c r="RZF38" s="12"/>
      <c r="RZG38" s="11"/>
      <c r="RZH38" s="10"/>
      <c r="RZI38" s="8"/>
      <c r="RZJ38" s="8"/>
      <c r="RZK38" s="8"/>
      <c r="RZL38" s="9"/>
      <c r="RZM38" s="10"/>
      <c r="RZN38" s="11"/>
      <c r="RZO38" s="9"/>
      <c r="RZP38" s="11"/>
      <c r="RZQ38" s="11"/>
      <c r="RZR38" s="12"/>
      <c r="RZS38" s="11"/>
      <c r="RZT38" s="10"/>
      <c r="RZU38" s="8"/>
      <c r="RZV38" s="8"/>
      <c r="RZW38" s="8"/>
      <c r="RZX38" s="9"/>
      <c r="RZY38" s="10"/>
      <c r="RZZ38" s="11"/>
      <c r="SAA38" s="9"/>
      <c r="SAB38" s="11"/>
      <c r="SAC38" s="11"/>
      <c r="SAD38" s="12"/>
      <c r="SAE38" s="11"/>
      <c r="SAF38" s="10"/>
      <c r="SAG38" s="8"/>
      <c r="SAH38" s="8"/>
      <c r="SAI38" s="8"/>
      <c r="SAJ38" s="9"/>
      <c r="SAK38" s="10"/>
      <c r="SAL38" s="11"/>
      <c r="SAM38" s="9"/>
      <c r="SAN38" s="11"/>
      <c r="SAO38" s="11"/>
      <c r="SAP38" s="12"/>
      <c r="SAQ38" s="11"/>
      <c r="SAR38" s="10"/>
      <c r="SAS38" s="8"/>
      <c r="SAT38" s="8"/>
      <c r="SAU38" s="8"/>
      <c r="SAV38" s="9"/>
      <c r="SAW38" s="10"/>
      <c r="SAX38" s="11"/>
      <c r="SAY38" s="9"/>
      <c r="SAZ38" s="11"/>
      <c r="SBA38" s="11"/>
      <c r="SBB38" s="12"/>
      <c r="SBC38" s="11"/>
      <c r="SBD38" s="10"/>
      <c r="SBE38" s="8"/>
      <c r="SBF38" s="8"/>
      <c r="SBG38" s="8"/>
      <c r="SBH38" s="9"/>
      <c r="SBI38" s="10"/>
      <c r="SBJ38" s="11"/>
      <c r="SBK38" s="9"/>
      <c r="SBL38" s="11"/>
      <c r="SBM38" s="11"/>
      <c r="SBN38" s="12"/>
      <c r="SBO38" s="11"/>
      <c r="SBP38" s="10"/>
      <c r="SBQ38" s="8"/>
      <c r="SBR38" s="8"/>
      <c r="SBS38" s="8"/>
      <c r="SBT38" s="9"/>
      <c r="SBU38" s="10"/>
      <c r="SBV38" s="11"/>
      <c r="SBW38" s="9"/>
      <c r="SBX38" s="11"/>
      <c r="SBY38" s="11"/>
      <c r="SBZ38" s="12"/>
      <c r="SCA38" s="11"/>
      <c r="SCB38" s="10"/>
      <c r="SCC38" s="8"/>
      <c r="SCD38" s="8"/>
      <c r="SCE38" s="8"/>
      <c r="SCF38" s="9"/>
      <c r="SCG38" s="10"/>
      <c r="SCH38" s="11"/>
      <c r="SCI38" s="9"/>
      <c r="SCJ38" s="11"/>
      <c r="SCK38" s="11"/>
      <c r="SCL38" s="12"/>
      <c r="SCM38" s="11"/>
      <c r="SCN38" s="10"/>
      <c r="SCO38" s="8"/>
      <c r="SCP38" s="8"/>
      <c r="SCQ38" s="8"/>
      <c r="SCR38" s="9"/>
      <c r="SCS38" s="10"/>
      <c r="SCT38" s="11"/>
      <c r="SCU38" s="9"/>
      <c r="SCV38" s="11"/>
      <c r="SCW38" s="11"/>
      <c r="SCX38" s="12"/>
      <c r="SCY38" s="11"/>
      <c r="SCZ38" s="10"/>
      <c r="SDA38" s="8"/>
      <c r="SDB38" s="8"/>
      <c r="SDC38" s="8"/>
      <c r="SDD38" s="9"/>
      <c r="SDE38" s="10"/>
      <c r="SDF38" s="11"/>
      <c r="SDG38" s="9"/>
      <c r="SDH38" s="11"/>
      <c r="SDI38" s="11"/>
      <c r="SDJ38" s="12"/>
      <c r="SDK38" s="11"/>
      <c r="SDL38" s="10"/>
      <c r="SDM38" s="8"/>
      <c r="SDN38" s="8"/>
      <c r="SDO38" s="8"/>
      <c r="SDP38" s="9"/>
      <c r="SDQ38" s="10"/>
      <c r="SDR38" s="11"/>
      <c r="SDS38" s="9"/>
      <c r="SDT38" s="11"/>
      <c r="SDU38" s="11"/>
      <c r="SDV38" s="12"/>
      <c r="SDW38" s="11"/>
      <c r="SDX38" s="10"/>
      <c r="SDY38" s="8"/>
      <c r="SDZ38" s="8"/>
      <c r="SEA38" s="8"/>
      <c r="SEB38" s="9"/>
      <c r="SEC38" s="10"/>
      <c r="SED38" s="11"/>
      <c r="SEE38" s="9"/>
      <c r="SEF38" s="11"/>
      <c r="SEG38" s="11"/>
      <c r="SEH38" s="12"/>
      <c r="SEI38" s="11"/>
      <c r="SEJ38" s="10"/>
      <c r="SEK38" s="8"/>
      <c r="SEL38" s="8"/>
      <c r="SEM38" s="8"/>
      <c r="SEN38" s="9"/>
      <c r="SEO38" s="10"/>
      <c r="SEP38" s="11"/>
      <c r="SEQ38" s="9"/>
      <c r="SER38" s="11"/>
      <c r="SES38" s="11"/>
      <c r="SET38" s="12"/>
      <c r="SEU38" s="11"/>
      <c r="SEV38" s="10"/>
      <c r="SEW38" s="8"/>
      <c r="SEX38" s="8"/>
      <c r="SEY38" s="8"/>
      <c r="SEZ38" s="9"/>
      <c r="SFA38" s="10"/>
      <c r="SFB38" s="11"/>
      <c r="SFC38" s="9"/>
      <c r="SFD38" s="11"/>
      <c r="SFE38" s="11"/>
      <c r="SFF38" s="12"/>
      <c r="SFG38" s="11"/>
      <c r="SFH38" s="10"/>
      <c r="SFI38" s="8"/>
      <c r="SFJ38" s="8"/>
      <c r="SFK38" s="8"/>
      <c r="SFL38" s="9"/>
      <c r="SFM38" s="10"/>
      <c r="SFN38" s="11"/>
      <c r="SFO38" s="9"/>
      <c r="SFP38" s="11"/>
      <c r="SFQ38" s="11"/>
      <c r="SFR38" s="12"/>
      <c r="SFS38" s="11"/>
      <c r="SFT38" s="10"/>
      <c r="SFU38" s="8"/>
      <c r="SFV38" s="8"/>
      <c r="SFW38" s="8"/>
      <c r="SFX38" s="9"/>
      <c r="SFY38" s="10"/>
      <c r="SFZ38" s="11"/>
      <c r="SGA38" s="9"/>
      <c r="SGB38" s="11"/>
      <c r="SGC38" s="11"/>
      <c r="SGD38" s="12"/>
      <c r="SGE38" s="11"/>
      <c r="SGF38" s="10"/>
      <c r="SGG38" s="8"/>
      <c r="SGH38" s="8"/>
      <c r="SGI38" s="8"/>
      <c r="SGJ38" s="9"/>
      <c r="SGK38" s="10"/>
      <c r="SGL38" s="11"/>
      <c r="SGM38" s="9"/>
      <c r="SGN38" s="11"/>
      <c r="SGO38" s="11"/>
      <c r="SGP38" s="12"/>
      <c r="SGQ38" s="11"/>
      <c r="SGR38" s="10"/>
      <c r="SGS38" s="8"/>
      <c r="SGT38" s="8"/>
      <c r="SGU38" s="8"/>
      <c r="SGV38" s="9"/>
      <c r="SGW38" s="10"/>
      <c r="SGX38" s="11"/>
      <c r="SGY38" s="9"/>
      <c r="SGZ38" s="11"/>
      <c r="SHA38" s="11"/>
      <c r="SHB38" s="12"/>
      <c r="SHC38" s="11"/>
      <c r="SHD38" s="10"/>
      <c r="SHE38" s="8"/>
      <c r="SHF38" s="8"/>
      <c r="SHG38" s="8"/>
      <c r="SHH38" s="9"/>
      <c r="SHI38" s="10"/>
      <c r="SHJ38" s="11"/>
      <c r="SHK38" s="9"/>
      <c r="SHL38" s="11"/>
      <c r="SHM38" s="11"/>
      <c r="SHN38" s="12"/>
      <c r="SHO38" s="11"/>
      <c r="SHP38" s="10"/>
      <c r="SHQ38" s="8"/>
      <c r="SHR38" s="8"/>
      <c r="SHS38" s="8"/>
      <c r="SHT38" s="9"/>
      <c r="SHU38" s="10"/>
      <c r="SHV38" s="11"/>
      <c r="SHW38" s="9"/>
      <c r="SHX38" s="11"/>
      <c r="SHY38" s="11"/>
      <c r="SHZ38" s="12"/>
      <c r="SIA38" s="11"/>
      <c r="SIB38" s="10"/>
      <c r="SIC38" s="8"/>
      <c r="SID38" s="8"/>
      <c r="SIE38" s="8"/>
      <c r="SIF38" s="9"/>
      <c r="SIG38" s="10"/>
      <c r="SIH38" s="11"/>
      <c r="SII38" s="9"/>
      <c r="SIJ38" s="11"/>
      <c r="SIK38" s="11"/>
      <c r="SIL38" s="12"/>
      <c r="SIM38" s="11"/>
      <c r="SIN38" s="10"/>
      <c r="SIO38" s="8"/>
      <c r="SIP38" s="8"/>
      <c r="SIQ38" s="8"/>
      <c r="SIR38" s="9"/>
      <c r="SIS38" s="10"/>
      <c r="SIT38" s="11"/>
      <c r="SIU38" s="9"/>
      <c r="SIV38" s="11"/>
      <c r="SIW38" s="11"/>
      <c r="SIX38" s="12"/>
      <c r="SIY38" s="11"/>
      <c r="SIZ38" s="10"/>
      <c r="SJA38" s="8"/>
      <c r="SJB38" s="8"/>
      <c r="SJC38" s="8"/>
      <c r="SJD38" s="9"/>
      <c r="SJE38" s="10"/>
      <c r="SJF38" s="11"/>
      <c r="SJG38" s="9"/>
      <c r="SJH38" s="11"/>
      <c r="SJI38" s="11"/>
      <c r="SJJ38" s="12"/>
      <c r="SJK38" s="11"/>
      <c r="SJL38" s="10"/>
      <c r="SJM38" s="8"/>
      <c r="SJN38" s="8"/>
      <c r="SJO38" s="8"/>
      <c r="SJP38" s="9"/>
      <c r="SJQ38" s="10"/>
      <c r="SJR38" s="11"/>
      <c r="SJS38" s="9"/>
      <c r="SJT38" s="11"/>
      <c r="SJU38" s="11"/>
      <c r="SJV38" s="12"/>
      <c r="SJW38" s="11"/>
      <c r="SJX38" s="10"/>
      <c r="SJY38" s="8"/>
      <c r="SJZ38" s="8"/>
      <c r="SKA38" s="8"/>
      <c r="SKB38" s="9"/>
      <c r="SKC38" s="10"/>
      <c r="SKD38" s="11"/>
      <c r="SKE38" s="9"/>
      <c r="SKF38" s="11"/>
      <c r="SKG38" s="11"/>
      <c r="SKH38" s="12"/>
      <c r="SKI38" s="11"/>
      <c r="SKJ38" s="10"/>
      <c r="SKK38" s="8"/>
      <c r="SKL38" s="8"/>
      <c r="SKM38" s="8"/>
      <c r="SKN38" s="9"/>
      <c r="SKO38" s="10"/>
      <c r="SKP38" s="11"/>
      <c r="SKQ38" s="9"/>
      <c r="SKR38" s="11"/>
      <c r="SKS38" s="11"/>
      <c r="SKT38" s="12"/>
      <c r="SKU38" s="11"/>
      <c r="SKV38" s="10"/>
      <c r="SKW38" s="8"/>
      <c r="SKX38" s="8"/>
      <c r="SKY38" s="8"/>
      <c r="SKZ38" s="9"/>
      <c r="SLA38" s="10"/>
      <c r="SLB38" s="11"/>
      <c r="SLC38" s="9"/>
      <c r="SLD38" s="11"/>
      <c r="SLE38" s="11"/>
      <c r="SLF38" s="12"/>
      <c r="SLG38" s="11"/>
      <c r="SLH38" s="10"/>
      <c r="SLI38" s="8"/>
      <c r="SLJ38" s="8"/>
      <c r="SLK38" s="8"/>
      <c r="SLL38" s="9"/>
      <c r="SLM38" s="10"/>
      <c r="SLN38" s="11"/>
      <c r="SLO38" s="9"/>
      <c r="SLP38" s="11"/>
      <c r="SLQ38" s="11"/>
      <c r="SLR38" s="12"/>
      <c r="SLS38" s="11"/>
      <c r="SLT38" s="10"/>
      <c r="SLU38" s="8"/>
      <c r="SLV38" s="8"/>
      <c r="SLW38" s="8"/>
      <c r="SLX38" s="9"/>
      <c r="SLY38" s="10"/>
      <c r="SLZ38" s="11"/>
      <c r="SMA38" s="9"/>
      <c r="SMB38" s="11"/>
      <c r="SMC38" s="11"/>
      <c r="SMD38" s="12"/>
      <c r="SME38" s="11"/>
      <c r="SMF38" s="10"/>
      <c r="SMG38" s="8"/>
      <c r="SMH38" s="8"/>
      <c r="SMI38" s="8"/>
      <c r="SMJ38" s="9"/>
      <c r="SMK38" s="10"/>
      <c r="SML38" s="11"/>
      <c r="SMM38" s="9"/>
      <c r="SMN38" s="11"/>
      <c r="SMO38" s="11"/>
      <c r="SMP38" s="12"/>
      <c r="SMQ38" s="11"/>
      <c r="SMR38" s="10"/>
      <c r="SMS38" s="8"/>
      <c r="SMT38" s="8"/>
      <c r="SMU38" s="8"/>
      <c r="SMV38" s="9"/>
      <c r="SMW38" s="10"/>
      <c r="SMX38" s="11"/>
      <c r="SMY38" s="9"/>
      <c r="SMZ38" s="11"/>
      <c r="SNA38" s="11"/>
      <c r="SNB38" s="12"/>
      <c r="SNC38" s="11"/>
      <c r="SND38" s="10"/>
      <c r="SNE38" s="8"/>
      <c r="SNF38" s="8"/>
      <c r="SNG38" s="8"/>
      <c r="SNH38" s="9"/>
      <c r="SNI38" s="10"/>
      <c r="SNJ38" s="11"/>
      <c r="SNK38" s="9"/>
      <c r="SNL38" s="11"/>
      <c r="SNM38" s="11"/>
      <c r="SNN38" s="12"/>
      <c r="SNO38" s="11"/>
      <c r="SNP38" s="10"/>
      <c r="SNQ38" s="8"/>
      <c r="SNR38" s="8"/>
      <c r="SNS38" s="8"/>
      <c r="SNT38" s="9"/>
      <c r="SNU38" s="10"/>
      <c r="SNV38" s="11"/>
      <c r="SNW38" s="9"/>
      <c r="SNX38" s="11"/>
      <c r="SNY38" s="11"/>
      <c r="SNZ38" s="12"/>
      <c r="SOA38" s="11"/>
      <c r="SOB38" s="10"/>
      <c r="SOC38" s="8"/>
      <c r="SOD38" s="8"/>
      <c r="SOE38" s="8"/>
      <c r="SOF38" s="9"/>
      <c r="SOG38" s="10"/>
      <c r="SOH38" s="11"/>
      <c r="SOI38" s="9"/>
      <c r="SOJ38" s="11"/>
      <c r="SOK38" s="11"/>
      <c r="SOL38" s="12"/>
      <c r="SOM38" s="11"/>
      <c r="SON38" s="10"/>
      <c r="SOO38" s="8"/>
      <c r="SOP38" s="8"/>
      <c r="SOQ38" s="8"/>
      <c r="SOR38" s="9"/>
      <c r="SOS38" s="10"/>
      <c r="SOT38" s="11"/>
      <c r="SOU38" s="9"/>
      <c r="SOV38" s="11"/>
      <c r="SOW38" s="11"/>
      <c r="SOX38" s="12"/>
      <c r="SOY38" s="11"/>
      <c r="SOZ38" s="10"/>
      <c r="SPA38" s="8"/>
      <c r="SPB38" s="8"/>
      <c r="SPC38" s="8"/>
      <c r="SPD38" s="9"/>
      <c r="SPE38" s="10"/>
      <c r="SPF38" s="11"/>
      <c r="SPG38" s="9"/>
      <c r="SPH38" s="11"/>
      <c r="SPI38" s="11"/>
      <c r="SPJ38" s="12"/>
      <c r="SPK38" s="11"/>
      <c r="SPL38" s="10"/>
      <c r="SPM38" s="8"/>
      <c r="SPN38" s="8"/>
      <c r="SPO38" s="8"/>
      <c r="SPP38" s="9"/>
      <c r="SPQ38" s="10"/>
      <c r="SPR38" s="11"/>
      <c r="SPS38" s="9"/>
      <c r="SPT38" s="11"/>
      <c r="SPU38" s="11"/>
      <c r="SPV38" s="12"/>
      <c r="SPW38" s="11"/>
      <c r="SPX38" s="10"/>
      <c r="SPY38" s="8"/>
      <c r="SPZ38" s="8"/>
      <c r="SQA38" s="8"/>
      <c r="SQB38" s="9"/>
      <c r="SQC38" s="10"/>
      <c r="SQD38" s="11"/>
      <c r="SQE38" s="9"/>
      <c r="SQF38" s="11"/>
      <c r="SQG38" s="11"/>
      <c r="SQH38" s="12"/>
      <c r="SQI38" s="11"/>
      <c r="SQJ38" s="10"/>
      <c r="SQK38" s="8"/>
      <c r="SQL38" s="8"/>
      <c r="SQM38" s="8"/>
      <c r="SQN38" s="9"/>
      <c r="SQO38" s="10"/>
      <c r="SQP38" s="11"/>
      <c r="SQQ38" s="9"/>
      <c r="SQR38" s="11"/>
      <c r="SQS38" s="11"/>
      <c r="SQT38" s="12"/>
      <c r="SQU38" s="11"/>
      <c r="SQV38" s="10"/>
      <c r="SQW38" s="8"/>
      <c r="SQX38" s="8"/>
      <c r="SQY38" s="8"/>
      <c r="SQZ38" s="9"/>
      <c r="SRA38" s="10"/>
      <c r="SRB38" s="11"/>
      <c r="SRC38" s="9"/>
      <c r="SRD38" s="11"/>
      <c r="SRE38" s="11"/>
      <c r="SRF38" s="12"/>
      <c r="SRG38" s="11"/>
      <c r="SRH38" s="10"/>
      <c r="SRI38" s="8"/>
      <c r="SRJ38" s="8"/>
      <c r="SRK38" s="8"/>
      <c r="SRL38" s="9"/>
      <c r="SRM38" s="10"/>
      <c r="SRN38" s="11"/>
      <c r="SRO38" s="9"/>
      <c r="SRP38" s="11"/>
      <c r="SRQ38" s="11"/>
      <c r="SRR38" s="12"/>
      <c r="SRS38" s="11"/>
      <c r="SRT38" s="10"/>
      <c r="SRU38" s="8"/>
      <c r="SRV38" s="8"/>
      <c r="SRW38" s="8"/>
      <c r="SRX38" s="9"/>
      <c r="SRY38" s="10"/>
      <c r="SRZ38" s="11"/>
      <c r="SSA38" s="9"/>
      <c r="SSB38" s="11"/>
      <c r="SSC38" s="11"/>
      <c r="SSD38" s="12"/>
      <c r="SSE38" s="11"/>
      <c r="SSF38" s="10"/>
      <c r="SSG38" s="8"/>
      <c r="SSH38" s="8"/>
      <c r="SSI38" s="8"/>
      <c r="SSJ38" s="9"/>
      <c r="SSK38" s="10"/>
      <c r="SSL38" s="11"/>
      <c r="SSM38" s="9"/>
      <c r="SSN38" s="11"/>
      <c r="SSO38" s="11"/>
      <c r="SSP38" s="12"/>
      <c r="SSQ38" s="11"/>
      <c r="SSR38" s="10"/>
      <c r="SSS38" s="8"/>
      <c r="SST38" s="8"/>
      <c r="SSU38" s="8"/>
      <c r="SSV38" s="9"/>
      <c r="SSW38" s="10"/>
      <c r="SSX38" s="11"/>
      <c r="SSY38" s="9"/>
      <c r="SSZ38" s="11"/>
      <c r="STA38" s="11"/>
      <c r="STB38" s="12"/>
      <c r="STC38" s="11"/>
      <c r="STD38" s="10"/>
      <c r="STE38" s="8"/>
      <c r="STF38" s="8"/>
      <c r="STG38" s="8"/>
      <c r="STH38" s="9"/>
      <c r="STI38" s="10"/>
      <c r="STJ38" s="11"/>
      <c r="STK38" s="9"/>
      <c r="STL38" s="11"/>
      <c r="STM38" s="11"/>
      <c r="STN38" s="12"/>
      <c r="STO38" s="11"/>
      <c r="STP38" s="10"/>
      <c r="STQ38" s="8"/>
      <c r="STR38" s="8"/>
      <c r="STS38" s="8"/>
      <c r="STT38" s="9"/>
      <c r="STU38" s="10"/>
      <c r="STV38" s="11"/>
      <c r="STW38" s="9"/>
      <c r="STX38" s="11"/>
      <c r="STY38" s="11"/>
      <c r="STZ38" s="12"/>
      <c r="SUA38" s="11"/>
      <c r="SUB38" s="10"/>
      <c r="SUC38" s="8"/>
      <c r="SUD38" s="8"/>
      <c r="SUE38" s="8"/>
      <c r="SUF38" s="9"/>
      <c r="SUG38" s="10"/>
      <c r="SUH38" s="11"/>
      <c r="SUI38" s="9"/>
      <c r="SUJ38" s="11"/>
      <c r="SUK38" s="11"/>
      <c r="SUL38" s="12"/>
      <c r="SUM38" s="11"/>
      <c r="SUN38" s="10"/>
      <c r="SUO38" s="8"/>
      <c r="SUP38" s="8"/>
      <c r="SUQ38" s="8"/>
      <c r="SUR38" s="9"/>
      <c r="SUS38" s="10"/>
      <c r="SUT38" s="11"/>
      <c r="SUU38" s="9"/>
      <c r="SUV38" s="11"/>
      <c r="SUW38" s="11"/>
      <c r="SUX38" s="12"/>
      <c r="SUY38" s="11"/>
      <c r="SUZ38" s="10"/>
      <c r="SVA38" s="8"/>
      <c r="SVB38" s="8"/>
      <c r="SVC38" s="8"/>
      <c r="SVD38" s="9"/>
      <c r="SVE38" s="10"/>
      <c r="SVF38" s="11"/>
      <c r="SVG38" s="9"/>
      <c r="SVH38" s="11"/>
      <c r="SVI38" s="11"/>
      <c r="SVJ38" s="12"/>
      <c r="SVK38" s="11"/>
      <c r="SVL38" s="10"/>
      <c r="SVM38" s="8"/>
      <c r="SVN38" s="8"/>
      <c r="SVO38" s="8"/>
      <c r="SVP38" s="9"/>
      <c r="SVQ38" s="10"/>
      <c r="SVR38" s="11"/>
      <c r="SVS38" s="9"/>
      <c r="SVT38" s="11"/>
      <c r="SVU38" s="11"/>
      <c r="SVV38" s="12"/>
      <c r="SVW38" s="11"/>
      <c r="SVX38" s="10"/>
      <c r="SVY38" s="8"/>
      <c r="SVZ38" s="8"/>
      <c r="SWA38" s="8"/>
      <c r="SWB38" s="9"/>
      <c r="SWC38" s="10"/>
      <c r="SWD38" s="11"/>
      <c r="SWE38" s="9"/>
      <c r="SWF38" s="11"/>
      <c r="SWG38" s="11"/>
      <c r="SWH38" s="12"/>
      <c r="SWI38" s="11"/>
      <c r="SWJ38" s="10"/>
      <c r="SWK38" s="8"/>
      <c r="SWL38" s="8"/>
      <c r="SWM38" s="8"/>
      <c r="SWN38" s="9"/>
      <c r="SWO38" s="10"/>
      <c r="SWP38" s="11"/>
      <c r="SWQ38" s="9"/>
      <c r="SWR38" s="11"/>
      <c r="SWS38" s="11"/>
      <c r="SWT38" s="12"/>
      <c r="SWU38" s="11"/>
      <c r="SWV38" s="10"/>
      <c r="SWW38" s="8"/>
      <c r="SWX38" s="8"/>
      <c r="SWY38" s="8"/>
      <c r="SWZ38" s="9"/>
      <c r="SXA38" s="10"/>
      <c r="SXB38" s="11"/>
      <c r="SXC38" s="9"/>
      <c r="SXD38" s="11"/>
      <c r="SXE38" s="11"/>
      <c r="SXF38" s="12"/>
      <c r="SXG38" s="11"/>
      <c r="SXH38" s="10"/>
      <c r="SXI38" s="8"/>
      <c r="SXJ38" s="8"/>
      <c r="SXK38" s="8"/>
      <c r="SXL38" s="9"/>
      <c r="SXM38" s="10"/>
      <c r="SXN38" s="11"/>
      <c r="SXO38" s="9"/>
      <c r="SXP38" s="11"/>
      <c r="SXQ38" s="11"/>
      <c r="SXR38" s="12"/>
      <c r="SXS38" s="11"/>
      <c r="SXT38" s="10"/>
      <c r="SXU38" s="8"/>
      <c r="SXV38" s="8"/>
      <c r="SXW38" s="8"/>
      <c r="SXX38" s="9"/>
      <c r="SXY38" s="10"/>
      <c r="SXZ38" s="11"/>
      <c r="SYA38" s="9"/>
      <c r="SYB38" s="11"/>
      <c r="SYC38" s="11"/>
      <c r="SYD38" s="12"/>
      <c r="SYE38" s="11"/>
      <c r="SYF38" s="10"/>
      <c r="SYG38" s="8"/>
      <c r="SYH38" s="8"/>
      <c r="SYI38" s="8"/>
      <c r="SYJ38" s="9"/>
      <c r="SYK38" s="10"/>
      <c r="SYL38" s="11"/>
      <c r="SYM38" s="9"/>
      <c r="SYN38" s="11"/>
      <c r="SYO38" s="11"/>
      <c r="SYP38" s="12"/>
      <c r="SYQ38" s="11"/>
      <c r="SYR38" s="10"/>
      <c r="SYS38" s="8"/>
      <c r="SYT38" s="8"/>
      <c r="SYU38" s="8"/>
      <c r="SYV38" s="9"/>
      <c r="SYW38" s="10"/>
      <c r="SYX38" s="11"/>
      <c r="SYY38" s="9"/>
      <c r="SYZ38" s="11"/>
      <c r="SZA38" s="11"/>
      <c r="SZB38" s="12"/>
      <c r="SZC38" s="11"/>
      <c r="SZD38" s="10"/>
      <c r="SZE38" s="8"/>
      <c r="SZF38" s="8"/>
      <c r="SZG38" s="8"/>
      <c r="SZH38" s="9"/>
      <c r="SZI38" s="10"/>
      <c r="SZJ38" s="11"/>
      <c r="SZK38" s="9"/>
      <c r="SZL38" s="11"/>
      <c r="SZM38" s="11"/>
      <c r="SZN38" s="12"/>
      <c r="SZO38" s="11"/>
      <c r="SZP38" s="10"/>
      <c r="SZQ38" s="8"/>
      <c r="SZR38" s="8"/>
      <c r="SZS38" s="8"/>
      <c r="SZT38" s="9"/>
      <c r="SZU38" s="10"/>
      <c r="SZV38" s="11"/>
      <c r="SZW38" s="9"/>
      <c r="SZX38" s="11"/>
      <c r="SZY38" s="11"/>
      <c r="SZZ38" s="12"/>
      <c r="TAA38" s="11"/>
      <c r="TAB38" s="10"/>
      <c r="TAC38" s="8"/>
      <c r="TAD38" s="8"/>
      <c r="TAE38" s="8"/>
      <c r="TAF38" s="9"/>
      <c r="TAG38" s="10"/>
      <c r="TAH38" s="11"/>
      <c r="TAI38" s="9"/>
      <c r="TAJ38" s="11"/>
      <c r="TAK38" s="11"/>
      <c r="TAL38" s="12"/>
      <c r="TAM38" s="11"/>
      <c r="TAN38" s="10"/>
      <c r="TAO38" s="8"/>
      <c r="TAP38" s="8"/>
      <c r="TAQ38" s="8"/>
      <c r="TAR38" s="9"/>
      <c r="TAS38" s="10"/>
      <c r="TAT38" s="11"/>
      <c r="TAU38" s="9"/>
      <c r="TAV38" s="11"/>
      <c r="TAW38" s="11"/>
      <c r="TAX38" s="12"/>
      <c r="TAY38" s="11"/>
      <c r="TAZ38" s="10"/>
      <c r="TBA38" s="8"/>
      <c r="TBB38" s="8"/>
      <c r="TBC38" s="8"/>
      <c r="TBD38" s="9"/>
      <c r="TBE38" s="10"/>
      <c r="TBF38" s="11"/>
      <c r="TBG38" s="9"/>
      <c r="TBH38" s="11"/>
      <c r="TBI38" s="11"/>
      <c r="TBJ38" s="12"/>
      <c r="TBK38" s="11"/>
      <c r="TBL38" s="10"/>
      <c r="TBM38" s="8"/>
      <c r="TBN38" s="8"/>
      <c r="TBO38" s="8"/>
      <c r="TBP38" s="9"/>
      <c r="TBQ38" s="10"/>
      <c r="TBR38" s="11"/>
      <c r="TBS38" s="9"/>
      <c r="TBT38" s="11"/>
      <c r="TBU38" s="11"/>
      <c r="TBV38" s="12"/>
      <c r="TBW38" s="11"/>
      <c r="TBX38" s="10"/>
      <c r="TBY38" s="8"/>
      <c r="TBZ38" s="8"/>
      <c r="TCA38" s="8"/>
      <c r="TCB38" s="9"/>
      <c r="TCC38" s="10"/>
      <c r="TCD38" s="11"/>
      <c r="TCE38" s="9"/>
      <c r="TCF38" s="11"/>
      <c r="TCG38" s="11"/>
      <c r="TCH38" s="12"/>
      <c r="TCI38" s="11"/>
      <c r="TCJ38" s="10"/>
      <c r="TCK38" s="8"/>
      <c r="TCL38" s="8"/>
      <c r="TCM38" s="8"/>
      <c r="TCN38" s="9"/>
      <c r="TCO38" s="10"/>
      <c r="TCP38" s="11"/>
      <c r="TCQ38" s="9"/>
      <c r="TCR38" s="11"/>
      <c r="TCS38" s="11"/>
      <c r="TCT38" s="12"/>
      <c r="TCU38" s="11"/>
      <c r="TCV38" s="10"/>
      <c r="TCW38" s="8"/>
      <c r="TCX38" s="8"/>
      <c r="TCY38" s="8"/>
      <c r="TCZ38" s="9"/>
      <c r="TDA38" s="10"/>
      <c r="TDB38" s="11"/>
      <c r="TDC38" s="9"/>
      <c r="TDD38" s="11"/>
      <c r="TDE38" s="11"/>
      <c r="TDF38" s="12"/>
      <c r="TDG38" s="11"/>
      <c r="TDH38" s="10"/>
      <c r="TDI38" s="8"/>
      <c r="TDJ38" s="8"/>
      <c r="TDK38" s="8"/>
      <c r="TDL38" s="9"/>
      <c r="TDM38" s="10"/>
      <c r="TDN38" s="11"/>
      <c r="TDO38" s="9"/>
      <c r="TDP38" s="11"/>
      <c r="TDQ38" s="11"/>
      <c r="TDR38" s="12"/>
      <c r="TDS38" s="11"/>
      <c r="TDT38" s="10"/>
      <c r="TDU38" s="8"/>
      <c r="TDV38" s="8"/>
      <c r="TDW38" s="8"/>
      <c r="TDX38" s="9"/>
      <c r="TDY38" s="10"/>
      <c r="TDZ38" s="11"/>
      <c r="TEA38" s="9"/>
      <c r="TEB38" s="11"/>
      <c r="TEC38" s="11"/>
      <c r="TED38" s="12"/>
      <c r="TEE38" s="11"/>
      <c r="TEF38" s="10"/>
      <c r="TEG38" s="8"/>
      <c r="TEH38" s="8"/>
      <c r="TEI38" s="8"/>
      <c r="TEJ38" s="9"/>
      <c r="TEK38" s="10"/>
      <c r="TEL38" s="11"/>
      <c r="TEM38" s="9"/>
      <c r="TEN38" s="11"/>
      <c r="TEO38" s="11"/>
      <c r="TEP38" s="12"/>
      <c r="TEQ38" s="11"/>
      <c r="TER38" s="10"/>
      <c r="TES38" s="8"/>
      <c r="TET38" s="8"/>
      <c r="TEU38" s="8"/>
      <c r="TEV38" s="9"/>
      <c r="TEW38" s="10"/>
      <c r="TEX38" s="11"/>
      <c r="TEY38" s="9"/>
      <c r="TEZ38" s="11"/>
      <c r="TFA38" s="11"/>
      <c r="TFB38" s="12"/>
      <c r="TFC38" s="11"/>
      <c r="TFD38" s="10"/>
      <c r="TFE38" s="8"/>
      <c r="TFF38" s="8"/>
      <c r="TFG38" s="8"/>
      <c r="TFH38" s="9"/>
      <c r="TFI38" s="10"/>
      <c r="TFJ38" s="11"/>
      <c r="TFK38" s="9"/>
      <c r="TFL38" s="11"/>
      <c r="TFM38" s="11"/>
      <c r="TFN38" s="12"/>
      <c r="TFO38" s="11"/>
      <c r="TFP38" s="10"/>
      <c r="TFQ38" s="8"/>
      <c r="TFR38" s="8"/>
      <c r="TFS38" s="8"/>
      <c r="TFT38" s="9"/>
      <c r="TFU38" s="10"/>
      <c r="TFV38" s="11"/>
      <c r="TFW38" s="9"/>
      <c r="TFX38" s="11"/>
      <c r="TFY38" s="11"/>
      <c r="TFZ38" s="12"/>
      <c r="TGA38" s="11"/>
      <c r="TGB38" s="10"/>
      <c r="TGC38" s="8"/>
      <c r="TGD38" s="8"/>
      <c r="TGE38" s="8"/>
      <c r="TGF38" s="9"/>
      <c r="TGG38" s="10"/>
      <c r="TGH38" s="11"/>
      <c r="TGI38" s="9"/>
      <c r="TGJ38" s="11"/>
      <c r="TGK38" s="11"/>
      <c r="TGL38" s="12"/>
      <c r="TGM38" s="11"/>
      <c r="TGN38" s="10"/>
      <c r="TGO38" s="8"/>
      <c r="TGP38" s="8"/>
      <c r="TGQ38" s="8"/>
      <c r="TGR38" s="9"/>
      <c r="TGS38" s="10"/>
      <c r="TGT38" s="11"/>
      <c r="TGU38" s="9"/>
      <c r="TGV38" s="11"/>
      <c r="TGW38" s="11"/>
      <c r="TGX38" s="12"/>
      <c r="TGY38" s="11"/>
      <c r="TGZ38" s="10"/>
      <c r="THA38" s="8"/>
      <c r="THB38" s="8"/>
      <c r="THC38" s="8"/>
      <c r="THD38" s="9"/>
      <c r="THE38" s="10"/>
      <c r="THF38" s="11"/>
      <c r="THG38" s="9"/>
      <c r="THH38" s="11"/>
      <c r="THI38" s="11"/>
      <c r="THJ38" s="12"/>
      <c r="THK38" s="11"/>
      <c r="THL38" s="10"/>
      <c r="THM38" s="8"/>
      <c r="THN38" s="8"/>
      <c r="THO38" s="8"/>
      <c r="THP38" s="9"/>
      <c r="THQ38" s="10"/>
      <c r="THR38" s="11"/>
      <c r="THS38" s="9"/>
      <c r="THT38" s="11"/>
      <c r="THU38" s="11"/>
      <c r="THV38" s="12"/>
      <c r="THW38" s="11"/>
      <c r="THX38" s="10"/>
      <c r="THY38" s="8"/>
      <c r="THZ38" s="8"/>
      <c r="TIA38" s="8"/>
      <c r="TIB38" s="9"/>
      <c r="TIC38" s="10"/>
      <c r="TID38" s="11"/>
      <c r="TIE38" s="9"/>
      <c r="TIF38" s="11"/>
      <c r="TIG38" s="11"/>
      <c r="TIH38" s="12"/>
      <c r="TII38" s="11"/>
      <c r="TIJ38" s="10"/>
      <c r="TIK38" s="8"/>
      <c r="TIL38" s="8"/>
      <c r="TIM38" s="8"/>
      <c r="TIN38" s="9"/>
      <c r="TIO38" s="10"/>
      <c r="TIP38" s="11"/>
      <c r="TIQ38" s="9"/>
      <c r="TIR38" s="11"/>
      <c r="TIS38" s="11"/>
      <c r="TIT38" s="12"/>
      <c r="TIU38" s="11"/>
      <c r="TIV38" s="10"/>
      <c r="TIW38" s="8"/>
      <c r="TIX38" s="8"/>
      <c r="TIY38" s="8"/>
      <c r="TIZ38" s="9"/>
      <c r="TJA38" s="10"/>
      <c r="TJB38" s="11"/>
      <c r="TJC38" s="9"/>
      <c r="TJD38" s="11"/>
      <c r="TJE38" s="11"/>
      <c r="TJF38" s="12"/>
      <c r="TJG38" s="11"/>
      <c r="TJH38" s="10"/>
      <c r="TJI38" s="8"/>
      <c r="TJJ38" s="8"/>
      <c r="TJK38" s="8"/>
      <c r="TJL38" s="9"/>
      <c r="TJM38" s="10"/>
      <c r="TJN38" s="11"/>
      <c r="TJO38" s="9"/>
      <c r="TJP38" s="11"/>
      <c r="TJQ38" s="11"/>
      <c r="TJR38" s="12"/>
      <c r="TJS38" s="11"/>
      <c r="TJT38" s="10"/>
      <c r="TJU38" s="8"/>
      <c r="TJV38" s="8"/>
      <c r="TJW38" s="8"/>
      <c r="TJX38" s="9"/>
      <c r="TJY38" s="10"/>
      <c r="TJZ38" s="11"/>
      <c r="TKA38" s="9"/>
      <c r="TKB38" s="11"/>
      <c r="TKC38" s="11"/>
      <c r="TKD38" s="12"/>
      <c r="TKE38" s="11"/>
      <c r="TKF38" s="10"/>
      <c r="TKG38" s="8"/>
      <c r="TKH38" s="8"/>
      <c r="TKI38" s="8"/>
      <c r="TKJ38" s="9"/>
      <c r="TKK38" s="10"/>
      <c r="TKL38" s="11"/>
      <c r="TKM38" s="9"/>
      <c r="TKN38" s="11"/>
      <c r="TKO38" s="11"/>
      <c r="TKP38" s="12"/>
      <c r="TKQ38" s="11"/>
      <c r="TKR38" s="10"/>
      <c r="TKS38" s="8"/>
      <c r="TKT38" s="8"/>
      <c r="TKU38" s="8"/>
      <c r="TKV38" s="9"/>
      <c r="TKW38" s="10"/>
      <c r="TKX38" s="11"/>
      <c r="TKY38" s="9"/>
      <c r="TKZ38" s="11"/>
      <c r="TLA38" s="11"/>
      <c r="TLB38" s="12"/>
      <c r="TLC38" s="11"/>
      <c r="TLD38" s="10"/>
      <c r="TLE38" s="8"/>
      <c r="TLF38" s="8"/>
      <c r="TLG38" s="8"/>
      <c r="TLH38" s="9"/>
      <c r="TLI38" s="10"/>
      <c r="TLJ38" s="11"/>
      <c r="TLK38" s="9"/>
      <c r="TLL38" s="11"/>
      <c r="TLM38" s="11"/>
      <c r="TLN38" s="12"/>
      <c r="TLO38" s="11"/>
      <c r="TLP38" s="10"/>
      <c r="TLQ38" s="8"/>
      <c r="TLR38" s="8"/>
      <c r="TLS38" s="8"/>
      <c r="TLT38" s="9"/>
      <c r="TLU38" s="10"/>
      <c r="TLV38" s="11"/>
      <c r="TLW38" s="9"/>
      <c r="TLX38" s="11"/>
      <c r="TLY38" s="11"/>
      <c r="TLZ38" s="12"/>
      <c r="TMA38" s="11"/>
      <c r="TMB38" s="10"/>
      <c r="TMC38" s="8"/>
      <c r="TMD38" s="8"/>
      <c r="TME38" s="8"/>
      <c r="TMF38" s="9"/>
      <c r="TMG38" s="10"/>
      <c r="TMH38" s="11"/>
      <c r="TMI38" s="9"/>
      <c r="TMJ38" s="11"/>
      <c r="TMK38" s="11"/>
      <c r="TML38" s="12"/>
      <c r="TMM38" s="11"/>
      <c r="TMN38" s="10"/>
      <c r="TMO38" s="8"/>
      <c r="TMP38" s="8"/>
      <c r="TMQ38" s="8"/>
      <c r="TMR38" s="9"/>
      <c r="TMS38" s="10"/>
      <c r="TMT38" s="11"/>
      <c r="TMU38" s="9"/>
      <c r="TMV38" s="11"/>
      <c r="TMW38" s="11"/>
      <c r="TMX38" s="12"/>
      <c r="TMY38" s="11"/>
      <c r="TMZ38" s="10"/>
      <c r="TNA38" s="8"/>
      <c r="TNB38" s="8"/>
      <c r="TNC38" s="8"/>
      <c r="TND38" s="9"/>
      <c r="TNE38" s="10"/>
      <c r="TNF38" s="11"/>
      <c r="TNG38" s="9"/>
      <c r="TNH38" s="11"/>
      <c r="TNI38" s="11"/>
      <c r="TNJ38" s="12"/>
      <c r="TNK38" s="11"/>
      <c r="TNL38" s="10"/>
      <c r="TNM38" s="8"/>
      <c r="TNN38" s="8"/>
      <c r="TNO38" s="8"/>
      <c r="TNP38" s="9"/>
      <c r="TNQ38" s="10"/>
      <c r="TNR38" s="11"/>
      <c r="TNS38" s="9"/>
      <c r="TNT38" s="11"/>
      <c r="TNU38" s="11"/>
      <c r="TNV38" s="12"/>
      <c r="TNW38" s="11"/>
      <c r="TNX38" s="10"/>
      <c r="TNY38" s="8"/>
      <c r="TNZ38" s="8"/>
      <c r="TOA38" s="8"/>
      <c r="TOB38" s="9"/>
      <c r="TOC38" s="10"/>
      <c r="TOD38" s="11"/>
      <c r="TOE38" s="9"/>
      <c r="TOF38" s="11"/>
      <c r="TOG38" s="11"/>
      <c r="TOH38" s="12"/>
      <c r="TOI38" s="11"/>
      <c r="TOJ38" s="10"/>
      <c r="TOK38" s="8"/>
      <c r="TOL38" s="8"/>
      <c r="TOM38" s="8"/>
      <c r="TON38" s="9"/>
      <c r="TOO38" s="10"/>
      <c r="TOP38" s="11"/>
      <c r="TOQ38" s="9"/>
      <c r="TOR38" s="11"/>
      <c r="TOS38" s="11"/>
      <c r="TOT38" s="12"/>
      <c r="TOU38" s="11"/>
      <c r="TOV38" s="10"/>
      <c r="TOW38" s="8"/>
      <c r="TOX38" s="8"/>
      <c r="TOY38" s="8"/>
      <c r="TOZ38" s="9"/>
      <c r="TPA38" s="10"/>
      <c r="TPB38" s="11"/>
      <c r="TPC38" s="9"/>
      <c r="TPD38" s="11"/>
      <c r="TPE38" s="11"/>
      <c r="TPF38" s="12"/>
      <c r="TPG38" s="11"/>
      <c r="TPH38" s="10"/>
      <c r="TPI38" s="8"/>
      <c r="TPJ38" s="8"/>
      <c r="TPK38" s="8"/>
      <c r="TPL38" s="9"/>
      <c r="TPM38" s="10"/>
      <c r="TPN38" s="11"/>
      <c r="TPO38" s="9"/>
      <c r="TPP38" s="11"/>
      <c r="TPQ38" s="11"/>
      <c r="TPR38" s="12"/>
      <c r="TPS38" s="11"/>
      <c r="TPT38" s="10"/>
      <c r="TPU38" s="8"/>
      <c r="TPV38" s="8"/>
      <c r="TPW38" s="8"/>
      <c r="TPX38" s="9"/>
      <c r="TPY38" s="10"/>
      <c r="TPZ38" s="11"/>
      <c r="TQA38" s="9"/>
      <c r="TQB38" s="11"/>
      <c r="TQC38" s="11"/>
      <c r="TQD38" s="12"/>
      <c r="TQE38" s="11"/>
      <c r="TQF38" s="10"/>
      <c r="TQG38" s="8"/>
      <c r="TQH38" s="8"/>
      <c r="TQI38" s="8"/>
      <c r="TQJ38" s="9"/>
      <c r="TQK38" s="10"/>
      <c r="TQL38" s="11"/>
      <c r="TQM38" s="9"/>
      <c r="TQN38" s="11"/>
      <c r="TQO38" s="11"/>
      <c r="TQP38" s="12"/>
      <c r="TQQ38" s="11"/>
      <c r="TQR38" s="10"/>
      <c r="TQS38" s="8"/>
      <c r="TQT38" s="8"/>
      <c r="TQU38" s="8"/>
      <c r="TQV38" s="9"/>
      <c r="TQW38" s="10"/>
      <c r="TQX38" s="11"/>
      <c r="TQY38" s="9"/>
      <c r="TQZ38" s="11"/>
      <c r="TRA38" s="11"/>
      <c r="TRB38" s="12"/>
      <c r="TRC38" s="11"/>
      <c r="TRD38" s="10"/>
      <c r="TRE38" s="8"/>
      <c r="TRF38" s="8"/>
      <c r="TRG38" s="8"/>
      <c r="TRH38" s="9"/>
      <c r="TRI38" s="10"/>
      <c r="TRJ38" s="11"/>
      <c r="TRK38" s="9"/>
      <c r="TRL38" s="11"/>
      <c r="TRM38" s="11"/>
      <c r="TRN38" s="12"/>
      <c r="TRO38" s="11"/>
      <c r="TRP38" s="10"/>
      <c r="TRQ38" s="8"/>
      <c r="TRR38" s="8"/>
      <c r="TRS38" s="8"/>
      <c r="TRT38" s="9"/>
      <c r="TRU38" s="10"/>
      <c r="TRV38" s="11"/>
      <c r="TRW38" s="9"/>
      <c r="TRX38" s="11"/>
      <c r="TRY38" s="11"/>
      <c r="TRZ38" s="12"/>
      <c r="TSA38" s="11"/>
      <c r="TSB38" s="10"/>
      <c r="TSC38" s="8"/>
      <c r="TSD38" s="8"/>
      <c r="TSE38" s="8"/>
      <c r="TSF38" s="9"/>
      <c r="TSG38" s="10"/>
      <c r="TSH38" s="11"/>
      <c r="TSI38" s="9"/>
      <c r="TSJ38" s="11"/>
      <c r="TSK38" s="11"/>
      <c r="TSL38" s="12"/>
      <c r="TSM38" s="11"/>
      <c r="TSN38" s="10"/>
      <c r="TSO38" s="8"/>
      <c r="TSP38" s="8"/>
      <c r="TSQ38" s="8"/>
      <c r="TSR38" s="9"/>
      <c r="TSS38" s="10"/>
      <c r="TST38" s="11"/>
      <c r="TSU38" s="9"/>
      <c r="TSV38" s="11"/>
      <c r="TSW38" s="11"/>
      <c r="TSX38" s="12"/>
      <c r="TSY38" s="11"/>
      <c r="TSZ38" s="10"/>
      <c r="TTA38" s="8"/>
      <c r="TTB38" s="8"/>
      <c r="TTC38" s="8"/>
      <c r="TTD38" s="9"/>
      <c r="TTE38" s="10"/>
      <c r="TTF38" s="11"/>
      <c r="TTG38" s="9"/>
      <c r="TTH38" s="11"/>
      <c r="TTI38" s="11"/>
      <c r="TTJ38" s="12"/>
      <c r="TTK38" s="11"/>
      <c r="TTL38" s="10"/>
      <c r="TTM38" s="8"/>
      <c r="TTN38" s="8"/>
      <c r="TTO38" s="8"/>
      <c r="TTP38" s="9"/>
      <c r="TTQ38" s="10"/>
      <c r="TTR38" s="11"/>
      <c r="TTS38" s="9"/>
      <c r="TTT38" s="11"/>
      <c r="TTU38" s="11"/>
      <c r="TTV38" s="12"/>
      <c r="TTW38" s="11"/>
      <c r="TTX38" s="10"/>
      <c r="TTY38" s="8"/>
      <c r="TTZ38" s="8"/>
      <c r="TUA38" s="8"/>
      <c r="TUB38" s="9"/>
      <c r="TUC38" s="10"/>
      <c r="TUD38" s="11"/>
      <c r="TUE38" s="9"/>
      <c r="TUF38" s="11"/>
      <c r="TUG38" s="11"/>
      <c r="TUH38" s="12"/>
      <c r="TUI38" s="11"/>
      <c r="TUJ38" s="10"/>
      <c r="TUK38" s="8"/>
      <c r="TUL38" s="8"/>
      <c r="TUM38" s="8"/>
      <c r="TUN38" s="9"/>
      <c r="TUO38" s="10"/>
      <c r="TUP38" s="11"/>
      <c r="TUQ38" s="9"/>
      <c r="TUR38" s="11"/>
      <c r="TUS38" s="11"/>
      <c r="TUT38" s="12"/>
      <c r="TUU38" s="11"/>
      <c r="TUV38" s="10"/>
      <c r="TUW38" s="8"/>
      <c r="TUX38" s="8"/>
      <c r="TUY38" s="8"/>
      <c r="TUZ38" s="9"/>
      <c r="TVA38" s="10"/>
      <c r="TVB38" s="11"/>
      <c r="TVC38" s="9"/>
      <c r="TVD38" s="11"/>
      <c r="TVE38" s="11"/>
      <c r="TVF38" s="12"/>
      <c r="TVG38" s="11"/>
      <c r="TVH38" s="10"/>
      <c r="TVI38" s="8"/>
      <c r="TVJ38" s="8"/>
      <c r="TVK38" s="8"/>
      <c r="TVL38" s="9"/>
      <c r="TVM38" s="10"/>
      <c r="TVN38" s="11"/>
      <c r="TVO38" s="9"/>
      <c r="TVP38" s="11"/>
      <c r="TVQ38" s="11"/>
      <c r="TVR38" s="12"/>
      <c r="TVS38" s="11"/>
      <c r="TVT38" s="10"/>
      <c r="TVU38" s="8"/>
      <c r="TVV38" s="8"/>
      <c r="TVW38" s="8"/>
      <c r="TVX38" s="9"/>
      <c r="TVY38" s="10"/>
      <c r="TVZ38" s="11"/>
      <c r="TWA38" s="9"/>
      <c r="TWB38" s="11"/>
      <c r="TWC38" s="11"/>
      <c r="TWD38" s="12"/>
      <c r="TWE38" s="11"/>
      <c r="TWF38" s="10"/>
      <c r="TWG38" s="8"/>
      <c r="TWH38" s="8"/>
      <c r="TWI38" s="8"/>
      <c r="TWJ38" s="9"/>
      <c r="TWK38" s="10"/>
      <c r="TWL38" s="11"/>
      <c r="TWM38" s="9"/>
      <c r="TWN38" s="11"/>
      <c r="TWO38" s="11"/>
      <c r="TWP38" s="12"/>
      <c r="TWQ38" s="11"/>
      <c r="TWR38" s="10"/>
      <c r="TWS38" s="8"/>
      <c r="TWT38" s="8"/>
      <c r="TWU38" s="8"/>
      <c r="TWV38" s="9"/>
      <c r="TWW38" s="10"/>
      <c r="TWX38" s="11"/>
      <c r="TWY38" s="9"/>
      <c r="TWZ38" s="11"/>
      <c r="TXA38" s="11"/>
      <c r="TXB38" s="12"/>
      <c r="TXC38" s="11"/>
      <c r="TXD38" s="10"/>
      <c r="TXE38" s="8"/>
      <c r="TXF38" s="8"/>
      <c r="TXG38" s="8"/>
      <c r="TXH38" s="9"/>
      <c r="TXI38" s="10"/>
      <c r="TXJ38" s="11"/>
      <c r="TXK38" s="9"/>
      <c r="TXL38" s="11"/>
      <c r="TXM38" s="11"/>
      <c r="TXN38" s="12"/>
      <c r="TXO38" s="11"/>
      <c r="TXP38" s="10"/>
      <c r="TXQ38" s="8"/>
      <c r="TXR38" s="8"/>
      <c r="TXS38" s="8"/>
      <c r="TXT38" s="9"/>
      <c r="TXU38" s="10"/>
      <c r="TXV38" s="11"/>
      <c r="TXW38" s="9"/>
      <c r="TXX38" s="11"/>
      <c r="TXY38" s="11"/>
      <c r="TXZ38" s="12"/>
      <c r="TYA38" s="11"/>
      <c r="TYB38" s="10"/>
      <c r="TYC38" s="8"/>
      <c r="TYD38" s="8"/>
      <c r="TYE38" s="8"/>
      <c r="TYF38" s="9"/>
      <c r="TYG38" s="10"/>
      <c r="TYH38" s="11"/>
      <c r="TYI38" s="9"/>
      <c r="TYJ38" s="11"/>
      <c r="TYK38" s="11"/>
      <c r="TYL38" s="12"/>
      <c r="TYM38" s="11"/>
      <c r="TYN38" s="10"/>
      <c r="TYO38" s="8"/>
      <c r="TYP38" s="8"/>
      <c r="TYQ38" s="8"/>
      <c r="TYR38" s="9"/>
      <c r="TYS38" s="10"/>
      <c r="TYT38" s="11"/>
      <c r="TYU38" s="9"/>
      <c r="TYV38" s="11"/>
      <c r="TYW38" s="11"/>
      <c r="TYX38" s="12"/>
      <c r="TYY38" s="11"/>
      <c r="TYZ38" s="10"/>
      <c r="TZA38" s="8"/>
      <c r="TZB38" s="8"/>
      <c r="TZC38" s="8"/>
      <c r="TZD38" s="9"/>
      <c r="TZE38" s="10"/>
      <c r="TZF38" s="11"/>
      <c r="TZG38" s="9"/>
      <c r="TZH38" s="11"/>
      <c r="TZI38" s="11"/>
      <c r="TZJ38" s="12"/>
      <c r="TZK38" s="11"/>
      <c r="TZL38" s="10"/>
      <c r="TZM38" s="8"/>
      <c r="TZN38" s="8"/>
      <c r="TZO38" s="8"/>
      <c r="TZP38" s="9"/>
      <c r="TZQ38" s="10"/>
      <c r="TZR38" s="11"/>
      <c r="TZS38" s="9"/>
      <c r="TZT38" s="11"/>
      <c r="TZU38" s="11"/>
      <c r="TZV38" s="12"/>
      <c r="TZW38" s="11"/>
      <c r="TZX38" s="10"/>
      <c r="TZY38" s="8"/>
      <c r="TZZ38" s="8"/>
      <c r="UAA38" s="8"/>
      <c r="UAB38" s="9"/>
      <c r="UAC38" s="10"/>
      <c r="UAD38" s="11"/>
      <c r="UAE38" s="9"/>
      <c r="UAF38" s="11"/>
      <c r="UAG38" s="11"/>
      <c r="UAH38" s="12"/>
      <c r="UAI38" s="11"/>
      <c r="UAJ38" s="10"/>
      <c r="UAK38" s="8"/>
      <c r="UAL38" s="8"/>
      <c r="UAM38" s="8"/>
      <c r="UAN38" s="9"/>
      <c r="UAO38" s="10"/>
      <c r="UAP38" s="11"/>
      <c r="UAQ38" s="9"/>
      <c r="UAR38" s="11"/>
      <c r="UAS38" s="11"/>
      <c r="UAT38" s="12"/>
      <c r="UAU38" s="11"/>
      <c r="UAV38" s="10"/>
      <c r="UAW38" s="8"/>
      <c r="UAX38" s="8"/>
      <c r="UAY38" s="8"/>
      <c r="UAZ38" s="9"/>
      <c r="UBA38" s="10"/>
      <c r="UBB38" s="11"/>
      <c r="UBC38" s="9"/>
      <c r="UBD38" s="11"/>
      <c r="UBE38" s="11"/>
      <c r="UBF38" s="12"/>
      <c r="UBG38" s="11"/>
      <c r="UBH38" s="10"/>
      <c r="UBI38" s="8"/>
      <c r="UBJ38" s="8"/>
      <c r="UBK38" s="8"/>
      <c r="UBL38" s="9"/>
      <c r="UBM38" s="10"/>
      <c r="UBN38" s="11"/>
      <c r="UBO38" s="9"/>
      <c r="UBP38" s="11"/>
      <c r="UBQ38" s="11"/>
      <c r="UBR38" s="12"/>
      <c r="UBS38" s="11"/>
      <c r="UBT38" s="10"/>
      <c r="UBU38" s="8"/>
      <c r="UBV38" s="8"/>
      <c r="UBW38" s="8"/>
      <c r="UBX38" s="9"/>
      <c r="UBY38" s="10"/>
      <c r="UBZ38" s="11"/>
      <c r="UCA38" s="9"/>
      <c r="UCB38" s="11"/>
      <c r="UCC38" s="11"/>
      <c r="UCD38" s="12"/>
      <c r="UCE38" s="11"/>
      <c r="UCF38" s="10"/>
      <c r="UCG38" s="8"/>
      <c r="UCH38" s="8"/>
      <c r="UCI38" s="8"/>
      <c r="UCJ38" s="9"/>
      <c r="UCK38" s="10"/>
      <c r="UCL38" s="11"/>
      <c r="UCM38" s="9"/>
      <c r="UCN38" s="11"/>
      <c r="UCO38" s="11"/>
      <c r="UCP38" s="12"/>
      <c r="UCQ38" s="11"/>
      <c r="UCR38" s="10"/>
      <c r="UCS38" s="8"/>
      <c r="UCT38" s="8"/>
      <c r="UCU38" s="8"/>
      <c r="UCV38" s="9"/>
      <c r="UCW38" s="10"/>
      <c r="UCX38" s="11"/>
      <c r="UCY38" s="9"/>
      <c r="UCZ38" s="11"/>
      <c r="UDA38" s="11"/>
      <c r="UDB38" s="12"/>
      <c r="UDC38" s="11"/>
      <c r="UDD38" s="10"/>
      <c r="UDE38" s="8"/>
      <c r="UDF38" s="8"/>
      <c r="UDG38" s="8"/>
      <c r="UDH38" s="9"/>
      <c r="UDI38" s="10"/>
      <c r="UDJ38" s="11"/>
      <c r="UDK38" s="9"/>
      <c r="UDL38" s="11"/>
      <c r="UDM38" s="11"/>
      <c r="UDN38" s="12"/>
      <c r="UDO38" s="11"/>
      <c r="UDP38" s="10"/>
      <c r="UDQ38" s="8"/>
      <c r="UDR38" s="8"/>
      <c r="UDS38" s="8"/>
      <c r="UDT38" s="9"/>
      <c r="UDU38" s="10"/>
      <c r="UDV38" s="11"/>
      <c r="UDW38" s="9"/>
      <c r="UDX38" s="11"/>
      <c r="UDY38" s="11"/>
      <c r="UDZ38" s="12"/>
      <c r="UEA38" s="11"/>
      <c r="UEB38" s="10"/>
      <c r="UEC38" s="8"/>
      <c r="UED38" s="8"/>
      <c r="UEE38" s="8"/>
      <c r="UEF38" s="9"/>
      <c r="UEG38" s="10"/>
      <c r="UEH38" s="11"/>
      <c r="UEI38" s="9"/>
      <c r="UEJ38" s="11"/>
      <c r="UEK38" s="11"/>
      <c r="UEL38" s="12"/>
      <c r="UEM38" s="11"/>
      <c r="UEN38" s="10"/>
      <c r="UEO38" s="8"/>
      <c r="UEP38" s="8"/>
      <c r="UEQ38" s="8"/>
      <c r="UER38" s="9"/>
      <c r="UES38" s="10"/>
      <c r="UET38" s="11"/>
      <c r="UEU38" s="9"/>
      <c r="UEV38" s="11"/>
      <c r="UEW38" s="11"/>
      <c r="UEX38" s="12"/>
      <c r="UEY38" s="11"/>
      <c r="UEZ38" s="10"/>
      <c r="UFA38" s="8"/>
      <c r="UFB38" s="8"/>
      <c r="UFC38" s="8"/>
      <c r="UFD38" s="9"/>
      <c r="UFE38" s="10"/>
      <c r="UFF38" s="11"/>
      <c r="UFG38" s="9"/>
      <c r="UFH38" s="11"/>
      <c r="UFI38" s="11"/>
      <c r="UFJ38" s="12"/>
      <c r="UFK38" s="11"/>
      <c r="UFL38" s="10"/>
      <c r="UFM38" s="8"/>
      <c r="UFN38" s="8"/>
      <c r="UFO38" s="8"/>
      <c r="UFP38" s="9"/>
      <c r="UFQ38" s="10"/>
      <c r="UFR38" s="11"/>
      <c r="UFS38" s="9"/>
      <c r="UFT38" s="11"/>
      <c r="UFU38" s="11"/>
      <c r="UFV38" s="12"/>
      <c r="UFW38" s="11"/>
      <c r="UFX38" s="10"/>
      <c r="UFY38" s="8"/>
      <c r="UFZ38" s="8"/>
      <c r="UGA38" s="8"/>
      <c r="UGB38" s="9"/>
      <c r="UGC38" s="10"/>
      <c r="UGD38" s="11"/>
      <c r="UGE38" s="9"/>
      <c r="UGF38" s="11"/>
      <c r="UGG38" s="11"/>
      <c r="UGH38" s="12"/>
      <c r="UGI38" s="11"/>
      <c r="UGJ38" s="10"/>
      <c r="UGK38" s="8"/>
      <c r="UGL38" s="8"/>
      <c r="UGM38" s="8"/>
      <c r="UGN38" s="9"/>
      <c r="UGO38" s="10"/>
      <c r="UGP38" s="11"/>
      <c r="UGQ38" s="9"/>
      <c r="UGR38" s="11"/>
      <c r="UGS38" s="11"/>
      <c r="UGT38" s="12"/>
      <c r="UGU38" s="11"/>
      <c r="UGV38" s="10"/>
      <c r="UGW38" s="8"/>
      <c r="UGX38" s="8"/>
      <c r="UGY38" s="8"/>
      <c r="UGZ38" s="9"/>
      <c r="UHA38" s="10"/>
      <c r="UHB38" s="11"/>
      <c r="UHC38" s="9"/>
      <c r="UHD38" s="11"/>
      <c r="UHE38" s="11"/>
      <c r="UHF38" s="12"/>
      <c r="UHG38" s="11"/>
      <c r="UHH38" s="10"/>
      <c r="UHI38" s="8"/>
      <c r="UHJ38" s="8"/>
      <c r="UHK38" s="8"/>
      <c r="UHL38" s="9"/>
      <c r="UHM38" s="10"/>
      <c r="UHN38" s="11"/>
      <c r="UHO38" s="9"/>
      <c r="UHP38" s="11"/>
      <c r="UHQ38" s="11"/>
      <c r="UHR38" s="12"/>
      <c r="UHS38" s="11"/>
      <c r="UHT38" s="10"/>
      <c r="UHU38" s="8"/>
      <c r="UHV38" s="8"/>
      <c r="UHW38" s="8"/>
      <c r="UHX38" s="9"/>
      <c r="UHY38" s="10"/>
      <c r="UHZ38" s="11"/>
      <c r="UIA38" s="9"/>
      <c r="UIB38" s="11"/>
      <c r="UIC38" s="11"/>
      <c r="UID38" s="12"/>
      <c r="UIE38" s="11"/>
      <c r="UIF38" s="10"/>
      <c r="UIG38" s="8"/>
      <c r="UIH38" s="8"/>
      <c r="UII38" s="8"/>
      <c r="UIJ38" s="9"/>
      <c r="UIK38" s="10"/>
      <c r="UIL38" s="11"/>
      <c r="UIM38" s="9"/>
      <c r="UIN38" s="11"/>
      <c r="UIO38" s="11"/>
      <c r="UIP38" s="12"/>
      <c r="UIQ38" s="11"/>
      <c r="UIR38" s="10"/>
      <c r="UIS38" s="8"/>
      <c r="UIT38" s="8"/>
      <c r="UIU38" s="8"/>
      <c r="UIV38" s="9"/>
      <c r="UIW38" s="10"/>
      <c r="UIX38" s="11"/>
      <c r="UIY38" s="9"/>
      <c r="UIZ38" s="11"/>
      <c r="UJA38" s="11"/>
      <c r="UJB38" s="12"/>
      <c r="UJC38" s="11"/>
      <c r="UJD38" s="10"/>
      <c r="UJE38" s="8"/>
      <c r="UJF38" s="8"/>
      <c r="UJG38" s="8"/>
      <c r="UJH38" s="9"/>
      <c r="UJI38" s="10"/>
      <c r="UJJ38" s="11"/>
      <c r="UJK38" s="9"/>
      <c r="UJL38" s="11"/>
      <c r="UJM38" s="11"/>
      <c r="UJN38" s="12"/>
      <c r="UJO38" s="11"/>
      <c r="UJP38" s="10"/>
      <c r="UJQ38" s="8"/>
      <c r="UJR38" s="8"/>
      <c r="UJS38" s="8"/>
      <c r="UJT38" s="9"/>
      <c r="UJU38" s="10"/>
      <c r="UJV38" s="11"/>
      <c r="UJW38" s="9"/>
      <c r="UJX38" s="11"/>
      <c r="UJY38" s="11"/>
      <c r="UJZ38" s="12"/>
      <c r="UKA38" s="11"/>
      <c r="UKB38" s="10"/>
      <c r="UKC38" s="8"/>
      <c r="UKD38" s="8"/>
      <c r="UKE38" s="8"/>
      <c r="UKF38" s="9"/>
      <c r="UKG38" s="10"/>
      <c r="UKH38" s="11"/>
      <c r="UKI38" s="9"/>
      <c r="UKJ38" s="11"/>
      <c r="UKK38" s="11"/>
      <c r="UKL38" s="12"/>
      <c r="UKM38" s="11"/>
      <c r="UKN38" s="10"/>
      <c r="UKO38" s="8"/>
      <c r="UKP38" s="8"/>
      <c r="UKQ38" s="8"/>
      <c r="UKR38" s="9"/>
      <c r="UKS38" s="10"/>
      <c r="UKT38" s="11"/>
      <c r="UKU38" s="9"/>
      <c r="UKV38" s="11"/>
      <c r="UKW38" s="11"/>
      <c r="UKX38" s="12"/>
      <c r="UKY38" s="11"/>
      <c r="UKZ38" s="10"/>
      <c r="ULA38" s="8"/>
      <c r="ULB38" s="8"/>
      <c r="ULC38" s="8"/>
      <c r="ULD38" s="9"/>
      <c r="ULE38" s="10"/>
      <c r="ULF38" s="11"/>
      <c r="ULG38" s="9"/>
      <c r="ULH38" s="11"/>
      <c r="ULI38" s="11"/>
      <c r="ULJ38" s="12"/>
      <c r="ULK38" s="11"/>
      <c r="ULL38" s="10"/>
      <c r="ULM38" s="8"/>
      <c r="ULN38" s="8"/>
      <c r="ULO38" s="8"/>
      <c r="ULP38" s="9"/>
      <c r="ULQ38" s="10"/>
      <c r="ULR38" s="11"/>
      <c r="ULS38" s="9"/>
      <c r="ULT38" s="11"/>
      <c r="ULU38" s="11"/>
      <c r="ULV38" s="12"/>
      <c r="ULW38" s="11"/>
      <c r="ULX38" s="10"/>
      <c r="ULY38" s="8"/>
      <c r="ULZ38" s="8"/>
      <c r="UMA38" s="8"/>
      <c r="UMB38" s="9"/>
      <c r="UMC38" s="10"/>
      <c r="UMD38" s="11"/>
      <c r="UME38" s="9"/>
      <c r="UMF38" s="11"/>
      <c r="UMG38" s="11"/>
      <c r="UMH38" s="12"/>
      <c r="UMI38" s="11"/>
      <c r="UMJ38" s="10"/>
      <c r="UMK38" s="8"/>
      <c r="UML38" s="8"/>
      <c r="UMM38" s="8"/>
      <c r="UMN38" s="9"/>
      <c r="UMO38" s="10"/>
      <c r="UMP38" s="11"/>
      <c r="UMQ38" s="9"/>
      <c r="UMR38" s="11"/>
      <c r="UMS38" s="11"/>
      <c r="UMT38" s="12"/>
      <c r="UMU38" s="11"/>
      <c r="UMV38" s="10"/>
      <c r="UMW38" s="8"/>
      <c r="UMX38" s="8"/>
      <c r="UMY38" s="8"/>
      <c r="UMZ38" s="9"/>
      <c r="UNA38" s="10"/>
      <c r="UNB38" s="11"/>
      <c r="UNC38" s="9"/>
      <c r="UND38" s="11"/>
      <c r="UNE38" s="11"/>
      <c r="UNF38" s="12"/>
      <c r="UNG38" s="11"/>
      <c r="UNH38" s="10"/>
      <c r="UNI38" s="8"/>
      <c r="UNJ38" s="8"/>
      <c r="UNK38" s="8"/>
      <c r="UNL38" s="9"/>
      <c r="UNM38" s="10"/>
      <c r="UNN38" s="11"/>
      <c r="UNO38" s="9"/>
      <c r="UNP38" s="11"/>
      <c r="UNQ38" s="11"/>
      <c r="UNR38" s="12"/>
      <c r="UNS38" s="11"/>
      <c r="UNT38" s="10"/>
      <c r="UNU38" s="8"/>
      <c r="UNV38" s="8"/>
      <c r="UNW38" s="8"/>
      <c r="UNX38" s="9"/>
      <c r="UNY38" s="10"/>
      <c r="UNZ38" s="11"/>
      <c r="UOA38" s="9"/>
      <c r="UOB38" s="11"/>
      <c r="UOC38" s="11"/>
      <c r="UOD38" s="12"/>
      <c r="UOE38" s="11"/>
      <c r="UOF38" s="10"/>
      <c r="UOG38" s="8"/>
      <c r="UOH38" s="8"/>
      <c r="UOI38" s="8"/>
      <c r="UOJ38" s="9"/>
      <c r="UOK38" s="10"/>
      <c r="UOL38" s="11"/>
      <c r="UOM38" s="9"/>
      <c r="UON38" s="11"/>
      <c r="UOO38" s="11"/>
      <c r="UOP38" s="12"/>
      <c r="UOQ38" s="11"/>
      <c r="UOR38" s="10"/>
      <c r="UOS38" s="8"/>
      <c r="UOT38" s="8"/>
      <c r="UOU38" s="8"/>
      <c r="UOV38" s="9"/>
      <c r="UOW38" s="10"/>
      <c r="UOX38" s="11"/>
      <c r="UOY38" s="9"/>
      <c r="UOZ38" s="11"/>
      <c r="UPA38" s="11"/>
      <c r="UPB38" s="12"/>
      <c r="UPC38" s="11"/>
      <c r="UPD38" s="10"/>
      <c r="UPE38" s="8"/>
      <c r="UPF38" s="8"/>
      <c r="UPG38" s="8"/>
      <c r="UPH38" s="9"/>
      <c r="UPI38" s="10"/>
      <c r="UPJ38" s="11"/>
      <c r="UPK38" s="9"/>
      <c r="UPL38" s="11"/>
      <c r="UPM38" s="11"/>
      <c r="UPN38" s="12"/>
      <c r="UPO38" s="11"/>
      <c r="UPP38" s="10"/>
      <c r="UPQ38" s="8"/>
      <c r="UPR38" s="8"/>
      <c r="UPS38" s="8"/>
      <c r="UPT38" s="9"/>
      <c r="UPU38" s="10"/>
      <c r="UPV38" s="11"/>
      <c r="UPW38" s="9"/>
      <c r="UPX38" s="11"/>
      <c r="UPY38" s="11"/>
      <c r="UPZ38" s="12"/>
      <c r="UQA38" s="11"/>
      <c r="UQB38" s="10"/>
      <c r="UQC38" s="8"/>
      <c r="UQD38" s="8"/>
      <c r="UQE38" s="8"/>
      <c r="UQF38" s="9"/>
      <c r="UQG38" s="10"/>
      <c r="UQH38" s="11"/>
      <c r="UQI38" s="9"/>
      <c r="UQJ38" s="11"/>
      <c r="UQK38" s="11"/>
      <c r="UQL38" s="12"/>
      <c r="UQM38" s="11"/>
      <c r="UQN38" s="10"/>
      <c r="UQO38" s="8"/>
      <c r="UQP38" s="8"/>
      <c r="UQQ38" s="8"/>
      <c r="UQR38" s="9"/>
      <c r="UQS38" s="10"/>
      <c r="UQT38" s="11"/>
      <c r="UQU38" s="9"/>
      <c r="UQV38" s="11"/>
      <c r="UQW38" s="11"/>
      <c r="UQX38" s="12"/>
      <c r="UQY38" s="11"/>
      <c r="UQZ38" s="10"/>
      <c r="URA38" s="8"/>
      <c r="URB38" s="8"/>
      <c r="URC38" s="8"/>
      <c r="URD38" s="9"/>
      <c r="URE38" s="10"/>
      <c r="URF38" s="11"/>
      <c r="URG38" s="9"/>
      <c r="URH38" s="11"/>
      <c r="URI38" s="11"/>
      <c r="URJ38" s="12"/>
      <c r="URK38" s="11"/>
      <c r="URL38" s="10"/>
      <c r="URM38" s="8"/>
      <c r="URN38" s="8"/>
      <c r="URO38" s="8"/>
      <c r="URP38" s="9"/>
      <c r="URQ38" s="10"/>
      <c r="URR38" s="11"/>
      <c r="URS38" s="9"/>
      <c r="URT38" s="11"/>
      <c r="URU38" s="11"/>
      <c r="URV38" s="12"/>
      <c r="URW38" s="11"/>
      <c r="URX38" s="10"/>
      <c r="URY38" s="8"/>
      <c r="URZ38" s="8"/>
      <c r="USA38" s="8"/>
      <c r="USB38" s="9"/>
      <c r="USC38" s="10"/>
      <c r="USD38" s="11"/>
      <c r="USE38" s="9"/>
      <c r="USF38" s="11"/>
      <c r="USG38" s="11"/>
      <c r="USH38" s="12"/>
      <c r="USI38" s="11"/>
      <c r="USJ38" s="10"/>
      <c r="USK38" s="8"/>
      <c r="USL38" s="8"/>
      <c r="USM38" s="8"/>
      <c r="USN38" s="9"/>
      <c r="USO38" s="10"/>
      <c r="USP38" s="11"/>
      <c r="USQ38" s="9"/>
      <c r="USR38" s="11"/>
      <c r="USS38" s="11"/>
      <c r="UST38" s="12"/>
      <c r="USU38" s="11"/>
      <c r="USV38" s="10"/>
      <c r="USW38" s="8"/>
      <c r="USX38" s="8"/>
      <c r="USY38" s="8"/>
      <c r="USZ38" s="9"/>
      <c r="UTA38" s="10"/>
      <c r="UTB38" s="11"/>
      <c r="UTC38" s="9"/>
      <c r="UTD38" s="11"/>
      <c r="UTE38" s="11"/>
      <c r="UTF38" s="12"/>
      <c r="UTG38" s="11"/>
      <c r="UTH38" s="10"/>
      <c r="UTI38" s="8"/>
      <c r="UTJ38" s="8"/>
      <c r="UTK38" s="8"/>
      <c r="UTL38" s="9"/>
      <c r="UTM38" s="10"/>
      <c r="UTN38" s="11"/>
      <c r="UTO38" s="9"/>
      <c r="UTP38" s="11"/>
      <c r="UTQ38" s="11"/>
      <c r="UTR38" s="12"/>
      <c r="UTS38" s="11"/>
      <c r="UTT38" s="10"/>
      <c r="UTU38" s="8"/>
      <c r="UTV38" s="8"/>
      <c r="UTW38" s="8"/>
      <c r="UTX38" s="9"/>
      <c r="UTY38" s="10"/>
      <c r="UTZ38" s="11"/>
      <c r="UUA38" s="9"/>
      <c r="UUB38" s="11"/>
      <c r="UUC38" s="11"/>
      <c r="UUD38" s="12"/>
      <c r="UUE38" s="11"/>
      <c r="UUF38" s="10"/>
      <c r="UUG38" s="8"/>
      <c r="UUH38" s="8"/>
      <c r="UUI38" s="8"/>
      <c r="UUJ38" s="9"/>
      <c r="UUK38" s="10"/>
      <c r="UUL38" s="11"/>
      <c r="UUM38" s="9"/>
      <c r="UUN38" s="11"/>
      <c r="UUO38" s="11"/>
      <c r="UUP38" s="12"/>
      <c r="UUQ38" s="11"/>
      <c r="UUR38" s="10"/>
      <c r="UUS38" s="8"/>
      <c r="UUT38" s="8"/>
      <c r="UUU38" s="8"/>
      <c r="UUV38" s="9"/>
      <c r="UUW38" s="10"/>
      <c r="UUX38" s="11"/>
      <c r="UUY38" s="9"/>
      <c r="UUZ38" s="11"/>
      <c r="UVA38" s="11"/>
      <c r="UVB38" s="12"/>
      <c r="UVC38" s="11"/>
      <c r="UVD38" s="10"/>
      <c r="UVE38" s="8"/>
      <c r="UVF38" s="8"/>
      <c r="UVG38" s="8"/>
      <c r="UVH38" s="9"/>
      <c r="UVI38" s="10"/>
      <c r="UVJ38" s="11"/>
      <c r="UVK38" s="9"/>
      <c r="UVL38" s="11"/>
      <c r="UVM38" s="11"/>
      <c r="UVN38" s="12"/>
      <c r="UVO38" s="11"/>
      <c r="UVP38" s="10"/>
      <c r="UVQ38" s="8"/>
      <c r="UVR38" s="8"/>
      <c r="UVS38" s="8"/>
      <c r="UVT38" s="9"/>
      <c r="UVU38" s="10"/>
      <c r="UVV38" s="11"/>
      <c r="UVW38" s="9"/>
      <c r="UVX38" s="11"/>
      <c r="UVY38" s="11"/>
      <c r="UVZ38" s="12"/>
      <c r="UWA38" s="11"/>
      <c r="UWB38" s="10"/>
      <c r="UWC38" s="8"/>
      <c r="UWD38" s="8"/>
      <c r="UWE38" s="8"/>
      <c r="UWF38" s="9"/>
      <c r="UWG38" s="10"/>
      <c r="UWH38" s="11"/>
      <c r="UWI38" s="9"/>
      <c r="UWJ38" s="11"/>
      <c r="UWK38" s="11"/>
      <c r="UWL38" s="12"/>
      <c r="UWM38" s="11"/>
      <c r="UWN38" s="10"/>
      <c r="UWO38" s="8"/>
      <c r="UWP38" s="8"/>
      <c r="UWQ38" s="8"/>
      <c r="UWR38" s="9"/>
      <c r="UWS38" s="10"/>
      <c r="UWT38" s="11"/>
      <c r="UWU38" s="9"/>
      <c r="UWV38" s="11"/>
      <c r="UWW38" s="11"/>
      <c r="UWX38" s="12"/>
      <c r="UWY38" s="11"/>
      <c r="UWZ38" s="10"/>
      <c r="UXA38" s="8"/>
      <c r="UXB38" s="8"/>
      <c r="UXC38" s="8"/>
      <c r="UXD38" s="9"/>
      <c r="UXE38" s="10"/>
      <c r="UXF38" s="11"/>
      <c r="UXG38" s="9"/>
      <c r="UXH38" s="11"/>
      <c r="UXI38" s="11"/>
      <c r="UXJ38" s="12"/>
      <c r="UXK38" s="11"/>
      <c r="UXL38" s="10"/>
      <c r="UXM38" s="8"/>
      <c r="UXN38" s="8"/>
      <c r="UXO38" s="8"/>
      <c r="UXP38" s="9"/>
      <c r="UXQ38" s="10"/>
      <c r="UXR38" s="11"/>
      <c r="UXS38" s="9"/>
      <c r="UXT38" s="11"/>
      <c r="UXU38" s="11"/>
      <c r="UXV38" s="12"/>
      <c r="UXW38" s="11"/>
      <c r="UXX38" s="10"/>
      <c r="UXY38" s="8"/>
      <c r="UXZ38" s="8"/>
      <c r="UYA38" s="8"/>
      <c r="UYB38" s="9"/>
      <c r="UYC38" s="10"/>
      <c r="UYD38" s="11"/>
      <c r="UYE38" s="9"/>
      <c r="UYF38" s="11"/>
      <c r="UYG38" s="11"/>
      <c r="UYH38" s="12"/>
      <c r="UYI38" s="11"/>
      <c r="UYJ38" s="10"/>
      <c r="UYK38" s="8"/>
      <c r="UYL38" s="8"/>
      <c r="UYM38" s="8"/>
      <c r="UYN38" s="9"/>
      <c r="UYO38" s="10"/>
      <c r="UYP38" s="11"/>
      <c r="UYQ38" s="9"/>
      <c r="UYR38" s="11"/>
      <c r="UYS38" s="11"/>
      <c r="UYT38" s="12"/>
      <c r="UYU38" s="11"/>
      <c r="UYV38" s="10"/>
      <c r="UYW38" s="8"/>
      <c r="UYX38" s="8"/>
      <c r="UYY38" s="8"/>
      <c r="UYZ38" s="9"/>
      <c r="UZA38" s="10"/>
      <c r="UZB38" s="11"/>
      <c r="UZC38" s="9"/>
      <c r="UZD38" s="11"/>
      <c r="UZE38" s="11"/>
      <c r="UZF38" s="12"/>
      <c r="UZG38" s="11"/>
      <c r="UZH38" s="10"/>
      <c r="UZI38" s="8"/>
      <c r="UZJ38" s="8"/>
      <c r="UZK38" s="8"/>
      <c r="UZL38" s="9"/>
      <c r="UZM38" s="10"/>
      <c r="UZN38" s="11"/>
      <c r="UZO38" s="9"/>
      <c r="UZP38" s="11"/>
      <c r="UZQ38" s="11"/>
      <c r="UZR38" s="12"/>
      <c r="UZS38" s="11"/>
      <c r="UZT38" s="10"/>
      <c r="UZU38" s="8"/>
      <c r="UZV38" s="8"/>
      <c r="UZW38" s="8"/>
      <c r="UZX38" s="9"/>
      <c r="UZY38" s="10"/>
      <c r="UZZ38" s="11"/>
      <c r="VAA38" s="9"/>
      <c r="VAB38" s="11"/>
      <c r="VAC38" s="11"/>
      <c r="VAD38" s="12"/>
      <c r="VAE38" s="11"/>
      <c r="VAF38" s="10"/>
      <c r="VAG38" s="8"/>
      <c r="VAH38" s="8"/>
      <c r="VAI38" s="8"/>
      <c r="VAJ38" s="9"/>
      <c r="VAK38" s="10"/>
      <c r="VAL38" s="11"/>
      <c r="VAM38" s="9"/>
      <c r="VAN38" s="11"/>
      <c r="VAO38" s="11"/>
      <c r="VAP38" s="12"/>
      <c r="VAQ38" s="11"/>
      <c r="VAR38" s="10"/>
      <c r="VAS38" s="8"/>
      <c r="VAT38" s="8"/>
      <c r="VAU38" s="8"/>
      <c r="VAV38" s="9"/>
      <c r="VAW38" s="10"/>
      <c r="VAX38" s="11"/>
      <c r="VAY38" s="9"/>
      <c r="VAZ38" s="11"/>
      <c r="VBA38" s="11"/>
      <c r="VBB38" s="12"/>
      <c r="VBC38" s="11"/>
      <c r="VBD38" s="10"/>
      <c r="VBE38" s="8"/>
      <c r="VBF38" s="8"/>
      <c r="VBG38" s="8"/>
      <c r="VBH38" s="9"/>
      <c r="VBI38" s="10"/>
      <c r="VBJ38" s="11"/>
      <c r="VBK38" s="9"/>
      <c r="VBL38" s="11"/>
      <c r="VBM38" s="11"/>
      <c r="VBN38" s="12"/>
      <c r="VBO38" s="11"/>
      <c r="VBP38" s="10"/>
      <c r="VBQ38" s="8"/>
      <c r="VBR38" s="8"/>
      <c r="VBS38" s="8"/>
      <c r="VBT38" s="9"/>
      <c r="VBU38" s="10"/>
      <c r="VBV38" s="11"/>
      <c r="VBW38" s="9"/>
      <c r="VBX38" s="11"/>
      <c r="VBY38" s="11"/>
      <c r="VBZ38" s="12"/>
      <c r="VCA38" s="11"/>
      <c r="VCB38" s="10"/>
      <c r="VCC38" s="8"/>
      <c r="VCD38" s="8"/>
      <c r="VCE38" s="8"/>
      <c r="VCF38" s="9"/>
      <c r="VCG38" s="10"/>
      <c r="VCH38" s="11"/>
      <c r="VCI38" s="9"/>
      <c r="VCJ38" s="11"/>
      <c r="VCK38" s="11"/>
      <c r="VCL38" s="12"/>
      <c r="VCM38" s="11"/>
      <c r="VCN38" s="10"/>
      <c r="VCO38" s="8"/>
      <c r="VCP38" s="8"/>
      <c r="VCQ38" s="8"/>
      <c r="VCR38" s="9"/>
      <c r="VCS38" s="10"/>
      <c r="VCT38" s="11"/>
      <c r="VCU38" s="9"/>
      <c r="VCV38" s="11"/>
      <c r="VCW38" s="11"/>
      <c r="VCX38" s="12"/>
      <c r="VCY38" s="11"/>
      <c r="VCZ38" s="10"/>
      <c r="VDA38" s="8"/>
      <c r="VDB38" s="8"/>
      <c r="VDC38" s="8"/>
      <c r="VDD38" s="9"/>
      <c r="VDE38" s="10"/>
      <c r="VDF38" s="11"/>
      <c r="VDG38" s="9"/>
      <c r="VDH38" s="11"/>
      <c r="VDI38" s="11"/>
      <c r="VDJ38" s="12"/>
      <c r="VDK38" s="11"/>
      <c r="VDL38" s="10"/>
      <c r="VDM38" s="8"/>
      <c r="VDN38" s="8"/>
      <c r="VDO38" s="8"/>
      <c r="VDP38" s="9"/>
      <c r="VDQ38" s="10"/>
      <c r="VDR38" s="11"/>
      <c r="VDS38" s="9"/>
      <c r="VDT38" s="11"/>
      <c r="VDU38" s="11"/>
      <c r="VDV38" s="12"/>
      <c r="VDW38" s="11"/>
      <c r="VDX38" s="10"/>
      <c r="VDY38" s="8"/>
      <c r="VDZ38" s="8"/>
      <c r="VEA38" s="8"/>
      <c r="VEB38" s="9"/>
      <c r="VEC38" s="10"/>
      <c r="VED38" s="11"/>
      <c r="VEE38" s="9"/>
      <c r="VEF38" s="11"/>
      <c r="VEG38" s="11"/>
      <c r="VEH38" s="12"/>
      <c r="VEI38" s="11"/>
      <c r="VEJ38" s="10"/>
      <c r="VEK38" s="8"/>
      <c r="VEL38" s="8"/>
      <c r="VEM38" s="8"/>
      <c r="VEN38" s="9"/>
      <c r="VEO38" s="10"/>
      <c r="VEP38" s="11"/>
      <c r="VEQ38" s="9"/>
      <c r="VER38" s="11"/>
      <c r="VES38" s="11"/>
      <c r="VET38" s="12"/>
      <c r="VEU38" s="11"/>
      <c r="VEV38" s="10"/>
      <c r="VEW38" s="8"/>
      <c r="VEX38" s="8"/>
      <c r="VEY38" s="8"/>
      <c r="VEZ38" s="9"/>
      <c r="VFA38" s="10"/>
      <c r="VFB38" s="11"/>
      <c r="VFC38" s="9"/>
      <c r="VFD38" s="11"/>
      <c r="VFE38" s="11"/>
      <c r="VFF38" s="12"/>
      <c r="VFG38" s="11"/>
      <c r="VFH38" s="10"/>
      <c r="VFI38" s="8"/>
      <c r="VFJ38" s="8"/>
      <c r="VFK38" s="8"/>
      <c r="VFL38" s="9"/>
      <c r="VFM38" s="10"/>
      <c r="VFN38" s="11"/>
      <c r="VFO38" s="9"/>
      <c r="VFP38" s="11"/>
      <c r="VFQ38" s="11"/>
      <c r="VFR38" s="12"/>
      <c r="VFS38" s="11"/>
      <c r="VFT38" s="10"/>
      <c r="VFU38" s="8"/>
      <c r="VFV38" s="8"/>
      <c r="VFW38" s="8"/>
      <c r="VFX38" s="9"/>
      <c r="VFY38" s="10"/>
      <c r="VFZ38" s="11"/>
      <c r="VGA38" s="9"/>
      <c r="VGB38" s="11"/>
      <c r="VGC38" s="11"/>
      <c r="VGD38" s="12"/>
      <c r="VGE38" s="11"/>
      <c r="VGF38" s="10"/>
      <c r="VGG38" s="8"/>
      <c r="VGH38" s="8"/>
      <c r="VGI38" s="8"/>
      <c r="VGJ38" s="9"/>
      <c r="VGK38" s="10"/>
      <c r="VGL38" s="11"/>
      <c r="VGM38" s="9"/>
      <c r="VGN38" s="11"/>
      <c r="VGO38" s="11"/>
      <c r="VGP38" s="12"/>
      <c r="VGQ38" s="11"/>
      <c r="VGR38" s="10"/>
      <c r="VGS38" s="8"/>
      <c r="VGT38" s="8"/>
      <c r="VGU38" s="8"/>
      <c r="VGV38" s="9"/>
      <c r="VGW38" s="10"/>
      <c r="VGX38" s="11"/>
      <c r="VGY38" s="9"/>
      <c r="VGZ38" s="11"/>
      <c r="VHA38" s="11"/>
      <c r="VHB38" s="12"/>
      <c r="VHC38" s="11"/>
      <c r="VHD38" s="10"/>
      <c r="VHE38" s="8"/>
      <c r="VHF38" s="8"/>
      <c r="VHG38" s="8"/>
      <c r="VHH38" s="9"/>
      <c r="VHI38" s="10"/>
      <c r="VHJ38" s="11"/>
      <c r="VHK38" s="9"/>
      <c r="VHL38" s="11"/>
      <c r="VHM38" s="11"/>
      <c r="VHN38" s="12"/>
      <c r="VHO38" s="11"/>
      <c r="VHP38" s="10"/>
      <c r="VHQ38" s="8"/>
      <c r="VHR38" s="8"/>
      <c r="VHS38" s="8"/>
      <c r="VHT38" s="9"/>
      <c r="VHU38" s="10"/>
      <c r="VHV38" s="11"/>
      <c r="VHW38" s="9"/>
      <c r="VHX38" s="11"/>
      <c r="VHY38" s="11"/>
      <c r="VHZ38" s="12"/>
      <c r="VIA38" s="11"/>
      <c r="VIB38" s="10"/>
      <c r="VIC38" s="8"/>
      <c r="VID38" s="8"/>
      <c r="VIE38" s="8"/>
      <c r="VIF38" s="9"/>
      <c r="VIG38" s="10"/>
      <c r="VIH38" s="11"/>
      <c r="VII38" s="9"/>
      <c r="VIJ38" s="11"/>
      <c r="VIK38" s="11"/>
      <c r="VIL38" s="12"/>
      <c r="VIM38" s="11"/>
      <c r="VIN38" s="10"/>
      <c r="VIO38" s="8"/>
      <c r="VIP38" s="8"/>
      <c r="VIQ38" s="8"/>
      <c r="VIR38" s="9"/>
      <c r="VIS38" s="10"/>
      <c r="VIT38" s="11"/>
      <c r="VIU38" s="9"/>
      <c r="VIV38" s="11"/>
      <c r="VIW38" s="11"/>
      <c r="VIX38" s="12"/>
      <c r="VIY38" s="11"/>
      <c r="VIZ38" s="10"/>
      <c r="VJA38" s="8"/>
      <c r="VJB38" s="8"/>
      <c r="VJC38" s="8"/>
      <c r="VJD38" s="9"/>
      <c r="VJE38" s="10"/>
      <c r="VJF38" s="11"/>
      <c r="VJG38" s="9"/>
      <c r="VJH38" s="11"/>
      <c r="VJI38" s="11"/>
      <c r="VJJ38" s="12"/>
      <c r="VJK38" s="11"/>
      <c r="VJL38" s="10"/>
      <c r="VJM38" s="8"/>
      <c r="VJN38" s="8"/>
      <c r="VJO38" s="8"/>
      <c r="VJP38" s="9"/>
      <c r="VJQ38" s="10"/>
      <c r="VJR38" s="11"/>
      <c r="VJS38" s="9"/>
      <c r="VJT38" s="11"/>
      <c r="VJU38" s="11"/>
      <c r="VJV38" s="12"/>
      <c r="VJW38" s="11"/>
      <c r="VJX38" s="10"/>
      <c r="VJY38" s="8"/>
      <c r="VJZ38" s="8"/>
      <c r="VKA38" s="8"/>
      <c r="VKB38" s="9"/>
      <c r="VKC38" s="10"/>
      <c r="VKD38" s="11"/>
      <c r="VKE38" s="9"/>
      <c r="VKF38" s="11"/>
      <c r="VKG38" s="11"/>
      <c r="VKH38" s="12"/>
      <c r="VKI38" s="11"/>
      <c r="VKJ38" s="10"/>
      <c r="VKK38" s="8"/>
      <c r="VKL38" s="8"/>
      <c r="VKM38" s="8"/>
      <c r="VKN38" s="9"/>
      <c r="VKO38" s="10"/>
      <c r="VKP38" s="11"/>
      <c r="VKQ38" s="9"/>
      <c r="VKR38" s="11"/>
      <c r="VKS38" s="11"/>
      <c r="VKT38" s="12"/>
      <c r="VKU38" s="11"/>
      <c r="VKV38" s="10"/>
      <c r="VKW38" s="8"/>
      <c r="VKX38" s="8"/>
      <c r="VKY38" s="8"/>
      <c r="VKZ38" s="9"/>
      <c r="VLA38" s="10"/>
      <c r="VLB38" s="11"/>
      <c r="VLC38" s="9"/>
      <c r="VLD38" s="11"/>
      <c r="VLE38" s="11"/>
      <c r="VLF38" s="12"/>
      <c r="VLG38" s="11"/>
      <c r="VLH38" s="10"/>
      <c r="VLI38" s="8"/>
      <c r="VLJ38" s="8"/>
      <c r="VLK38" s="8"/>
      <c r="VLL38" s="9"/>
      <c r="VLM38" s="10"/>
      <c r="VLN38" s="11"/>
      <c r="VLO38" s="9"/>
      <c r="VLP38" s="11"/>
      <c r="VLQ38" s="11"/>
      <c r="VLR38" s="12"/>
      <c r="VLS38" s="11"/>
      <c r="VLT38" s="10"/>
      <c r="VLU38" s="8"/>
      <c r="VLV38" s="8"/>
      <c r="VLW38" s="8"/>
      <c r="VLX38" s="9"/>
      <c r="VLY38" s="10"/>
      <c r="VLZ38" s="11"/>
      <c r="VMA38" s="9"/>
      <c r="VMB38" s="11"/>
      <c r="VMC38" s="11"/>
      <c r="VMD38" s="12"/>
      <c r="VME38" s="11"/>
      <c r="VMF38" s="10"/>
      <c r="VMG38" s="8"/>
      <c r="VMH38" s="8"/>
      <c r="VMI38" s="8"/>
      <c r="VMJ38" s="9"/>
      <c r="VMK38" s="10"/>
      <c r="VML38" s="11"/>
      <c r="VMM38" s="9"/>
      <c r="VMN38" s="11"/>
      <c r="VMO38" s="11"/>
      <c r="VMP38" s="12"/>
      <c r="VMQ38" s="11"/>
      <c r="VMR38" s="10"/>
      <c r="VMS38" s="8"/>
      <c r="VMT38" s="8"/>
      <c r="VMU38" s="8"/>
      <c r="VMV38" s="9"/>
      <c r="VMW38" s="10"/>
      <c r="VMX38" s="11"/>
      <c r="VMY38" s="9"/>
      <c r="VMZ38" s="11"/>
      <c r="VNA38" s="11"/>
      <c r="VNB38" s="12"/>
      <c r="VNC38" s="11"/>
      <c r="VND38" s="10"/>
      <c r="VNE38" s="8"/>
      <c r="VNF38" s="8"/>
      <c r="VNG38" s="8"/>
      <c r="VNH38" s="9"/>
      <c r="VNI38" s="10"/>
      <c r="VNJ38" s="11"/>
      <c r="VNK38" s="9"/>
      <c r="VNL38" s="11"/>
      <c r="VNM38" s="11"/>
      <c r="VNN38" s="12"/>
      <c r="VNO38" s="11"/>
      <c r="VNP38" s="10"/>
      <c r="VNQ38" s="8"/>
      <c r="VNR38" s="8"/>
      <c r="VNS38" s="8"/>
      <c r="VNT38" s="9"/>
      <c r="VNU38" s="10"/>
      <c r="VNV38" s="11"/>
      <c r="VNW38" s="9"/>
      <c r="VNX38" s="11"/>
      <c r="VNY38" s="11"/>
      <c r="VNZ38" s="12"/>
      <c r="VOA38" s="11"/>
      <c r="VOB38" s="10"/>
      <c r="VOC38" s="8"/>
      <c r="VOD38" s="8"/>
      <c r="VOE38" s="8"/>
      <c r="VOF38" s="9"/>
      <c r="VOG38" s="10"/>
      <c r="VOH38" s="11"/>
      <c r="VOI38" s="9"/>
      <c r="VOJ38" s="11"/>
      <c r="VOK38" s="11"/>
      <c r="VOL38" s="12"/>
      <c r="VOM38" s="11"/>
      <c r="VON38" s="10"/>
      <c r="VOO38" s="8"/>
      <c r="VOP38" s="8"/>
      <c r="VOQ38" s="8"/>
      <c r="VOR38" s="9"/>
      <c r="VOS38" s="10"/>
      <c r="VOT38" s="11"/>
      <c r="VOU38" s="9"/>
      <c r="VOV38" s="11"/>
      <c r="VOW38" s="11"/>
      <c r="VOX38" s="12"/>
      <c r="VOY38" s="11"/>
      <c r="VOZ38" s="10"/>
      <c r="VPA38" s="8"/>
      <c r="VPB38" s="8"/>
      <c r="VPC38" s="8"/>
      <c r="VPD38" s="9"/>
      <c r="VPE38" s="10"/>
      <c r="VPF38" s="11"/>
      <c r="VPG38" s="9"/>
      <c r="VPH38" s="11"/>
      <c r="VPI38" s="11"/>
      <c r="VPJ38" s="12"/>
      <c r="VPK38" s="11"/>
      <c r="VPL38" s="10"/>
      <c r="VPM38" s="8"/>
      <c r="VPN38" s="8"/>
      <c r="VPO38" s="8"/>
      <c r="VPP38" s="9"/>
      <c r="VPQ38" s="10"/>
      <c r="VPR38" s="11"/>
      <c r="VPS38" s="9"/>
      <c r="VPT38" s="11"/>
      <c r="VPU38" s="11"/>
      <c r="VPV38" s="12"/>
      <c r="VPW38" s="11"/>
      <c r="VPX38" s="10"/>
      <c r="VPY38" s="8"/>
      <c r="VPZ38" s="8"/>
      <c r="VQA38" s="8"/>
      <c r="VQB38" s="9"/>
      <c r="VQC38" s="10"/>
      <c r="VQD38" s="11"/>
      <c r="VQE38" s="9"/>
      <c r="VQF38" s="11"/>
      <c r="VQG38" s="11"/>
      <c r="VQH38" s="12"/>
      <c r="VQI38" s="11"/>
      <c r="VQJ38" s="10"/>
      <c r="VQK38" s="8"/>
      <c r="VQL38" s="8"/>
      <c r="VQM38" s="8"/>
      <c r="VQN38" s="9"/>
      <c r="VQO38" s="10"/>
      <c r="VQP38" s="11"/>
      <c r="VQQ38" s="9"/>
      <c r="VQR38" s="11"/>
      <c r="VQS38" s="11"/>
      <c r="VQT38" s="12"/>
      <c r="VQU38" s="11"/>
      <c r="VQV38" s="10"/>
      <c r="VQW38" s="8"/>
      <c r="VQX38" s="8"/>
      <c r="VQY38" s="8"/>
      <c r="VQZ38" s="9"/>
      <c r="VRA38" s="10"/>
      <c r="VRB38" s="11"/>
      <c r="VRC38" s="9"/>
      <c r="VRD38" s="11"/>
      <c r="VRE38" s="11"/>
      <c r="VRF38" s="12"/>
      <c r="VRG38" s="11"/>
      <c r="VRH38" s="10"/>
      <c r="VRI38" s="8"/>
      <c r="VRJ38" s="8"/>
      <c r="VRK38" s="8"/>
      <c r="VRL38" s="9"/>
      <c r="VRM38" s="10"/>
      <c r="VRN38" s="11"/>
      <c r="VRO38" s="9"/>
      <c r="VRP38" s="11"/>
      <c r="VRQ38" s="11"/>
      <c r="VRR38" s="12"/>
      <c r="VRS38" s="11"/>
      <c r="VRT38" s="10"/>
      <c r="VRU38" s="8"/>
      <c r="VRV38" s="8"/>
      <c r="VRW38" s="8"/>
      <c r="VRX38" s="9"/>
      <c r="VRY38" s="10"/>
      <c r="VRZ38" s="11"/>
      <c r="VSA38" s="9"/>
      <c r="VSB38" s="11"/>
      <c r="VSC38" s="11"/>
      <c r="VSD38" s="12"/>
      <c r="VSE38" s="11"/>
      <c r="VSF38" s="10"/>
      <c r="VSG38" s="8"/>
      <c r="VSH38" s="8"/>
      <c r="VSI38" s="8"/>
      <c r="VSJ38" s="9"/>
      <c r="VSK38" s="10"/>
      <c r="VSL38" s="11"/>
      <c r="VSM38" s="9"/>
      <c r="VSN38" s="11"/>
      <c r="VSO38" s="11"/>
      <c r="VSP38" s="12"/>
      <c r="VSQ38" s="11"/>
      <c r="VSR38" s="10"/>
      <c r="VSS38" s="8"/>
      <c r="VST38" s="8"/>
      <c r="VSU38" s="8"/>
      <c r="VSV38" s="9"/>
      <c r="VSW38" s="10"/>
      <c r="VSX38" s="11"/>
      <c r="VSY38" s="9"/>
      <c r="VSZ38" s="11"/>
      <c r="VTA38" s="11"/>
      <c r="VTB38" s="12"/>
      <c r="VTC38" s="11"/>
      <c r="VTD38" s="10"/>
      <c r="VTE38" s="8"/>
      <c r="VTF38" s="8"/>
      <c r="VTG38" s="8"/>
      <c r="VTH38" s="9"/>
      <c r="VTI38" s="10"/>
      <c r="VTJ38" s="11"/>
      <c r="VTK38" s="9"/>
      <c r="VTL38" s="11"/>
      <c r="VTM38" s="11"/>
      <c r="VTN38" s="12"/>
      <c r="VTO38" s="11"/>
      <c r="VTP38" s="10"/>
      <c r="VTQ38" s="8"/>
      <c r="VTR38" s="8"/>
      <c r="VTS38" s="8"/>
      <c r="VTT38" s="9"/>
      <c r="VTU38" s="10"/>
      <c r="VTV38" s="11"/>
      <c r="VTW38" s="9"/>
      <c r="VTX38" s="11"/>
      <c r="VTY38" s="11"/>
      <c r="VTZ38" s="12"/>
      <c r="VUA38" s="11"/>
      <c r="VUB38" s="10"/>
      <c r="VUC38" s="8"/>
      <c r="VUD38" s="8"/>
      <c r="VUE38" s="8"/>
      <c r="VUF38" s="9"/>
      <c r="VUG38" s="10"/>
      <c r="VUH38" s="11"/>
      <c r="VUI38" s="9"/>
      <c r="VUJ38" s="11"/>
      <c r="VUK38" s="11"/>
      <c r="VUL38" s="12"/>
      <c r="VUM38" s="11"/>
      <c r="VUN38" s="10"/>
      <c r="VUO38" s="8"/>
      <c r="VUP38" s="8"/>
      <c r="VUQ38" s="8"/>
      <c r="VUR38" s="9"/>
      <c r="VUS38" s="10"/>
      <c r="VUT38" s="11"/>
      <c r="VUU38" s="9"/>
      <c r="VUV38" s="11"/>
      <c r="VUW38" s="11"/>
      <c r="VUX38" s="12"/>
      <c r="VUY38" s="11"/>
      <c r="VUZ38" s="10"/>
      <c r="VVA38" s="8"/>
      <c r="VVB38" s="8"/>
      <c r="VVC38" s="8"/>
      <c r="VVD38" s="9"/>
      <c r="VVE38" s="10"/>
      <c r="VVF38" s="11"/>
      <c r="VVG38" s="9"/>
      <c r="VVH38" s="11"/>
      <c r="VVI38" s="11"/>
      <c r="VVJ38" s="12"/>
      <c r="VVK38" s="11"/>
      <c r="VVL38" s="10"/>
      <c r="VVM38" s="8"/>
      <c r="VVN38" s="8"/>
      <c r="VVO38" s="8"/>
      <c r="VVP38" s="9"/>
      <c r="VVQ38" s="10"/>
      <c r="VVR38" s="11"/>
      <c r="VVS38" s="9"/>
      <c r="VVT38" s="11"/>
      <c r="VVU38" s="11"/>
      <c r="VVV38" s="12"/>
      <c r="VVW38" s="11"/>
      <c r="VVX38" s="10"/>
      <c r="VVY38" s="8"/>
      <c r="VVZ38" s="8"/>
      <c r="VWA38" s="8"/>
      <c r="VWB38" s="9"/>
      <c r="VWC38" s="10"/>
      <c r="VWD38" s="11"/>
      <c r="VWE38" s="9"/>
      <c r="VWF38" s="11"/>
      <c r="VWG38" s="11"/>
      <c r="VWH38" s="12"/>
      <c r="VWI38" s="11"/>
      <c r="VWJ38" s="10"/>
      <c r="VWK38" s="8"/>
      <c r="VWL38" s="8"/>
      <c r="VWM38" s="8"/>
      <c r="VWN38" s="9"/>
      <c r="VWO38" s="10"/>
      <c r="VWP38" s="11"/>
      <c r="VWQ38" s="9"/>
      <c r="VWR38" s="11"/>
      <c r="VWS38" s="11"/>
      <c r="VWT38" s="12"/>
      <c r="VWU38" s="11"/>
      <c r="VWV38" s="10"/>
      <c r="VWW38" s="8"/>
      <c r="VWX38" s="8"/>
      <c r="VWY38" s="8"/>
      <c r="VWZ38" s="9"/>
      <c r="VXA38" s="10"/>
      <c r="VXB38" s="11"/>
      <c r="VXC38" s="9"/>
      <c r="VXD38" s="11"/>
      <c r="VXE38" s="11"/>
      <c r="VXF38" s="12"/>
      <c r="VXG38" s="11"/>
      <c r="VXH38" s="10"/>
      <c r="VXI38" s="8"/>
      <c r="VXJ38" s="8"/>
      <c r="VXK38" s="8"/>
      <c r="VXL38" s="9"/>
      <c r="VXM38" s="10"/>
      <c r="VXN38" s="11"/>
      <c r="VXO38" s="9"/>
      <c r="VXP38" s="11"/>
      <c r="VXQ38" s="11"/>
      <c r="VXR38" s="12"/>
      <c r="VXS38" s="11"/>
      <c r="VXT38" s="10"/>
      <c r="VXU38" s="8"/>
      <c r="VXV38" s="8"/>
      <c r="VXW38" s="8"/>
      <c r="VXX38" s="9"/>
      <c r="VXY38" s="10"/>
      <c r="VXZ38" s="11"/>
      <c r="VYA38" s="9"/>
      <c r="VYB38" s="11"/>
      <c r="VYC38" s="11"/>
      <c r="VYD38" s="12"/>
      <c r="VYE38" s="11"/>
      <c r="VYF38" s="10"/>
      <c r="VYG38" s="8"/>
      <c r="VYH38" s="8"/>
      <c r="VYI38" s="8"/>
      <c r="VYJ38" s="9"/>
      <c r="VYK38" s="10"/>
      <c r="VYL38" s="11"/>
      <c r="VYM38" s="9"/>
      <c r="VYN38" s="11"/>
      <c r="VYO38" s="11"/>
      <c r="VYP38" s="12"/>
      <c r="VYQ38" s="11"/>
      <c r="VYR38" s="10"/>
      <c r="VYS38" s="8"/>
      <c r="VYT38" s="8"/>
      <c r="VYU38" s="8"/>
      <c r="VYV38" s="9"/>
      <c r="VYW38" s="10"/>
      <c r="VYX38" s="11"/>
      <c r="VYY38" s="9"/>
      <c r="VYZ38" s="11"/>
      <c r="VZA38" s="11"/>
      <c r="VZB38" s="12"/>
      <c r="VZC38" s="11"/>
      <c r="VZD38" s="10"/>
      <c r="VZE38" s="8"/>
      <c r="VZF38" s="8"/>
      <c r="VZG38" s="8"/>
      <c r="VZH38" s="9"/>
      <c r="VZI38" s="10"/>
      <c r="VZJ38" s="11"/>
      <c r="VZK38" s="9"/>
      <c r="VZL38" s="11"/>
      <c r="VZM38" s="11"/>
      <c r="VZN38" s="12"/>
      <c r="VZO38" s="11"/>
      <c r="VZP38" s="10"/>
      <c r="VZQ38" s="8"/>
      <c r="VZR38" s="8"/>
      <c r="VZS38" s="8"/>
      <c r="VZT38" s="9"/>
      <c r="VZU38" s="10"/>
      <c r="VZV38" s="11"/>
      <c r="VZW38" s="9"/>
      <c r="VZX38" s="11"/>
      <c r="VZY38" s="11"/>
      <c r="VZZ38" s="12"/>
      <c r="WAA38" s="11"/>
      <c r="WAB38" s="10"/>
      <c r="WAC38" s="8"/>
      <c r="WAD38" s="8"/>
      <c r="WAE38" s="8"/>
      <c r="WAF38" s="9"/>
      <c r="WAG38" s="10"/>
      <c r="WAH38" s="11"/>
      <c r="WAI38" s="9"/>
      <c r="WAJ38" s="11"/>
      <c r="WAK38" s="11"/>
      <c r="WAL38" s="12"/>
      <c r="WAM38" s="11"/>
      <c r="WAN38" s="10"/>
      <c r="WAO38" s="8"/>
      <c r="WAP38" s="8"/>
      <c r="WAQ38" s="8"/>
      <c r="WAR38" s="9"/>
      <c r="WAS38" s="10"/>
      <c r="WAT38" s="11"/>
      <c r="WAU38" s="9"/>
      <c r="WAV38" s="11"/>
      <c r="WAW38" s="11"/>
      <c r="WAX38" s="12"/>
      <c r="WAY38" s="11"/>
      <c r="WAZ38" s="10"/>
      <c r="WBA38" s="8"/>
      <c r="WBB38" s="8"/>
      <c r="WBC38" s="8"/>
      <c r="WBD38" s="9"/>
      <c r="WBE38" s="10"/>
      <c r="WBF38" s="11"/>
      <c r="WBG38" s="9"/>
      <c r="WBH38" s="11"/>
      <c r="WBI38" s="11"/>
      <c r="WBJ38" s="12"/>
      <c r="WBK38" s="11"/>
      <c r="WBL38" s="10"/>
      <c r="WBM38" s="8"/>
      <c r="WBN38" s="8"/>
      <c r="WBO38" s="8"/>
      <c r="WBP38" s="9"/>
      <c r="WBQ38" s="10"/>
      <c r="WBR38" s="11"/>
      <c r="WBS38" s="9"/>
      <c r="WBT38" s="11"/>
      <c r="WBU38" s="11"/>
      <c r="WBV38" s="12"/>
      <c r="WBW38" s="11"/>
      <c r="WBX38" s="10"/>
      <c r="WBY38" s="8"/>
      <c r="WBZ38" s="8"/>
      <c r="WCA38" s="8"/>
      <c r="WCB38" s="9"/>
      <c r="WCC38" s="10"/>
      <c r="WCD38" s="11"/>
      <c r="WCE38" s="9"/>
      <c r="WCF38" s="11"/>
      <c r="WCG38" s="11"/>
      <c r="WCH38" s="12"/>
      <c r="WCI38" s="11"/>
      <c r="WCJ38" s="10"/>
      <c r="WCK38" s="8"/>
      <c r="WCL38" s="8"/>
      <c r="WCM38" s="8"/>
      <c r="WCN38" s="9"/>
      <c r="WCO38" s="10"/>
      <c r="WCP38" s="11"/>
      <c r="WCQ38" s="9"/>
      <c r="WCR38" s="11"/>
      <c r="WCS38" s="11"/>
      <c r="WCT38" s="12"/>
      <c r="WCU38" s="11"/>
      <c r="WCV38" s="10"/>
      <c r="WCW38" s="8"/>
      <c r="WCX38" s="8"/>
      <c r="WCY38" s="8"/>
      <c r="WCZ38" s="9"/>
      <c r="WDA38" s="10"/>
      <c r="WDB38" s="11"/>
      <c r="WDC38" s="9"/>
      <c r="WDD38" s="11"/>
      <c r="WDE38" s="11"/>
      <c r="WDF38" s="12"/>
      <c r="WDG38" s="11"/>
      <c r="WDH38" s="10"/>
      <c r="WDI38" s="8"/>
      <c r="WDJ38" s="8"/>
      <c r="WDK38" s="8"/>
      <c r="WDL38" s="9"/>
      <c r="WDM38" s="10"/>
      <c r="WDN38" s="11"/>
      <c r="WDO38" s="9"/>
      <c r="WDP38" s="11"/>
      <c r="WDQ38" s="11"/>
      <c r="WDR38" s="12"/>
      <c r="WDS38" s="11"/>
      <c r="WDT38" s="10"/>
      <c r="WDU38" s="8"/>
      <c r="WDV38" s="8"/>
      <c r="WDW38" s="8"/>
      <c r="WDX38" s="9"/>
      <c r="WDY38" s="10"/>
      <c r="WDZ38" s="11"/>
      <c r="WEA38" s="9"/>
      <c r="WEB38" s="11"/>
      <c r="WEC38" s="11"/>
      <c r="WED38" s="12"/>
      <c r="WEE38" s="11"/>
      <c r="WEF38" s="10"/>
      <c r="WEG38" s="8"/>
      <c r="WEH38" s="8"/>
      <c r="WEI38" s="8"/>
      <c r="WEJ38" s="9"/>
      <c r="WEK38" s="10"/>
      <c r="WEL38" s="11"/>
      <c r="WEM38" s="9"/>
      <c r="WEN38" s="11"/>
      <c r="WEO38" s="11"/>
      <c r="WEP38" s="12"/>
      <c r="WEQ38" s="11"/>
      <c r="WER38" s="10"/>
      <c r="WES38" s="8"/>
      <c r="WET38" s="8"/>
      <c r="WEU38" s="8"/>
      <c r="WEV38" s="9"/>
      <c r="WEW38" s="10"/>
      <c r="WEX38" s="11"/>
      <c r="WEY38" s="9"/>
      <c r="WEZ38" s="11"/>
      <c r="WFA38" s="11"/>
      <c r="WFB38" s="12"/>
      <c r="WFC38" s="11"/>
      <c r="WFD38" s="10"/>
      <c r="WFE38" s="8"/>
      <c r="WFF38" s="8"/>
      <c r="WFG38" s="8"/>
      <c r="WFH38" s="9"/>
      <c r="WFI38" s="10"/>
      <c r="WFJ38" s="11"/>
      <c r="WFK38" s="9"/>
      <c r="WFL38" s="11"/>
      <c r="WFM38" s="11"/>
      <c r="WFN38" s="12"/>
      <c r="WFO38" s="11"/>
      <c r="WFP38" s="10"/>
      <c r="WFQ38" s="8"/>
      <c r="WFR38" s="8"/>
      <c r="WFS38" s="8"/>
      <c r="WFT38" s="9"/>
      <c r="WFU38" s="10"/>
      <c r="WFV38" s="11"/>
      <c r="WFW38" s="9"/>
      <c r="WFX38" s="11"/>
      <c r="WFY38" s="11"/>
      <c r="WFZ38" s="12"/>
      <c r="WGA38" s="11"/>
      <c r="WGB38" s="10"/>
      <c r="WGC38" s="8"/>
      <c r="WGD38" s="8"/>
      <c r="WGE38" s="8"/>
      <c r="WGF38" s="9"/>
      <c r="WGG38" s="10"/>
      <c r="WGH38" s="11"/>
      <c r="WGI38" s="9"/>
      <c r="WGJ38" s="11"/>
      <c r="WGK38" s="11"/>
      <c r="WGL38" s="12"/>
      <c r="WGM38" s="11"/>
      <c r="WGN38" s="10"/>
      <c r="WGO38" s="8"/>
      <c r="WGP38" s="8"/>
      <c r="WGQ38" s="8"/>
      <c r="WGR38" s="9"/>
      <c r="WGS38" s="10"/>
      <c r="WGT38" s="11"/>
      <c r="WGU38" s="9"/>
      <c r="WGV38" s="11"/>
      <c r="WGW38" s="11"/>
      <c r="WGX38" s="12"/>
      <c r="WGY38" s="11"/>
      <c r="WGZ38" s="10"/>
      <c r="WHA38" s="8"/>
      <c r="WHB38" s="8"/>
      <c r="WHC38" s="8"/>
      <c r="WHD38" s="9"/>
      <c r="WHE38" s="10"/>
      <c r="WHF38" s="11"/>
      <c r="WHG38" s="9"/>
      <c r="WHH38" s="11"/>
      <c r="WHI38" s="11"/>
      <c r="WHJ38" s="12"/>
      <c r="WHK38" s="11"/>
      <c r="WHL38" s="10"/>
      <c r="WHM38" s="8"/>
      <c r="WHN38" s="8"/>
      <c r="WHO38" s="8"/>
      <c r="WHP38" s="9"/>
      <c r="WHQ38" s="10"/>
      <c r="WHR38" s="11"/>
      <c r="WHS38" s="9"/>
      <c r="WHT38" s="11"/>
      <c r="WHU38" s="11"/>
      <c r="WHV38" s="12"/>
      <c r="WHW38" s="11"/>
      <c r="WHX38" s="10"/>
      <c r="WHY38" s="8"/>
      <c r="WHZ38" s="8"/>
      <c r="WIA38" s="8"/>
      <c r="WIB38" s="9"/>
      <c r="WIC38" s="10"/>
      <c r="WID38" s="11"/>
      <c r="WIE38" s="9"/>
      <c r="WIF38" s="11"/>
      <c r="WIG38" s="11"/>
      <c r="WIH38" s="12"/>
      <c r="WII38" s="11"/>
      <c r="WIJ38" s="10"/>
      <c r="WIK38" s="8"/>
      <c r="WIL38" s="8"/>
      <c r="WIM38" s="8"/>
      <c r="WIN38" s="9"/>
      <c r="WIO38" s="10"/>
      <c r="WIP38" s="11"/>
      <c r="WIQ38" s="9"/>
      <c r="WIR38" s="11"/>
      <c r="WIS38" s="11"/>
      <c r="WIT38" s="12"/>
      <c r="WIU38" s="11"/>
      <c r="WIV38" s="10"/>
      <c r="WIW38" s="8"/>
      <c r="WIX38" s="8"/>
      <c r="WIY38" s="8"/>
      <c r="WIZ38" s="9"/>
      <c r="WJA38" s="10"/>
      <c r="WJB38" s="11"/>
      <c r="WJC38" s="9"/>
      <c r="WJD38" s="11"/>
      <c r="WJE38" s="11"/>
      <c r="WJF38" s="12"/>
      <c r="WJG38" s="11"/>
      <c r="WJH38" s="10"/>
      <c r="WJI38" s="8"/>
      <c r="WJJ38" s="8"/>
      <c r="WJK38" s="8"/>
      <c r="WJL38" s="9"/>
      <c r="WJM38" s="10"/>
      <c r="WJN38" s="11"/>
      <c r="WJO38" s="9"/>
      <c r="WJP38" s="11"/>
      <c r="WJQ38" s="11"/>
      <c r="WJR38" s="12"/>
      <c r="WJS38" s="11"/>
      <c r="WJT38" s="10"/>
      <c r="WJU38" s="8"/>
      <c r="WJV38" s="8"/>
      <c r="WJW38" s="8"/>
      <c r="WJX38" s="9"/>
      <c r="WJY38" s="10"/>
      <c r="WJZ38" s="11"/>
      <c r="WKA38" s="9"/>
      <c r="WKB38" s="11"/>
      <c r="WKC38" s="11"/>
      <c r="WKD38" s="12"/>
      <c r="WKE38" s="11"/>
      <c r="WKF38" s="10"/>
      <c r="WKG38" s="8"/>
      <c r="WKH38" s="8"/>
      <c r="WKI38" s="8"/>
      <c r="WKJ38" s="9"/>
      <c r="WKK38" s="10"/>
      <c r="WKL38" s="11"/>
      <c r="WKM38" s="9"/>
      <c r="WKN38" s="11"/>
      <c r="WKO38" s="11"/>
      <c r="WKP38" s="12"/>
      <c r="WKQ38" s="11"/>
      <c r="WKR38" s="10"/>
      <c r="WKS38" s="8"/>
      <c r="WKT38" s="8"/>
      <c r="WKU38" s="8"/>
      <c r="WKV38" s="9"/>
      <c r="WKW38" s="10"/>
      <c r="WKX38" s="11"/>
      <c r="WKY38" s="9"/>
      <c r="WKZ38" s="11"/>
      <c r="WLA38" s="11"/>
      <c r="WLB38" s="12"/>
      <c r="WLC38" s="11"/>
      <c r="WLD38" s="10"/>
      <c r="WLE38" s="8"/>
      <c r="WLF38" s="8"/>
      <c r="WLG38" s="8"/>
      <c r="WLH38" s="9"/>
      <c r="WLI38" s="10"/>
      <c r="WLJ38" s="11"/>
      <c r="WLK38" s="9"/>
      <c r="WLL38" s="11"/>
      <c r="WLM38" s="11"/>
      <c r="WLN38" s="12"/>
      <c r="WLO38" s="11"/>
      <c r="WLP38" s="10"/>
      <c r="WLQ38" s="8"/>
      <c r="WLR38" s="8"/>
      <c r="WLS38" s="8"/>
      <c r="WLT38" s="9"/>
      <c r="WLU38" s="10"/>
      <c r="WLV38" s="11"/>
      <c r="WLW38" s="9"/>
      <c r="WLX38" s="11"/>
      <c r="WLY38" s="11"/>
      <c r="WLZ38" s="12"/>
      <c r="WMA38" s="11"/>
      <c r="WMB38" s="10"/>
      <c r="WMC38" s="8"/>
      <c r="WMD38" s="8"/>
      <c r="WME38" s="8"/>
      <c r="WMF38" s="9"/>
      <c r="WMG38" s="10"/>
      <c r="WMH38" s="11"/>
      <c r="WMI38" s="9"/>
      <c r="WMJ38" s="11"/>
      <c r="WMK38" s="11"/>
      <c r="WML38" s="12"/>
      <c r="WMM38" s="11"/>
      <c r="WMN38" s="10"/>
      <c r="WMO38" s="8"/>
      <c r="WMP38" s="8"/>
      <c r="WMQ38" s="8"/>
      <c r="WMR38" s="9"/>
      <c r="WMS38" s="10"/>
      <c r="WMT38" s="11"/>
      <c r="WMU38" s="9"/>
      <c r="WMV38" s="11"/>
      <c r="WMW38" s="11"/>
      <c r="WMX38" s="12"/>
      <c r="WMY38" s="11"/>
      <c r="WMZ38" s="10"/>
      <c r="WNA38" s="8"/>
      <c r="WNB38" s="8"/>
      <c r="WNC38" s="8"/>
      <c r="WND38" s="9"/>
      <c r="WNE38" s="10"/>
      <c r="WNF38" s="11"/>
      <c r="WNG38" s="9"/>
      <c r="WNH38" s="11"/>
      <c r="WNI38" s="11"/>
      <c r="WNJ38" s="12"/>
      <c r="WNK38" s="11"/>
      <c r="WNL38" s="10"/>
      <c r="WNM38" s="8"/>
      <c r="WNN38" s="8"/>
      <c r="WNO38" s="8"/>
      <c r="WNP38" s="9"/>
      <c r="WNQ38" s="10"/>
      <c r="WNR38" s="11"/>
      <c r="WNS38" s="9"/>
      <c r="WNT38" s="11"/>
      <c r="WNU38" s="11"/>
      <c r="WNV38" s="12"/>
      <c r="WNW38" s="11"/>
      <c r="WNX38" s="10"/>
      <c r="WNY38" s="8"/>
      <c r="WNZ38" s="8"/>
      <c r="WOA38" s="8"/>
      <c r="WOB38" s="9"/>
      <c r="WOC38" s="10"/>
      <c r="WOD38" s="11"/>
      <c r="WOE38" s="9"/>
      <c r="WOF38" s="11"/>
      <c r="WOG38" s="11"/>
      <c r="WOH38" s="12"/>
      <c r="WOI38" s="11"/>
      <c r="WOJ38" s="10"/>
      <c r="WOK38" s="8"/>
      <c r="WOL38" s="8"/>
      <c r="WOM38" s="8"/>
      <c r="WON38" s="9"/>
      <c r="WOO38" s="10"/>
      <c r="WOP38" s="11"/>
      <c r="WOQ38" s="9"/>
      <c r="WOR38" s="11"/>
      <c r="WOS38" s="11"/>
      <c r="WOT38" s="12"/>
      <c r="WOU38" s="11"/>
      <c r="WOV38" s="10"/>
      <c r="WOW38" s="8"/>
      <c r="WOX38" s="8"/>
      <c r="WOY38" s="8"/>
      <c r="WOZ38" s="9"/>
      <c r="WPA38" s="10"/>
      <c r="WPB38" s="11"/>
      <c r="WPC38" s="9"/>
      <c r="WPD38" s="11"/>
      <c r="WPE38" s="11"/>
      <c r="WPF38" s="12"/>
      <c r="WPG38" s="11"/>
      <c r="WPH38" s="10"/>
      <c r="WPI38" s="8"/>
      <c r="WPJ38" s="8"/>
      <c r="WPK38" s="8"/>
      <c r="WPL38" s="9"/>
      <c r="WPM38" s="10"/>
      <c r="WPN38" s="11"/>
      <c r="WPO38" s="9"/>
      <c r="WPP38" s="11"/>
      <c r="WPQ38" s="11"/>
      <c r="WPR38" s="12"/>
      <c r="WPS38" s="11"/>
      <c r="WPT38" s="10"/>
      <c r="WPU38" s="8"/>
      <c r="WPV38" s="8"/>
      <c r="WPW38" s="8"/>
      <c r="WPX38" s="9"/>
      <c r="WPY38" s="10"/>
      <c r="WPZ38" s="11"/>
      <c r="WQA38" s="9"/>
      <c r="WQB38" s="11"/>
      <c r="WQC38" s="11"/>
      <c r="WQD38" s="12"/>
      <c r="WQE38" s="11"/>
      <c r="WQF38" s="10"/>
      <c r="WQG38" s="8"/>
      <c r="WQH38" s="8"/>
      <c r="WQI38" s="8"/>
      <c r="WQJ38" s="9"/>
      <c r="WQK38" s="10"/>
      <c r="WQL38" s="11"/>
      <c r="WQM38" s="9"/>
      <c r="WQN38" s="11"/>
      <c r="WQO38" s="11"/>
      <c r="WQP38" s="12"/>
      <c r="WQQ38" s="11"/>
      <c r="WQR38" s="10"/>
      <c r="WQS38" s="8"/>
      <c r="WQT38" s="8"/>
      <c r="WQU38" s="8"/>
      <c r="WQV38" s="9"/>
      <c r="WQW38" s="10"/>
      <c r="WQX38" s="11"/>
      <c r="WQY38" s="9"/>
      <c r="WQZ38" s="11"/>
      <c r="WRA38" s="11"/>
      <c r="WRB38" s="12"/>
      <c r="WRC38" s="11"/>
      <c r="WRD38" s="10"/>
      <c r="WRE38" s="8"/>
      <c r="WRF38" s="8"/>
      <c r="WRG38" s="8"/>
      <c r="WRH38" s="9"/>
      <c r="WRI38" s="10"/>
      <c r="WRJ38" s="11"/>
      <c r="WRK38" s="9"/>
      <c r="WRL38" s="11"/>
      <c r="WRM38" s="11"/>
      <c r="WRN38" s="12"/>
      <c r="WRO38" s="11"/>
      <c r="WRP38" s="10"/>
      <c r="WRQ38" s="8"/>
      <c r="WRR38" s="8"/>
      <c r="WRS38" s="8"/>
      <c r="WRT38" s="9"/>
      <c r="WRU38" s="10"/>
      <c r="WRV38" s="11"/>
      <c r="WRW38" s="9"/>
      <c r="WRX38" s="11"/>
      <c r="WRY38" s="11"/>
      <c r="WRZ38" s="12"/>
      <c r="WSA38" s="11"/>
      <c r="WSB38" s="10"/>
      <c r="WSC38" s="8"/>
      <c r="WSD38" s="8"/>
      <c r="WSE38" s="8"/>
      <c r="WSF38" s="9"/>
      <c r="WSG38" s="10"/>
      <c r="WSH38" s="11"/>
      <c r="WSI38" s="9"/>
      <c r="WSJ38" s="11"/>
      <c r="WSK38" s="11"/>
      <c r="WSL38" s="12"/>
      <c r="WSM38" s="11"/>
      <c r="WSN38" s="10"/>
      <c r="WSO38" s="8"/>
      <c r="WSP38" s="8"/>
      <c r="WSQ38" s="8"/>
      <c r="WSR38" s="9"/>
      <c r="WSS38" s="10"/>
      <c r="WST38" s="11"/>
      <c r="WSU38" s="9"/>
      <c r="WSV38" s="11"/>
      <c r="WSW38" s="11"/>
      <c r="WSX38" s="12"/>
      <c r="WSY38" s="11"/>
      <c r="WSZ38" s="10"/>
      <c r="WTA38" s="8"/>
      <c r="WTB38" s="8"/>
      <c r="WTC38" s="8"/>
      <c r="WTD38" s="9"/>
      <c r="WTE38" s="10"/>
      <c r="WTF38" s="11"/>
      <c r="WTG38" s="9"/>
      <c r="WTH38" s="11"/>
      <c r="WTI38" s="11"/>
      <c r="WTJ38" s="12"/>
      <c r="WTK38" s="11"/>
      <c r="WTL38" s="10"/>
      <c r="WTM38" s="8"/>
      <c r="WTN38" s="8"/>
      <c r="WTO38" s="8"/>
      <c r="WTP38" s="9"/>
      <c r="WTQ38" s="10"/>
      <c r="WTR38" s="11"/>
      <c r="WTS38" s="9"/>
      <c r="WTT38" s="11"/>
      <c r="WTU38" s="11"/>
      <c r="WTV38" s="12"/>
      <c r="WTW38" s="11"/>
      <c r="WTX38" s="10"/>
      <c r="WTY38" s="8"/>
      <c r="WTZ38" s="8"/>
      <c r="WUA38" s="8"/>
      <c r="WUB38" s="9"/>
      <c r="WUC38" s="10"/>
      <c r="WUD38" s="11"/>
      <c r="WUE38" s="9"/>
      <c r="WUF38" s="11"/>
      <c r="WUG38" s="11"/>
      <c r="WUH38" s="12"/>
      <c r="WUI38" s="11"/>
      <c r="WUJ38" s="10"/>
      <c r="WUK38" s="8"/>
      <c r="WUL38" s="8"/>
      <c r="WUM38" s="8"/>
      <c r="WUN38" s="9"/>
      <c r="WUO38" s="10"/>
      <c r="WUP38" s="11"/>
      <c r="WUQ38" s="9"/>
      <c r="WUR38" s="11"/>
      <c r="WUS38" s="11"/>
      <c r="WUT38" s="12"/>
      <c r="WUU38" s="11"/>
      <c r="WUV38" s="10"/>
      <c r="WUW38" s="8"/>
      <c r="WUX38" s="8"/>
      <c r="WUY38" s="8"/>
      <c r="WUZ38" s="9"/>
      <c r="WVA38" s="10"/>
      <c r="WVB38" s="11"/>
      <c r="WVC38" s="9"/>
      <c r="WVD38" s="11"/>
      <c r="WVE38" s="11"/>
      <c r="WVF38" s="12"/>
      <c r="WVG38" s="11"/>
      <c r="WVH38" s="10"/>
      <c r="WVI38" s="8"/>
      <c r="WVJ38" s="8"/>
      <c r="WVK38" s="8"/>
      <c r="WVL38" s="9"/>
      <c r="WVM38" s="10"/>
      <c r="WVN38" s="11"/>
      <c r="WVO38" s="9"/>
      <c r="WVP38" s="11"/>
      <c r="WVQ38" s="11"/>
      <c r="WVR38" s="12"/>
      <c r="WVS38" s="11"/>
      <c r="WVT38" s="10"/>
      <c r="WVU38" s="8"/>
      <c r="WVV38" s="8"/>
      <c r="WVW38" s="8"/>
      <c r="WVX38" s="9"/>
      <c r="WVY38" s="10"/>
      <c r="WVZ38" s="11"/>
      <c r="WWA38" s="9"/>
      <c r="WWB38" s="11"/>
      <c r="WWC38" s="11"/>
      <c r="WWD38" s="12"/>
      <c r="WWE38" s="11"/>
      <c r="WWF38" s="10"/>
      <c r="WWG38" s="8"/>
      <c r="WWH38" s="8"/>
      <c r="WWI38" s="8"/>
      <c r="WWJ38" s="9"/>
      <c r="WWK38" s="10"/>
      <c r="WWL38" s="11"/>
      <c r="WWM38" s="9"/>
      <c r="WWN38" s="11"/>
      <c r="WWO38" s="11"/>
      <c r="WWP38" s="12"/>
      <c r="WWQ38" s="11"/>
      <c r="WWR38" s="10"/>
      <c r="WWS38" s="8"/>
      <c r="WWT38" s="8"/>
      <c r="WWU38" s="8"/>
      <c r="WWV38" s="9"/>
      <c r="WWW38" s="10"/>
      <c r="WWX38" s="11"/>
      <c r="WWY38" s="9"/>
      <c r="WWZ38" s="11"/>
      <c r="WXA38" s="11"/>
      <c r="WXB38" s="12"/>
      <c r="WXC38" s="11"/>
      <c r="WXD38" s="10"/>
      <c r="WXE38" s="8"/>
      <c r="WXF38" s="8"/>
      <c r="WXG38" s="8"/>
      <c r="WXH38" s="9"/>
      <c r="WXI38" s="10"/>
      <c r="WXJ38" s="11"/>
      <c r="WXK38" s="9"/>
      <c r="WXL38" s="11"/>
      <c r="WXM38" s="11"/>
      <c r="WXN38" s="12"/>
      <c r="WXO38" s="11"/>
      <c r="WXP38" s="10"/>
      <c r="WXQ38" s="8"/>
      <c r="WXR38" s="8"/>
      <c r="WXS38" s="8"/>
      <c r="WXT38" s="9"/>
      <c r="WXU38" s="10"/>
      <c r="WXV38" s="11"/>
      <c r="WXW38" s="9"/>
      <c r="WXX38" s="11"/>
      <c r="WXY38" s="11"/>
      <c r="WXZ38" s="12"/>
      <c r="WYA38" s="11"/>
      <c r="WYB38" s="10"/>
      <c r="WYC38" s="8"/>
      <c r="WYD38" s="8"/>
      <c r="WYE38" s="8"/>
      <c r="WYF38" s="9"/>
      <c r="WYG38" s="10"/>
      <c r="WYH38" s="11"/>
      <c r="WYI38" s="9"/>
      <c r="WYJ38" s="11"/>
      <c r="WYK38" s="11"/>
      <c r="WYL38" s="12"/>
      <c r="WYM38" s="11"/>
      <c r="WYN38" s="10"/>
      <c r="WYO38" s="8"/>
      <c r="WYP38" s="8"/>
      <c r="WYQ38" s="8"/>
      <c r="WYR38" s="9"/>
      <c r="WYS38" s="10"/>
      <c r="WYT38" s="11"/>
      <c r="WYU38" s="9"/>
      <c r="WYV38" s="11"/>
      <c r="WYW38" s="11"/>
      <c r="WYX38" s="12"/>
      <c r="WYY38" s="11"/>
      <c r="WYZ38" s="10"/>
      <c r="WZA38" s="8"/>
      <c r="WZB38" s="8"/>
      <c r="WZC38" s="8"/>
      <c r="WZD38" s="9"/>
      <c r="WZE38" s="10"/>
      <c r="WZF38" s="11"/>
      <c r="WZG38" s="9"/>
      <c r="WZH38" s="11"/>
      <c r="WZI38" s="11"/>
      <c r="WZJ38" s="12"/>
      <c r="WZK38" s="11"/>
      <c r="WZL38" s="10"/>
      <c r="WZM38" s="8"/>
      <c r="WZN38" s="8"/>
      <c r="WZO38" s="8"/>
      <c r="WZP38" s="9"/>
      <c r="WZQ38" s="10"/>
      <c r="WZR38" s="11"/>
      <c r="WZS38" s="9"/>
      <c r="WZT38" s="11"/>
      <c r="WZU38" s="11"/>
      <c r="WZV38" s="12"/>
      <c r="WZW38" s="11"/>
      <c r="WZX38" s="10"/>
      <c r="WZY38" s="8"/>
      <c r="WZZ38" s="8"/>
      <c r="XAA38" s="8"/>
      <c r="XAB38" s="9"/>
      <c r="XAC38" s="10"/>
      <c r="XAD38" s="11"/>
      <c r="XAE38" s="9"/>
      <c r="XAF38" s="11"/>
      <c r="XAG38" s="11"/>
      <c r="XAH38" s="12"/>
      <c r="XAI38" s="11"/>
      <c r="XAJ38" s="10"/>
      <c r="XAK38" s="8"/>
      <c r="XAL38" s="8"/>
      <c r="XAM38" s="8"/>
      <c r="XAN38" s="9"/>
      <c r="XAO38" s="10"/>
      <c r="XAP38" s="11"/>
      <c r="XAQ38" s="9"/>
      <c r="XAR38" s="11"/>
      <c r="XAS38" s="11"/>
      <c r="XAT38" s="12"/>
      <c r="XAU38" s="11"/>
      <c r="XAV38" s="10"/>
      <c r="XAW38" s="8"/>
      <c r="XAX38" s="8"/>
      <c r="XAY38" s="8"/>
      <c r="XAZ38" s="9"/>
      <c r="XBA38" s="10"/>
      <c r="XBB38" s="11"/>
      <c r="XBC38" s="9"/>
      <c r="XBD38" s="11"/>
      <c r="XBE38" s="11"/>
      <c r="XBF38" s="12"/>
      <c r="XBG38" s="11"/>
      <c r="XBH38" s="10"/>
      <c r="XBI38" s="8"/>
      <c r="XBJ38" s="8"/>
      <c r="XBK38" s="8"/>
      <c r="XBL38" s="9"/>
      <c r="XBM38" s="10"/>
      <c r="XBN38" s="11"/>
      <c r="XBO38" s="9"/>
      <c r="XBP38" s="11"/>
      <c r="XBQ38" s="11"/>
      <c r="XBR38" s="12"/>
      <c r="XBS38" s="11"/>
      <c r="XBT38" s="10"/>
      <c r="XBU38" s="8"/>
      <c r="XBV38" s="8"/>
      <c r="XBW38" s="8"/>
      <c r="XBX38" s="9"/>
      <c r="XBY38" s="10"/>
      <c r="XBZ38" s="11"/>
      <c r="XCA38" s="9"/>
      <c r="XCB38" s="11"/>
      <c r="XCC38" s="11"/>
      <c r="XCD38" s="12"/>
      <c r="XCE38" s="11"/>
      <c r="XCF38" s="10"/>
      <c r="XCG38" s="8"/>
      <c r="XCH38" s="8"/>
      <c r="XCI38" s="8"/>
      <c r="XCJ38" s="9"/>
      <c r="XCK38" s="10"/>
      <c r="XCL38" s="11"/>
      <c r="XCM38" s="9"/>
      <c r="XCN38" s="11"/>
      <c r="XCO38" s="11"/>
      <c r="XCP38" s="12"/>
      <c r="XCQ38" s="11"/>
      <c r="XCR38" s="10"/>
      <c r="XCS38" s="8"/>
      <c r="XCT38" s="8"/>
      <c r="XCU38" s="8"/>
      <c r="XCV38" s="9"/>
      <c r="XCW38" s="10"/>
      <c r="XCX38" s="11"/>
      <c r="XCY38" s="9"/>
      <c r="XCZ38" s="11"/>
      <c r="XDA38" s="11"/>
      <c r="XDB38" s="12"/>
      <c r="XDC38" s="11"/>
      <c r="XDD38" s="10"/>
      <c r="XDE38" s="8"/>
      <c r="XDF38" s="8"/>
      <c r="XDG38" s="8"/>
      <c r="XDH38" s="9"/>
      <c r="XDI38" s="10"/>
      <c r="XDJ38" s="11"/>
      <c r="XDK38" s="9"/>
      <c r="XDL38" s="11"/>
      <c r="XDM38" s="11"/>
      <c r="XDN38" s="12"/>
      <c r="XDO38" s="11"/>
      <c r="XDP38" s="10"/>
      <c r="XDQ38" s="8"/>
      <c r="XDR38" s="8"/>
      <c r="XDS38" s="8"/>
      <c r="XDT38" s="9"/>
      <c r="XDU38" s="10"/>
      <c r="XDV38" s="11"/>
      <c r="XDW38" s="9"/>
      <c r="XDX38" s="11"/>
      <c r="XDY38" s="11"/>
      <c r="XDZ38" s="12"/>
      <c r="XEA38" s="11"/>
      <c r="XEB38" s="10"/>
      <c r="XEC38" s="8"/>
      <c r="XED38" s="8"/>
      <c r="XEE38" s="8"/>
      <c r="XEF38" s="9"/>
      <c r="XEG38" s="10"/>
      <c r="XEH38" s="11"/>
      <c r="XEI38" s="9"/>
      <c r="XEJ38" s="11"/>
      <c r="XEK38" s="11"/>
      <c r="XEL38" s="12"/>
      <c r="XEM38" s="11"/>
      <c r="XEN38" s="10"/>
      <c r="XEO38" s="8"/>
      <c r="XEP38" s="8"/>
      <c r="XEQ38" s="8"/>
      <c r="XER38" s="9"/>
      <c r="XES38" s="10"/>
      <c r="XET38" s="11"/>
      <c r="XEU38" s="9"/>
      <c r="XEV38" s="11"/>
      <c r="XEW38" s="11"/>
      <c r="XEX38" s="12"/>
      <c r="XEY38" s="11"/>
      <c r="XEZ38" s="10"/>
      <c r="XFA38" s="8"/>
      <c r="XFB38" s="8"/>
      <c r="XFC38" s="8"/>
      <c r="XFD38" s="9"/>
    </row>
    <row r="39" spans="1:16384">
      <c r="B39" t="s">
        <v>273</v>
      </c>
      <c r="C39" s="3">
        <v>24781</v>
      </c>
      <c r="D39" s="3">
        <v>24713</v>
      </c>
      <c r="E39" s="4">
        <v>0.99725596222912716</v>
      </c>
      <c r="F39" s="1">
        <v>130854</v>
      </c>
      <c r="G39" s="3">
        <v>6759.1923076923076</v>
      </c>
      <c r="H39" s="1">
        <v>38617.546153846146</v>
      </c>
      <c r="I39" s="1">
        <v>18509.11167792308</v>
      </c>
      <c r="J39" s="5">
        <v>3.3884597296446164</v>
      </c>
      <c r="K39" s="1">
        <v>0</v>
      </c>
      <c r="L39" s="4">
        <v>0</v>
      </c>
    </row>
    <row r="40" spans="1:16384">
      <c r="B40" t="s">
        <v>255</v>
      </c>
      <c r="C40" s="3">
        <v>8516</v>
      </c>
      <c r="D40" s="3">
        <v>8516</v>
      </c>
      <c r="E40" s="4">
        <v>1</v>
      </c>
      <c r="F40" s="1">
        <v>56951.75</v>
      </c>
      <c r="G40" s="3">
        <v>797.79904162923026</v>
      </c>
      <c r="H40" s="1">
        <v>5566.8675501647203</v>
      </c>
      <c r="I40" s="1">
        <v>2396.3842398508536</v>
      </c>
      <c r="J40" s="5">
        <v>10.230484107407015</v>
      </c>
      <c r="K40" s="1">
        <v>0</v>
      </c>
      <c r="L40" s="4">
        <v>0</v>
      </c>
    </row>
    <row r="41" spans="1:16384">
      <c r="B41" t="s">
        <v>314</v>
      </c>
      <c r="C41" s="3">
        <v>2316</v>
      </c>
      <c r="D41" s="3">
        <v>2223</v>
      </c>
      <c r="E41" s="4">
        <v>0.9598445595854922</v>
      </c>
      <c r="F41" s="1">
        <v>8795.5199999999986</v>
      </c>
      <c r="G41" s="3">
        <v>594.36538461538464</v>
      </c>
      <c r="H41" s="1">
        <v>2798.9978846153845</v>
      </c>
      <c r="I41" s="1">
        <v>1679.9110897435901</v>
      </c>
      <c r="J41" s="5">
        <v>3.1423817961222245</v>
      </c>
      <c r="K41" s="1">
        <v>0</v>
      </c>
      <c r="L41" s="4">
        <v>0</v>
      </c>
    </row>
    <row r="42" spans="1:16384" s="13" customFormat="1">
      <c r="A42"/>
      <c r="B42" t="s">
        <v>333</v>
      </c>
      <c r="C42" s="3">
        <v>349668</v>
      </c>
      <c r="D42" s="3">
        <v>346236</v>
      </c>
      <c r="E42" s="4">
        <v>0.99018497546243867</v>
      </c>
      <c r="F42" s="1">
        <v>2235716.4</v>
      </c>
      <c r="G42" s="3">
        <v>30165.280769230769</v>
      </c>
      <c r="H42" s="1">
        <v>201948.98961538461</v>
      </c>
      <c r="I42" s="1">
        <v>116229.50234589809</v>
      </c>
      <c r="J42" s="5">
        <v>11.07069861680398</v>
      </c>
      <c r="K42" s="1">
        <v>0</v>
      </c>
      <c r="L42" s="4">
        <v>0</v>
      </c>
      <c r="M42"/>
    </row>
    <row r="43" spans="1:16384">
      <c r="B43" t="s">
        <v>238</v>
      </c>
      <c r="C43" s="3">
        <v>30448</v>
      </c>
      <c r="D43" s="3">
        <v>30448</v>
      </c>
      <c r="E43" s="4">
        <v>1</v>
      </c>
      <c r="F43" s="1">
        <v>255548</v>
      </c>
      <c r="G43" s="3">
        <v>5085.8846153846143</v>
      </c>
      <c r="H43" s="1">
        <v>43272.503846153842</v>
      </c>
      <c r="I43" s="1">
        <v>20219.320538769232</v>
      </c>
      <c r="J43" s="5">
        <v>5.9055515000598628</v>
      </c>
      <c r="K43" s="1">
        <v>0</v>
      </c>
      <c r="L43" s="4">
        <v>0</v>
      </c>
    </row>
    <row r="44" spans="1:16384">
      <c r="B44" t="s">
        <v>410</v>
      </c>
      <c r="C44" s="3">
        <v>30613</v>
      </c>
      <c r="D44" s="3">
        <v>29280</v>
      </c>
      <c r="E44" s="4">
        <v>0.95645640740861726</v>
      </c>
      <c r="F44" s="1">
        <v>237725.58</v>
      </c>
      <c r="G44" s="3">
        <v>5061.0192307692305</v>
      </c>
      <c r="H44" s="1">
        <v>74550.651923076934</v>
      </c>
      <c r="I44" s="1">
        <v>19577.997835448721</v>
      </c>
      <c r="J44" s="5">
        <v>3.1887793582984449</v>
      </c>
      <c r="K44" s="1">
        <v>0</v>
      </c>
      <c r="L44" s="4">
        <v>0</v>
      </c>
    </row>
    <row r="45" spans="1:16384">
      <c r="B45" t="s">
        <v>798</v>
      </c>
      <c r="C45" s="3">
        <v>45256</v>
      </c>
      <c r="D45" s="3">
        <v>43689</v>
      </c>
      <c r="E45" s="4">
        <v>0.96537475693830654</v>
      </c>
      <c r="F45" s="1">
        <v>322812.46999999997</v>
      </c>
      <c r="G45" s="3">
        <v>11319.801266968325</v>
      </c>
      <c r="H45" s="1">
        <v>73756.30980497734</v>
      </c>
      <c r="I45" s="1">
        <v>33653.640246861243</v>
      </c>
      <c r="J45" s="5">
        <v>4.3767437776315568</v>
      </c>
      <c r="K45" s="1">
        <v>106.62</v>
      </c>
      <c r="L45" s="4">
        <v>3.3028463863245434E-4</v>
      </c>
    </row>
    <row r="46" spans="1:16384">
      <c r="B46" t="s">
        <v>1551</v>
      </c>
      <c r="C46" s="3">
        <v>83544</v>
      </c>
      <c r="D46" s="3">
        <v>83499</v>
      </c>
      <c r="E46" s="4">
        <v>0.99946136167767885</v>
      </c>
      <c r="F46" s="1">
        <v>365340.66000000003</v>
      </c>
      <c r="G46" s="3">
        <v>5993.3076923076924</v>
      </c>
      <c r="H46" s="1">
        <v>30711.980192307685</v>
      </c>
      <c r="I46" s="1">
        <v>19406.253958846159</v>
      </c>
      <c r="J46" s="5">
        <v>11.895705119382226</v>
      </c>
      <c r="K46" s="1">
        <v>0</v>
      </c>
      <c r="L46" s="4">
        <v>0</v>
      </c>
    </row>
    <row r="47" spans="1:16384">
      <c r="B47" t="s">
        <v>179</v>
      </c>
      <c r="C47" s="3">
        <v>9437</v>
      </c>
      <c r="D47" s="3">
        <v>7975</v>
      </c>
      <c r="E47" s="4">
        <v>0.8450778849210554</v>
      </c>
      <c r="F47" s="1">
        <v>118478.36</v>
      </c>
      <c r="G47" s="3">
        <v>1674.8269230769229</v>
      </c>
      <c r="H47" s="1">
        <v>25586.586538461535</v>
      </c>
      <c r="I47" s="1">
        <v>9364.8926530769222</v>
      </c>
      <c r="J47" s="5">
        <v>4.6304871430155154</v>
      </c>
      <c r="K47" s="1">
        <v>0</v>
      </c>
      <c r="L47" s="4">
        <v>0</v>
      </c>
    </row>
    <row r="48" spans="1:16384">
      <c r="A48" t="s">
        <v>8669</v>
      </c>
      <c r="C48" s="3">
        <v>1069949</v>
      </c>
      <c r="D48" s="3">
        <v>1046921</v>
      </c>
      <c r="E48" s="4">
        <v>0.97847747883310321</v>
      </c>
      <c r="F48" s="1">
        <v>8190940.7999999989</v>
      </c>
      <c r="G48" s="3">
        <v>121731.17747703276</v>
      </c>
      <c r="H48" s="1">
        <v>1039763.8279499721</v>
      </c>
      <c r="I48" s="1">
        <v>446210.8754037816</v>
      </c>
      <c r="J48" s="5">
        <v>7.8776935490720916</v>
      </c>
      <c r="K48" s="1">
        <v>165397.36999999997</v>
      </c>
      <c r="L48" s="4">
        <v>2.0192719498106977E-2</v>
      </c>
    </row>
    <row r="49" spans="1:12">
      <c r="A49" t="s">
        <v>7879</v>
      </c>
      <c r="B49" t="s">
        <v>251</v>
      </c>
      <c r="C49" s="3">
        <v>4122</v>
      </c>
      <c r="D49" s="3">
        <v>4038</v>
      </c>
      <c r="E49" s="4">
        <v>0.97962154294032022</v>
      </c>
      <c r="F49" s="1">
        <v>51788.56</v>
      </c>
      <c r="G49" s="3">
        <v>454.96153846153845</v>
      </c>
      <c r="H49" s="1">
        <v>5990.5223076923066</v>
      </c>
      <c r="I49" s="1">
        <v>762.95766984615375</v>
      </c>
      <c r="J49" s="5">
        <v>8.6450825720988256</v>
      </c>
      <c r="K49" s="1">
        <v>1058.31</v>
      </c>
      <c r="L49" s="4">
        <v>2.0435208084565393E-2</v>
      </c>
    </row>
    <row r="50" spans="1:12">
      <c r="B50" t="s">
        <v>145</v>
      </c>
      <c r="C50" s="3">
        <v>14520</v>
      </c>
      <c r="D50" s="3">
        <v>14130</v>
      </c>
      <c r="E50" s="4">
        <v>0.97314049586776863</v>
      </c>
      <c r="F50" s="1">
        <v>180211.63999999998</v>
      </c>
      <c r="G50" s="3">
        <v>3128.8461538461543</v>
      </c>
      <c r="H50" s="1">
        <v>40166.928846153845</v>
      </c>
      <c r="I50" s="1">
        <v>19795.198219211539</v>
      </c>
      <c r="J50" s="5">
        <v>4.4865675613448355</v>
      </c>
      <c r="K50" s="1">
        <v>0</v>
      </c>
      <c r="L50" s="4">
        <v>0</v>
      </c>
    </row>
    <row r="51" spans="1:12">
      <c r="B51" t="s">
        <v>273</v>
      </c>
      <c r="C51" s="3">
        <v>75396</v>
      </c>
      <c r="D51" s="3">
        <v>75270</v>
      </c>
      <c r="E51" s="4">
        <v>0.99832882381028176</v>
      </c>
      <c r="F51" s="1">
        <v>661873.56000000006</v>
      </c>
      <c r="G51" s="3">
        <v>13514.807692307697</v>
      </c>
      <c r="H51" s="1">
        <v>117726.58999999998</v>
      </c>
      <c r="I51" s="1">
        <v>72215.251138115404</v>
      </c>
      <c r="J51" s="5">
        <v>5.6221246194254002</v>
      </c>
      <c r="K51" s="1">
        <v>0</v>
      </c>
      <c r="L51" s="4">
        <v>0</v>
      </c>
    </row>
    <row r="52" spans="1:12">
      <c r="B52" t="s">
        <v>296</v>
      </c>
      <c r="C52" s="3">
        <v>2566</v>
      </c>
      <c r="D52" s="3">
        <v>2266</v>
      </c>
      <c r="E52" s="4">
        <v>0.88308651597817611</v>
      </c>
      <c r="F52" s="1">
        <v>29505.82</v>
      </c>
      <c r="G52" s="3">
        <v>210.2692307692308</v>
      </c>
      <c r="H52" s="1">
        <v>2730.3353846153846</v>
      </c>
      <c r="I52" s="1">
        <v>1636.857311871795</v>
      </c>
      <c r="J52" s="5">
        <v>10.806665058899499</v>
      </c>
      <c r="K52" s="1">
        <v>54081.5</v>
      </c>
      <c r="L52" s="4">
        <v>1.8329095751278901</v>
      </c>
    </row>
    <row r="53" spans="1:12">
      <c r="B53" t="s">
        <v>314</v>
      </c>
      <c r="C53" s="3">
        <v>4500</v>
      </c>
      <c r="D53" s="3">
        <v>4322</v>
      </c>
      <c r="E53" s="4">
        <v>0.96044444444444443</v>
      </c>
      <c r="F53" s="1">
        <v>119597.76000000001</v>
      </c>
      <c r="G53" s="3">
        <v>242.57692307692307</v>
      </c>
      <c r="H53" s="1">
        <v>6641.9261538461542</v>
      </c>
      <c r="I53" s="1">
        <v>4279.8951498717943</v>
      </c>
      <c r="J53" s="5">
        <v>18.006487460078773</v>
      </c>
      <c r="K53" s="1">
        <v>0</v>
      </c>
      <c r="L53" s="4">
        <v>0</v>
      </c>
    </row>
    <row r="54" spans="1:12">
      <c r="B54" t="s">
        <v>238</v>
      </c>
      <c r="C54" s="3">
        <v>674337</v>
      </c>
      <c r="D54" s="3">
        <v>646893</v>
      </c>
      <c r="E54" s="4">
        <v>0.95930224798579944</v>
      </c>
      <c r="F54" s="1">
        <v>4542060.92</v>
      </c>
      <c r="G54" s="3">
        <v>28315.153846153848</v>
      </c>
      <c r="H54" s="1">
        <v>206905.60894472955</v>
      </c>
      <c r="I54" s="1">
        <v>109961.63644824359</v>
      </c>
      <c r="J54" s="5">
        <v>21.952333448888353</v>
      </c>
      <c r="K54" s="1">
        <v>1113.7472871273667</v>
      </c>
      <c r="L54" s="4">
        <v>2.4520747447996947E-4</v>
      </c>
    </row>
    <row r="55" spans="1:12">
      <c r="B55" t="s">
        <v>247</v>
      </c>
      <c r="C55" s="3">
        <v>1531</v>
      </c>
      <c r="D55" s="3">
        <v>1531</v>
      </c>
      <c r="E55" s="4">
        <v>1</v>
      </c>
      <c r="F55" s="1">
        <v>38861</v>
      </c>
      <c r="G55" s="3">
        <v>861.17469069392143</v>
      </c>
      <c r="H55" s="1">
        <v>27098.594741796664</v>
      </c>
      <c r="I55" s="1">
        <v>11149.819569744643</v>
      </c>
      <c r="J55" s="5">
        <v>1.4340596023623724</v>
      </c>
      <c r="K55" s="1">
        <v>58337</v>
      </c>
      <c r="L55" s="4">
        <v>1.5011708396592984</v>
      </c>
    </row>
    <row r="56" spans="1:12">
      <c r="B56" t="s">
        <v>798</v>
      </c>
      <c r="C56" s="3">
        <v>2203</v>
      </c>
      <c r="D56" s="3">
        <v>2191</v>
      </c>
      <c r="E56" s="4">
        <v>0.99455288243304585</v>
      </c>
      <c r="F56" s="1">
        <v>22268.48</v>
      </c>
      <c r="G56" s="3">
        <v>179.07999999999996</v>
      </c>
      <c r="H56" s="1">
        <v>1594.9925846153847</v>
      </c>
      <c r="I56" s="1">
        <v>1139.7544387469229</v>
      </c>
      <c r="J56" s="5">
        <v>13.961494376081882</v>
      </c>
      <c r="K56" s="1">
        <v>182.58999999999997</v>
      </c>
      <c r="L56" s="4">
        <v>8.1994819583554868E-3</v>
      </c>
    </row>
    <row r="57" spans="1:12">
      <c r="B57" t="s">
        <v>1551</v>
      </c>
      <c r="C57" s="3">
        <v>12390</v>
      </c>
      <c r="D57" s="3">
        <v>12188</v>
      </c>
      <c r="E57" s="4">
        <v>0.98369652945924135</v>
      </c>
      <c r="F57" s="1">
        <v>157985.19999999998</v>
      </c>
      <c r="G57" s="3">
        <v>3397.1153846153838</v>
      </c>
      <c r="H57" s="1">
        <v>44100.573076923072</v>
      </c>
      <c r="I57" s="1">
        <v>25902.090595051286</v>
      </c>
      <c r="J57" s="5">
        <v>3.5823842861278012</v>
      </c>
      <c r="K57" s="1">
        <v>16996.43</v>
      </c>
      <c r="L57" s="4">
        <v>0.10758241911267639</v>
      </c>
    </row>
    <row r="58" spans="1:12">
      <c r="A58" t="s">
        <v>8670</v>
      </c>
      <c r="C58" s="3">
        <v>791565</v>
      </c>
      <c r="D58" s="3">
        <v>762829</v>
      </c>
      <c r="E58" s="4">
        <v>0.9636972326972516</v>
      </c>
      <c r="F58" s="1">
        <v>5804152.9400000004</v>
      </c>
      <c r="G58" s="3">
        <v>50303.985459924697</v>
      </c>
      <c r="H58" s="1">
        <v>452956.0720403723</v>
      </c>
      <c r="I58" s="1">
        <v>246843.46054070312</v>
      </c>
      <c r="J58" s="5">
        <v>12.81394223032442</v>
      </c>
      <c r="K58" s="1">
        <v>131769.57728712735</v>
      </c>
      <c r="L58" s="4">
        <v>2.2702636999625186E-2</v>
      </c>
    </row>
    <row r="59" spans="1:12">
      <c r="A59" t="s">
        <v>8657</v>
      </c>
      <c r="B59" t="s">
        <v>4671</v>
      </c>
      <c r="C59" s="3">
        <v>1386492.6780000003</v>
      </c>
      <c r="D59" s="3">
        <v>1392544.7699999998</v>
      </c>
      <c r="E59" s="4">
        <v>1.0043650371156156</v>
      </c>
      <c r="F59" s="1">
        <v>6647195.3699999992</v>
      </c>
      <c r="G59" s="3">
        <v>366824.09980769234</v>
      </c>
      <c r="H59" s="1">
        <v>1792370.8591442297</v>
      </c>
      <c r="I59" s="1">
        <v>1024069.2803521599</v>
      </c>
      <c r="J59" s="5">
        <v>3.7086049106900307</v>
      </c>
      <c r="K59" s="1">
        <v>191446.845</v>
      </c>
      <c r="L59" s="4">
        <v>2.8801146099005064E-2</v>
      </c>
    </row>
    <row r="60" spans="1:12">
      <c r="A60" t="s">
        <v>8671</v>
      </c>
      <c r="C60" s="3">
        <v>1386492.6780000003</v>
      </c>
      <c r="D60" s="3">
        <v>1392544.7699999998</v>
      </c>
      <c r="E60" s="4">
        <v>1.0043650371156156</v>
      </c>
      <c r="F60" s="1">
        <v>6647195.3699999992</v>
      </c>
      <c r="G60" s="3">
        <v>366824.09980769234</v>
      </c>
      <c r="H60" s="1">
        <v>1792370.8591442297</v>
      </c>
      <c r="I60" s="1">
        <v>1024069.2803521599</v>
      </c>
      <c r="J60" s="5">
        <v>3.7086049106900307</v>
      </c>
      <c r="K60" s="1">
        <v>191446.845</v>
      </c>
      <c r="L60" s="4">
        <v>2.8801146099005064E-2</v>
      </c>
    </row>
    <row r="61" spans="1:12">
      <c r="A61" t="s">
        <v>7896</v>
      </c>
      <c r="B61" t="s">
        <v>251</v>
      </c>
      <c r="C61" s="3">
        <v>2501</v>
      </c>
      <c r="D61" s="3">
        <v>2500</v>
      </c>
      <c r="E61" s="4">
        <v>0.99960015993602558</v>
      </c>
      <c r="F61" s="1">
        <v>124452.31999999999</v>
      </c>
      <c r="G61" s="3">
        <v>846.32692307692298</v>
      </c>
      <c r="H61" s="1">
        <v>47620.75</v>
      </c>
      <c r="I61" s="1">
        <v>27409.315721689563</v>
      </c>
      <c r="J61" s="5">
        <v>2.6134052907608551</v>
      </c>
      <c r="K61" s="1">
        <v>0</v>
      </c>
      <c r="L61" s="4">
        <v>0</v>
      </c>
    </row>
    <row r="62" spans="1:12">
      <c r="B62" t="s">
        <v>328</v>
      </c>
      <c r="C62" s="3">
        <v>252</v>
      </c>
      <c r="D62" s="3">
        <v>252</v>
      </c>
      <c r="E62" s="4">
        <v>1</v>
      </c>
      <c r="F62" s="1">
        <v>75265.36000000003</v>
      </c>
      <c r="G62" s="3">
        <v>778.01923076923083</v>
      </c>
      <c r="H62" s="1">
        <v>85682.434038461535</v>
      </c>
      <c r="I62" s="1">
        <v>45892.583086619874</v>
      </c>
      <c r="J62" s="5">
        <v>0.8784222909238848</v>
      </c>
      <c r="K62" s="1">
        <v>0</v>
      </c>
      <c r="L62" s="4">
        <v>0</v>
      </c>
    </row>
    <row r="63" spans="1:12">
      <c r="B63" t="s">
        <v>4557</v>
      </c>
      <c r="C63" s="3">
        <v>54</v>
      </c>
      <c r="D63" s="3">
        <v>54</v>
      </c>
      <c r="E63" s="4">
        <v>1</v>
      </c>
      <c r="F63" s="1">
        <v>14563.119999999999</v>
      </c>
      <c r="G63" s="3">
        <v>202</v>
      </c>
      <c r="H63" s="1">
        <v>21332.940000000002</v>
      </c>
      <c r="I63" s="1">
        <v>13185.048000000001</v>
      </c>
      <c r="J63" s="5">
        <v>0.68265883652229831</v>
      </c>
      <c r="K63" s="1">
        <v>0</v>
      </c>
      <c r="L63" s="4">
        <v>0</v>
      </c>
    </row>
    <row r="64" spans="1:12">
      <c r="A64" t="s">
        <v>8672</v>
      </c>
      <c r="C64" s="3">
        <v>2807</v>
      </c>
      <c r="D64" s="3">
        <v>2806</v>
      </c>
      <c r="E64" s="4">
        <v>0.99964374777342357</v>
      </c>
      <c r="F64" s="1">
        <v>214280.80000000002</v>
      </c>
      <c r="G64" s="3">
        <v>1826.3461538461538</v>
      </c>
      <c r="H64" s="1">
        <v>154636.12403846154</v>
      </c>
      <c r="I64" s="1">
        <v>86486.946808309425</v>
      </c>
      <c r="J64" s="5">
        <v>1.385709848409699</v>
      </c>
      <c r="K64" s="1">
        <v>0</v>
      </c>
      <c r="L64" s="4">
        <v>0</v>
      </c>
    </row>
    <row r="65" spans="1:12">
      <c r="A65" t="s">
        <v>7880</v>
      </c>
      <c r="B65" t="s">
        <v>251</v>
      </c>
      <c r="C65" s="3">
        <v>24969</v>
      </c>
      <c r="D65" s="3">
        <v>24873</v>
      </c>
      <c r="E65" s="4">
        <v>0.99615523248828552</v>
      </c>
      <c r="F65" s="1">
        <v>94135.319999999992</v>
      </c>
      <c r="G65" s="3">
        <v>2267.3076923076924</v>
      </c>
      <c r="H65" s="1">
        <v>8612.2476923076938</v>
      </c>
      <c r="I65" s="1">
        <v>4535.8750848461541</v>
      </c>
      <c r="J65" s="5">
        <v>10.930400908473636</v>
      </c>
      <c r="K65" s="1">
        <v>0</v>
      </c>
      <c r="L65" s="4">
        <v>0</v>
      </c>
    </row>
    <row r="66" spans="1:12">
      <c r="B66" t="s">
        <v>254</v>
      </c>
      <c r="C66" s="3">
        <v>12992</v>
      </c>
      <c r="D66" s="3">
        <v>11742</v>
      </c>
      <c r="E66" s="4">
        <v>0.90378694581280783</v>
      </c>
      <c r="F66" s="1">
        <v>177174.41</v>
      </c>
      <c r="G66" s="3">
        <v>3673.0565610859726</v>
      </c>
      <c r="H66" s="1">
        <v>52023.524683257914</v>
      </c>
      <c r="I66" s="1">
        <v>25702.458236162525</v>
      </c>
      <c r="J66" s="5">
        <v>3.4056594796049611</v>
      </c>
      <c r="K66" s="1">
        <v>966</v>
      </c>
      <c r="L66" s="4">
        <v>5.4522546455777667E-3</v>
      </c>
    </row>
    <row r="67" spans="1:12">
      <c r="A67" t="s">
        <v>8673</v>
      </c>
      <c r="C67" s="3">
        <v>37961</v>
      </c>
      <c r="D67" s="3">
        <v>36615</v>
      </c>
      <c r="E67" s="4">
        <v>0.96454255683464607</v>
      </c>
      <c r="F67" s="1">
        <v>271309.73</v>
      </c>
      <c r="G67" s="3">
        <v>5940.3642533936654</v>
      </c>
      <c r="H67" s="1">
        <v>60635.772375565604</v>
      </c>
      <c r="I67" s="1">
        <v>30238.333321008678</v>
      </c>
      <c r="J67" s="5">
        <v>4.4744169880374054</v>
      </c>
      <c r="K67" s="1">
        <v>966</v>
      </c>
      <c r="L67" s="4">
        <v>3.5605062892510343E-3</v>
      </c>
    </row>
    <row r="68" spans="1:12">
      <c r="A68" t="s">
        <v>8518</v>
      </c>
      <c r="B68" t="s">
        <v>254</v>
      </c>
      <c r="C68" s="3">
        <v>21662</v>
      </c>
      <c r="D68" s="3">
        <v>21652</v>
      </c>
      <c r="E68" s="4">
        <v>0.9995383621087619</v>
      </c>
      <c r="F68" s="1">
        <v>115661.72</v>
      </c>
      <c r="G68" s="3">
        <v>5031.7884615384628</v>
      </c>
      <c r="H68" s="1">
        <v>34296.151346153849</v>
      </c>
      <c r="I68" s="1">
        <v>15238.110659192309</v>
      </c>
      <c r="J68" s="5">
        <v>3.3724402144315508</v>
      </c>
      <c r="K68" s="1">
        <v>0</v>
      </c>
      <c r="L68" s="4">
        <v>0</v>
      </c>
    </row>
    <row r="69" spans="1:12">
      <c r="B69" t="s">
        <v>7760</v>
      </c>
      <c r="C69" s="3">
        <v>16454</v>
      </c>
      <c r="D69" s="3">
        <v>15956</v>
      </c>
      <c r="E69" s="4">
        <v>0.96973380333049719</v>
      </c>
      <c r="F69" s="1">
        <v>226034.00000000006</v>
      </c>
      <c r="G69" s="3">
        <v>2494.8846153846152</v>
      </c>
      <c r="H69" s="1">
        <v>42332.838461538471</v>
      </c>
      <c r="I69" s="1">
        <v>16105.696286442306</v>
      </c>
      <c r="J69" s="5">
        <v>5.3394482443071567</v>
      </c>
      <c r="K69" s="1">
        <v>0</v>
      </c>
      <c r="L69" s="4">
        <v>0</v>
      </c>
    </row>
    <row r="70" spans="1:12">
      <c r="A70" t="s">
        <v>8674</v>
      </c>
      <c r="C70" s="3">
        <v>38116</v>
      </c>
      <c r="D70" s="3">
        <v>37608</v>
      </c>
      <c r="E70" s="4">
        <v>0.98667226361632909</v>
      </c>
      <c r="F70" s="1">
        <v>341695.72000000009</v>
      </c>
      <c r="G70" s="3">
        <v>7526.673076923078</v>
      </c>
      <c r="H70" s="1">
        <v>76628.989807692327</v>
      </c>
      <c r="I70" s="1">
        <v>31343.806945634613</v>
      </c>
      <c r="J70" s="5">
        <v>4.4590920597742159</v>
      </c>
      <c r="K70" s="1">
        <v>0</v>
      </c>
      <c r="L70" s="4">
        <v>0</v>
      </c>
    </row>
    <row r="71" spans="1:12">
      <c r="A71" t="s">
        <v>8078</v>
      </c>
      <c r="B71" t="s">
        <v>251</v>
      </c>
      <c r="C71" s="3">
        <v>11002</v>
      </c>
      <c r="D71" s="3">
        <v>10784</v>
      </c>
      <c r="E71" s="4">
        <v>0.98018542083257587</v>
      </c>
      <c r="F71" s="1">
        <v>287489.8</v>
      </c>
      <c r="G71" s="3">
        <v>2680.6346153846143</v>
      </c>
      <c r="H71" s="1">
        <v>66240.535576923052</v>
      </c>
      <c r="I71" s="1">
        <v>15987.488597538459</v>
      </c>
      <c r="J71" s="5">
        <v>4.340088700915576</v>
      </c>
      <c r="K71" s="1">
        <v>26376</v>
      </c>
      <c r="L71" s="4">
        <v>9.17458636793375E-2</v>
      </c>
    </row>
    <row r="72" spans="1:12">
      <c r="B72" t="s">
        <v>145</v>
      </c>
      <c r="C72" s="3">
        <v>84207</v>
      </c>
      <c r="D72" s="3">
        <v>81060</v>
      </c>
      <c r="E72" s="4">
        <v>0.96262781003954545</v>
      </c>
      <c r="F72" s="1">
        <v>691673.24999999988</v>
      </c>
      <c r="G72" s="3">
        <v>13718.980769230771</v>
      </c>
      <c r="H72" s="1">
        <v>121284.79769230768</v>
      </c>
      <c r="I72" s="1">
        <v>74445.470045153852</v>
      </c>
      <c r="J72" s="5">
        <v>5.7028849712453971</v>
      </c>
      <c r="K72" s="1">
        <v>0</v>
      </c>
      <c r="L72" s="4">
        <v>0</v>
      </c>
    </row>
    <row r="73" spans="1:12">
      <c r="B73" t="s">
        <v>313</v>
      </c>
      <c r="C73" s="3">
        <v>319010</v>
      </c>
      <c r="D73" s="3">
        <v>319010</v>
      </c>
      <c r="E73" s="4">
        <v>1</v>
      </c>
      <c r="F73" s="1">
        <v>1281464.72</v>
      </c>
      <c r="G73" s="3">
        <v>15750.692307692309</v>
      </c>
      <c r="H73" s="1">
        <v>89872.968461538461</v>
      </c>
      <c r="I73" s="1">
        <v>52553.6838233077</v>
      </c>
      <c r="J73" s="5">
        <v>14.258622385978143</v>
      </c>
      <c r="K73" s="1">
        <v>0</v>
      </c>
      <c r="L73" s="4">
        <v>0</v>
      </c>
    </row>
    <row r="74" spans="1:12">
      <c r="B74" t="s">
        <v>273</v>
      </c>
      <c r="C74" s="3">
        <v>78967</v>
      </c>
      <c r="D74" s="3">
        <v>78483</v>
      </c>
      <c r="E74" s="4">
        <v>0.99387085744678161</v>
      </c>
      <c r="F74" s="1">
        <v>1860464.2400000005</v>
      </c>
      <c r="G74" s="3">
        <v>28032.480769230773</v>
      </c>
      <c r="H74" s="1">
        <v>690215.49942307721</v>
      </c>
      <c r="I74" s="1">
        <v>452931.61147904111</v>
      </c>
      <c r="J74" s="5">
        <v>2.6954831375926593</v>
      </c>
      <c r="K74" s="1">
        <v>5776.0599999999995</v>
      </c>
      <c r="L74" s="4">
        <v>3.1046337122824777E-3</v>
      </c>
    </row>
    <row r="75" spans="1:12">
      <c r="B75" t="s">
        <v>255</v>
      </c>
      <c r="C75" s="3">
        <v>15525</v>
      </c>
      <c r="D75" s="3">
        <v>15525</v>
      </c>
      <c r="E75" s="4">
        <v>1</v>
      </c>
      <c r="F75" s="1">
        <v>357404.10999999975</v>
      </c>
      <c r="G75" s="3">
        <v>55.945111492281299</v>
      </c>
      <c r="H75" s="1">
        <v>1338.3348251361185</v>
      </c>
      <c r="I75" s="1">
        <v>819.12765810928852</v>
      </c>
      <c r="J75" s="5">
        <v>267.0513411796253</v>
      </c>
      <c r="K75" s="1">
        <v>0</v>
      </c>
      <c r="L75" s="4">
        <v>0</v>
      </c>
    </row>
    <row r="76" spans="1:12">
      <c r="B76" t="s">
        <v>314</v>
      </c>
      <c r="C76" s="3">
        <v>30003</v>
      </c>
      <c r="D76" s="3">
        <v>29982</v>
      </c>
      <c r="E76" s="4">
        <v>0.99930006999300069</v>
      </c>
      <c r="F76" s="1">
        <v>610444.5</v>
      </c>
      <c r="G76" s="3">
        <v>10247.769230769234</v>
      </c>
      <c r="H76" s="1">
        <v>227939.5384615385</v>
      </c>
      <c r="I76" s="1">
        <v>153238.71713215389</v>
      </c>
      <c r="J76" s="5">
        <v>2.6780983418679849</v>
      </c>
      <c r="K76" s="1">
        <v>0</v>
      </c>
      <c r="L76" s="4">
        <v>0</v>
      </c>
    </row>
    <row r="77" spans="1:12">
      <c r="B77" t="s">
        <v>333</v>
      </c>
      <c r="C77" s="3">
        <v>24986</v>
      </c>
      <c r="D77" s="3">
        <v>24986</v>
      </c>
      <c r="E77" s="4">
        <v>1</v>
      </c>
      <c r="F77" s="1">
        <v>317528.3</v>
      </c>
      <c r="G77" s="3">
        <v>1539.1923076923076</v>
      </c>
      <c r="H77" s="1">
        <v>20112.797692307693</v>
      </c>
      <c r="I77" s="1">
        <v>10944.791150079487</v>
      </c>
      <c r="J77" s="5">
        <v>15.787376020862643</v>
      </c>
      <c r="K77" s="1">
        <v>53553.079999999994</v>
      </c>
      <c r="L77" s="4">
        <v>0.16865608514264713</v>
      </c>
    </row>
    <row r="78" spans="1:12">
      <c r="B78" t="s">
        <v>301</v>
      </c>
      <c r="C78" s="3">
        <v>0</v>
      </c>
      <c r="D78" s="3">
        <v>0</v>
      </c>
      <c r="E78" s="4" t="e">
        <v>#DIV/0!</v>
      </c>
      <c r="F78" s="1">
        <v>0</v>
      </c>
      <c r="G78" s="3">
        <v>0</v>
      </c>
      <c r="H78" s="1">
        <v>0</v>
      </c>
      <c r="I78" s="1">
        <v>0</v>
      </c>
      <c r="J78" s="5" t="e">
        <v>#DIV/0!</v>
      </c>
      <c r="K78" s="1">
        <v>0</v>
      </c>
      <c r="L78" s="4" t="e">
        <v>#DIV/0!</v>
      </c>
    </row>
    <row r="79" spans="1:12">
      <c r="B79" t="s">
        <v>410</v>
      </c>
      <c r="C79" s="3">
        <v>91629</v>
      </c>
      <c r="D79" s="3">
        <v>82624</v>
      </c>
      <c r="E79" s="4">
        <v>0.90172325355509719</v>
      </c>
      <c r="F79" s="1">
        <v>1047557.22</v>
      </c>
      <c r="G79" s="3">
        <v>14786.295150771966</v>
      </c>
      <c r="H79" s="1">
        <v>190702.16656935881</v>
      </c>
      <c r="I79" s="1">
        <v>121885.51470260926</v>
      </c>
      <c r="J79" s="5">
        <v>5.4931584619359892</v>
      </c>
      <c r="K79" s="1">
        <v>46912.6</v>
      </c>
      <c r="L79" s="4">
        <v>4.4782852052702188E-2</v>
      </c>
    </row>
    <row r="80" spans="1:12">
      <c r="B80" t="s">
        <v>798</v>
      </c>
      <c r="C80" s="3">
        <v>58387</v>
      </c>
      <c r="D80" s="3">
        <v>57157</v>
      </c>
      <c r="E80" s="4">
        <v>0.97893366674088411</v>
      </c>
      <c r="F80" s="1">
        <v>887012.24</v>
      </c>
      <c r="G80" s="3">
        <v>7924.826923076921</v>
      </c>
      <c r="H80" s="1">
        <v>108604.13192307697</v>
      </c>
      <c r="I80" s="1">
        <v>69960.451851362202</v>
      </c>
      <c r="J80" s="5">
        <v>8.167389438076448</v>
      </c>
      <c r="K80" s="1">
        <v>404.25</v>
      </c>
      <c r="L80" s="4">
        <v>4.5574342920003E-4</v>
      </c>
    </row>
    <row r="81" spans="1:12">
      <c r="B81" t="s">
        <v>1551</v>
      </c>
      <c r="C81" s="3">
        <v>96648</v>
      </c>
      <c r="D81" s="3">
        <v>95840</v>
      </c>
      <c r="E81" s="4">
        <v>0.99163976492012251</v>
      </c>
      <c r="F81" s="1">
        <v>723666.20000000019</v>
      </c>
      <c r="G81" s="3">
        <v>14780.384615384623</v>
      </c>
      <c r="H81" s="1">
        <v>110566.42115384618</v>
      </c>
      <c r="I81" s="1">
        <v>67780.74610667309</v>
      </c>
      <c r="J81" s="5">
        <v>6.5450811597950196</v>
      </c>
      <c r="K81" s="1">
        <v>0</v>
      </c>
      <c r="L81" s="4">
        <v>0</v>
      </c>
    </row>
    <row r="82" spans="1:12">
      <c r="B82" t="s">
        <v>2515</v>
      </c>
      <c r="C82" s="3">
        <v>18996</v>
      </c>
      <c r="D82" s="3">
        <v>18996</v>
      </c>
      <c r="E82" s="4">
        <v>1</v>
      </c>
      <c r="F82" s="1">
        <v>66729.8</v>
      </c>
      <c r="G82" s="3">
        <v>3559.5384615384619</v>
      </c>
      <c r="H82" s="1">
        <v>12519.257692307692</v>
      </c>
      <c r="I82" s="1">
        <v>5525.0250020000003</v>
      </c>
      <c r="J82" s="5">
        <v>5.3301722546218802</v>
      </c>
      <c r="K82" s="1">
        <v>0</v>
      </c>
      <c r="L82" s="4">
        <v>0</v>
      </c>
    </row>
    <row r="83" spans="1:12">
      <c r="A83" t="s">
        <v>8675</v>
      </c>
      <c r="C83" s="3">
        <v>829360</v>
      </c>
      <c r="D83" s="3">
        <v>814447</v>
      </c>
      <c r="E83" s="4">
        <v>0.9820186649946947</v>
      </c>
      <c r="F83" s="1">
        <v>8131434.379999999</v>
      </c>
      <c r="G83" s="3">
        <v>113076.74026226428</v>
      </c>
      <c r="H83" s="1">
        <v>1639396.4494714185</v>
      </c>
      <c r="I83" s="1">
        <v>1026072.6275480284</v>
      </c>
      <c r="J83" s="5">
        <v>4.9600170737357487</v>
      </c>
      <c r="K83" s="1">
        <v>133021.99</v>
      </c>
      <c r="L83" s="4">
        <v>1.6358982165210551E-2</v>
      </c>
    </row>
    <row r="84" spans="1:12">
      <c r="A84" t="s">
        <v>7882</v>
      </c>
      <c r="B84" t="s">
        <v>251</v>
      </c>
      <c r="C84" s="3">
        <v>375919</v>
      </c>
      <c r="D84" s="3">
        <v>371661</v>
      </c>
      <c r="E84" s="4">
        <v>0.98867309180967178</v>
      </c>
      <c r="F84" s="1">
        <v>6642638.6800000034</v>
      </c>
      <c r="G84" s="3">
        <v>71849.403610959824</v>
      </c>
      <c r="H84" s="1">
        <v>1255446.64522766</v>
      </c>
      <c r="I84" s="1">
        <v>568461.82141334913</v>
      </c>
      <c r="J84" s="5">
        <v>5.2910561394629729</v>
      </c>
      <c r="K84" s="1">
        <v>14212.980000000007</v>
      </c>
      <c r="L84" s="4">
        <v>2.1396587538011326E-3</v>
      </c>
    </row>
    <row r="85" spans="1:12">
      <c r="B85" t="s">
        <v>255</v>
      </c>
      <c r="C85" s="3">
        <v>89232</v>
      </c>
      <c r="D85" s="3">
        <v>88948</v>
      </c>
      <c r="E85" s="4">
        <v>0.99681728527882374</v>
      </c>
      <c r="F85" s="1">
        <v>895153.60000000056</v>
      </c>
      <c r="G85" s="3">
        <v>32193.415406944972</v>
      </c>
      <c r="H85" s="1">
        <v>322002.47406391281</v>
      </c>
      <c r="I85" s="1">
        <v>159380.62772340016</v>
      </c>
      <c r="J85" s="5">
        <v>2.7799587646097574</v>
      </c>
      <c r="K85" s="1">
        <v>0</v>
      </c>
      <c r="L85" s="4">
        <v>0</v>
      </c>
    </row>
    <row r="86" spans="1:12">
      <c r="B86" t="s">
        <v>798</v>
      </c>
      <c r="C86" s="3">
        <v>42315</v>
      </c>
      <c r="D86" s="3">
        <v>42035</v>
      </c>
      <c r="E86" s="4">
        <v>0.99338296112489666</v>
      </c>
      <c r="F86" s="1">
        <v>488418.51999999996</v>
      </c>
      <c r="G86" s="3">
        <v>6089.4663461538476</v>
      </c>
      <c r="H86" s="1">
        <v>70638.165913461533</v>
      </c>
      <c r="I86" s="1">
        <v>33518.353121326931</v>
      </c>
      <c r="J86" s="5">
        <v>6.9143714829510019</v>
      </c>
      <c r="K86" s="1">
        <v>168.24</v>
      </c>
      <c r="L86" s="4">
        <v>3.4445868268877277E-4</v>
      </c>
    </row>
    <row r="87" spans="1:12">
      <c r="B87" t="s">
        <v>2515</v>
      </c>
      <c r="C87" s="3">
        <v>34600</v>
      </c>
      <c r="D87" s="3">
        <v>34428</v>
      </c>
      <c r="E87" s="4">
        <v>0.99502890173410408</v>
      </c>
      <c r="F87" s="1">
        <v>398976.3</v>
      </c>
      <c r="G87" s="3">
        <v>5013</v>
      </c>
      <c r="H87" s="1">
        <v>58452.767307692309</v>
      </c>
      <c r="I87" s="1">
        <v>25025.459224038463</v>
      </c>
      <c r="J87" s="5">
        <v>6.8256186725909762</v>
      </c>
      <c r="K87" s="1">
        <v>0</v>
      </c>
      <c r="L87" s="4">
        <v>0</v>
      </c>
    </row>
    <row r="88" spans="1:12">
      <c r="B88" t="s">
        <v>179</v>
      </c>
      <c r="C88" s="3">
        <v>6740</v>
      </c>
      <c r="D88" s="3">
        <v>6740</v>
      </c>
      <c r="E88" s="4">
        <v>1</v>
      </c>
      <c r="F88" s="1">
        <v>92718.96</v>
      </c>
      <c r="G88" s="3">
        <v>1155.1923076923076</v>
      </c>
      <c r="H88" s="1">
        <v>16081.390000000001</v>
      </c>
      <c r="I88" s="1">
        <v>6160.6333411923088</v>
      </c>
      <c r="J88" s="5">
        <v>5.7656060825587838</v>
      </c>
      <c r="K88" s="1">
        <v>0</v>
      </c>
      <c r="L88" s="4">
        <v>0</v>
      </c>
    </row>
    <row r="89" spans="1:12">
      <c r="A89" t="s">
        <v>8676</v>
      </c>
      <c r="C89" s="3">
        <v>548806</v>
      </c>
      <c r="D89" s="3">
        <v>543812</v>
      </c>
      <c r="E89" s="4">
        <v>0.99090024525970921</v>
      </c>
      <c r="F89" s="1">
        <v>8517906.0600000042</v>
      </c>
      <c r="G89" s="3">
        <v>116300.47767175095</v>
      </c>
      <c r="H89" s="1">
        <v>1722621.4425127264</v>
      </c>
      <c r="I89" s="1">
        <v>792546.89482330682</v>
      </c>
      <c r="J89" s="5">
        <v>4.944734722200625</v>
      </c>
      <c r="K89" s="1">
        <v>14381.220000000007</v>
      </c>
      <c r="L89" s="4">
        <v>1.6883515618391302E-3</v>
      </c>
    </row>
    <row r="90" spans="1:12">
      <c r="A90" t="s">
        <v>7933</v>
      </c>
      <c r="B90" t="s">
        <v>251</v>
      </c>
      <c r="C90" s="3">
        <v>87901</v>
      </c>
      <c r="D90" s="3">
        <v>86335</v>
      </c>
      <c r="E90" s="4">
        <v>0.98218450302044347</v>
      </c>
      <c r="F90" s="1">
        <v>1593842.98</v>
      </c>
      <c r="G90" s="3">
        <v>16069.807692307693</v>
      </c>
      <c r="H90" s="1">
        <v>337947.19653846137</v>
      </c>
      <c r="I90" s="1">
        <v>164777.28962748076</v>
      </c>
      <c r="J90" s="5">
        <v>4.7162485628686275</v>
      </c>
      <c r="K90" s="1">
        <v>170.95</v>
      </c>
      <c r="L90" s="4">
        <v>1.072564877124847E-4</v>
      </c>
    </row>
    <row r="91" spans="1:12">
      <c r="B91" t="s">
        <v>273</v>
      </c>
      <c r="C91" s="3">
        <v>7859</v>
      </c>
      <c r="D91" s="3">
        <v>7849</v>
      </c>
      <c r="E91" s="4">
        <v>0.99872757348263141</v>
      </c>
      <c r="F91" s="1">
        <v>191072.06999999998</v>
      </c>
      <c r="G91" s="3">
        <v>2858.7692307692305</v>
      </c>
      <c r="H91" s="1">
        <v>70088.910769230773</v>
      </c>
      <c r="I91" s="1">
        <v>26801.105773160252</v>
      </c>
      <c r="J91" s="5">
        <v>2.7261383848453407</v>
      </c>
      <c r="K91" s="1">
        <v>5865.6</v>
      </c>
      <c r="L91" s="4">
        <v>3.0698364235023996E-2</v>
      </c>
    </row>
    <row r="92" spans="1:12">
      <c r="B92" t="s">
        <v>333</v>
      </c>
      <c r="C92" s="3">
        <v>39174</v>
      </c>
      <c r="D92" s="3">
        <v>39174</v>
      </c>
      <c r="E92" s="4">
        <v>1</v>
      </c>
      <c r="F92" s="1">
        <v>595444.79999999993</v>
      </c>
      <c r="G92" s="3">
        <v>5426.5</v>
      </c>
      <c r="H92" s="1">
        <v>82482.8</v>
      </c>
      <c r="I92" s="1">
        <v>45880.94173466666</v>
      </c>
      <c r="J92" s="5">
        <v>7.2190177831014459</v>
      </c>
      <c r="K92" s="1">
        <v>0</v>
      </c>
      <c r="L92" s="4">
        <v>0</v>
      </c>
    </row>
    <row r="93" spans="1:12">
      <c r="B93" t="s">
        <v>301</v>
      </c>
      <c r="C93" s="3">
        <v>701</v>
      </c>
      <c r="D93" s="3">
        <v>701</v>
      </c>
      <c r="E93" s="4">
        <v>1</v>
      </c>
      <c r="F93" s="1">
        <v>25916.959999999999</v>
      </c>
      <c r="G93" s="3">
        <v>319.74999999999994</v>
      </c>
      <c r="H93" s="1">
        <v>8300.1849999999977</v>
      </c>
      <c r="I93" s="1">
        <v>3595.4643713846158</v>
      </c>
      <c r="J93" s="5">
        <v>3.1224557043005676</v>
      </c>
      <c r="K93" s="1">
        <v>0</v>
      </c>
      <c r="L93" s="4">
        <v>0</v>
      </c>
    </row>
    <row r="94" spans="1:12">
      <c r="B94" t="s">
        <v>1551</v>
      </c>
      <c r="C94" s="3">
        <v>172</v>
      </c>
      <c r="D94" s="3">
        <v>156</v>
      </c>
      <c r="E94" s="4">
        <v>0.90697674418604646</v>
      </c>
      <c r="F94" s="1">
        <v>3088</v>
      </c>
      <c r="G94" s="3">
        <v>234.83887959866229</v>
      </c>
      <c r="H94" s="1">
        <v>4822.9459866220741</v>
      </c>
      <c r="I94" s="1">
        <v>1774.1336521739136</v>
      </c>
      <c r="J94" s="5">
        <v>0.6402725654746122</v>
      </c>
      <c r="K94" s="1">
        <v>7526</v>
      </c>
      <c r="L94" s="4">
        <v>2.437176165803109</v>
      </c>
    </row>
    <row r="95" spans="1:12">
      <c r="A95" t="s">
        <v>8677</v>
      </c>
      <c r="C95" s="3">
        <v>135807</v>
      </c>
      <c r="D95" s="3">
        <v>134215</v>
      </c>
      <c r="E95" s="4">
        <v>0.98827748201491827</v>
      </c>
      <c r="F95" s="1">
        <v>2409364.81</v>
      </c>
      <c r="G95" s="3">
        <v>24909.665802675583</v>
      </c>
      <c r="H95" s="1">
        <v>503642.03829431423</v>
      </c>
      <c r="I95" s="1">
        <v>242828.9351588662</v>
      </c>
      <c r="J95" s="5">
        <v>4.7838834465840101</v>
      </c>
      <c r="K95" s="1">
        <v>13562.55</v>
      </c>
      <c r="L95" s="4">
        <v>5.6290977371749691E-3</v>
      </c>
    </row>
    <row r="96" spans="1:12">
      <c r="A96" t="s">
        <v>320</v>
      </c>
      <c r="C96" s="3">
        <v>13877165.677999999</v>
      </c>
      <c r="D96" s="3">
        <v>13734629.77</v>
      </c>
      <c r="E96" s="4">
        <v>0.98972874495359131</v>
      </c>
      <c r="F96" s="1">
        <v>182164339.15900001</v>
      </c>
      <c r="G96" s="3">
        <v>1930959.2225642111</v>
      </c>
      <c r="H96" s="1">
        <v>26881097.44407969</v>
      </c>
      <c r="I96" s="1">
        <v>13006410.938677635</v>
      </c>
      <c r="J96" s="5">
        <v>6.7766704665966015</v>
      </c>
      <c r="K96" s="1">
        <v>812057.74228712718</v>
      </c>
      <c r="L96" s="4">
        <v>4.4578304734953196E-3</v>
      </c>
    </row>
  </sheetData>
  <phoneticPr fontId="16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46"/>
  <sheetViews>
    <sheetView topLeftCell="A515" workbookViewId="0">
      <selection activeCell="B535" sqref="B535:B547"/>
    </sheetView>
  </sheetViews>
  <sheetFormatPr defaultRowHeight="12.75"/>
  <cols>
    <col min="1" max="1" width="20.42578125" bestFit="1" customWidth="1"/>
    <col min="2" max="2" width="16.5703125" bestFit="1" customWidth="1"/>
    <col min="3" max="3" width="24.42578125" bestFit="1" customWidth="1"/>
    <col min="4" max="4" width="20.5703125" bestFit="1" customWidth="1"/>
  </cols>
  <sheetData>
    <row r="1" spans="1:4">
      <c r="C1" t="s">
        <v>9153</v>
      </c>
    </row>
    <row r="2" spans="1:4">
      <c r="A2" t="s">
        <v>302</v>
      </c>
      <c r="B2" t="s">
        <v>305</v>
      </c>
      <c r="C2" t="s">
        <v>9154</v>
      </c>
      <c r="D2" t="s">
        <v>9155</v>
      </c>
    </row>
    <row r="3" spans="1:4">
      <c r="A3" t="s">
        <v>312</v>
      </c>
      <c r="B3" t="s">
        <v>9156</v>
      </c>
      <c r="C3">
        <v>40</v>
      </c>
      <c r="D3">
        <v>29296.799999999999</v>
      </c>
    </row>
    <row r="4" spans="1:4">
      <c r="B4" t="s">
        <v>9157</v>
      </c>
      <c r="C4">
        <v>40</v>
      </c>
      <c r="D4">
        <v>51012</v>
      </c>
    </row>
    <row r="5" spans="1:4">
      <c r="B5" t="s">
        <v>9158</v>
      </c>
      <c r="C5">
        <v>80</v>
      </c>
      <c r="D5">
        <v>102024</v>
      </c>
    </row>
    <row r="6" spans="1:4">
      <c r="B6" t="s">
        <v>9159</v>
      </c>
      <c r="C6">
        <v>160</v>
      </c>
      <c r="D6">
        <v>204048</v>
      </c>
    </row>
    <row r="7" spans="1:4">
      <c r="A7" t="s">
        <v>1551</v>
      </c>
      <c r="B7" t="s">
        <v>8801</v>
      </c>
      <c r="C7">
        <v>2490</v>
      </c>
      <c r="D7">
        <v>19148.100000000002</v>
      </c>
    </row>
    <row r="8" spans="1:4">
      <c r="B8" t="s">
        <v>8802</v>
      </c>
      <c r="C8">
        <v>528</v>
      </c>
      <c r="D8">
        <v>4931.5200000000004</v>
      </c>
    </row>
    <row r="9" spans="1:4">
      <c r="B9" t="s">
        <v>8803</v>
      </c>
      <c r="C9">
        <v>2322</v>
      </c>
      <c r="D9">
        <v>17856.18</v>
      </c>
    </row>
    <row r="10" spans="1:4">
      <c r="B10" t="s">
        <v>8804</v>
      </c>
      <c r="C10">
        <v>380</v>
      </c>
      <c r="D10">
        <v>3549.2</v>
      </c>
    </row>
    <row r="11" spans="1:4">
      <c r="B11" t="s">
        <v>8811</v>
      </c>
      <c r="C11">
        <v>128</v>
      </c>
      <c r="D11">
        <v>2421.7600000000002</v>
      </c>
    </row>
    <row r="12" spans="1:4">
      <c r="B12" t="s">
        <v>8812</v>
      </c>
      <c r="C12">
        <v>128</v>
      </c>
      <c r="D12">
        <v>2967.04</v>
      </c>
    </row>
    <row r="13" spans="1:4">
      <c r="B13" t="s">
        <v>8813</v>
      </c>
      <c r="C13">
        <v>216</v>
      </c>
      <c r="D13">
        <v>4086.72</v>
      </c>
    </row>
    <row r="14" spans="1:4">
      <c r="B14" t="s">
        <v>8814</v>
      </c>
      <c r="C14">
        <v>216</v>
      </c>
      <c r="D14">
        <v>5006.88</v>
      </c>
    </row>
    <row r="15" spans="1:4">
      <c r="B15" t="s">
        <v>8815</v>
      </c>
      <c r="C15">
        <v>128</v>
      </c>
      <c r="D15">
        <v>2421.7600000000002</v>
      </c>
    </row>
    <row r="16" spans="1:4">
      <c r="B16" t="s">
        <v>8816</v>
      </c>
      <c r="C16">
        <v>128</v>
      </c>
      <c r="D16">
        <v>2967.04</v>
      </c>
    </row>
    <row r="17" spans="2:4">
      <c r="B17" t="s">
        <v>8817</v>
      </c>
      <c r="C17">
        <v>216</v>
      </c>
      <c r="D17">
        <v>4320</v>
      </c>
    </row>
    <row r="18" spans="2:4">
      <c r="B18" t="s">
        <v>8818</v>
      </c>
      <c r="C18">
        <v>216</v>
      </c>
      <c r="D18">
        <v>5317.92</v>
      </c>
    </row>
    <row r="19" spans="2:4">
      <c r="B19" t="s">
        <v>8836</v>
      </c>
      <c r="C19">
        <v>452</v>
      </c>
      <c r="D19">
        <v>3616</v>
      </c>
    </row>
    <row r="20" spans="2:4">
      <c r="B20" t="s">
        <v>8837</v>
      </c>
      <c r="C20">
        <v>452</v>
      </c>
      <c r="D20">
        <v>4158.3999999999996</v>
      </c>
    </row>
    <row r="21" spans="2:4">
      <c r="B21" t="s">
        <v>8840</v>
      </c>
      <c r="C21">
        <v>452</v>
      </c>
      <c r="D21">
        <v>3616</v>
      </c>
    </row>
    <row r="22" spans="2:4">
      <c r="B22" t="s">
        <v>8841</v>
      </c>
      <c r="C22">
        <v>452</v>
      </c>
      <c r="D22">
        <v>4158.3999999999996</v>
      </c>
    </row>
    <row r="23" spans="2:4">
      <c r="B23" t="s">
        <v>8844</v>
      </c>
      <c r="C23">
        <v>452</v>
      </c>
      <c r="D23">
        <v>3616</v>
      </c>
    </row>
    <row r="24" spans="2:4">
      <c r="B24" t="s">
        <v>8845</v>
      </c>
      <c r="C24">
        <v>452</v>
      </c>
      <c r="D24">
        <v>4158.3999999999996</v>
      </c>
    </row>
    <row r="25" spans="2:4">
      <c r="B25" t="s">
        <v>8966</v>
      </c>
      <c r="C25">
        <v>448</v>
      </c>
      <c r="D25">
        <v>2419.1999999999998</v>
      </c>
    </row>
    <row r="26" spans="2:4">
      <c r="B26" t="s">
        <v>8967</v>
      </c>
      <c r="C26">
        <v>448</v>
      </c>
      <c r="D26">
        <v>3024</v>
      </c>
    </row>
    <row r="27" spans="2:4">
      <c r="B27" t="s">
        <v>8834</v>
      </c>
      <c r="C27">
        <v>442</v>
      </c>
      <c r="D27">
        <v>14586</v>
      </c>
    </row>
    <row r="28" spans="2:4">
      <c r="B28" t="s">
        <v>8835</v>
      </c>
      <c r="C28">
        <v>226</v>
      </c>
      <c r="D28">
        <v>8588</v>
      </c>
    </row>
    <row r="29" spans="2:4">
      <c r="B29" t="s">
        <v>8838</v>
      </c>
      <c r="C29">
        <v>442</v>
      </c>
      <c r="D29">
        <v>14586</v>
      </c>
    </row>
    <row r="30" spans="2:4">
      <c r="B30" t="s">
        <v>8839</v>
      </c>
      <c r="C30">
        <v>294</v>
      </c>
      <c r="D30">
        <v>11172</v>
      </c>
    </row>
    <row r="31" spans="2:4">
      <c r="B31" t="s">
        <v>8842</v>
      </c>
      <c r="C31">
        <v>442</v>
      </c>
      <c r="D31">
        <v>14586</v>
      </c>
    </row>
    <row r="32" spans="2:4">
      <c r="B32" t="s">
        <v>8843</v>
      </c>
      <c r="C32">
        <v>226</v>
      </c>
      <c r="D32">
        <v>8588</v>
      </c>
    </row>
    <row r="33" spans="2:4">
      <c r="B33" t="s">
        <v>8968</v>
      </c>
      <c r="C33">
        <v>498</v>
      </c>
      <c r="D33">
        <v>11852.4</v>
      </c>
    </row>
    <row r="34" spans="2:4">
      <c r="B34" t="s">
        <v>8969</v>
      </c>
      <c r="C34">
        <v>438</v>
      </c>
      <c r="D34">
        <v>12264</v>
      </c>
    </row>
    <row r="35" spans="2:4">
      <c r="B35" t="s">
        <v>5064</v>
      </c>
      <c r="C35">
        <v>360</v>
      </c>
      <c r="D35">
        <v>2869.2</v>
      </c>
    </row>
    <row r="36" spans="2:4">
      <c r="B36" t="s">
        <v>8747</v>
      </c>
      <c r="C36">
        <v>198</v>
      </c>
      <c r="D36">
        <v>1077.1199999999999</v>
      </c>
    </row>
    <row r="37" spans="2:4">
      <c r="B37" t="s">
        <v>8748</v>
      </c>
      <c r="C37">
        <v>136</v>
      </c>
      <c r="D37">
        <v>1141.04</v>
      </c>
    </row>
    <row r="38" spans="2:4">
      <c r="B38" t="s">
        <v>8749</v>
      </c>
      <c r="C38">
        <v>262</v>
      </c>
      <c r="D38">
        <v>2371.1</v>
      </c>
    </row>
    <row r="39" spans="2:4">
      <c r="B39" t="s">
        <v>8750</v>
      </c>
      <c r="C39">
        <v>112</v>
      </c>
      <c r="D39">
        <v>1122.24</v>
      </c>
    </row>
    <row r="40" spans="2:4">
      <c r="B40" t="s">
        <v>8709</v>
      </c>
      <c r="C40">
        <v>924</v>
      </c>
      <c r="D40">
        <v>16696.68</v>
      </c>
    </row>
    <row r="41" spans="2:4">
      <c r="B41" t="s">
        <v>8710</v>
      </c>
      <c r="C41">
        <v>855</v>
      </c>
      <c r="D41">
        <v>19246.05</v>
      </c>
    </row>
    <row r="42" spans="2:4">
      <c r="B42" t="s">
        <v>8711</v>
      </c>
      <c r="C42">
        <v>1635</v>
      </c>
      <c r="D42">
        <v>39697.800000000003</v>
      </c>
    </row>
    <row r="43" spans="2:4">
      <c r="B43" t="s">
        <v>8712</v>
      </c>
      <c r="C43">
        <v>644</v>
      </c>
      <c r="D43">
        <v>18366.88</v>
      </c>
    </row>
    <row r="44" spans="2:4">
      <c r="B44" t="s">
        <v>8715</v>
      </c>
      <c r="C44">
        <v>870</v>
      </c>
      <c r="D44">
        <v>15720.900000000001</v>
      </c>
    </row>
    <row r="45" spans="2:4">
      <c r="B45" t="s">
        <v>8716</v>
      </c>
      <c r="C45">
        <v>846</v>
      </c>
      <c r="D45">
        <v>19043.460000000003</v>
      </c>
    </row>
    <row r="46" spans="2:4">
      <c r="B46" t="s">
        <v>8717</v>
      </c>
      <c r="C46">
        <v>1590</v>
      </c>
      <c r="D46">
        <v>38605.200000000004</v>
      </c>
    </row>
    <row r="47" spans="2:4">
      <c r="B47" t="s">
        <v>8718</v>
      </c>
      <c r="C47">
        <v>602</v>
      </c>
      <c r="D47">
        <v>17169.04</v>
      </c>
    </row>
    <row r="48" spans="2:4">
      <c r="B48" t="s">
        <v>8721</v>
      </c>
      <c r="C48">
        <v>615</v>
      </c>
      <c r="D48">
        <v>11113.050000000001</v>
      </c>
    </row>
    <row r="49" spans="2:4">
      <c r="B49" t="s">
        <v>8722</v>
      </c>
      <c r="C49">
        <v>609</v>
      </c>
      <c r="D49">
        <v>13708.59</v>
      </c>
    </row>
    <row r="50" spans="2:4">
      <c r="B50" t="s">
        <v>8723</v>
      </c>
      <c r="C50">
        <v>996</v>
      </c>
      <c r="D50">
        <v>24182.880000000001</v>
      </c>
    </row>
    <row r="51" spans="2:4">
      <c r="B51" t="s">
        <v>8724</v>
      </c>
      <c r="C51">
        <v>462</v>
      </c>
      <c r="D51">
        <v>13176.239999999998</v>
      </c>
    </row>
    <row r="52" spans="2:4">
      <c r="B52" t="s">
        <v>8703</v>
      </c>
      <c r="C52">
        <v>258</v>
      </c>
      <c r="D52">
        <v>4662.0600000000004</v>
      </c>
    </row>
    <row r="53" spans="2:4">
      <c r="B53" t="s">
        <v>8704</v>
      </c>
      <c r="C53">
        <v>240</v>
      </c>
      <c r="D53">
        <v>5402.4</v>
      </c>
    </row>
    <row r="54" spans="2:4">
      <c r="B54" t="s">
        <v>8705</v>
      </c>
      <c r="C54">
        <v>528</v>
      </c>
      <c r="D54">
        <v>12819.839999999998</v>
      </c>
    </row>
    <row r="55" spans="2:4">
      <c r="B55" t="s">
        <v>8706</v>
      </c>
      <c r="C55">
        <v>156</v>
      </c>
      <c r="D55">
        <v>4449.12</v>
      </c>
    </row>
    <row r="56" spans="2:4">
      <c r="B56" t="s">
        <v>8727</v>
      </c>
      <c r="C56">
        <v>268</v>
      </c>
      <c r="D56">
        <v>8139.16</v>
      </c>
    </row>
    <row r="57" spans="2:4">
      <c r="B57" t="s">
        <v>8728</v>
      </c>
      <c r="C57">
        <v>255</v>
      </c>
      <c r="D57">
        <v>8445.6</v>
      </c>
    </row>
    <row r="58" spans="2:4">
      <c r="B58" t="s">
        <v>8729</v>
      </c>
      <c r="C58">
        <v>258</v>
      </c>
      <c r="D58">
        <v>10049.1</v>
      </c>
    </row>
    <row r="59" spans="2:4">
      <c r="B59" t="s">
        <v>8742</v>
      </c>
      <c r="C59">
        <v>268</v>
      </c>
      <c r="D59">
        <v>8139.16</v>
      </c>
    </row>
    <row r="60" spans="2:4">
      <c r="B60" t="s">
        <v>8743</v>
      </c>
      <c r="C60">
        <v>309</v>
      </c>
      <c r="D60">
        <v>10234.08</v>
      </c>
    </row>
    <row r="61" spans="2:4">
      <c r="B61" t="s">
        <v>8744</v>
      </c>
      <c r="C61">
        <v>264</v>
      </c>
      <c r="D61">
        <v>10282.799999999999</v>
      </c>
    </row>
    <row r="62" spans="2:4">
      <c r="B62" t="s">
        <v>8732</v>
      </c>
      <c r="C62">
        <v>446</v>
      </c>
      <c r="D62">
        <v>13545.02</v>
      </c>
    </row>
    <row r="63" spans="2:4">
      <c r="B63" t="s">
        <v>8733</v>
      </c>
      <c r="C63">
        <v>528</v>
      </c>
      <c r="D63">
        <v>17487.36</v>
      </c>
    </row>
    <row r="64" spans="2:4">
      <c r="B64" t="s">
        <v>8734</v>
      </c>
      <c r="C64">
        <v>454</v>
      </c>
      <c r="D64">
        <v>17683.3</v>
      </c>
    </row>
    <row r="65" spans="2:4">
      <c r="B65" t="s">
        <v>8737</v>
      </c>
      <c r="C65">
        <v>404</v>
      </c>
      <c r="D65">
        <v>12269.48</v>
      </c>
    </row>
    <row r="66" spans="2:4">
      <c r="B66" t="s">
        <v>8738</v>
      </c>
      <c r="C66">
        <v>453</v>
      </c>
      <c r="D66">
        <v>15003.36</v>
      </c>
    </row>
    <row r="67" spans="2:4">
      <c r="B67" t="s">
        <v>8739</v>
      </c>
      <c r="C67">
        <v>390</v>
      </c>
      <c r="D67">
        <v>15190.5</v>
      </c>
    </row>
    <row r="68" spans="2:4">
      <c r="B68" t="s">
        <v>8765</v>
      </c>
      <c r="C68">
        <v>190</v>
      </c>
      <c r="D68">
        <v>1033.5999999999999</v>
      </c>
    </row>
    <row r="69" spans="2:4">
      <c r="B69" t="s">
        <v>8766</v>
      </c>
      <c r="C69">
        <v>202</v>
      </c>
      <c r="D69">
        <v>1141.3</v>
      </c>
    </row>
    <row r="70" spans="2:4">
      <c r="B70" t="s">
        <v>8767</v>
      </c>
      <c r="C70">
        <v>390</v>
      </c>
      <c r="D70">
        <v>3272.1</v>
      </c>
    </row>
    <row r="71" spans="2:4">
      <c r="B71" t="s">
        <v>8768</v>
      </c>
      <c r="C71">
        <v>586</v>
      </c>
      <c r="D71">
        <v>5303.3</v>
      </c>
    </row>
    <row r="72" spans="2:4">
      <c r="B72" t="s">
        <v>8769</v>
      </c>
      <c r="C72">
        <v>164</v>
      </c>
      <c r="D72">
        <v>1643.28</v>
      </c>
    </row>
    <row r="73" spans="2:4">
      <c r="B73" t="s">
        <v>8960</v>
      </c>
      <c r="C73">
        <v>1392</v>
      </c>
      <c r="D73">
        <v>25153.440000000002</v>
      </c>
    </row>
    <row r="74" spans="2:4">
      <c r="B74" t="s">
        <v>8961</v>
      </c>
      <c r="C74">
        <v>1392</v>
      </c>
      <c r="D74">
        <v>31333.920000000002</v>
      </c>
    </row>
    <row r="75" spans="2:4">
      <c r="B75" t="s">
        <v>8962</v>
      </c>
      <c r="C75">
        <v>2046</v>
      </c>
      <c r="D75">
        <v>49676.880000000005</v>
      </c>
    </row>
    <row r="76" spans="2:4">
      <c r="B76" t="s">
        <v>8963</v>
      </c>
      <c r="C76">
        <v>1048</v>
      </c>
      <c r="D76">
        <v>29888.959999999999</v>
      </c>
    </row>
    <row r="77" spans="2:4">
      <c r="B77" t="s">
        <v>8954</v>
      </c>
      <c r="C77">
        <v>453</v>
      </c>
      <c r="D77">
        <v>8185.71</v>
      </c>
    </row>
    <row r="78" spans="2:4">
      <c r="B78" t="s">
        <v>8955</v>
      </c>
      <c r="C78">
        <v>438</v>
      </c>
      <c r="D78">
        <v>9859.380000000001</v>
      </c>
    </row>
    <row r="79" spans="2:4">
      <c r="B79" t="s">
        <v>8956</v>
      </c>
      <c r="C79">
        <v>672</v>
      </c>
      <c r="D79">
        <v>16316.160000000002</v>
      </c>
    </row>
    <row r="80" spans="2:4">
      <c r="B80" t="s">
        <v>8957</v>
      </c>
      <c r="C80">
        <v>334</v>
      </c>
      <c r="D80">
        <v>9525.6799999999985</v>
      </c>
    </row>
    <row r="81" spans="2:4">
      <c r="B81" t="s">
        <v>8819</v>
      </c>
      <c r="C81">
        <v>632</v>
      </c>
      <c r="D81">
        <v>19193.84</v>
      </c>
    </row>
    <row r="82" spans="2:4">
      <c r="B82" t="s">
        <v>8820</v>
      </c>
      <c r="C82">
        <v>906</v>
      </c>
      <c r="D82">
        <v>30006.720000000001</v>
      </c>
    </row>
    <row r="83" spans="2:4">
      <c r="B83" t="s">
        <v>8821</v>
      </c>
      <c r="C83">
        <v>632</v>
      </c>
      <c r="D83">
        <v>24616.400000000001</v>
      </c>
    </row>
    <row r="84" spans="2:4">
      <c r="B84" t="s">
        <v>8822</v>
      </c>
      <c r="C84">
        <v>498</v>
      </c>
      <c r="D84">
        <v>15124.26</v>
      </c>
    </row>
    <row r="85" spans="2:4">
      <c r="B85" t="s">
        <v>8823</v>
      </c>
      <c r="C85">
        <v>705</v>
      </c>
      <c r="D85">
        <v>23349.599999999999</v>
      </c>
    </row>
    <row r="86" spans="2:4">
      <c r="B86" t="s">
        <v>8824</v>
      </c>
      <c r="C86">
        <v>498</v>
      </c>
      <c r="D86">
        <v>19397.099999999999</v>
      </c>
    </row>
    <row r="87" spans="2:4">
      <c r="B87" t="s">
        <v>8825</v>
      </c>
      <c r="C87">
        <v>632</v>
      </c>
      <c r="D87">
        <v>19193.84</v>
      </c>
    </row>
    <row r="88" spans="2:4">
      <c r="B88" t="s">
        <v>8826</v>
      </c>
      <c r="C88">
        <v>906</v>
      </c>
      <c r="D88">
        <v>30006.720000000001</v>
      </c>
    </row>
    <row r="89" spans="2:4">
      <c r="B89" t="s">
        <v>8827</v>
      </c>
      <c r="C89">
        <v>632</v>
      </c>
      <c r="D89">
        <v>24616.400000000001</v>
      </c>
    </row>
    <row r="90" spans="2:4">
      <c r="B90" t="s">
        <v>9002</v>
      </c>
      <c r="C90">
        <v>242</v>
      </c>
      <c r="D90">
        <v>1316.48</v>
      </c>
    </row>
    <row r="91" spans="2:4">
      <c r="B91" t="s">
        <v>9003</v>
      </c>
      <c r="C91">
        <v>242</v>
      </c>
      <c r="D91">
        <v>2030.38</v>
      </c>
    </row>
    <row r="92" spans="2:4">
      <c r="B92" t="s">
        <v>9004</v>
      </c>
      <c r="C92">
        <v>330</v>
      </c>
      <c r="D92">
        <v>2986.5</v>
      </c>
    </row>
    <row r="93" spans="2:4">
      <c r="B93" t="s">
        <v>9005</v>
      </c>
      <c r="C93">
        <v>260</v>
      </c>
      <c r="D93">
        <v>2605.1999999999998</v>
      </c>
    </row>
    <row r="94" spans="2:4">
      <c r="B94" t="s">
        <v>8996</v>
      </c>
      <c r="C94">
        <v>766</v>
      </c>
      <c r="D94">
        <v>4167.04</v>
      </c>
    </row>
    <row r="95" spans="2:4">
      <c r="B95" t="s">
        <v>8997</v>
      </c>
      <c r="C95">
        <v>736</v>
      </c>
      <c r="D95">
        <v>6175.04</v>
      </c>
    </row>
    <row r="96" spans="2:4">
      <c r="B96" t="s">
        <v>8998</v>
      </c>
      <c r="C96">
        <v>910</v>
      </c>
      <c r="D96">
        <v>8235.5</v>
      </c>
    </row>
    <row r="97" spans="2:4">
      <c r="B97" t="s">
        <v>8999</v>
      </c>
      <c r="C97">
        <v>704</v>
      </c>
      <c r="D97">
        <v>7054.08</v>
      </c>
    </row>
    <row r="98" spans="2:4">
      <c r="B98" t="s">
        <v>8990</v>
      </c>
      <c r="C98">
        <v>1340</v>
      </c>
      <c r="D98">
        <v>7289.5999999999995</v>
      </c>
    </row>
    <row r="99" spans="2:4">
      <c r="B99" t="s">
        <v>8991</v>
      </c>
      <c r="C99">
        <v>1206</v>
      </c>
      <c r="D99">
        <v>10118.34</v>
      </c>
    </row>
    <row r="100" spans="2:4">
      <c r="B100" t="s">
        <v>8992</v>
      </c>
      <c r="C100">
        <v>1510</v>
      </c>
      <c r="D100">
        <v>13665.499999999998</v>
      </c>
    </row>
    <row r="101" spans="2:4">
      <c r="B101" t="s">
        <v>8993</v>
      </c>
      <c r="C101">
        <v>704</v>
      </c>
      <c r="D101">
        <v>7054.08</v>
      </c>
    </row>
    <row r="102" spans="2:4">
      <c r="B102" t="s">
        <v>8948</v>
      </c>
      <c r="C102">
        <v>573</v>
      </c>
      <c r="D102">
        <v>10354.109999999999</v>
      </c>
    </row>
    <row r="103" spans="2:4">
      <c r="B103" t="s">
        <v>8949</v>
      </c>
      <c r="C103">
        <v>549</v>
      </c>
      <c r="D103">
        <v>12357.990000000002</v>
      </c>
    </row>
    <row r="104" spans="2:4">
      <c r="B104" t="s">
        <v>8950</v>
      </c>
      <c r="C104">
        <v>783</v>
      </c>
      <c r="D104">
        <v>19011.239999999998</v>
      </c>
    </row>
    <row r="105" spans="2:4">
      <c r="B105" t="s">
        <v>8951</v>
      </c>
      <c r="C105">
        <v>408</v>
      </c>
      <c r="D105">
        <v>11636.16</v>
      </c>
    </row>
    <row r="106" spans="2:4">
      <c r="B106" t="s">
        <v>8942</v>
      </c>
      <c r="C106">
        <v>582</v>
      </c>
      <c r="D106">
        <v>10516.74</v>
      </c>
    </row>
    <row r="107" spans="2:4">
      <c r="B107" t="s">
        <v>8943</v>
      </c>
      <c r="C107">
        <v>531</v>
      </c>
      <c r="D107">
        <v>11952.81</v>
      </c>
    </row>
    <row r="108" spans="2:4">
      <c r="B108" t="s">
        <v>8944</v>
      </c>
      <c r="C108">
        <v>867</v>
      </c>
      <c r="D108">
        <v>21050.76</v>
      </c>
    </row>
    <row r="109" spans="2:4">
      <c r="B109" t="s">
        <v>8945</v>
      </c>
      <c r="C109">
        <v>452</v>
      </c>
      <c r="D109">
        <v>12891.039999999999</v>
      </c>
    </row>
    <row r="110" spans="2:4">
      <c r="B110" t="s">
        <v>3752</v>
      </c>
      <c r="C110">
        <v>708</v>
      </c>
      <c r="D110">
        <v>3851.52</v>
      </c>
    </row>
    <row r="111" spans="2:4">
      <c r="B111" t="s">
        <v>3754</v>
      </c>
      <c r="C111">
        <v>590</v>
      </c>
      <c r="D111">
        <v>4950.1000000000004</v>
      </c>
    </row>
    <row r="112" spans="2:4">
      <c r="B112" t="s">
        <v>3755</v>
      </c>
      <c r="C112">
        <v>706</v>
      </c>
      <c r="D112">
        <v>6389.2999999999993</v>
      </c>
    </row>
    <row r="113" spans="2:4">
      <c r="B113" t="s">
        <v>3756</v>
      </c>
      <c r="C113">
        <v>52</v>
      </c>
      <c r="D113">
        <v>521.04</v>
      </c>
    </row>
    <row r="114" spans="2:4">
      <c r="B114" t="s">
        <v>3757</v>
      </c>
      <c r="C114">
        <v>844</v>
      </c>
      <c r="D114">
        <v>4591.3600000000006</v>
      </c>
    </row>
    <row r="115" spans="2:4">
      <c r="B115" t="s">
        <v>3758</v>
      </c>
      <c r="C115">
        <v>2202</v>
      </c>
      <c r="D115">
        <v>12441.3</v>
      </c>
    </row>
    <row r="116" spans="2:4">
      <c r="B116" t="s">
        <v>3759</v>
      </c>
      <c r="C116">
        <v>786</v>
      </c>
      <c r="D116">
        <v>6594.54</v>
      </c>
    </row>
    <row r="117" spans="2:4">
      <c r="B117" t="s">
        <v>3760</v>
      </c>
      <c r="C117">
        <v>1130</v>
      </c>
      <c r="D117">
        <v>10226.5</v>
      </c>
    </row>
    <row r="118" spans="2:4">
      <c r="B118" t="s">
        <v>3761</v>
      </c>
      <c r="C118">
        <v>224</v>
      </c>
      <c r="D118">
        <v>2244.48</v>
      </c>
    </row>
    <row r="119" spans="2:4">
      <c r="B119" t="s">
        <v>3767</v>
      </c>
      <c r="C119">
        <v>412</v>
      </c>
      <c r="D119">
        <v>2241.2800000000002</v>
      </c>
    </row>
    <row r="120" spans="2:4">
      <c r="B120" t="s">
        <v>3768</v>
      </c>
      <c r="C120">
        <v>202</v>
      </c>
      <c r="D120">
        <v>1141.3</v>
      </c>
    </row>
    <row r="121" spans="2:4">
      <c r="B121" t="s">
        <v>3769</v>
      </c>
      <c r="C121">
        <v>594</v>
      </c>
      <c r="D121">
        <v>4983.66</v>
      </c>
    </row>
    <row r="122" spans="2:4">
      <c r="B122" t="s">
        <v>3770</v>
      </c>
      <c r="C122">
        <v>1148</v>
      </c>
      <c r="D122">
        <v>10389.4</v>
      </c>
    </row>
    <row r="123" spans="2:4">
      <c r="B123" t="s">
        <v>3771</v>
      </c>
      <c r="C123">
        <v>282</v>
      </c>
      <c r="D123">
        <v>2825.64</v>
      </c>
    </row>
    <row r="124" spans="2:4">
      <c r="B124" t="s">
        <v>3772</v>
      </c>
      <c r="C124">
        <v>412</v>
      </c>
      <c r="D124">
        <v>2241.2799999999997</v>
      </c>
    </row>
    <row r="125" spans="2:4">
      <c r="B125" t="s">
        <v>3773</v>
      </c>
      <c r="C125">
        <v>202</v>
      </c>
      <c r="D125">
        <v>1141.3</v>
      </c>
    </row>
    <row r="126" spans="2:4">
      <c r="B126" t="s">
        <v>3774</v>
      </c>
      <c r="C126">
        <v>540</v>
      </c>
      <c r="D126">
        <v>4530.6000000000004</v>
      </c>
    </row>
    <row r="127" spans="2:4">
      <c r="B127" t="s">
        <v>3775</v>
      </c>
      <c r="C127">
        <v>932</v>
      </c>
      <c r="D127">
        <v>8434.5999999999985</v>
      </c>
    </row>
    <row r="128" spans="2:4">
      <c r="B128" t="s">
        <v>3776</v>
      </c>
      <c r="C128">
        <v>222</v>
      </c>
      <c r="D128">
        <v>2224.44</v>
      </c>
    </row>
    <row r="129" spans="2:4">
      <c r="B129" t="s">
        <v>3787</v>
      </c>
      <c r="C129">
        <v>848</v>
      </c>
      <c r="D129">
        <v>4613.12</v>
      </c>
    </row>
    <row r="130" spans="2:4">
      <c r="B130" t="s">
        <v>3788</v>
      </c>
      <c r="C130">
        <v>2230</v>
      </c>
      <c r="D130">
        <v>12599.499999999998</v>
      </c>
    </row>
    <row r="131" spans="2:4">
      <c r="B131" t="s">
        <v>3789</v>
      </c>
      <c r="C131">
        <v>858</v>
      </c>
      <c r="D131">
        <v>7198.62</v>
      </c>
    </row>
    <row r="132" spans="2:4">
      <c r="B132" t="s">
        <v>3790</v>
      </c>
      <c r="C132">
        <v>1408</v>
      </c>
      <c r="D132">
        <v>12742.4</v>
      </c>
    </row>
    <row r="133" spans="2:4">
      <c r="B133" t="s">
        <v>3791</v>
      </c>
      <c r="C133">
        <v>268</v>
      </c>
      <c r="D133">
        <v>2685.36</v>
      </c>
    </row>
    <row r="134" spans="2:4">
      <c r="B134" t="s">
        <v>3792</v>
      </c>
      <c r="C134">
        <v>702</v>
      </c>
      <c r="D134">
        <v>3818.88</v>
      </c>
    </row>
    <row r="135" spans="2:4">
      <c r="B135" t="s">
        <v>3794</v>
      </c>
      <c r="C135">
        <v>632</v>
      </c>
      <c r="D135">
        <v>5302.4800000000005</v>
      </c>
    </row>
    <row r="136" spans="2:4">
      <c r="B136" t="s">
        <v>3795</v>
      </c>
      <c r="C136">
        <v>1042</v>
      </c>
      <c r="D136">
        <v>9430.1</v>
      </c>
    </row>
    <row r="137" spans="2:4">
      <c r="B137" t="s">
        <v>3796</v>
      </c>
      <c r="C137">
        <v>618</v>
      </c>
      <c r="D137">
        <v>6192.3600000000006</v>
      </c>
    </row>
    <row r="138" spans="2:4">
      <c r="B138" t="s">
        <v>3807</v>
      </c>
      <c r="C138">
        <v>546</v>
      </c>
      <c r="D138">
        <v>2970.24</v>
      </c>
    </row>
    <row r="139" spans="2:4">
      <c r="B139" t="s">
        <v>3809</v>
      </c>
      <c r="C139">
        <v>390</v>
      </c>
      <c r="D139">
        <v>3272.1000000000004</v>
      </c>
    </row>
    <row r="140" spans="2:4">
      <c r="B140" t="s">
        <v>3810</v>
      </c>
      <c r="C140">
        <v>712</v>
      </c>
      <c r="D140">
        <v>6443.6</v>
      </c>
    </row>
    <row r="141" spans="2:4">
      <c r="B141" t="s">
        <v>3811</v>
      </c>
      <c r="C141">
        <v>298</v>
      </c>
      <c r="D141">
        <v>2985.96</v>
      </c>
    </row>
    <row r="142" spans="2:4">
      <c r="B142" t="s">
        <v>8713</v>
      </c>
      <c r="C142">
        <v>1676</v>
      </c>
      <c r="D142">
        <v>9838.119999999999</v>
      </c>
    </row>
    <row r="143" spans="2:4">
      <c r="B143" t="s">
        <v>8714</v>
      </c>
      <c r="C143">
        <v>1116</v>
      </c>
      <c r="D143">
        <v>7990.5600000000013</v>
      </c>
    </row>
    <row r="144" spans="2:4">
      <c r="B144" t="s">
        <v>8719</v>
      </c>
      <c r="C144">
        <v>1568</v>
      </c>
      <c r="D144">
        <v>9204.1600000000017</v>
      </c>
    </row>
    <row r="145" spans="2:4">
      <c r="B145" t="s">
        <v>8720</v>
      </c>
      <c r="C145">
        <v>1080</v>
      </c>
      <c r="D145">
        <v>7732.7999999999993</v>
      </c>
    </row>
    <row r="146" spans="2:4">
      <c r="B146" t="s">
        <v>8725</v>
      </c>
      <c r="C146">
        <v>692</v>
      </c>
      <c r="D146">
        <v>4062.04</v>
      </c>
    </row>
    <row r="147" spans="2:4">
      <c r="B147" t="s">
        <v>8726</v>
      </c>
      <c r="C147">
        <v>648</v>
      </c>
      <c r="D147">
        <v>4639.68</v>
      </c>
    </row>
    <row r="148" spans="2:4">
      <c r="B148" t="s">
        <v>8707</v>
      </c>
      <c r="C148">
        <v>132</v>
      </c>
      <c r="D148">
        <v>774.84</v>
      </c>
    </row>
    <row r="149" spans="2:4">
      <c r="B149" t="s">
        <v>8708</v>
      </c>
      <c r="C149">
        <v>88</v>
      </c>
      <c r="D149">
        <v>630.07999999999993</v>
      </c>
    </row>
    <row r="150" spans="2:4">
      <c r="B150" t="s">
        <v>8730</v>
      </c>
      <c r="C150">
        <v>264</v>
      </c>
      <c r="D150">
        <v>1987.92</v>
      </c>
    </row>
    <row r="151" spans="2:4">
      <c r="B151" t="s">
        <v>8731</v>
      </c>
      <c r="C151">
        <v>260</v>
      </c>
      <c r="D151">
        <v>2217.8000000000002</v>
      </c>
    </row>
    <row r="152" spans="2:4">
      <c r="B152" t="s">
        <v>8745</v>
      </c>
      <c r="C152">
        <v>564</v>
      </c>
      <c r="D152">
        <v>4246.92</v>
      </c>
    </row>
    <row r="153" spans="2:4">
      <c r="B153" t="s">
        <v>8746</v>
      </c>
      <c r="C153">
        <v>176</v>
      </c>
      <c r="D153">
        <v>1501.28</v>
      </c>
    </row>
    <row r="154" spans="2:4">
      <c r="B154" t="s">
        <v>8735</v>
      </c>
      <c r="C154">
        <v>532</v>
      </c>
      <c r="D154">
        <v>4005.96</v>
      </c>
    </row>
    <row r="155" spans="2:4">
      <c r="B155" t="s">
        <v>8736</v>
      </c>
      <c r="C155">
        <v>996</v>
      </c>
      <c r="D155">
        <v>8495.880000000001</v>
      </c>
    </row>
    <row r="156" spans="2:4">
      <c r="B156" t="s">
        <v>8740</v>
      </c>
      <c r="C156">
        <v>652</v>
      </c>
      <c r="D156">
        <v>4909.5599999999995</v>
      </c>
    </row>
    <row r="157" spans="2:4">
      <c r="B157" t="s">
        <v>8741</v>
      </c>
      <c r="C157">
        <v>640</v>
      </c>
      <c r="D157">
        <v>5459.2</v>
      </c>
    </row>
    <row r="158" spans="2:4">
      <c r="B158" t="s">
        <v>8964</v>
      </c>
      <c r="C158">
        <v>1724</v>
      </c>
      <c r="D158">
        <v>10119.880000000001</v>
      </c>
    </row>
    <row r="159" spans="2:4">
      <c r="B159" t="s">
        <v>8965</v>
      </c>
      <c r="C159">
        <v>1736</v>
      </c>
      <c r="D159">
        <v>12429.76</v>
      </c>
    </row>
    <row r="160" spans="2:4">
      <c r="B160" t="s">
        <v>8958</v>
      </c>
      <c r="C160">
        <v>500</v>
      </c>
      <c r="D160">
        <v>2935</v>
      </c>
    </row>
    <row r="161" spans="2:4">
      <c r="B161" t="s">
        <v>8959</v>
      </c>
      <c r="C161">
        <v>484</v>
      </c>
      <c r="D161">
        <v>3465.4400000000005</v>
      </c>
    </row>
    <row r="162" spans="2:4">
      <c r="B162" t="s">
        <v>8828</v>
      </c>
      <c r="C162">
        <v>896</v>
      </c>
      <c r="D162">
        <v>6746.880000000001</v>
      </c>
    </row>
    <row r="163" spans="2:4">
      <c r="B163" t="s">
        <v>8829</v>
      </c>
      <c r="C163">
        <v>896</v>
      </c>
      <c r="D163">
        <v>7642.880000000001</v>
      </c>
    </row>
    <row r="164" spans="2:4">
      <c r="B164" t="s">
        <v>8830</v>
      </c>
      <c r="C164">
        <v>636</v>
      </c>
      <c r="D164">
        <v>4789.08</v>
      </c>
    </row>
    <row r="165" spans="2:4">
      <c r="B165" t="s">
        <v>8831</v>
      </c>
      <c r="C165">
        <v>636</v>
      </c>
      <c r="D165">
        <v>5425.08</v>
      </c>
    </row>
    <row r="166" spans="2:4">
      <c r="B166" t="s">
        <v>8832</v>
      </c>
      <c r="C166">
        <v>896</v>
      </c>
      <c r="D166">
        <v>6746.880000000001</v>
      </c>
    </row>
    <row r="167" spans="2:4">
      <c r="B167" t="s">
        <v>8833</v>
      </c>
      <c r="C167">
        <v>896</v>
      </c>
      <c r="D167">
        <v>7642.880000000001</v>
      </c>
    </row>
    <row r="168" spans="2:4">
      <c r="B168" t="s">
        <v>9000</v>
      </c>
      <c r="C168">
        <v>284</v>
      </c>
      <c r="D168">
        <v>681.59999999999991</v>
      </c>
    </row>
    <row r="169" spans="2:4">
      <c r="B169" t="s">
        <v>9001</v>
      </c>
      <c r="C169">
        <v>260</v>
      </c>
      <c r="D169">
        <v>709.8</v>
      </c>
    </row>
    <row r="170" spans="2:4">
      <c r="B170" t="s">
        <v>8994</v>
      </c>
      <c r="C170">
        <v>728</v>
      </c>
      <c r="D170">
        <v>1747.2</v>
      </c>
    </row>
    <row r="171" spans="2:4">
      <c r="B171" t="s">
        <v>8995</v>
      </c>
      <c r="C171">
        <v>744</v>
      </c>
      <c r="D171">
        <v>2031.12</v>
      </c>
    </row>
    <row r="172" spans="2:4">
      <c r="B172" t="s">
        <v>8988</v>
      </c>
      <c r="C172">
        <v>780</v>
      </c>
      <c r="D172">
        <v>1872</v>
      </c>
    </row>
    <row r="173" spans="2:4">
      <c r="B173" t="s">
        <v>8989</v>
      </c>
      <c r="C173">
        <v>744</v>
      </c>
      <c r="D173">
        <v>2031.12</v>
      </c>
    </row>
    <row r="174" spans="2:4">
      <c r="B174" t="s">
        <v>8952</v>
      </c>
      <c r="C174">
        <v>636</v>
      </c>
      <c r="D174">
        <v>3733.3199999999997</v>
      </c>
    </row>
    <row r="175" spans="2:4">
      <c r="B175" t="s">
        <v>8953</v>
      </c>
      <c r="C175">
        <v>568</v>
      </c>
      <c r="D175">
        <v>4066.8800000000006</v>
      </c>
    </row>
    <row r="176" spans="2:4">
      <c r="B176" t="s">
        <v>8946</v>
      </c>
      <c r="C176">
        <v>712</v>
      </c>
      <c r="D176">
        <v>4179.4399999999996</v>
      </c>
    </row>
    <row r="177" spans="2:4">
      <c r="B177" t="s">
        <v>8947</v>
      </c>
      <c r="C177">
        <v>592</v>
      </c>
      <c r="D177">
        <v>4238.7199999999993</v>
      </c>
    </row>
    <row r="178" spans="2:4">
      <c r="B178" t="s">
        <v>8978</v>
      </c>
      <c r="C178">
        <v>1380</v>
      </c>
      <c r="D178">
        <v>3312</v>
      </c>
    </row>
    <row r="179" spans="2:4">
      <c r="B179" t="s">
        <v>8979</v>
      </c>
      <c r="C179">
        <v>1008</v>
      </c>
      <c r="D179">
        <v>2751.8399999999997</v>
      </c>
    </row>
    <row r="180" spans="2:4">
      <c r="B180" t="s">
        <v>8972</v>
      </c>
      <c r="C180">
        <v>948</v>
      </c>
      <c r="D180">
        <v>2275.1999999999998</v>
      </c>
    </row>
    <row r="181" spans="2:4">
      <c r="B181" t="s">
        <v>8973</v>
      </c>
      <c r="C181">
        <v>920</v>
      </c>
      <c r="D181">
        <v>2511.6</v>
      </c>
    </row>
    <row r="182" spans="2:4">
      <c r="B182" t="s">
        <v>8974</v>
      </c>
      <c r="C182">
        <v>776</v>
      </c>
      <c r="D182">
        <v>1862.4</v>
      </c>
    </row>
    <row r="183" spans="2:4">
      <c r="B183" t="s">
        <v>8975</v>
      </c>
      <c r="C183">
        <v>764</v>
      </c>
      <c r="D183">
        <v>2085.7199999999998</v>
      </c>
    </row>
    <row r="184" spans="2:4">
      <c r="B184" t="s">
        <v>8980</v>
      </c>
      <c r="C184">
        <v>900</v>
      </c>
      <c r="D184">
        <v>2160</v>
      </c>
    </row>
    <row r="185" spans="2:4">
      <c r="B185" t="s">
        <v>8981</v>
      </c>
      <c r="C185">
        <v>804</v>
      </c>
      <c r="D185">
        <v>2194.9199999999996</v>
      </c>
    </row>
    <row r="186" spans="2:4">
      <c r="B186" t="s">
        <v>8976</v>
      </c>
      <c r="C186">
        <v>816</v>
      </c>
      <c r="D186">
        <v>1958.4</v>
      </c>
    </row>
    <row r="187" spans="2:4">
      <c r="B187" t="s">
        <v>8977</v>
      </c>
      <c r="C187">
        <v>788</v>
      </c>
      <c r="D187">
        <v>2151.2400000000002</v>
      </c>
    </row>
    <row r="188" spans="2:4">
      <c r="B188" t="s">
        <v>8982</v>
      </c>
      <c r="C188">
        <v>764</v>
      </c>
      <c r="D188">
        <v>1833.6000000000001</v>
      </c>
    </row>
    <row r="189" spans="2:4">
      <c r="B189" t="s">
        <v>8983</v>
      </c>
      <c r="C189">
        <v>780</v>
      </c>
      <c r="D189">
        <v>2129.4</v>
      </c>
    </row>
    <row r="190" spans="2:4">
      <c r="B190" t="s">
        <v>8984</v>
      </c>
      <c r="C190">
        <v>272</v>
      </c>
      <c r="D190">
        <v>652.79999999999995</v>
      </c>
    </row>
    <row r="191" spans="2:4">
      <c r="B191" t="s">
        <v>8985</v>
      </c>
      <c r="C191">
        <v>268</v>
      </c>
      <c r="D191">
        <v>731.64</v>
      </c>
    </row>
    <row r="192" spans="2:4">
      <c r="B192" t="s">
        <v>8970</v>
      </c>
      <c r="C192">
        <v>272</v>
      </c>
      <c r="D192">
        <v>652.79999999999995</v>
      </c>
    </row>
    <row r="193" spans="2:4">
      <c r="B193" t="s">
        <v>8971</v>
      </c>
      <c r="C193">
        <v>260</v>
      </c>
      <c r="D193">
        <v>709.8</v>
      </c>
    </row>
    <row r="194" spans="2:4">
      <c r="B194" t="s">
        <v>8986</v>
      </c>
      <c r="C194">
        <v>272</v>
      </c>
      <c r="D194">
        <v>652.79999999999995</v>
      </c>
    </row>
    <row r="195" spans="2:4">
      <c r="B195" t="s">
        <v>8987</v>
      </c>
      <c r="C195">
        <v>260</v>
      </c>
      <c r="D195">
        <v>709.8</v>
      </c>
    </row>
    <row r="196" spans="2:4">
      <c r="B196" t="s">
        <v>8910</v>
      </c>
      <c r="C196">
        <v>6852</v>
      </c>
      <c r="D196">
        <v>51732.600000000006</v>
      </c>
    </row>
    <row r="197" spans="2:4">
      <c r="B197" t="s">
        <v>8911</v>
      </c>
      <c r="C197">
        <v>3588</v>
      </c>
      <c r="D197">
        <v>14854.32</v>
      </c>
    </row>
    <row r="198" spans="2:4">
      <c r="B198" t="s">
        <v>8912</v>
      </c>
      <c r="C198">
        <v>3000</v>
      </c>
      <c r="D198">
        <v>7620</v>
      </c>
    </row>
    <row r="199" spans="2:4">
      <c r="B199" t="s">
        <v>8913</v>
      </c>
      <c r="C199">
        <v>1485</v>
      </c>
      <c r="D199">
        <v>20240.550000000003</v>
      </c>
    </row>
    <row r="200" spans="2:4">
      <c r="B200" t="s">
        <v>8914</v>
      </c>
      <c r="C200">
        <v>5484</v>
      </c>
      <c r="D200">
        <v>41404.200000000004</v>
      </c>
    </row>
    <row r="201" spans="2:4">
      <c r="B201" t="s">
        <v>8915</v>
      </c>
      <c r="C201">
        <v>2466</v>
      </c>
      <c r="D201">
        <v>10209.24</v>
      </c>
    </row>
    <row r="202" spans="2:4">
      <c r="B202" t="s">
        <v>8916</v>
      </c>
      <c r="C202">
        <v>2166</v>
      </c>
      <c r="D202">
        <v>5501.64</v>
      </c>
    </row>
    <row r="203" spans="2:4">
      <c r="B203" t="s">
        <v>8917</v>
      </c>
      <c r="C203">
        <v>1548</v>
      </c>
      <c r="D203">
        <v>21099.24</v>
      </c>
    </row>
    <row r="204" spans="2:4">
      <c r="B204" t="s">
        <v>8918</v>
      </c>
      <c r="C204">
        <v>2511</v>
      </c>
      <c r="D204">
        <v>18958.050000000003</v>
      </c>
    </row>
    <row r="205" spans="2:4">
      <c r="B205" t="s">
        <v>8919</v>
      </c>
      <c r="C205">
        <v>1014</v>
      </c>
      <c r="D205">
        <v>4197.96</v>
      </c>
    </row>
    <row r="206" spans="2:4">
      <c r="B206" t="s">
        <v>8920</v>
      </c>
      <c r="C206">
        <v>1014</v>
      </c>
      <c r="D206">
        <v>2575.56</v>
      </c>
    </row>
    <row r="207" spans="2:4">
      <c r="B207" t="s">
        <v>8921</v>
      </c>
      <c r="C207">
        <v>1161</v>
      </c>
      <c r="D207">
        <v>15824.43</v>
      </c>
    </row>
    <row r="208" spans="2:4">
      <c r="B208" t="s">
        <v>8922</v>
      </c>
      <c r="C208">
        <v>5685</v>
      </c>
      <c r="D208">
        <v>42921.749999999993</v>
      </c>
    </row>
    <row r="209" spans="2:4">
      <c r="B209" t="s">
        <v>8923</v>
      </c>
      <c r="C209">
        <v>2466</v>
      </c>
      <c r="D209">
        <v>10209.24</v>
      </c>
    </row>
    <row r="210" spans="2:4">
      <c r="B210" t="s">
        <v>8924</v>
      </c>
      <c r="C210">
        <v>2166</v>
      </c>
      <c r="D210">
        <v>5501.64</v>
      </c>
    </row>
    <row r="211" spans="2:4">
      <c r="B211" t="s">
        <v>8925</v>
      </c>
      <c r="C211">
        <v>1503</v>
      </c>
      <c r="D211">
        <v>20485.89</v>
      </c>
    </row>
    <row r="212" spans="2:4">
      <c r="B212" t="s">
        <v>8926</v>
      </c>
      <c r="C212">
        <v>2559</v>
      </c>
      <c r="D212">
        <v>19320.45</v>
      </c>
    </row>
    <row r="213" spans="2:4">
      <c r="B213" t="s">
        <v>8927</v>
      </c>
      <c r="C213">
        <v>1014</v>
      </c>
      <c r="D213">
        <v>4197.96</v>
      </c>
    </row>
    <row r="214" spans="2:4">
      <c r="B214" t="s">
        <v>8928</v>
      </c>
      <c r="C214">
        <v>1014</v>
      </c>
      <c r="D214">
        <v>2575.56</v>
      </c>
    </row>
    <row r="215" spans="2:4">
      <c r="B215" t="s">
        <v>8929</v>
      </c>
      <c r="C215">
        <v>1161</v>
      </c>
      <c r="D215">
        <v>15824.43</v>
      </c>
    </row>
    <row r="216" spans="2:4">
      <c r="B216" t="s">
        <v>8930</v>
      </c>
      <c r="C216">
        <v>5343</v>
      </c>
      <c r="D216">
        <v>40339.65</v>
      </c>
    </row>
    <row r="217" spans="2:4">
      <c r="B217" t="s">
        <v>8931</v>
      </c>
      <c r="C217">
        <v>2634</v>
      </c>
      <c r="D217">
        <v>10904.759999999998</v>
      </c>
    </row>
    <row r="218" spans="2:4">
      <c r="B218" t="s">
        <v>8932</v>
      </c>
      <c r="C218">
        <v>2436</v>
      </c>
      <c r="D218">
        <v>6187.4400000000005</v>
      </c>
    </row>
    <row r="219" spans="2:4">
      <c r="B219" t="s">
        <v>8933</v>
      </c>
      <c r="C219">
        <v>1548</v>
      </c>
      <c r="D219">
        <v>21099.24</v>
      </c>
    </row>
    <row r="220" spans="2:4">
      <c r="B220" t="s">
        <v>8934</v>
      </c>
      <c r="C220">
        <v>3480</v>
      </c>
      <c r="D220">
        <v>26274</v>
      </c>
    </row>
    <row r="221" spans="2:4">
      <c r="B221" t="s">
        <v>8935</v>
      </c>
      <c r="C221">
        <v>1236</v>
      </c>
      <c r="D221">
        <v>5117.04</v>
      </c>
    </row>
    <row r="222" spans="2:4">
      <c r="B222" t="s">
        <v>8936</v>
      </c>
      <c r="C222">
        <v>1236</v>
      </c>
      <c r="D222">
        <v>3139.4400000000005</v>
      </c>
    </row>
    <row r="223" spans="2:4">
      <c r="B223" t="s">
        <v>8937</v>
      </c>
      <c r="C223">
        <v>1431</v>
      </c>
      <c r="D223">
        <v>19504.530000000002</v>
      </c>
    </row>
    <row r="224" spans="2:4">
      <c r="B224" t="s">
        <v>8938</v>
      </c>
      <c r="C224">
        <v>3480</v>
      </c>
      <c r="D224">
        <v>26274</v>
      </c>
    </row>
    <row r="225" spans="1:4">
      <c r="B225" t="s">
        <v>8939</v>
      </c>
      <c r="C225">
        <v>1236</v>
      </c>
      <c r="D225">
        <v>5117.04</v>
      </c>
    </row>
    <row r="226" spans="1:4">
      <c r="B226" t="s">
        <v>8940</v>
      </c>
      <c r="C226">
        <v>1236</v>
      </c>
      <c r="D226">
        <v>3139.4400000000005</v>
      </c>
    </row>
    <row r="227" spans="1:4">
      <c r="B227" t="s">
        <v>8941</v>
      </c>
      <c r="C227">
        <v>1431</v>
      </c>
      <c r="D227">
        <v>19504.530000000002</v>
      </c>
    </row>
    <row r="228" spans="1:4">
      <c r="A228" t="s">
        <v>8694</v>
      </c>
      <c r="B228" t="s">
        <v>8751</v>
      </c>
      <c r="C228">
        <v>385</v>
      </c>
      <c r="D228">
        <v>15615.6</v>
      </c>
    </row>
    <row r="229" spans="1:4">
      <c r="B229" t="s">
        <v>8752</v>
      </c>
      <c r="C229">
        <v>355</v>
      </c>
      <c r="D229">
        <v>17600.900000000001</v>
      </c>
    </row>
    <row r="230" spans="1:4">
      <c r="B230" t="s">
        <v>8763</v>
      </c>
      <c r="C230">
        <v>470</v>
      </c>
      <c r="D230">
        <v>18344.099999999999</v>
      </c>
    </row>
    <row r="231" spans="1:4">
      <c r="B231" t="s">
        <v>8764</v>
      </c>
      <c r="C231">
        <v>306</v>
      </c>
      <c r="D231">
        <v>14599.26</v>
      </c>
    </row>
    <row r="232" spans="1:4">
      <c r="B232" t="s">
        <v>9060</v>
      </c>
      <c r="C232">
        <v>374</v>
      </c>
      <c r="D232">
        <v>10430.86</v>
      </c>
    </row>
    <row r="233" spans="1:4">
      <c r="B233" t="s">
        <v>9061</v>
      </c>
      <c r="C233">
        <v>5479</v>
      </c>
      <c r="D233">
        <v>191052.73</v>
      </c>
    </row>
    <row r="234" spans="1:4">
      <c r="B234" t="s">
        <v>9062</v>
      </c>
      <c r="C234">
        <v>4246</v>
      </c>
      <c r="D234">
        <v>173788.78</v>
      </c>
    </row>
    <row r="235" spans="1:4">
      <c r="B235" t="s">
        <v>9063</v>
      </c>
      <c r="C235">
        <v>220</v>
      </c>
      <c r="D235">
        <v>6043.4</v>
      </c>
    </row>
    <row r="236" spans="1:4">
      <c r="B236" t="s">
        <v>8781</v>
      </c>
      <c r="C236">
        <v>365</v>
      </c>
      <c r="D236">
        <v>15914</v>
      </c>
    </row>
    <row r="237" spans="1:4">
      <c r="B237" t="s">
        <v>8782</v>
      </c>
      <c r="C237">
        <v>315</v>
      </c>
      <c r="D237">
        <v>15794.099999999999</v>
      </c>
    </row>
    <row r="238" spans="1:4">
      <c r="B238" t="s">
        <v>8783</v>
      </c>
      <c r="C238">
        <v>460</v>
      </c>
      <c r="D238">
        <v>20056</v>
      </c>
    </row>
    <row r="239" spans="1:4">
      <c r="B239" t="s">
        <v>8784</v>
      </c>
      <c r="C239">
        <v>360</v>
      </c>
      <c r="D239">
        <v>18050.400000000001</v>
      </c>
    </row>
    <row r="240" spans="1:4">
      <c r="B240" t="s">
        <v>8785</v>
      </c>
      <c r="C240">
        <v>2880</v>
      </c>
      <c r="D240">
        <v>120768</v>
      </c>
    </row>
    <row r="241" spans="2:4">
      <c r="B241" t="s">
        <v>8786</v>
      </c>
      <c r="C241">
        <v>2626</v>
      </c>
      <c r="D241">
        <v>126202.84000000001</v>
      </c>
    </row>
    <row r="242" spans="2:4">
      <c r="B242" t="s">
        <v>8787</v>
      </c>
      <c r="C242">
        <v>2530</v>
      </c>
      <c r="D242">
        <v>107492.8</v>
      </c>
    </row>
    <row r="243" spans="2:4">
      <c r="B243" t="s">
        <v>8788</v>
      </c>
      <c r="C243">
        <v>2096</v>
      </c>
      <c r="D243">
        <v>103081.4</v>
      </c>
    </row>
    <row r="244" spans="2:4">
      <c r="B244" t="s">
        <v>8805</v>
      </c>
      <c r="C244">
        <v>6924</v>
      </c>
      <c r="D244">
        <v>290121.59999999998</v>
      </c>
    </row>
    <row r="245" spans="2:4">
      <c r="B245" t="s">
        <v>8806</v>
      </c>
      <c r="C245">
        <v>6596</v>
      </c>
      <c r="D245">
        <v>318308.96000000002</v>
      </c>
    </row>
    <row r="246" spans="2:4">
      <c r="B246" t="s">
        <v>8807</v>
      </c>
      <c r="C246">
        <v>4840</v>
      </c>
      <c r="D246">
        <v>202600</v>
      </c>
    </row>
    <row r="247" spans="2:4">
      <c r="B247" t="s">
        <v>8808</v>
      </c>
      <c r="C247">
        <v>4476</v>
      </c>
      <c r="D247">
        <v>216019.68</v>
      </c>
    </row>
    <row r="248" spans="2:4">
      <c r="B248" t="s">
        <v>8809</v>
      </c>
      <c r="C248">
        <v>5570</v>
      </c>
      <c r="D248">
        <v>232436</v>
      </c>
    </row>
    <row r="249" spans="2:4">
      <c r="B249" t="s">
        <v>8810</v>
      </c>
      <c r="C249">
        <v>5220</v>
      </c>
      <c r="D249">
        <v>250663.2</v>
      </c>
    </row>
    <row r="250" spans="2:4">
      <c r="B250" t="s">
        <v>9046</v>
      </c>
      <c r="C250">
        <v>5180</v>
      </c>
      <c r="D250">
        <v>217560</v>
      </c>
    </row>
    <row r="251" spans="2:4">
      <c r="B251" t="s">
        <v>9047</v>
      </c>
      <c r="C251">
        <v>4960</v>
      </c>
      <c r="D251">
        <v>239568</v>
      </c>
    </row>
    <row r="252" spans="2:4">
      <c r="B252" t="s">
        <v>9044</v>
      </c>
      <c r="C252">
        <v>2254</v>
      </c>
      <c r="D252">
        <v>92864.8</v>
      </c>
    </row>
    <row r="253" spans="2:4">
      <c r="B253" t="s">
        <v>9045</v>
      </c>
      <c r="C253">
        <v>2236</v>
      </c>
      <c r="D253">
        <v>105941.68000000001</v>
      </c>
    </row>
    <row r="254" spans="2:4">
      <c r="B254" t="s">
        <v>9138</v>
      </c>
      <c r="C254">
        <v>1788</v>
      </c>
      <c r="D254">
        <v>24835.32</v>
      </c>
    </row>
    <row r="255" spans="2:4">
      <c r="B255" t="s">
        <v>9139</v>
      </c>
      <c r="C255">
        <v>4272</v>
      </c>
      <c r="D255">
        <v>65105.279999999999</v>
      </c>
    </row>
    <row r="256" spans="2:4">
      <c r="B256" t="s">
        <v>9140</v>
      </c>
      <c r="C256">
        <v>1888</v>
      </c>
      <c r="D256">
        <v>31359.68</v>
      </c>
    </row>
    <row r="257" spans="2:4">
      <c r="B257" t="s">
        <v>9141</v>
      </c>
      <c r="C257">
        <v>894</v>
      </c>
      <c r="D257">
        <v>12417.66</v>
      </c>
    </row>
    <row r="258" spans="2:4">
      <c r="B258" t="s">
        <v>9142</v>
      </c>
      <c r="C258">
        <v>2136</v>
      </c>
      <c r="D258">
        <v>32552.639999999999</v>
      </c>
    </row>
    <row r="259" spans="2:4">
      <c r="B259" t="s">
        <v>9143</v>
      </c>
      <c r="C259">
        <v>944</v>
      </c>
      <c r="D259">
        <v>15679.84</v>
      </c>
    </row>
    <row r="260" spans="2:4">
      <c r="B260" t="s">
        <v>9144</v>
      </c>
      <c r="C260">
        <v>1728</v>
      </c>
      <c r="D260">
        <v>24001.919999999998</v>
      </c>
    </row>
    <row r="261" spans="2:4">
      <c r="B261" t="s">
        <v>9145</v>
      </c>
      <c r="C261">
        <v>3552</v>
      </c>
      <c r="D261">
        <v>54132.479999999996</v>
      </c>
    </row>
    <row r="262" spans="2:4">
      <c r="B262" t="s">
        <v>9146</v>
      </c>
      <c r="C262">
        <v>1848</v>
      </c>
      <c r="D262">
        <v>30695.279999999999</v>
      </c>
    </row>
    <row r="263" spans="2:4">
      <c r="B263" t="s">
        <v>9147</v>
      </c>
      <c r="C263">
        <v>1728</v>
      </c>
      <c r="D263">
        <v>24001.919999999998</v>
      </c>
    </row>
    <row r="264" spans="2:4">
      <c r="B264" t="s">
        <v>9148</v>
      </c>
      <c r="C264">
        <v>3552</v>
      </c>
      <c r="D264">
        <v>54132.479999999996</v>
      </c>
    </row>
    <row r="265" spans="2:4">
      <c r="B265" t="s">
        <v>9149</v>
      </c>
      <c r="C265">
        <v>1848</v>
      </c>
      <c r="D265">
        <v>30695.279999999999</v>
      </c>
    </row>
    <row r="266" spans="2:4">
      <c r="B266" t="s">
        <v>9120</v>
      </c>
      <c r="C266">
        <v>1180</v>
      </c>
      <c r="D266">
        <v>48616</v>
      </c>
    </row>
    <row r="267" spans="2:4">
      <c r="B267" t="s">
        <v>9121</v>
      </c>
      <c r="C267">
        <v>1180</v>
      </c>
      <c r="D267">
        <v>55908.4</v>
      </c>
    </row>
    <row r="268" spans="2:4">
      <c r="B268" t="s">
        <v>9122</v>
      </c>
      <c r="C268">
        <v>1730</v>
      </c>
      <c r="D268">
        <v>71276</v>
      </c>
    </row>
    <row r="269" spans="2:4">
      <c r="B269" t="s">
        <v>9123</v>
      </c>
      <c r="C269">
        <v>1730</v>
      </c>
      <c r="D269">
        <v>81967.399999999994</v>
      </c>
    </row>
    <row r="270" spans="2:4">
      <c r="B270" t="s">
        <v>9124</v>
      </c>
      <c r="C270">
        <v>1730</v>
      </c>
      <c r="D270">
        <v>71276</v>
      </c>
    </row>
    <row r="271" spans="2:4">
      <c r="B271" t="s">
        <v>9125</v>
      </c>
      <c r="C271">
        <v>1730</v>
      </c>
      <c r="D271">
        <v>81967.399999999994</v>
      </c>
    </row>
    <row r="272" spans="2:4">
      <c r="B272" t="s">
        <v>9150</v>
      </c>
      <c r="C272">
        <v>894</v>
      </c>
      <c r="D272">
        <v>12417.66</v>
      </c>
    </row>
    <row r="273" spans="2:4">
      <c r="B273" t="s">
        <v>9151</v>
      </c>
      <c r="C273">
        <v>2136</v>
      </c>
      <c r="D273">
        <v>32552.639999999999</v>
      </c>
    </row>
    <row r="274" spans="2:4">
      <c r="B274" t="s">
        <v>9152</v>
      </c>
      <c r="C274">
        <v>944</v>
      </c>
      <c r="D274">
        <v>15679.84</v>
      </c>
    </row>
    <row r="275" spans="2:4">
      <c r="B275" t="s">
        <v>8753</v>
      </c>
      <c r="C275">
        <v>2416</v>
      </c>
      <c r="D275">
        <v>45952.32</v>
      </c>
    </row>
    <row r="276" spans="2:4">
      <c r="B276" t="s">
        <v>8754</v>
      </c>
      <c r="C276">
        <v>2062</v>
      </c>
      <c r="D276">
        <v>45322.76</v>
      </c>
    </row>
    <row r="277" spans="2:4">
      <c r="B277" t="s">
        <v>8755</v>
      </c>
      <c r="C277">
        <v>7930</v>
      </c>
      <c r="D277">
        <v>161351.56</v>
      </c>
    </row>
    <row r="278" spans="2:4">
      <c r="B278" t="s">
        <v>8756</v>
      </c>
      <c r="C278">
        <v>5360</v>
      </c>
      <c r="D278">
        <v>125912.8</v>
      </c>
    </row>
    <row r="279" spans="2:4">
      <c r="B279" t="s">
        <v>8757</v>
      </c>
      <c r="C279">
        <v>2772</v>
      </c>
      <c r="D279">
        <v>61649.279999999999</v>
      </c>
    </row>
    <row r="280" spans="2:4">
      <c r="B280" t="s">
        <v>8758</v>
      </c>
      <c r="C280">
        <v>1662</v>
      </c>
      <c r="D280">
        <v>42763.259999999995</v>
      </c>
    </row>
    <row r="281" spans="2:4">
      <c r="B281" t="s">
        <v>8759</v>
      </c>
      <c r="C281">
        <v>2664</v>
      </c>
      <c r="D281">
        <v>59247.360000000001</v>
      </c>
    </row>
    <row r="282" spans="2:4">
      <c r="B282" t="s">
        <v>8760</v>
      </c>
      <c r="C282">
        <v>1478</v>
      </c>
      <c r="D282">
        <v>38028.94</v>
      </c>
    </row>
    <row r="283" spans="2:4">
      <c r="B283" t="s">
        <v>8761</v>
      </c>
      <c r="C283">
        <v>8300</v>
      </c>
      <c r="D283">
        <v>166882</v>
      </c>
    </row>
    <row r="284" spans="2:4">
      <c r="B284" t="s">
        <v>8762</v>
      </c>
      <c r="C284">
        <v>5640</v>
      </c>
      <c r="D284">
        <v>130792.20000000001</v>
      </c>
    </row>
    <row r="285" spans="2:4">
      <c r="B285" t="s">
        <v>8789</v>
      </c>
      <c r="C285">
        <v>3600</v>
      </c>
      <c r="D285">
        <v>81782</v>
      </c>
    </row>
    <row r="286" spans="2:4">
      <c r="B286" t="s">
        <v>8790</v>
      </c>
      <c r="C286">
        <v>3892</v>
      </c>
      <c r="D286">
        <v>102512.08</v>
      </c>
    </row>
    <row r="287" spans="2:4">
      <c r="B287" t="s">
        <v>8791</v>
      </c>
      <c r="C287">
        <v>490</v>
      </c>
      <c r="D287">
        <v>12607.7</v>
      </c>
    </row>
    <row r="288" spans="2:4">
      <c r="B288" t="s">
        <v>8792</v>
      </c>
      <c r="C288">
        <v>490</v>
      </c>
      <c r="D288">
        <v>14631.4</v>
      </c>
    </row>
    <row r="289" spans="2:4">
      <c r="B289" t="s">
        <v>8793</v>
      </c>
      <c r="C289">
        <v>550</v>
      </c>
      <c r="D289">
        <v>14151.5</v>
      </c>
    </row>
    <row r="290" spans="2:4">
      <c r="B290" t="s">
        <v>8794</v>
      </c>
      <c r="C290">
        <v>550</v>
      </c>
      <c r="D290">
        <v>16423</v>
      </c>
    </row>
    <row r="291" spans="2:4">
      <c r="B291" t="s">
        <v>8795</v>
      </c>
      <c r="C291">
        <v>2188</v>
      </c>
      <c r="D291">
        <v>49423.119999999995</v>
      </c>
    </row>
    <row r="292" spans="2:4">
      <c r="B292" t="s">
        <v>8796</v>
      </c>
      <c r="C292">
        <v>2138</v>
      </c>
      <c r="D292">
        <v>56202.92</v>
      </c>
    </row>
    <row r="293" spans="2:4">
      <c r="B293" t="s">
        <v>8797</v>
      </c>
      <c r="C293">
        <v>2448</v>
      </c>
      <c r="D293">
        <v>53831.520000000004</v>
      </c>
    </row>
    <row r="294" spans="2:4">
      <c r="B294" t="s">
        <v>8798</v>
      </c>
      <c r="C294">
        <v>2112</v>
      </c>
      <c r="D294">
        <v>53940.479999999996</v>
      </c>
    </row>
    <row r="295" spans="2:4">
      <c r="B295" t="s">
        <v>8799</v>
      </c>
      <c r="C295">
        <v>2318</v>
      </c>
      <c r="D295">
        <v>50972.82</v>
      </c>
    </row>
    <row r="296" spans="2:4">
      <c r="B296" t="s">
        <v>8800</v>
      </c>
      <c r="C296">
        <v>2192</v>
      </c>
      <c r="D296">
        <v>55983.680000000008</v>
      </c>
    </row>
    <row r="297" spans="2:4">
      <c r="B297" t="s">
        <v>9064</v>
      </c>
      <c r="C297">
        <v>2298</v>
      </c>
      <c r="D297">
        <v>43707.96</v>
      </c>
    </row>
    <row r="298" spans="2:4">
      <c r="B298" t="s">
        <v>9065</v>
      </c>
      <c r="C298">
        <v>2238</v>
      </c>
      <c r="D298">
        <v>49191.240000000005</v>
      </c>
    </row>
    <row r="299" spans="2:4">
      <c r="B299" t="s">
        <v>9066</v>
      </c>
      <c r="C299">
        <v>2272</v>
      </c>
      <c r="D299">
        <v>74907.839999999997</v>
      </c>
    </row>
    <row r="300" spans="2:4">
      <c r="B300" t="s">
        <v>9067</v>
      </c>
      <c r="C300">
        <v>610</v>
      </c>
      <c r="D300">
        <v>24217</v>
      </c>
    </row>
    <row r="301" spans="2:4">
      <c r="B301" t="s">
        <v>9068</v>
      </c>
      <c r="C301">
        <v>2058</v>
      </c>
      <c r="D301">
        <v>81702.600000000006</v>
      </c>
    </row>
    <row r="302" spans="2:4">
      <c r="B302" t="s">
        <v>9069</v>
      </c>
      <c r="C302">
        <v>802</v>
      </c>
      <c r="D302">
        <v>40027.82</v>
      </c>
    </row>
    <row r="303" spans="2:4">
      <c r="B303" t="s">
        <v>9070</v>
      </c>
      <c r="C303">
        <v>2702</v>
      </c>
      <c r="D303">
        <v>134856.82</v>
      </c>
    </row>
    <row r="304" spans="2:4">
      <c r="B304" t="s">
        <v>9071</v>
      </c>
      <c r="C304">
        <v>514</v>
      </c>
      <c r="D304">
        <v>29930.22</v>
      </c>
    </row>
    <row r="305" spans="2:4">
      <c r="B305" t="s">
        <v>9072</v>
      </c>
      <c r="C305">
        <v>1554</v>
      </c>
      <c r="D305">
        <v>90489.42</v>
      </c>
    </row>
    <row r="306" spans="2:4">
      <c r="B306" t="s">
        <v>9073</v>
      </c>
      <c r="C306">
        <v>838</v>
      </c>
      <c r="D306">
        <v>27628.86</v>
      </c>
    </row>
    <row r="307" spans="2:4">
      <c r="B307" t="s">
        <v>9074</v>
      </c>
      <c r="C307">
        <v>352</v>
      </c>
      <c r="D307">
        <v>13974.4</v>
      </c>
    </row>
    <row r="308" spans="2:4">
      <c r="B308" t="s">
        <v>9075</v>
      </c>
      <c r="C308">
        <v>708</v>
      </c>
      <c r="D308">
        <v>28107.599999999999</v>
      </c>
    </row>
    <row r="309" spans="2:4">
      <c r="B309" t="s">
        <v>9076</v>
      </c>
      <c r="C309">
        <v>418</v>
      </c>
      <c r="D309">
        <v>20862.38</v>
      </c>
    </row>
    <row r="310" spans="2:4">
      <c r="B310" t="s">
        <v>9077</v>
      </c>
      <c r="C310">
        <v>996</v>
      </c>
      <c r="D310">
        <v>49710.36</v>
      </c>
    </row>
    <row r="311" spans="2:4">
      <c r="B311" t="s">
        <v>9078</v>
      </c>
      <c r="C311">
        <v>290</v>
      </c>
      <c r="D311">
        <v>16886.7</v>
      </c>
    </row>
    <row r="312" spans="2:4">
      <c r="B312" t="s">
        <v>9079</v>
      </c>
      <c r="C312">
        <v>384</v>
      </c>
      <c r="D312">
        <v>22360.32</v>
      </c>
    </row>
    <row r="313" spans="2:4">
      <c r="B313" t="s">
        <v>9080</v>
      </c>
      <c r="C313">
        <v>12854</v>
      </c>
      <c r="D313">
        <v>313509.06</v>
      </c>
    </row>
    <row r="314" spans="2:4">
      <c r="B314" t="s">
        <v>9081</v>
      </c>
      <c r="C314">
        <v>2900</v>
      </c>
      <c r="D314">
        <v>70731</v>
      </c>
    </row>
    <row r="315" spans="2:4">
      <c r="B315" t="s">
        <v>9082</v>
      </c>
      <c r="C315">
        <v>21606</v>
      </c>
      <c r="D315">
        <v>526970.34000000008</v>
      </c>
    </row>
    <row r="316" spans="2:4">
      <c r="B316" t="s">
        <v>9083</v>
      </c>
      <c r="C316">
        <v>5322</v>
      </c>
      <c r="D316">
        <v>129803.57999999999</v>
      </c>
    </row>
    <row r="317" spans="2:4">
      <c r="B317" t="s">
        <v>9084</v>
      </c>
      <c r="C317">
        <v>9868</v>
      </c>
      <c r="D317">
        <v>240680.52</v>
      </c>
    </row>
    <row r="318" spans="2:4">
      <c r="B318" t="s">
        <v>9085</v>
      </c>
      <c r="C318">
        <v>1656</v>
      </c>
      <c r="D318">
        <v>40389.839999999997</v>
      </c>
    </row>
    <row r="319" spans="2:4">
      <c r="B319" t="s">
        <v>9086</v>
      </c>
      <c r="C319">
        <v>3830</v>
      </c>
      <c r="D319">
        <v>93413.7</v>
      </c>
    </row>
    <row r="320" spans="2:4">
      <c r="B320" t="s">
        <v>9087</v>
      </c>
      <c r="C320">
        <v>908</v>
      </c>
      <c r="D320">
        <v>22146.12</v>
      </c>
    </row>
    <row r="321" spans="2:4">
      <c r="B321" t="s">
        <v>9088</v>
      </c>
      <c r="C321">
        <v>2118</v>
      </c>
      <c r="D321">
        <v>51658.02</v>
      </c>
    </row>
    <row r="322" spans="2:4">
      <c r="B322" t="s">
        <v>9089</v>
      </c>
      <c r="C322">
        <v>3630</v>
      </c>
      <c r="D322">
        <v>88535.7</v>
      </c>
    </row>
    <row r="323" spans="2:4">
      <c r="B323" t="s">
        <v>9160</v>
      </c>
      <c r="C323">
        <v>550</v>
      </c>
      <c r="D323">
        <v>32054</v>
      </c>
    </row>
    <row r="324" spans="2:4">
      <c r="B324" t="s">
        <v>9161</v>
      </c>
      <c r="C324">
        <v>920</v>
      </c>
      <c r="D324">
        <v>53617.599999999999</v>
      </c>
    </row>
    <row r="325" spans="2:4">
      <c r="B325" t="s">
        <v>9162</v>
      </c>
      <c r="C325">
        <v>190</v>
      </c>
      <c r="D325">
        <v>10807.2</v>
      </c>
    </row>
    <row r="326" spans="2:4">
      <c r="B326" t="s">
        <v>9163</v>
      </c>
      <c r="C326">
        <v>750</v>
      </c>
      <c r="D326">
        <v>43710</v>
      </c>
    </row>
    <row r="327" spans="2:4">
      <c r="B327" t="s">
        <v>9164</v>
      </c>
      <c r="C327">
        <v>50</v>
      </c>
      <c r="D327">
        <v>4071</v>
      </c>
    </row>
    <row r="328" spans="2:4">
      <c r="B328" t="s">
        <v>9165</v>
      </c>
      <c r="C328">
        <v>100</v>
      </c>
      <c r="D328">
        <v>8142</v>
      </c>
    </row>
    <row r="329" spans="2:4">
      <c r="B329" t="s">
        <v>9166</v>
      </c>
      <c r="C329">
        <v>100</v>
      </c>
      <c r="D329">
        <v>8142</v>
      </c>
    </row>
    <row r="330" spans="2:4">
      <c r="B330" t="s">
        <v>9167</v>
      </c>
      <c r="C330">
        <v>184</v>
      </c>
      <c r="D330">
        <v>14981.279999999999</v>
      </c>
    </row>
    <row r="331" spans="2:4">
      <c r="B331" t="s">
        <v>9168</v>
      </c>
      <c r="C331">
        <v>1687</v>
      </c>
      <c r="D331">
        <v>110852.76999999999</v>
      </c>
    </row>
    <row r="332" spans="2:4">
      <c r="B332" t="s">
        <v>9169</v>
      </c>
      <c r="C332">
        <v>1105</v>
      </c>
      <c r="D332">
        <v>72609.55</v>
      </c>
    </row>
    <row r="333" spans="2:4">
      <c r="B333" t="s">
        <v>9170</v>
      </c>
      <c r="C333">
        <v>1193</v>
      </c>
      <c r="D333">
        <v>78392.03</v>
      </c>
    </row>
    <row r="334" spans="2:4">
      <c r="B334" t="s">
        <v>9171</v>
      </c>
      <c r="C334">
        <v>4705</v>
      </c>
      <c r="D334">
        <v>309165.55000000005</v>
      </c>
    </row>
    <row r="335" spans="2:4">
      <c r="B335" t="s">
        <v>9172</v>
      </c>
      <c r="C335">
        <v>1939</v>
      </c>
      <c r="D335">
        <v>127411.68999999999</v>
      </c>
    </row>
    <row r="336" spans="2:4">
      <c r="B336" t="s">
        <v>9173</v>
      </c>
      <c r="C336">
        <v>1301</v>
      </c>
      <c r="D336">
        <v>85488.709999999992</v>
      </c>
    </row>
    <row r="337" spans="2:4">
      <c r="B337" t="s">
        <v>9174</v>
      </c>
      <c r="C337">
        <v>5256</v>
      </c>
      <c r="D337">
        <v>345371.76</v>
      </c>
    </row>
    <row r="338" spans="2:4">
      <c r="B338" t="s">
        <v>9175</v>
      </c>
      <c r="C338">
        <v>576</v>
      </c>
      <c r="D338">
        <v>29036.16</v>
      </c>
    </row>
    <row r="339" spans="2:4">
      <c r="B339" t="s">
        <v>9176</v>
      </c>
      <c r="C339">
        <v>105</v>
      </c>
      <c r="D339">
        <v>9040.5</v>
      </c>
    </row>
    <row r="340" spans="2:4">
      <c r="B340" t="s">
        <v>9177</v>
      </c>
      <c r="C340">
        <v>1740</v>
      </c>
      <c r="D340">
        <v>114335.40000000001</v>
      </c>
    </row>
    <row r="341" spans="2:4">
      <c r="B341" t="s">
        <v>9178</v>
      </c>
      <c r="C341">
        <v>1020</v>
      </c>
      <c r="D341">
        <v>67024.2</v>
      </c>
    </row>
    <row r="342" spans="2:4">
      <c r="B342" t="s">
        <v>9179</v>
      </c>
      <c r="C342">
        <v>1020</v>
      </c>
      <c r="D342">
        <v>51948.6</v>
      </c>
    </row>
    <row r="343" spans="2:4">
      <c r="B343" t="s">
        <v>9180</v>
      </c>
      <c r="C343">
        <v>835</v>
      </c>
      <c r="D343">
        <v>53531.85</v>
      </c>
    </row>
    <row r="344" spans="2:4">
      <c r="B344" t="s">
        <v>9181</v>
      </c>
      <c r="C344">
        <v>50</v>
      </c>
      <c r="D344">
        <v>4071</v>
      </c>
    </row>
    <row r="345" spans="2:4">
      <c r="B345" t="s">
        <v>9182</v>
      </c>
      <c r="C345">
        <v>50</v>
      </c>
      <c r="D345">
        <v>4071</v>
      </c>
    </row>
    <row r="346" spans="2:4">
      <c r="B346" t="s">
        <v>9183</v>
      </c>
      <c r="C346">
        <v>180</v>
      </c>
      <c r="D346">
        <v>14655.6</v>
      </c>
    </row>
    <row r="347" spans="2:4">
      <c r="B347" t="s">
        <v>9184</v>
      </c>
      <c r="C347">
        <v>120</v>
      </c>
      <c r="D347">
        <v>9770.4</v>
      </c>
    </row>
    <row r="348" spans="2:4">
      <c r="B348" t="s">
        <v>9185</v>
      </c>
      <c r="C348">
        <v>680</v>
      </c>
      <c r="D348">
        <v>38678.400000000001</v>
      </c>
    </row>
    <row r="349" spans="2:4">
      <c r="B349" t="s">
        <v>9186</v>
      </c>
      <c r="C349">
        <v>340</v>
      </c>
      <c r="D349">
        <v>19339.2</v>
      </c>
    </row>
    <row r="350" spans="2:4">
      <c r="B350" t="s">
        <v>9187</v>
      </c>
      <c r="C350">
        <v>1245</v>
      </c>
      <c r="D350">
        <v>70815.600000000006</v>
      </c>
    </row>
    <row r="351" spans="2:4">
      <c r="B351" t="s">
        <v>9188</v>
      </c>
      <c r="C351">
        <v>420</v>
      </c>
      <c r="D351">
        <v>23889.599999999999</v>
      </c>
    </row>
    <row r="352" spans="2:4">
      <c r="B352" t="s">
        <v>9189</v>
      </c>
      <c r="C352">
        <v>610</v>
      </c>
      <c r="D352">
        <v>35550.799999999996</v>
      </c>
    </row>
    <row r="353" spans="1:4">
      <c r="B353" t="s">
        <v>9190</v>
      </c>
      <c r="C353">
        <v>480</v>
      </c>
      <c r="D353">
        <v>27974.400000000001</v>
      </c>
    </row>
    <row r="354" spans="1:4">
      <c r="B354" t="s">
        <v>9191</v>
      </c>
      <c r="C354">
        <v>740</v>
      </c>
      <c r="D354">
        <v>43127.199999999997</v>
      </c>
    </row>
    <row r="355" spans="1:4">
      <c r="B355" t="s">
        <v>9192</v>
      </c>
      <c r="C355">
        <v>995</v>
      </c>
      <c r="D355">
        <v>57988.6</v>
      </c>
    </row>
    <row r="356" spans="1:4">
      <c r="B356" t="s">
        <v>9193</v>
      </c>
      <c r="C356">
        <v>170</v>
      </c>
      <c r="D356">
        <v>13841.4</v>
      </c>
    </row>
    <row r="357" spans="1:4">
      <c r="B357" t="s">
        <v>9194</v>
      </c>
      <c r="C357">
        <v>50</v>
      </c>
      <c r="D357">
        <v>4071</v>
      </c>
    </row>
    <row r="358" spans="1:4">
      <c r="B358" t="s">
        <v>9195</v>
      </c>
      <c r="C358">
        <v>50</v>
      </c>
      <c r="D358">
        <v>4071</v>
      </c>
    </row>
    <row r="359" spans="1:4">
      <c r="A359" t="s">
        <v>238</v>
      </c>
      <c r="B359" t="s">
        <v>8772</v>
      </c>
      <c r="C359">
        <v>2000</v>
      </c>
      <c r="D359">
        <v>13000</v>
      </c>
    </row>
    <row r="360" spans="1:4">
      <c r="B360" t="s">
        <v>8773</v>
      </c>
      <c r="C360">
        <v>2000</v>
      </c>
      <c r="D360">
        <v>10580</v>
      </c>
    </row>
    <row r="361" spans="1:4">
      <c r="B361" t="s">
        <v>8899</v>
      </c>
      <c r="C361">
        <v>672</v>
      </c>
      <c r="D361">
        <v>5040</v>
      </c>
    </row>
    <row r="362" spans="1:4">
      <c r="B362" t="s">
        <v>8900</v>
      </c>
      <c r="C362">
        <v>820</v>
      </c>
      <c r="D362">
        <v>5740</v>
      </c>
    </row>
    <row r="363" spans="1:4">
      <c r="B363" t="s">
        <v>8901</v>
      </c>
      <c r="C363">
        <v>616</v>
      </c>
      <c r="D363">
        <v>4435.2000000000007</v>
      </c>
    </row>
    <row r="364" spans="1:4">
      <c r="B364" t="s">
        <v>8902</v>
      </c>
      <c r="C364">
        <v>616</v>
      </c>
      <c r="D364">
        <v>4620</v>
      </c>
    </row>
    <row r="365" spans="1:4">
      <c r="B365" t="s">
        <v>8903</v>
      </c>
      <c r="C365">
        <v>720</v>
      </c>
      <c r="D365">
        <v>4824</v>
      </c>
    </row>
    <row r="366" spans="1:4">
      <c r="B366" t="s">
        <v>9196</v>
      </c>
      <c r="C366">
        <v>8120</v>
      </c>
      <c r="D366">
        <v>51774.280000000006</v>
      </c>
    </row>
    <row r="367" spans="1:4">
      <c r="B367" t="s">
        <v>9197</v>
      </c>
      <c r="C367">
        <v>6048</v>
      </c>
      <c r="D367">
        <v>36624.959999999999</v>
      </c>
    </row>
    <row r="368" spans="1:4">
      <c r="B368" t="s">
        <v>9198</v>
      </c>
      <c r="C368">
        <v>8292</v>
      </c>
      <c r="D368">
        <v>50158.079999999994</v>
      </c>
    </row>
    <row r="369" spans="2:4">
      <c r="B369" t="s">
        <v>9199</v>
      </c>
      <c r="C369">
        <v>1952</v>
      </c>
      <c r="D369">
        <v>12863.68</v>
      </c>
    </row>
    <row r="370" spans="2:4">
      <c r="B370" t="s">
        <v>9200</v>
      </c>
      <c r="C370">
        <v>1672</v>
      </c>
      <c r="D370">
        <v>11018.48</v>
      </c>
    </row>
    <row r="371" spans="2:4">
      <c r="B371" t="s">
        <v>8776</v>
      </c>
      <c r="C371">
        <v>2000</v>
      </c>
      <c r="D371">
        <v>11680</v>
      </c>
    </row>
    <row r="372" spans="2:4">
      <c r="B372" t="s">
        <v>8774</v>
      </c>
      <c r="C372">
        <v>504</v>
      </c>
      <c r="D372">
        <v>2943.3599999999997</v>
      </c>
    </row>
    <row r="373" spans="2:4">
      <c r="B373" t="s">
        <v>8775</v>
      </c>
      <c r="C373">
        <v>500</v>
      </c>
      <c r="D373">
        <v>2920</v>
      </c>
    </row>
    <row r="374" spans="2:4">
      <c r="B374" t="s">
        <v>8907</v>
      </c>
      <c r="C374">
        <v>696</v>
      </c>
      <c r="D374">
        <v>4064.6400000000003</v>
      </c>
    </row>
    <row r="375" spans="2:4">
      <c r="B375" t="s">
        <v>8908</v>
      </c>
      <c r="C375">
        <v>576</v>
      </c>
      <c r="D375">
        <v>3363.84</v>
      </c>
    </row>
    <row r="376" spans="2:4">
      <c r="B376" t="s">
        <v>8909</v>
      </c>
      <c r="C376">
        <v>640</v>
      </c>
      <c r="D376">
        <v>3737.6000000000004</v>
      </c>
    </row>
    <row r="377" spans="2:4">
      <c r="B377" t="s">
        <v>9025</v>
      </c>
      <c r="C377">
        <v>1120</v>
      </c>
      <c r="D377">
        <v>6216</v>
      </c>
    </row>
    <row r="378" spans="2:4">
      <c r="B378" t="s">
        <v>9026</v>
      </c>
      <c r="C378">
        <v>976</v>
      </c>
      <c r="D378">
        <v>5416.8</v>
      </c>
    </row>
    <row r="379" spans="2:4">
      <c r="B379" t="s">
        <v>9027</v>
      </c>
      <c r="C379">
        <v>1564</v>
      </c>
      <c r="D379">
        <v>8680.2000000000007</v>
      </c>
    </row>
    <row r="380" spans="2:4">
      <c r="B380" t="s">
        <v>9028</v>
      </c>
      <c r="C380">
        <v>664</v>
      </c>
      <c r="D380">
        <v>3685.2</v>
      </c>
    </row>
    <row r="381" spans="2:4">
      <c r="B381" t="s">
        <v>9201</v>
      </c>
      <c r="C381">
        <v>35672</v>
      </c>
      <c r="D381">
        <v>292797.59999999998</v>
      </c>
    </row>
    <row r="382" spans="2:4">
      <c r="B382" t="s">
        <v>9202</v>
      </c>
      <c r="C382">
        <v>2012</v>
      </c>
      <c r="D382">
        <v>16699.599999999999</v>
      </c>
    </row>
    <row r="383" spans="2:4">
      <c r="B383" t="s">
        <v>8858</v>
      </c>
      <c r="C383">
        <v>326</v>
      </c>
      <c r="D383">
        <v>3432.78</v>
      </c>
    </row>
    <row r="384" spans="2:4">
      <c r="B384" t="s">
        <v>8859</v>
      </c>
      <c r="C384">
        <v>744</v>
      </c>
      <c r="D384">
        <v>9627.36</v>
      </c>
    </row>
    <row r="385" spans="2:4">
      <c r="B385" t="s">
        <v>8860</v>
      </c>
      <c r="C385">
        <v>634</v>
      </c>
      <c r="D385">
        <v>9503.66</v>
      </c>
    </row>
    <row r="386" spans="2:4">
      <c r="B386" t="s">
        <v>8864</v>
      </c>
      <c r="C386">
        <v>108</v>
      </c>
      <c r="D386">
        <v>1137.24</v>
      </c>
    </row>
    <row r="387" spans="2:4">
      <c r="B387" t="s">
        <v>8865</v>
      </c>
      <c r="C387">
        <v>248</v>
      </c>
      <c r="D387">
        <v>3209.12</v>
      </c>
    </row>
    <row r="388" spans="2:4">
      <c r="B388" t="s">
        <v>8866</v>
      </c>
      <c r="C388">
        <v>212</v>
      </c>
      <c r="D388">
        <v>3177.88</v>
      </c>
    </row>
    <row r="389" spans="2:4">
      <c r="B389" t="s">
        <v>8861</v>
      </c>
      <c r="C389">
        <v>146</v>
      </c>
      <c r="D389">
        <v>1537.38</v>
      </c>
    </row>
    <row r="390" spans="2:4">
      <c r="B390" t="s">
        <v>8862</v>
      </c>
      <c r="C390">
        <v>330</v>
      </c>
      <c r="D390">
        <v>4270.2</v>
      </c>
    </row>
    <row r="391" spans="2:4">
      <c r="B391" t="s">
        <v>8863</v>
      </c>
      <c r="C391">
        <v>282</v>
      </c>
      <c r="D391">
        <v>4227.18</v>
      </c>
    </row>
    <row r="392" spans="2:4">
      <c r="B392" t="s">
        <v>8867</v>
      </c>
      <c r="C392">
        <v>108</v>
      </c>
      <c r="D392">
        <v>1137.24</v>
      </c>
    </row>
    <row r="393" spans="2:4">
      <c r="B393" t="s">
        <v>8868</v>
      </c>
      <c r="C393">
        <v>248</v>
      </c>
      <c r="D393">
        <v>3209.12</v>
      </c>
    </row>
    <row r="394" spans="2:4">
      <c r="B394" t="s">
        <v>8869</v>
      </c>
      <c r="C394">
        <v>212</v>
      </c>
      <c r="D394">
        <v>3177.88</v>
      </c>
    </row>
    <row r="395" spans="2:4">
      <c r="B395" t="s">
        <v>8870</v>
      </c>
      <c r="C395">
        <v>1206</v>
      </c>
      <c r="D395">
        <v>12699.18</v>
      </c>
    </row>
    <row r="396" spans="2:4">
      <c r="B396" t="s">
        <v>8871</v>
      </c>
      <c r="C396">
        <v>2754</v>
      </c>
      <c r="D396">
        <v>35636.759999999995</v>
      </c>
    </row>
    <row r="397" spans="2:4">
      <c r="B397" t="s">
        <v>8872</v>
      </c>
      <c r="C397">
        <v>2346</v>
      </c>
      <c r="D397">
        <v>35166.54</v>
      </c>
    </row>
    <row r="398" spans="2:4">
      <c r="B398" t="s">
        <v>8873</v>
      </c>
      <c r="C398">
        <v>1206</v>
      </c>
      <c r="D398">
        <v>12699.18</v>
      </c>
    </row>
    <row r="399" spans="2:4">
      <c r="B399" t="s">
        <v>8874</v>
      </c>
      <c r="C399">
        <v>2754</v>
      </c>
      <c r="D399">
        <v>35636.759999999995</v>
      </c>
    </row>
    <row r="400" spans="2:4">
      <c r="B400" t="s">
        <v>8875</v>
      </c>
      <c r="C400">
        <v>2346</v>
      </c>
      <c r="D400">
        <v>35166.54</v>
      </c>
    </row>
    <row r="401" spans="2:4">
      <c r="B401" t="s">
        <v>8852</v>
      </c>
      <c r="C401">
        <v>5910</v>
      </c>
      <c r="D401">
        <v>39360.6</v>
      </c>
    </row>
    <row r="402" spans="2:4">
      <c r="B402" t="s">
        <v>8853</v>
      </c>
      <c r="C402">
        <v>5022</v>
      </c>
      <c r="D402">
        <v>34752.239999999998</v>
      </c>
    </row>
    <row r="403" spans="2:4">
      <c r="B403" t="s">
        <v>8854</v>
      </c>
      <c r="C403">
        <v>7548</v>
      </c>
      <c r="D403">
        <v>64912.799999999996</v>
      </c>
    </row>
    <row r="404" spans="2:4">
      <c r="B404" t="s">
        <v>8855</v>
      </c>
      <c r="C404">
        <v>20768</v>
      </c>
      <c r="D404">
        <v>206018.56</v>
      </c>
    </row>
    <row r="405" spans="2:4">
      <c r="B405" t="s">
        <v>8856</v>
      </c>
      <c r="C405">
        <v>9804</v>
      </c>
      <c r="D405">
        <v>116765.64</v>
      </c>
    </row>
    <row r="406" spans="2:4">
      <c r="B406" t="s">
        <v>8857</v>
      </c>
      <c r="C406">
        <v>3726</v>
      </c>
      <c r="D406">
        <v>44376.66</v>
      </c>
    </row>
    <row r="407" spans="2:4">
      <c r="B407" t="s">
        <v>8846</v>
      </c>
      <c r="C407">
        <v>5910</v>
      </c>
      <c r="D407">
        <v>38178.6</v>
      </c>
    </row>
    <row r="408" spans="2:4">
      <c r="B408" t="s">
        <v>8847</v>
      </c>
      <c r="C408">
        <v>3696</v>
      </c>
      <c r="D408">
        <v>24615.360000000001</v>
      </c>
    </row>
    <row r="409" spans="2:4">
      <c r="B409" t="s">
        <v>8848</v>
      </c>
      <c r="C409">
        <v>6594</v>
      </c>
      <c r="D409">
        <v>54004.86</v>
      </c>
    </row>
    <row r="410" spans="2:4">
      <c r="B410" t="s">
        <v>8849</v>
      </c>
      <c r="C410">
        <v>18548</v>
      </c>
      <c r="D410">
        <v>178060.79999999999</v>
      </c>
    </row>
    <row r="411" spans="2:4">
      <c r="B411" t="s">
        <v>8850</v>
      </c>
      <c r="C411">
        <v>9204</v>
      </c>
      <c r="D411">
        <v>108607.2</v>
      </c>
    </row>
    <row r="412" spans="2:4">
      <c r="B412" t="s">
        <v>8851</v>
      </c>
      <c r="C412">
        <v>3356</v>
      </c>
      <c r="D412">
        <v>39600.799999999996</v>
      </c>
    </row>
    <row r="413" spans="2:4">
      <c r="B413" t="s">
        <v>9126</v>
      </c>
      <c r="C413">
        <v>7200</v>
      </c>
      <c r="D413">
        <v>44352</v>
      </c>
    </row>
    <row r="414" spans="2:4">
      <c r="B414" t="s">
        <v>9127</v>
      </c>
      <c r="C414">
        <v>4056</v>
      </c>
      <c r="D414">
        <v>25796.16</v>
      </c>
    </row>
    <row r="415" spans="2:4">
      <c r="B415" t="s">
        <v>9128</v>
      </c>
      <c r="C415">
        <v>9894</v>
      </c>
      <c r="D415">
        <v>77272.14</v>
      </c>
    </row>
    <row r="416" spans="2:4">
      <c r="B416" t="s">
        <v>9129</v>
      </c>
      <c r="C416">
        <v>25648</v>
      </c>
      <c r="D416">
        <v>234935.67999999999</v>
      </c>
    </row>
    <row r="417" spans="2:4">
      <c r="B417" t="s">
        <v>9130</v>
      </c>
      <c r="C417">
        <v>10800</v>
      </c>
      <c r="D417">
        <v>121608</v>
      </c>
    </row>
    <row r="418" spans="2:4">
      <c r="B418" t="s">
        <v>9131</v>
      </c>
      <c r="C418">
        <v>3152</v>
      </c>
      <c r="D418">
        <v>35491.519999999997</v>
      </c>
    </row>
    <row r="419" spans="2:4">
      <c r="B419" t="s">
        <v>9132</v>
      </c>
      <c r="C419">
        <v>5850</v>
      </c>
      <c r="D419">
        <v>37206</v>
      </c>
    </row>
    <row r="420" spans="2:4">
      <c r="B420" t="s">
        <v>9133</v>
      </c>
      <c r="C420">
        <v>3150</v>
      </c>
      <c r="D420">
        <v>20790</v>
      </c>
    </row>
    <row r="421" spans="2:4">
      <c r="B421" t="s">
        <v>9134</v>
      </c>
      <c r="C421">
        <v>7650</v>
      </c>
      <c r="D421">
        <v>62730</v>
      </c>
    </row>
    <row r="422" spans="2:4">
      <c r="B422" t="s">
        <v>9135</v>
      </c>
      <c r="C422">
        <v>19796</v>
      </c>
      <c r="D422">
        <v>187270.16</v>
      </c>
    </row>
    <row r="423" spans="2:4">
      <c r="B423" t="s">
        <v>9136</v>
      </c>
      <c r="C423">
        <v>8556</v>
      </c>
      <c r="D423">
        <v>97196.160000000003</v>
      </c>
    </row>
    <row r="424" spans="2:4">
      <c r="B424" t="s">
        <v>9137</v>
      </c>
      <c r="C424">
        <v>2250</v>
      </c>
      <c r="D424">
        <v>25560</v>
      </c>
    </row>
    <row r="425" spans="2:4">
      <c r="B425" t="s">
        <v>8777</v>
      </c>
      <c r="C425">
        <v>952</v>
      </c>
      <c r="D425">
        <v>9044</v>
      </c>
    </row>
    <row r="426" spans="2:4">
      <c r="B426" t="s">
        <v>8778</v>
      </c>
      <c r="C426">
        <v>856</v>
      </c>
      <c r="D426">
        <v>8132</v>
      </c>
    </row>
    <row r="427" spans="2:4">
      <c r="B427" t="s">
        <v>8779</v>
      </c>
      <c r="C427">
        <v>952</v>
      </c>
      <c r="D427">
        <v>9044</v>
      </c>
    </row>
    <row r="428" spans="2:4">
      <c r="B428" t="s">
        <v>8780</v>
      </c>
      <c r="C428">
        <v>856</v>
      </c>
      <c r="D428">
        <v>8132</v>
      </c>
    </row>
    <row r="429" spans="2:4">
      <c r="B429" t="s">
        <v>8894</v>
      </c>
      <c r="C429">
        <v>1464</v>
      </c>
      <c r="D429">
        <v>10980</v>
      </c>
    </row>
    <row r="430" spans="2:4">
      <c r="B430" t="s">
        <v>8895</v>
      </c>
      <c r="C430">
        <v>1536</v>
      </c>
      <c r="D430">
        <v>10752</v>
      </c>
    </row>
    <row r="431" spans="2:4">
      <c r="B431" t="s">
        <v>8896</v>
      </c>
      <c r="C431">
        <v>1536</v>
      </c>
      <c r="D431">
        <v>11059.2</v>
      </c>
    </row>
    <row r="432" spans="2:4">
      <c r="B432" t="s">
        <v>8897</v>
      </c>
      <c r="C432">
        <v>1536</v>
      </c>
      <c r="D432">
        <v>11520</v>
      </c>
    </row>
    <row r="433" spans="2:4">
      <c r="B433" t="s">
        <v>8898</v>
      </c>
      <c r="C433">
        <v>1464</v>
      </c>
      <c r="D433">
        <v>9808.7999999999993</v>
      </c>
    </row>
    <row r="434" spans="2:4">
      <c r="B434" t="s">
        <v>9203</v>
      </c>
      <c r="C434">
        <v>13784</v>
      </c>
      <c r="D434">
        <v>87457.48</v>
      </c>
    </row>
    <row r="435" spans="2:4">
      <c r="B435" t="s">
        <v>9204</v>
      </c>
      <c r="C435">
        <v>12920</v>
      </c>
      <c r="D435">
        <v>77856.959999999992</v>
      </c>
    </row>
    <row r="436" spans="2:4">
      <c r="B436" t="s">
        <v>9205</v>
      </c>
      <c r="C436">
        <v>10112</v>
      </c>
      <c r="D436">
        <v>61078.079999999994</v>
      </c>
    </row>
    <row r="437" spans="2:4">
      <c r="B437" t="s">
        <v>9206</v>
      </c>
      <c r="C437">
        <v>1952</v>
      </c>
      <c r="D437">
        <v>12863.68</v>
      </c>
    </row>
    <row r="438" spans="2:4">
      <c r="B438" t="s">
        <v>9207</v>
      </c>
      <c r="C438">
        <v>1672</v>
      </c>
      <c r="D438">
        <v>11018.48</v>
      </c>
    </row>
    <row r="439" spans="2:4">
      <c r="B439" t="s">
        <v>8904</v>
      </c>
      <c r="C439">
        <v>1844</v>
      </c>
      <c r="D439">
        <v>10768.96</v>
      </c>
    </row>
    <row r="440" spans="2:4">
      <c r="B440" t="s">
        <v>8905</v>
      </c>
      <c r="C440">
        <v>1840</v>
      </c>
      <c r="D440">
        <v>10745.6</v>
      </c>
    </row>
    <row r="441" spans="2:4">
      <c r="B441" t="s">
        <v>8906</v>
      </c>
      <c r="C441">
        <v>1844</v>
      </c>
      <c r="D441">
        <v>10768.96</v>
      </c>
    </row>
    <row r="442" spans="2:4">
      <c r="B442" t="s">
        <v>9021</v>
      </c>
      <c r="C442">
        <v>1584</v>
      </c>
      <c r="D442">
        <v>8791.2000000000007</v>
      </c>
    </row>
    <row r="443" spans="2:4">
      <c r="B443" t="s">
        <v>9022</v>
      </c>
      <c r="C443">
        <v>1584</v>
      </c>
      <c r="D443">
        <v>8791.2000000000007</v>
      </c>
    </row>
    <row r="444" spans="2:4">
      <c r="B444" t="s">
        <v>9023</v>
      </c>
      <c r="C444">
        <v>1556</v>
      </c>
      <c r="D444">
        <v>8635.7999999999993</v>
      </c>
    </row>
    <row r="445" spans="2:4">
      <c r="B445" t="s">
        <v>9024</v>
      </c>
      <c r="C445">
        <v>1580</v>
      </c>
      <c r="D445">
        <v>8769</v>
      </c>
    </row>
    <row r="446" spans="2:4">
      <c r="B446" t="s">
        <v>8876</v>
      </c>
      <c r="C446">
        <v>740</v>
      </c>
      <c r="D446">
        <v>5247.8</v>
      </c>
    </row>
    <row r="447" spans="2:4">
      <c r="B447" t="s">
        <v>8877</v>
      </c>
      <c r="C447">
        <v>1534</v>
      </c>
      <c r="D447">
        <v>13250.32</v>
      </c>
    </row>
    <row r="448" spans="2:4">
      <c r="B448" t="s">
        <v>8878</v>
      </c>
      <c r="C448">
        <v>1316</v>
      </c>
      <c r="D448">
        <v>12970.04</v>
      </c>
    </row>
    <row r="449" spans="2:4">
      <c r="B449" t="s">
        <v>8879</v>
      </c>
      <c r="C449">
        <v>710</v>
      </c>
      <c r="D449">
        <v>5027.8999999999996</v>
      </c>
    </row>
    <row r="450" spans="2:4">
      <c r="B450" t="s">
        <v>8880</v>
      </c>
      <c r="C450">
        <v>1442</v>
      </c>
      <c r="D450">
        <v>12432.56</v>
      </c>
    </row>
    <row r="451" spans="2:4">
      <c r="B451" t="s">
        <v>8881</v>
      </c>
      <c r="C451">
        <v>1256</v>
      </c>
      <c r="D451">
        <v>12359.6</v>
      </c>
    </row>
    <row r="452" spans="2:4">
      <c r="B452" t="s">
        <v>8882</v>
      </c>
      <c r="C452">
        <v>716</v>
      </c>
      <c r="D452">
        <v>5078.6000000000004</v>
      </c>
    </row>
    <row r="453" spans="2:4">
      <c r="B453" t="s">
        <v>8883</v>
      </c>
      <c r="C453">
        <v>1458</v>
      </c>
      <c r="D453">
        <v>12599.759999999998</v>
      </c>
    </row>
    <row r="454" spans="2:4">
      <c r="B454" t="s">
        <v>8884</v>
      </c>
      <c r="C454">
        <v>1264</v>
      </c>
      <c r="D454">
        <v>12460.96</v>
      </c>
    </row>
    <row r="455" spans="2:4">
      <c r="B455" t="s">
        <v>8885</v>
      </c>
      <c r="C455">
        <v>728</v>
      </c>
      <c r="D455">
        <v>5170.2</v>
      </c>
    </row>
    <row r="456" spans="2:4">
      <c r="B456" t="s">
        <v>8886</v>
      </c>
      <c r="C456">
        <v>1504</v>
      </c>
      <c r="D456">
        <v>13023.76</v>
      </c>
    </row>
    <row r="457" spans="2:4">
      <c r="B457" t="s">
        <v>8887</v>
      </c>
      <c r="C457">
        <v>1292</v>
      </c>
      <c r="D457">
        <v>12754.28</v>
      </c>
    </row>
    <row r="458" spans="2:4">
      <c r="B458" t="s">
        <v>8888</v>
      </c>
      <c r="C458">
        <v>1418</v>
      </c>
      <c r="D458">
        <v>10327.299999999999</v>
      </c>
    </row>
    <row r="459" spans="2:4">
      <c r="B459" t="s">
        <v>8889</v>
      </c>
      <c r="C459">
        <v>3686</v>
      </c>
      <c r="D459">
        <v>32459.360000000001</v>
      </c>
    </row>
    <row r="460" spans="2:4">
      <c r="B460" t="s">
        <v>8890</v>
      </c>
      <c r="C460">
        <v>2588</v>
      </c>
      <c r="D460">
        <v>26046.92</v>
      </c>
    </row>
    <row r="461" spans="2:4">
      <c r="B461" t="s">
        <v>8891</v>
      </c>
      <c r="C461">
        <v>472</v>
      </c>
      <c r="D461">
        <v>3658</v>
      </c>
    </row>
    <row r="462" spans="2:4">
      <c r="B462" t="s">
        <v>8892</v>
      </c>
      <c r="C462">
        <v>1080</v>
      </c>
      <c r="D462">
        <v>10152</v>
      </c>
    </row>
    <row r="463" spans="2:4">
      <c r="B463" t="s">
        <v>8893</v>
      </c>
      <c r="C463">
        <v>740</v>
      </c>
      <c r="D463">
        <v>7955</v>
      </c>
    </row>
    <row r="464" spans="2:4">
      <c r="B464" t="s">
        <v>9029</v>
      </c>
      <c r="C464">
        <v>1560</v>
      </c>
      <c r="D464">
        <v>10998</v>
      </c>
    </row>
    <row r="465" spans="2:4">
      <c r="B465" t="s">
        <v>9030</v>
      </c>
      <c r="C465">
        <v>4750</v>
      </c>
      <c r="D465">
        <v>40660</v>
      </c>
    </row>
    <row r="466" spans="2:4">
      <c r="B466" t="s">
        <v>9031</v>
      </c>
      <c r="C466">
        <v>3188</v>
      </c>
      <c r="D466">
        <v>31210.520000000004</v>
      </c>
    </row>
    <row r="467" spans="2:4">
      <c r="B467" t="s">
        <v>9035</v>
      </c>
      <c r="C467">
        <v>94</v>
      </c>
      <c r="D467">
        <v>2162</v>
      </c>
    </row>
    <row r="468" spans="2:4">
      <c r="B468" t="s">
        <v>9036</v>
      </c>
      <c r="C468">
        <v>544</v>
      </c>
      <c r="D468">
        <v>15177.6</v>
      </c>
    </row>
    <row r="469" spans="2:4">
      <c r="B469" t="s">
        <v>9037</v>
      </c>
      <c r="C469">
        <v>532</v>
      </c>
      <c r="D469">
        <v>18210.36</v>
      </c>
    </row>
    <row r="470" spans="2:4">
      <c r="B470" t="s">
        <v>9038</v>
      </c>
      <c r="C470">
        <v>94</v>
      </c>
      <c r="D470">
        <v>2162</v>
      </c>
    </row>
    <row r="471" spans="2:4">
      <c r="B471" t="s">
        <v>9039</v>
      </c>
      <c r="C471">
        <v>544</v>
      </c>
      <c r="D471">
        <v>15177.6</v>
      </c>
    </row>
    <row r="472" spans="2:4">
      <c r="B472" t="s">
        <v>9040</v>
      </c>
      <c r="C472">
        <v>532</v>
      </c>
      <c r="D472">
        <v>18210.36</v>
      </c>
    </row>
    <row r="473" spans="2:4">
      <c r="B473" t="s">
        <v>9041</v>
      </c>
      <c r="C473">
        <v>138</v>
      </c>
      <c r="D473">
        <v>3174</v>
      </c>
    </row>
    <row r="474" spans="2:4">
      <c r="B474" t="s">
        <v>9042</v>
      </c>
      <c r="C474">
        <v>782</v>
      </c>
      <c r="D474">
        <v>21817.8</v>
      </c>
    </row>
    <row r="475" spans="2:4">
      <c r="B475" t="s">
        <v>9043</v>
      </c>
      <c r="C475">
        <v>576</v>
      </c>
      <c r="D475">
        <v>19716.48</v>
      </c>
    </row>
    <row r="476" spans="2:4">
      <c r="B476" t="s">
        <v>9032</v>
      </c>
      <c r="C476">
        <v>138</v>
      </c>
      <c r="D476">
        <v>3174</v>
      </c>
    </row>
    <row r="477" spans="2:4">
      <c r="B477" t="s">
        <v>9033</v>
      </c>
      <c r="C477">
        <v>944</v>
      </c>
      <c r="D477">
        <v>26337.599999999999</v>
      </c>
    </row>
    <row r="478" spans="2:4">
      <c r="B478" t="s">
        <v>9034</v>
      </c>
      <c r="C478">
        <v>770</v>
      </c>
      <c r="D478">
        <v>26357.1</v>
      </c>
    </row>
    <row r="479" spans="2:4">
      <c r="B479" t="s">
        <v>9208</v>
      </c>
      <c r="C479">
        <v>9964</v>
      </c>
      <c r="D479">
        <v>81992</v>
      </c>
    </row>
    <row r="480" spans="2:4">
      <c r="B480" t="s">
        <v>9209</v>
      </c>
      <c r="C480">
        <v>273</v>
      </c>
      <c r="D480">
        <v>10921.95</v>
      </c>
    </row>
    <row r="481" spans="2:4">
      <c r="B481" t="s">
        <v>9210</v>
      </c>
      <c r="C481">
        <v>6876</v>
      </c>
      <c r="D481">
        <v>277992</v>
      </c>
    </row>
    <row r="482" spans="2:4">
      <c r="B482" t="s">
        <v>9211</v>
      </c>
      <c r="C482">
        <v>3141</v>
      </c>
      <c r="D482">
        <v>131518.65</v>
      </c>
    </row>
    <row r="483" spans="2:4">
      <c r="B483" t="s">
        <v>9212</v>
      </c>
      <c r="C483">
        <v>543</v>
      </c>
      <c r="D483">
        <v>22711.200000000001</v>
      </c>
    </row>
    <row r="484" spans="2:4">
      <c r="B484" t="s">
        <v>9213</v>
      </c>
      <c r="C484">
        <v>432</v>
      </c>
      <c r="D484">
        <v>17138.55</v>
      </c>
    </row>
    <row r="485" spans="2:4">
      <c r="B485" t="s">
        <v>9214</v>
      </c>
      <c r="C485">
        <v>6441</v>
      </c>
      <c r="D485">
        <v>261874.5</v>
      </c>
    </row>
    <row r="486" spans="2:4">
      <c r="B486" t="s">
        <v>9215</v>
      </c>
      <c r="C486">
        <v>3882</v>
      </c>
      <c r="D486">
        <v>163293.15</v>
      </c>
    </row>
    <row r="487" spans="2:4">
      <c r="B487" t="s">
        <v>9216</v>
      </c>
      <c r="C487">
        <v>1008</v>
      </c>
      <c r="D487">
        <v>42520.2</v>
      </c>
    </row>
    <row r="488" spans="2:4">
      <c r="B488" t="s">
        <v>9006</v>
      </c>
      <c r="C488">
        <v>852</v>
      </c>
      <c r="D488">
        <v>25560</v>
      </c>
    </row>
    <row r="489" spans="2:4">
      <c r="B489" t="s">
        <v>9007</v>
      </c>
      <c r="C489">
        <v>608</v>
      </c>
      <c r="D489">
        <v>21280</v>
      </c>
    </row>
    <row r="490" spans="2:4">
      <c r="B490" t="s">
        <v>9008</v>
      </c>
      <c r="C490">
        <v>128</v>
      </c>
      <c r="D490">
        <v>4480</v>
      </c>
    </row>
    <row r="491" spans="2:4">
      <c r="B491" t="s">
        <v>9009</v>
      </c>
      <c r="C491">
        <v>762</v>
      </c>
      <c r="D491">
        <v>22860</v>
      </c>
    </row>
    <row r="492" spans="2:4">
      <c r="B492" t="s">
        <v>9010</v>
      </c>
      <c r="C492">
        <v>548</v>
      </c>
      <c r="D492">
        <v>19180</v>
      </c>
    </row>
    <row r="493" spans="2:4">
      <c r="B493" t="s">
        <v>9011</v>
      </c>
      <c r="C493">
        <v>118</v>
      </c>
      <c r="D493">
        <v>4130</v>
      </c>
    </row>
    <row r="494" spans="2:4">
      <c r="B494" t="s">
        <v>9012</v>
      </c>
      <c r="C494">
        <v>692</v>
      </c>
      <c r="D494">
        <v>20760</v>
      </c>
    </row>
    <row r="495" spans="2:4">
      <c r="B495" t="s">
        <v>9013</v>
      </c>
      <c r="C495">
        <v>498</v>
      </c>
      <c r="D495">
        <v>17430</v>
      </c>
    </row>
    <row r="496" spans="2:4">
      <c r="B496" t="s">
        <v>9014</v>
      </c>
      <c r="C496">
        <v>108</v>
      </c>
      <c r="D496">
        <v>3780</v>
      </c>
    </row>
    <row r="497" spans="1:4">
      <c r="B497" t="s">
        <v>9015</v>
      </c>
      <c r="C497">
        <v>622</v>
      </c>
      <c r="D497">
        <v>18660</v>
      </c>
    </row>
    <row r="498" spans="1:4">
      <c r="B498" t="s">
        <v>9016</v>
      </c>
      <c r="C498">
        <v>448</v>
      </c>
      <c r="D498">
        <v>15680</v>
      </c>
    </row>
    <row r="499" spans="1:4">
      <c r="B499" t="s">
        <v>9017</v>
      </c>
      <c r="C499">
        <v>98</v>
      </c>
      <c r="D499">
        <v>3430</v>
      </c>
    </row>
    <row r="500" spans="1:4">
      <c r="B500" t="s">
        <v>9018</v>
      </c>
      <c r="C500">
        <v>562</v>
      </c>
      <c r="D500">
        <v>16860</v>
      </c>
    </row>
    <row r="501" spans="1:4">
      <c r="B501" t="s">
        <v>9019</v>
      </c>
      <c r="C501">
        <v>398</v>
      </c>
      <c r="D501">
        <v>13930</v>
      </c>
    </row>
    <row r="502" spans="1:4">
      <c r="B502" t="s">
        <v>9020</v>
      </c>
      <c r="C502">
        <v>88</v>
      </c>
      <c r="D502">
        <v>3080</v>
      </c>
    </row>
    <row r="503" spans="1:4">
      <c r="A503" t="s">
        <v>7760</v>
      </c>
      <c r="B503" t="s">
        <v>8770</v>
      </c>
      <c r="C503">
        <v>200</v>
      </c>
      <c r="D503">
        <v>550</v>
      </c>
    </row>
    <row r="504" spans="1:4">
      <c r="B504" t="s">
        <v>8771</v>
      </c>
      <c r="C504">
        <v>400</v>
      </c>
      <c r="D504">
        <v>1200</v>
      </c>
    </row>
    <row r="505" spans="1:4">
      <c r="A505" t="s">
        <v>333</v>
      </c>
      <c r="B505" t="s">
        <v>9090</v>
      </c>
      <c r="C505">
        <v>7712</v>
      </c>
      <c r="D505">
        <v>140634.49</v>
      </c>
    </row>
    <row r="506" spans="1:4">
      <c r="B506" t="s">
        <v>9091</v>
      </c>
      <c r="C506">
        <v>7826</v>
      </c>
      <c r="D506">
        <v>152165.60999999999</v>
      </c>
    </row>
    <row r="507" spans="1:4">
      <c r="B507" t="s">
        <v>9092</v>
      </c>
      <c r="C507">
        <v>7826</v>
      </c>
      <c r="D507">
        <v>171612.46</v>
      </c>
    </row>
    <row r="508" spans="1:4">
      <c r="B508" t="s">
        <v>9096</v>
      </c>
      <c r="C508">
        <v>3528</v>
      </c>
      <c r="D508">
        <v>62449.84</v>
      </c>
    </row>
    <row r="509" spans="1:4">
      <c r="B509" t="s">
        <v>9097</v>
      </c>
      <c r="C509">
        <v>3528</v>
      </c>
      <c r="D509">
        <v>66571.23</v>
      </c>
    </row>
    <row r="510" spans="1:4">
      <c r="B510" t="s">
        <v>9098</v>
      </c>
      <c r="C510">
        <v>3528</v>
      </c>
      <c r="D510">
        <v>75093.48</v>
      </c>
    </row>
    <row r="511" spans="1:4">
      <c r="B511" t="s">
        <v>9093</v>
      </c>
      <c r="C511">
        <v>6910</v>
      </c>
      <c r="D511">
        <v>122315.29</v>
      </c>
    </row>
    <row r="512" spans="1:4">
      <c r="B512" t="s">
        <v>9094</v>
      </c>
      <c r="C512">
        <v>6910</v>
      </c>
      <c r="D512">
        <v>130387.56</v>
      </c>
    </row>
    <row r="513" spans="2:4">
      <c r="B513" t="s">
        <v>9095</v>
      </c>
      <c r="C513">
        <v>6910</v>
      </c>
      <c r="D513">
        <v>147079.35</v>
      </c>
    </row>
    <row r="514" spans="2:4">
      <c r="B514" t="s">
        <v>9099</v>
      </c>
      <c r="C514">
        <v>5608</v>
      </c>
      <c r="D514">
        <v>99268.33</v>
      </c>
    </row>
    <row r="515" spans="2:4">
      <c r="B515" t="s">
        <v>9100</v>
      </c>
      <c r="C515">
        <v>5608</v>
      </c>
      <c r="D515">
        <v>105819.6</v>
      </c>
    </row>
    <row r="516" spans="2:4">
      <c r="B516" t="s">
        <v>9101</v>
      </c>
      <c r="C516">
        <v>5608</v>
      </c>
      <c r="D516">
        <v>119366.28</v>
      </c>
    </row>
    <row r="517" spans="2:4">
      <c r="B517" t="s">
        <v>9102</v>
      </c>
      <c r="C517">
        <v>7790</v>
      </c>
      <c r="D517">
        <v>126247.09</v>
      </c>
    </row>
    <row r="518" spans="2:4">
      <c r="B518" t="s">
        <v>9103</v>
      </c>
      <c r="C518">
        <v>7790</v>
      </c>
      <c r="D518">
        <v>141439.91999999998</v>
      </c>
    </row>
    <row r="519" spans="2:4">
      <c r="B519" t="s">
        <v>9104</v>
      </c>
      <c r="C519">
        <v>5004</v>
      </c>
      <c r="D519">
        <v>91301.48</v>
      </c>
    </row>
    <row r="520" spans="2:4">
      <c r="B520" t="s">
        <v>9105</v>
      </c>
      <c r="C520">
        <v>5004</v>
      </c>
      <c r="D520">
        <v>102150.66</v>
      </c>
    </row>
    <row r="521" spans="2:4">
      <c r="B521" t="s">
        <v>9108</v>
      </c>
      <c r="C521">
        <v>6638</v>
      </c>
      <c r="D521">
        <v>127160.85</v>
      </c>
    </row>
    <row r="522" spans="2:4">
      <c r="B522" t="s">
        <v>9109</v>
      </c>
      <c r="C522">
        <v>6638</v>
      </c>
      <c r="D522">
        <v>142341.28</v>
      </c>
    </row>
    <row r="523" spans="2:4">
      <c r="B523" t="s">
        <v>9112</v>
      </c>
      <c r="C523">
        <v>5004</v>
      </c>
      <c r="D523">
        <v>85505.36</v>
      </c>
    </row>
    <row r="524" spans="2:4">
      <c r="B524" t="s">
        <v>9113</v>
      </c>
      <c r="C524">
        <v>5004</v>
      </c>
      <c r="D524">
        <v>94521.54</v>
      </c>
    </row>
    <row r="525" spans="2:4">
      <c r="B525" t="s">
        <v>9114</v>
      </c>
      <c r="C525">
        <v>5004</v>
      </c>
      <c r="D525">
        <v>95859.14</v>
      </c>
    </row>
    <row r="526" spans="2:4">
      <c r="B526" t="s">
        <v>9115</v>
      </c>
      <c r="C526">
        <v>5004</v>
      </c>
      <c r="D526">
        <v>107302.78</v>
      </c>
    </row>
    <row r="527" spans="2:4">
      <c r="B527" t="s">
        <v>9116</v>
      </c>
      <c r="C527">
        <v>3132</v>
      </c>
      <c r="D527">
        <v>57145.53</v>
      </c>
    </row>
    <row r="528" spans="2:4">
      <c r="B528" t="s">
        <v>9117</v>
      </c>
      <c r="C528">
        <v>3132</v>
      </c>
      <c r="D528">
        <v>63936.02</v>
      </c>
    </row>
    <row r="529" spans="1:4">
      <c r="B529" t="s">
        <v>9118</v>
      </c>
      <c r="C529">
        <v>3132</v>
      </c>
      <c r="D529">
        <v>57145.53</v>
      </c>
    </row>
    <row r="530" spans="1:4">
      <c r="B530" t="s">
        <v>9119</v>
      </c>
      <c r="C530">
        <v>3132</v>
      </c>
      <c r="D530">
        <v>63936.02</v>
      </c>
    </row>
    <row r="531" spans="1:4">
      <c r="B531" t="s">
        <v>9106</v>
      </c>
      <c r="C531">
        <v>860</v>
      </c>
      <c r="D531">
        <v>15691.3</v>
      </c>
    </row>
    <row r="532" spans="1:4">
      <c r="B532" t="s">
        <v>9107</v>
      </c>
      <c r="C532">
        <v>860</v>
      </c>
      <c r="D532">
        <v>17555.87</v>
      </c>
    </row>
    <row r="533" spans="1:4">
      <c r="B533" t="s">
        <v>9110</v>
      </c>
      <c r="C533">
        <v>860</v>
      </c>
      <c r="D533">
        <v>16474.599999999999</v>
      </c>
    </row>
    <row r="534" spans="1:4">
      <c r="B534" t="s">
        <v>9111</v>
      </c>
      <c r="C534">
        <v>860</v>
      </c>
      <c r="D534">
        <v>18441.330000000002</v>
      </c>
    </row>
    <row r="535" spans="1:4">
      <c r="A535" t="s">
        <v>2515</v>
      </c>
      <c r="B535" t="s">
        <v>9048</v>
      </c>
      <c r="C535">
        <v>1600</v>
      </c>
      <c r="D535">
        <v>46411.21</v>
      </c>
    </row>
    <row r="536" spans="1:4">
      <c r="B536" t="s">
        <v>9049</v>
      </c>
      <c r="C536">
        <v>1296</v>
      </c>
      <c r="D536">
        <v>42853.53</v>
      </c>
    </row>
    <row r="537" spans="1:4">
      <c r="B537" t="s">
        <v>9050</v>
      </c>
      <c r="C537">
        <v>1479</v>
      </c>
      <c r="D537">
        <v>42901.369999999995</v>
      </c>
    </row>
    <row r="538" spans="1:4">
      <c r="B538" t="s">
        <v>9051</v>
      </c>
      <c r="C538">
        <v>910</v>
      </c>
      <c r="D538">
        <v>30090.05</v>
      </c>
    </row>
    <row r="539" spans="1:4">
      <c r="B539" t="s">
        <v>9052</v>
      </c>
      <c r="C539">
        <v>1357</v>
      </c>
      <c r="D539">
        <v>50109.959999999992</v>
      </c>
    </row>
    <row r="540" spans="1:4">
      <c r="B540" t="s">
        <v>9053</v>
      </c>
      <c r="C540">
        <v>775</v>
      </c>
      <c r="D540">
        <v>32684.85</v>
      </c>
    </row>
    <row r="541" spans="1:4">
      <c r="B541" t="s">
        <v>9054</v>
      </c>
      <c r="C541">
        <v>1600</v>
      </c>
      <c r="D541">
        <v>46411.21</v>
      </c>
    </row>
    <row r="542" spans="1:4">
      <c r="B542" t="s">
        <v>9055</v>
      </c>
      <c r="C542">
        <v>1296</v>
      </c>
      <c r="D542">
        <v>42853.53</v>
      </c>
    </row>
    <row r="543" spans="1:4">
      <c r="B543" t="s">
        <v>9056</v>
      </c>
      <c r="C543">
        <v>1296</v>
      </c>
      <c r="D543">
        <v>47857.4</v>
      </c>
    </row>
    <row r="544" spans="1:4">
      <c r="B544" t="s">
        <v>9057</v>
      </c>
      <c r="C544">
        <v>731</v>
      </c>
      <c r="D544">
        <v>30829.210000000006</v>
      </c>
    </row>
    <row r="545" spans="2:4">
      <c r="B545" t="s">
        <v>9058</v>
      </c>
      <c r="C545">
        <v>1600</v>
      </c>
      <c r="D545">
        <v>46411.21</v>
      </c>
    </row>
    <row r="546" spans="2:4">
      <c r="B546" t="s">
        <v>9059</v>
      </c>
      <c r="C546">
        <v>1417</v>
      </c>
      <c r="D546">
        <v>46854.509999999995</v>
      </c>
    </row>
  </sheetData>
  <phoneticPr fontId="16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E36" sqref="E36"/>
    </sheetView>
  </sheetViews>
  <sheetFormatPr defaultRowHeight="12.75"/>
  <cols>
    <col min="1" max="1" width="14" bestFit="1" customWidth="1"/>
    <col min="2" max="2" width="6.85546875" customWidth="1"/>
  </cols>
  <sheetData>
    <row r="1" spans="1:2">
      <c r="A1" s="30" t="s">
        <v>4674</v>
      </c>
      <c r="B1" s="30" t="s">
        <v>4675</v>
      </c>
    </row>
    <row r="2" spans="1:2">
      <c r="A2" s="52" t="s">
        <v>2366</v>
      </c>
      <c r="B2" s="53">
        <v>2</v>
      </c>
    </row>
    <row r="3" spans="1:2">
      <c r="A3" s="52" t="s">
        <v>2367</v>
      </c>
      <c r="B3" s="53">
        <v>2</v>
      </c>
    </row>
    <row r="4" spans="1:2">
      <c r="A4" s="52" t="s">
        <v>2368</v>
      </c>
      <c r="B4" s="53">
        <v>2</v>
      </c>
    </row>
    <row r="5" spans="1:2">
      <c r="A5" s="52" t="s">
        <v>2390</v>
      </c>
      <c r="B5" s="53">
        <v>2</v>
      </c>
    </row>
    <row r="6" spans="1:2">
      <c r="A6" s="52" t="s">
        <v>2391</v>
      </c>
      <c r="B6" s="53">
        <v>2</v>
      </c>
    </row>
    <row r="7" spans="1:2">
      <c r="A7" s="52" t="s">
        <v>2838</v>
      </c>
      <c r="B7" s="53">
        <v>2</v>
      </c>
    </row>
    <row r="8" spans="1:2">
      <c r="A8" s="52" t="s">
        <v>2836</v>
      </c>
      <c r="B8" s="53">
        <v>2</v>
      </c>
    </row>
    <row r="9" spans="1:2">
      <c r="A9" s="52" t="s">
        <v>2837</v>
      </c>
      <c r="B9" s="53">
        <v>2</v>
      </c>
    </row>
    <row r="10" spans="1:2">
      <c r="A10" s="52" t="s">
        <v>2832</v>
      </c>
      <c r="B10" s="53">
        <v>2</v>
      </c>
    </row>
    <row r="11" spans="1:2">
      <c r="A11" s="52" t="s">
        <v>3856</v>
      </c>
      <c r="B11" s="53">
        <v>2</v>
      </c>
    </row>
  </sheetData>
  <phoneticPr fontId="16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E36" sqref="E36"/>
    </sheetView>
  </sheetViews>
  <sheetFormatPr defaultColWidth="9.140625" defaultRowHeight="12.75"/>
  <cols>
    <col min="1" max="1" width="18.5703125" style="2" customWidth="1"/>
    <col min="2" max="2" width="6.42578125" style="2" customWidth="1"/>
    <col min="3" max="3" width="19.140625" style="2" customWidth="1"/>
    <col min="4" max="4" width="12.140625" style="33" customWidth="1"/>
    <col min="5" max="5" width="12.7109375" style="33" customWidth="1"/>
    <col min="6" max="6" width="9.7109375" style="2" customWidth="1"/>
    <col min="7" max="7" width="13.5703125" style="2" customWidth="1"/>
    <col min="8" max="16384" width="9.140625" style="2"/>
  </cols>
  <sheetData>
    <row r="1" spans="1:7" s="14" customFormat="1" ht="38.25">
      <c r="A1" s="16" t="s">
        <v>302</v>
      </c>
      <c r="B1" s="16" t="s">
        <v>303</v>
      </c>
      <c r="C1" s="16"/>
      <c r="D1" s="31" t="s">
        <v>326</v>
      </c>
      <c r="E1" s="31" t="s">
        <v>248</v>
      </c>
      <c r="F1" s="18" t="s">
        <v>253</v>
      </c>
      <c r="G1" s="19" t="s">
        <v>249</v>
      </c>
    </row>
    <row r="2" spans="1:7">
      <c r="A2" s="25" t="s">
        <v>333</v>
      </c>
      <c r="B2" s="25"/>
      <c r="C2" s="25" t="str">
        <f>A2&amp;B2</f>
        <v>Walmart</v>
      </c>
      <c r="D2" s="26">
        <v>8209899</v>
      </c>
      <c r="E2" s="26">
        <v>8150111</v>
      </c>
      <c r="F2" s="27">
        <v>0.9927175717996044</v>
      </c>
      <c r="G2" s="28">
        <v>103462049.68899998</v>
      </c>
    </row>
    <row r="3" spans="1:7">
      <c r="A3" s="25" t="s">
        <v>251</v>
      </c>
      <c r="B3" s="25"/>
      <c r="C3" s="25" t="str">
        <f t="shared" ref="C3:C27" si="0">A3&amp;B3</f>
        <v>BBB</v>
      </c>
      <c r="D3" s="26">
        <v>1207302</v>
      </c>
      <c r="E3" s="26">
        <v>1179949</v>
      </c>
      <c r="F3" s="27">
        <v>0.97734369693746881</v>
      </c>
      <c r="G3" s="28">
        <v>21530686.920000035</v>
      </c>
    </row>
    <row r="4" spans="1:7">
      <c r="A4" s="25" t="s">
        <v>255</v>
      </c>
      <c r="B4" s="25"/>
      <c r="C4" s="25" t="str">
        <f t="shared" si="0"/>
        <v>Kohls</v>
      </c>
      <c r="D4" s="26">
        <v>404925</v>
      </c>
      <c r="E4" s="26">
        <v>404385</v>
      </c>
      <c r="F4" s="27">
        <v>0.99866641970735326</v>
      </c>
      <c r="G4" s="28">
        <v>12384058.310000006</v>
      </c>
    </row>
    <row r="5" spans="1:7">
      <c r="A5" s="25" t="s">
        <v>238</v>
      </c>
      <c r="B5" s="25"/>
      <c r="C5" s="25" t="str">
        <f t="shared" si="0"/>
        <v>MACYS</v>
      </c>
      <c r="D5" s="26">
        <v>852330</v>
      </c>
      <c r="E5" s="26">
        <v>824716</v>
      </c>
      <c r="F5" s="27">
        <v>0.96760175049570007</v>
      </c>
      <c r="G5" s="28">
        <v>7535557.2099999972</v>
      </c>
    </row>
    <row r="6" spans="1:7">
      <c r="A6" s="25" t="s">
        <v>4671</v>
      </c>
      <c r="B6" s="25"/>
      <c r="C6" s="25" t="str">
        <f t="shared" si="0"/>
        <v>Fabric</v>
      </c>
      <c r="D6" s="26">
        <v>1386492.6780000003</v>
      </c>
      <c r="E6" s="26">
        <v>1392544.7699999998</v>
      </c>
      <c r="F6" s="27">
        <v>1.0043650371156156</v>
      </c>
      <c r="G6" s="28">
        <v>6647195.3699999992</v>
      </c>
    </row>
    <row r="7" spans="1:7">
      <c r="A7" s="25" t="s">
        <v>2515</v>
      </c>
      <c r="B7" s="25"/>
      <c r="C7" s="25" t="str">
        <f t="shared" si="0"/>
        <v>WMCA</v>
      </c>
      <c r="D7" s="26">
        <v>203860</v>
      </c>
      <c r="E7" s="26">
        <v>200867</v>
      </c>
      <c r="F7" s="27">
        <v>0.98531835573432747</v>
      </c>
      <c r="G7" s="28">
        <v>5591735.5499999998</v>
      </c>
    </row>
    <row r="8" spans="1:7">
      <c r="A8" s="25" t="s">
        <v>179</v>
      </c>
      <c r="B8" s="25" t="s">
        <v>180</v>
      </c>
      <c r="C8" s="25" t="str">
        <f t="shared" si="0"/>
        <v>Pool ProductEcho</v>
      </c>
      <c r="D8" s="26">
        <v>133076</v>
      </c>
      <c r="E8" s="26">
        <v>130166</v>
      </c>
      <c r="F8" s="27">
        <v>0.9781327962968529</v>
      </c>
      <c r="G8" s="28">
        <v>5484083.1000000015</v>
      </c>
    </row>
    <row r="9" spans="1:7">
      <c r="A9" s="25" t="s">
        <v>798</v>
      </c>
      <c r="B9" s="25"/>
      <c r="C9" s="25" t="str">
        <f t="shared" si="0"/>
        <v>Shopko</v>
      </c>
      <c r="D9" s="26">
        <v>207857</v>
      </c>
      <c r="E9" s="26">
        <v>203692</v>
      </c>
      <c r="F9" s="27">
        <v>0.97996218554102099</v>
      </c>
      <c r="G9" s="28">
        <v>2988425.21</v>
      </c>
    </row>
    <row r="10" spans="1:7">
      <c r="A10" s="25" t="s">
        <v>273</v>
      </c>
      <c r="B10" s="25"/>
      <c r="C10" s="25" t="str">
        <f t="shared" si="0"/>
        <v>JCP</v>
      </c>
      <c r="D10" s="26">
        <v>190544</v>
      </c>
      <c r="E10" s="26">
        <v>189854</v>
      </c>
      <c r="F10" s="27">
        <v>0.99637878915106226</v>
      </c>
      <c r="G10" s="28">
        <v>2947979.9200000013</v>
      </c>
    </row>
    <row r="11" spans="1:7">
      <c r="A11" s="25" t="s">
        <v>311</v>
      </c>
      <c r="B11" s="25"/>
      <c r="C11" s="25" t="str">
        <f t="shared" si="0"/>
        <v>Sam's club</v>
      </c>
      <c r="D11" s="26">
        <v>6291</v>
      </c>
      <c r="E11" s="26">
        <v>6291</v>
      </c>
      <c r="F11" s="27">
        <v>1</v>
      </c>
      <c r="G11" s="28">
        <v>2411660.58</v>
      </c>
    </row>
    <row r="12" spans="1:7">
      <c r="A12" s="25" t="s">
        <v>1551</v>
      </c>
      <c r="B12" s="25"/>
      <c r="C12" s="25" t="str">
        <f t="shared" si="0"/>
        <v>Fred Meyer</v>
      </c>
      <c r="D12" s="26">
        <v>242511</v>
      </c>
      <c r="E12" s="26">
        <v>241101</v>
      </c>
      <c r="F12" s="27">
        <v>0.99418583074582179</v>
      </c>
      <c r="G12" s="28">
        <v>2238212.0700000008</v>
      </c>
    </row>
    <row r="13" spans="1:7">
      <c r="A13" s="25" t="s">
        <v>410</v>
      </c>
      <c r="B13" s="25"/>
      <c r="C13" s="25" t="str">
        <f t="shared" si="0"/>
        <v>MEIJER</v>
      </c>
      <c r="D13" s="26">
        <v>137028</v>
      </c>
      <c r="E13" s="26">
        <v>126146</v>
      </c>
      <c r="F13" s="27">
        <v>0.92058557375135008</v>
      </c>
      <c r="G13" s="28">
        <v>1772296.85</v>
      </c>
    </row>
    <row r="14" spans="1:7">
      <c r="A14" s="25" t="s">
        <v>313</v>
      </c>
      <c r="B14" s="25"/>
      <c r="C14" s="25" t="str">
        <f t="shared" si="0"/>
        <v>Dollar General</v>
      </c>
      <c r="D14" s="26">
        <v>383002</v>
      </c>
      <c r="E14" s="26">
        <v>382466</v>
      </c>
      <c r="F14" s="27">
        <v>0.99860052950115141</v>
      </c>
      <c r="G14" s="28">
        <v>1630472.7200000002</v>
      </c>
    </row>
    <row r="15" spans="1:7">
      <c r="A15" s="25" t="s">
        <v>179</v>
      </c>
      <c r="B15" s="25" t="s">
        <v>324</v>
      </c>
      <c r="C15" s="25" t="str">
        <f t="shared" si="0"/>
        <v>Pool ProductNatori</v>
      </c>
      <c r="D15" s="26">
        <v>34647</v>
      </c>
      <c r="E15" s="26">
        <v>34394</v>
      </c>
      <c r="F15" s="27">
        <v>0.99269778047161372</v>
      </c>
      <c r="G15" s="28">
        <v>1316093.5399999998</v>
      </c>
    </row>
    <row r="16" spans="1:7">
      <c r="A16" s="25" t="s">
        <v>145</v>
      </c>
      <c r="B16" s="25"/>
      <c r="C16" s="25" t="str">
        <f t="shared" si="0"/>
        <v>BLK</v>
      </c>
      <c r="D16" s="26">
        <v>98727</v>
      </c>
      <c r="E16" s="26">
        <v>95190</v>
      </c>
      <c r="F16" s="27">
        <v>0.96417393418213859</v>
      </c>
      <c r="G16" s="28">
        <v>871884.88999999978</v>
      </c>
    </row>
    <row r="17" spans="1:7">
      <c r="A17" s="25" t="s">
        <v>314</v>
      </c>
      <c r="B17" s="25"/>
      <c r="C17" s="25" t="str">
        <f t="shared" si="0"/>
        <v>Stein Mart</v>
      </c>
      <c r="D17" s="26">
        <v>45646</v>
      </c>
      <c r="E17" s="26">
        <v>45354</v>
      </c>
      <c r="F17" s="27">
        <v>0.99360294439819485</v>
      </c>
      <c r="G17" s="28">
        <v>860377.50000000012</v>
      </c>
    </row>
    <row r="18" spans="1:7">
      <c r="A18" s="25" t="s">
        <v>296</v>
      </c>
      <c r="B18" s="25"/>
      <c r="C18" s="25" t="str">
        <f t="shared" si="0"/>
        <v>Sears</v>
      </c>
      <c r="D18" s="26">
        <v>45501</v>
      </c>
      <c r="E18" s="26">
        <v>42088</v>
      </c>
      <c r="F18" s="27">
        <v>0.92499065954594406</v>
      </c>
      <c r="G18" s="28">
        <v>849778.08000000007</v>
      </c>
    </row>
    <row r="19" spans="1:7">
      <c r="A19" s="25" t="s">
        <v>146</v>
      </c>
      <c r="B19" s="25"/>
      <c r="C19" s="25" t="str">
        <f t="shared" si="0"/>
        <v>Dillards</v>
      </c>
      <c r="D19" s="26">
        <v>12803</v>
      </c>
      <c r="E19" s="26">
        <v>12788</v>
      </c>
      <c r="F19" s="27">
        <v>0.99882839959384517</v>
      </c>
      <c r="G19" s="28">
        <v>340299</v>
      </c>
    </row>
    <row r="20" spans="1:7">
      <c r="A20" s="25" t="s">
        <v>301</v>
      </c>
      <c r="B20" s="25"/>
      <c r="C20" s="25" t="str">
        <f t="shared" si="0"/>
        <v>Walmart dot com</v>
      </c>
      <c r="D20" s="26">
        <v>9951</v>
      </c>
      <c r="E20" s="26">
        <v>9951</v>
      </c>
      <c r="F20" s="27">
        <v>1</v>
      </c>
      <c r="G20" s="28">
        <v>333314.84999999998</v>
      </c>
    </row>
    <row r="21" spans="1:7">
      <c r="A21" s="25" t="s">
        <v>254</v>
      </c>
      <c r="B21" s="25"/>
      <c r="C21" s="25" t="str">
        <f t="shared" si="0"/>
        <v>Petco</v>
      </c>
      <c r="D21" s="26">
        <v>34654</v>
      </c>
      <c r="E21" s="26">
        <v>33394</v>
      </c>
      <c r="F21" s="27">
        <v>0.96364056097420214</v>
      </c>
      <c r="G21" s="28">
        <v>292836.13</v>
      </c>
    </row>
    <row r="22" spans="1:7">
      <c r="A22" s="25" t="s">
        <v>328</v>
      </c>
      <c r="B22" s="25"/>
      <c r="C22" s="25" t="str">
        <f t="shared" si="0"/>
        <v>HOME OUTFITTERS</v>
      </c>
      <c r="D22" s="26">
        <v>5652</v>
      </c>
      <c r="E22" s="26">
        <v>5628</v>
      </c>
      <c r="F22" s="27">
        <v>0.99575371549893843</v>
      </c>
      <c r="G22" s="28">
        <v>276706.70999999996</v>
      </c>
    </row>
    <row r="23" spans="1:7">
      <c r="A23" s="25" t="s">
        <v>7760</v>
      </c>
      <c r="B23" s="25"/>
      <c r="C23" s="25" t="str">
        <f t="shared" si="0"/>
        <v>PFE</v>
      </c>
      <c r="D23" s="25">
        <v>16454</v>
      </c>
      <c r="E23" s="26">
        <v>15956</v>
      </c>
      <c r="F23" s="27">
        <v>0.96973380333049719</v>
      </c>
      <c r="G23" s="28">
        <v>226034.00000000006</v>
      </c>
    </row>
    <row r="24" spans="1:7">
      <c r="A24" s="25" t="s">
        <v>257</v>
      </c>
      <c r="B24" s="25"/>
      <c r="C24" s="25" t="str">
        <f t="shared" si="0"/>
        <v>K-mart</v>
      </c>
      <c r="D24" s="26">
        <v>6428</v>
      </c>
      <c r="E24" s="26">
        <v>6013</v>
      </c>
      <c r="F24" s="27">
        <v>0.93543870566272558</v>
      </c>
      <c r="G24" s="28">
        <v>119176.84</v>
      </c>
    </row>
    <row r="25" spans="1:7">
      <c r="A25" s="25" t="s">
        <v>247</v>
      </c>
      <c r="B25" s="25"/>
      <c r="C25" s="25" t="str">
        <f t="shared" si="0"/>
        <v>Bon Ton</v>
      </c>
      <c r="D25" s="26">
        <v>1531</v>
      </c>
      <c r="E25" s="26">
        <v>1531</v>
      </c>
      <c r="F25" s="27">
        <v>1</v>
      </c>
      <c r="G25" s="28">
        <v>38861</v>
      </c>
    </row>
    <row r="26" spans="1:7">
      <c r="A26" s="25" t="s">
        <v>4557</v>
      </c>
      <c r="B26" s="25"/>
      <c r="C26" s="25" t="str">
        <f t="shared" si="0"/>
        <v>The Bay</v>
      </c>
      <c r="D26" s="26">
        <v>54</v>
      </c>
      <c r="E26" s="26">
        <v>54</v>
      </c>
      <c r="F26" s="27">
        <v>1</v>
      </c>
      <c r="G26" s="28">
        <v>14563.119999999999</v>
      </c>
    </row>
    <row r="27" spans="1:7">
      <c r="A27" s="21" t="s">
        <v>320</v>
      </c>
      <c r="B27" s="21"/>
      <c r="C27" s="25" t="str">
        <f t="shared" si="0"/>
        <v>Grand Total</v>
      </c>
      <c r="D27" s="32">
        <v>13877165.677999999</v>
      </c>
      <c r="E27" s="32">
        <v>13734629.77</v>
      </c>
      <c r="F27" s="23">
        <v>0.98972874495359131</v>
      </c>
      <c r="G27" s="24">
        <v>182164339.15900004</v>
      </c>
    </row>
  </sheetData>
  <phoneticPr fontId="16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36"/>
  <sheetViews>
    <sheetView workbookViewId="0">
      <selection activeCell="E36" sqref="E36"/>
    </sheetView>
  </sheetViews>
  <sheetFormatPr defaultColWidth="9.140625" defaultRowHeight="12.75"/>
  <cols>
    <col min="1" max="1" width="22.5703125" style="2" bestFit="1" customWidth="1"/>
    <col min="2" max="2" width="13.7109375" style="2" customWidth="1"/>
    <col min="3" max="3" width="24.5703125" style="2" customWidth="1"/>
    <col min="4" max="4" width="12.140625" style="33" customWidth="1"/>
    <col min="5" max="5" width="12.7109375" style="33" customWidth="1"/>
    <col min="6" max="6" width="9.7109375" style="2" customWidth="1"/>
    <col min="7" max="7" width="13.5703125" style="2" customWidth="1"/>
    <col min="9" max="9" width="15.140625" customWidth="1"/>
  </cols>
  <sheetData>
    <row r="1" spans="1:9" ht="38.25">
      <c r="A1" s="16" t="s">
        <v>302</v>
      </c>
      <c r="B1" s="16" t="s">
        <v>303</v>
      </c>
      <c r="C1" s="16"/>
      <c r="D1" s="31" t="s">
        <v>326</v>
      </c>
      <c r="E1" s="31" t="s">
        <v>248</v>
      </c>
      <c r="F1" s="18" t="s">
        <v>253</v>
      </c>
      <c r="G1" s="19" t="s">
        <v>249</v>
      </c>
    </row>
    <row r="2" spans="1:9" hidden="1">
      <c r="A2" s="25" t="s">
        <v>179</v>
      </c>
      <c r="B2" s="25" t="s">
        <v>272</v>
      </c>
      <c r="C2" s="25" t="str">
        <f>A2&amp;B2</f>
        <v>Pool ProductEcommerce</v>
      </c>
      <c r="D2" s="26">
        <v>3324116</v>
      </c>
      <c r="E2" s="26">
        <v>3308164</v>
      </c>
      <c r="F2" s="27">
        <v>0.99520113016513267</v>
      </c>
      <c r="G2" s="28">
        <v>133676345.93099976</v>
      </c>
      <c r="I2" s="28" t="e">
        <f>VLOOKUP(C2,'year to year'!$C$2:$D$26,2,FALSE)</f>
        <v>#N/A</v>
      </c>
    </row>
    <row r="3" spans="1:9">
      <c r="A3" s="25" t="s">
        <v>333</v>
      </c>
      <c r="B3" s="25"/>
      <c r="C3" s="25" t="str">
        <f t="shared" ref="C3:C36" si="0">A3&amp;B3</f>
        <v>Walmart</v>
      </c>
      <c r="D3" s="26">
        <v>7579129</v>
      </c>
      <c r="E3" s="26">
        <v>7421744</v>
      </c>
      <c r="F3" s="27">
        <v>0.97923442126397375</v>
      </c>
      <c r="G3" s="28">
        <v>108503324.80879994</v>
      </c>
      <c r="I3" s="28">
        <f>VLOOKUP(C3,'year to year'!$C$2:$D$26,2,FALSE)</f>
        <v>103045288.00999996</v>
      </c>
    </row>
    <row r="4" spans="1:9">
      <c r="A4" s="25" t="s">
        <v>251</v>
      </c>
      <c r="B4" s="25"/>
      <c r="C4" s="25" t="str">
        <f t="shared" si="0"/>
        <v>BBB</v>
      </c>
      <c r="D4" s="26">
        <v>1416569</v>
      </c>
      <c r="E4" s="26">
        <v>1390560</v>
      </c>
      <c r="F4" s="27">
        <v>0.9816394400837517</v>
      </c>
      <c r="G4" s="28">
        <v>31331926.799999997</v>
      </c>
      <c r="I4" s="28">
        <f>VLOOKUP(C4,'year to year'!$C$2:$D$26,2,FALSE)</f>
        <v>12810976.819999989</v>
      </c>
    </row>
    <row r="5" spans="1:9">
      <c r="A5" s="25" t="s">
        <v>238</v>
      </c>
      <c r="B5" s="25"/>
      <c r="C5" s="25" t="str">
        <f t="shared" si="0"/>
        <v>MACYS</v>
      </c>
      <c r="D5" s="26">
        <v>1350339</v>
      </c>
      <c r="E5" s="26">
        <v>1307822</v>
      </c>
      <c r="F5" s="27">
        <v>0.96851383245244338</v>
      </c>
      <c r="G5" s="28">
        <v>12634023.170000002</v>
      </c>
      <c r="I5" s="28">
        <f>VLOOKUP(C5,'year to year'!$C$2:$D$26,2,FALSE)</f>
        <v>11544126.360000005</v>
      </c>
    </row>
    <row r="6" spans="1:9">
      <c r="A6" s="25" t="s">
        <v>255</v>
      </c>
      <c r="B6" s="25"/>
      <c r="C6" s="25" t="str">
        <f t="shared" si="0"/>
        <v>Kohls</v>
      </c>
      <c r="D6" s="26">
        <v>436490</v>
      </c>
      <c r="E6" s="26">
        <v>436222</v>
      </c>
      <c r="F6" s="27">
        <v>0.99938601113427572</v>
      </c>
      <c r="G6" s="28">
        <v>9669530.2600000035</v>
      </c>
      <c r="I6" s="28">
        <f>VLOOKUP(C6,'year to year'!$C$2:$D$26,2,FALSE)</f>
        <v>18064978.199999992</v>
      </c>
    </row>
    <row r="7" spans="1:9">
      <c r="A7" s="25" t="s">
        <v>273</v>
      </c>
      <c r="B7" s="25"/>
      <c r="C7" s="25" t="str">
        <f t="shared" si="0"/>
        <v>JCP</v>
      </c>
      <c r="D7" s="26">
        <v>431330</v>
      </c>
      <c r="E7" s="26">
        <v>418412</v>
      </c>
      <c r="F7" s="27">
        <v>0.97005077318990096</v>
      </c>
      <c r="G7" s="28">
        <v>8150506.3400000026</v>
      </c>
      <c r="I7" s="28">
        <f>VLOOKUP(C7,'year to year'!$C$2:$D$26,2,FALSE)</f>
        <v>2383189.9700000002</v>
      </c>
    </row>
    <row r="8" spans="1:9">
      <c r="A8" s="25" t="s">
        <v>4671</v>
      </c>
      <c r="B8" s="25"/>
      <c r="C8" s="25" t="str">
        <f t="shared" si="0"/>
        <v>Fabric</v>
      </c>
      <c r="D8" s="26">
        <v>1556380.3500000006</v>
      </c>
      <c r="E8" s="26">
        <v>1541504.3999999994</v>
      </c>
      <c r="F8" s="27">
        <v>0.99044195719895778</v>
      </c>
      <c r="G8" s="28">
        <v>7659783.8897430012</v>
      </c>
      <c r="I8" s="28">
        <f>VLOOKUP(C8,'year to year'!$C$2:$D$26,2,FALSE)</f>
        <v>6451286.7500000009</v>
      </c>
    </row>
    <row r="9" spans="1:9">
      <c r="A9" s="25" t="s">
        <v>179</v>
      </c>
      <c r="B9" s="25" t="s">
        <v>180</v>
      </c>
      <c r="C9" s="25" t="str">
        <f t="shared" si="0"/>
        <v>Pool ProductEcho</v>
      </c>
      <c r="D9" s="26">
        <v>185969</v>
      </c>
      <c r="E9" s="26">
        <v>181201</v>
      </c>
      <c r="F9" s="27">
        <v>0.97436131828423012</v>
      </c>
      <c r="G9" s="28">
        <v>6499308.7799999975</v>
      </c>
      <c r="I9" s="28">
        <f>VLOOKUP(C9,'year to year'!$C$2:$D$26,2,FALSE)</f>
        <v>3842674.7500000014</v>
      </c>
    </row>
    <row r="10" spans="1:9">
      <c r="A10" s="25" t="s">
        <v>2515</v>
      </c>
      <c r="B10" s="25"/>
      <c r="C10" s="25" t="str">
        <f t="shared" si="0"/>
        <v>WMCA</v>
      </c>
      <c r="D10" s="26">
        <v>119908</v>
      </c>
      <c r="E10" s="26">
        <v>119412</v>
      </c>
      <c r="F10" s="27">
        <v>0.99586349534643226</v>
      </c>
      <c r="G10" s="28">
        <v>4550875.5267700003</v>
      </c>
      <c r="I10" s="28">
        <f>VLOOKUP(C10,'year to year'!$C$2:$D$26,2,FALSE)</f>
        <v>5108201.2800000012</v>
      </c>
    </row>
    <row r="11" spans="1:9" hidden="1">
      <c r="A11" s="25" t="s">
        <v>179</v>
      </c>
      <c r="B11" s="25" t="s">
        <v>362</v>
      </c>
      <c r="C11" s="25" t="str">
        <f t="shared" si="0"/>
        <v>Pool ProductHarbor House</v>
      </c>
      <c r="D11" s="26">
        <v>103013</v>
      </c>
      <c r="E11" s="26">
        <v>102185</v>
      </c>
      <c r="F11" s="27">
        <v>0.99196217953073884</v>
      </c>
      <c r="G11" s="28">
        <v>4225865.6999999974</v>
      </c>
      <c r="I11" s="28" t="e">
        <f>VLOOKUP(C11,'year to year'!$C$2:$D$26,2,FALSE)</f>
        <v>#N/A</v>
      </c>
    </row>
    <row r="12" spans="1:9">
      <c r="A12" s="25" t="s">
        <v>312</v>
      </c>
      <c r="B12" s="25"/>
      <c r="C12" s="25" t="str">
        <f t="shared" si="0"/>
        <v>Costco</v>
      </c>
      <c r="D12" s="26">
        <v>9123</v>
      </c>
      <c r="E12" s="26">
        <v>9120</v>
      </c>
      <c r="F12" s="27">
        <v>0.99967116080236762</v>
      </c>
      <c r="G12" s="28">
        <v>3368054.6400000006</v>
      </c>
      <c r="I12" s="28" t="e">
        <f>VLOOKUP(C12,'year to year'!$C$2:$D$26,2,FALSE)</f>
        <v>#N/A</v>
      </c>
    </row>
    <row r="13" spans="1:9">
      <c r="A13" s="25" t="s">
        <v>311</v>
      </c>
      <c r="B13" s="25"/>
      <c r="C13" s="25" t="str">
        <f t="shared" si="0"/>
        <v>Sam's club</v>
      </c>
      <c r="D13" s="26">
        <v>7000</v>
      </c>
      <c r="E13" s="26">
        <v>7000</v>
      </c>
      <c r="F13" s="27">
        <v>1</v>
      </c>
      <c r="G13" s="28">
        <v>3265817.1999999997</v>
      </c>
      <c r="I13" s="28">
        <f>VLOOKUP(C13,'year to year'!$C$2:$D$26,2,FALSE)</f>
        <v>2405837.31</v>
      </c>
    </row>
    <row r="14" spans="1:9">
      <c r="A14" s="25" t="s">
        <v>798</v>
      </c>
      <c r="B14" s="25"/>
      <c r="C14" s="25" t="str">
        <f t="shared" si="0"/>
        <v>Shopko</v>
      </c>
      <c r="D14" s="26">
        <v>194283</v>
      </c>
      <c r="E14" s="26">
        <v>191686</v>
      </c>
      <c r="F14" s="27">
        <v>0.98663290148906491</v>
      </c>
      <c r="G14" s="28">
        <v>2777614.9600000014</v>
      </c>
      <c r="I14" s="28">
        <f>VLOOKUP(C14,'year to year'!$C$2:$D$26,2,FALSE)</f>
        <v>5389665.009999997</v>
      </c>
    </row>
    <row r="15" spans="1:9" hidden="1">
      <c r="A15" s="25" t="s">
        <v>179</v>
      </c>
      <c r="B15" s="25" t="s">
        <v>237</v>
      </c>
      <c r="C15" s="25" t="str">
        <f t="shared" si="0"/>
        <v>Pool ProductHampton Hill</v>
      </c>
      <c r="D15" s="26">
        <v>15536</v>
      </c>
      <c r="E15" s="26">
        <v>15487</v>
      </c>
      <c r="F15" s="27">
        <v>0.996846035015448</v>
      </c>
      <c r="G15" s="28">
        <v>2409636.140000002</v>
      </c>
      <c r="I15" s="28" t="e">
        <f>VLOOKUP(C15,'year to year'!$C$2:$D$26,2,FALSE)</f>
        <v>#N/A</v>
      </c>
    </row>
    <row r="16" spans="1:9">
      <c r="A16" s="25" t="s">
        <v>254</v>
      </c>
      <c r="B16" s="25"/>
      <c r="C16" s="25" t="str">
        <f t="shared" si="0"/>
        <v>Petco</v>
      </c>
      <c r="D16" s="26">
        <v>258404</v>
      </c>
      <c r="E16" s="26">
        <v>251627</v>
      </c>
      <c r="F16" s="27">
        <v>0.97377362579526627</v>
      </c>
      <c r="G16" s="28">
        <v>2255715.17</v>
      </c>
      <c r="I16" s="28">
        <f>VLOOKUP(C16,'year to year'!$C$2:$D$26,2,FALSE)</f>
        <v>136470.91999999998</v>
      </c>
    </row>
    <row r="17" spans="1:9">
      <c r="A17" s="25" t="s">
        <v>296</v>
      </c>
      <c r="B17" s="25"/>
      <c r="C17" s="25" t="str">
        <f t="shared" si="0"/>
        <v>Sears</v>
      </c>
      <c r="D17" s="26">
        <v>99849</v>
      </c>
      <c r="E17" s="26">
        <v>92595</v>
      </c>
      <c r="F17" s="27">
        <v>0.92735029895141663</v>
      </c>
      <c r="G17" s="28">
        <v>1974463.3700000003</v>
      </c>
      <c r="I17" s="28">
        <f>VLOOKUP(C17,'year to year'!$C$2:$D$26,2,FALSE)</f>
        <v>494170.82</v>
      </c>
    </row>
    <row r="18" spans="1:9">
      <c r="A18" s="25" t="s">
        <v>179</v>
      </c>
      <c r="B18" s="25" t="s">
        <v>324</v>
      </c>
      <c r="C18" s="25" t="str">
        <f t="shared" si="0"/>
        <v>Pool ProductNatori</v>
      </c>
      <c r="D18" s="26">
        <v>44063</v>
      </c>
      <c r="E18" s="26">
        <v>42341</v>
      </c>
      <c r="F18" s="27">
        <v>0.96091959240178837</v>
      </c>
      <c r="G18" s="28">
        <v>1657713.3900000001</v>
      </c>
      <c r="I18" s="28">
        <f>VLOOKUP(C18,'year to year'!$C$2:$D$26,2,FALSE)</f>
        <v>581345.02000000025</v>
      </c>
    </row>
    <row r="19" spans="1:9">
      <c r="A19" s="25" t="s">
        <v>410</v>
      </c>
      <c r="B19" s="25"/>
      <c r="C19" s="25" t="str">
        <f t="shared" si="0"/>
        <v>MEIJER</v>
      </c>
      <c r="D19" s="26">
        <v>126301</v>
      </c>
      <c r="E19" s="26">
        <v>114785</v>
      </c>
      <c r="F19" s="27">
        <v>0.90882099112437753</v>
      </c>
      <c r="G19" s="28">
        <v>1432323.9000000001</v>
      </c>
      <c r="I19" s="28">
        <f>VLOOKUP(C19,'year to year'!$C$2:$D$26,2,FALSE)</f>
        <v>1714609.3400000005</v>
      </c>
    </row>
    <row r="20" spans="1:9">
      <c r="A20" s="25" t="s">
        <v>1551</v>
      </c>
      <c r="B20" s="25"/>
      <c r="C20" s="25" t="str">
        <f t="shared" si="0"/>
        <v>Fred Meyer</v>
      </c>
      <c r="D20" s="26">
        <v>33839</v>
      </c>
      <c r="E20" s="26">
        <v>33075</v>
      </c>
      <c r="F20" s="27">
        <v>0.97742250066491332</v>
      </c>
      <c r="G20" s="28">
        <v>939055.06999999983</v>
      </c>
      <c r="I20" s="28">
        <f>VLOOKUP(C20,'year to year'!$C$2:$D$26,2,FALSE)</f>
        <v>3341530.1600000006</v>
      </c>
    </row>
    <row r="21" spans="1:9">
      <c r="A21" s="25" t="s">
        <v>314</v>
      </c>
      <c r="B21" s="25"/>
      <c r="C21" s="25" t="str">
        <f t="shared" si="0"/>
        <v>Stein Mart</v>
      </c>
      <c r="D21" s="26">
        <v>63356</v>
      </c>
      <c r="E21" s="26">
        <v>61944</v>
      </c>
      <c r="F21" s="27">
        <v>0.97771323947218891</v>
      </c>
      <c r="G21" s="28">
        <v>719874.54</v>
      </c>
      <c r="I21" s="28">
        <f>VLOOKUP(C21,'year to year'!$C$2:$D$26,2,FALSE)</f>
        <v>463099.42000000004</v>
      </c>
    </row>
    <row r="22" spans="1:9">
      <c r="A22" s="25" t="s">
        <v>257</v>
      </c>
      <c r="B22" s="25"/>
      <c r="C22" s="25" t="str">
        <f t="shared" si="0"/>
        <v>K-mart</v>
      </c>
      <c r="D22" s="26">
        <v>92223</v>
      </c>
      <c r="E22" s="26">
        <v>61672</v>
      </c>
      <c r="F22" s="27">
        <v>0.66872689025514243</v>
      </c>
      <c r="G22" s="28">
        <v>660323.36</v>
      </c>
      <c r="I22" s="28">
        <f>VLOOKUP(C22,'year to year'!$C$2:$D$26,2,FALSE)</f>
        <v>67844.479999999996</v>
      </c>
    </row>
    <row r="23" spans="1:9">
      <c r="A23" s="25" t="s">
        <v>328</v>
      </c>
      <c r="B23" s="25"/>
      <c r="C23" s="25" t="str">
        <f t="shared" si="0"/>
        <v>HOME OUTFITTERS</v>
      </c>
      <c r="D23" s="26">
        <v>8362</v>
      </c>
      <c r="E23" s="26">
        <v>8356</v>
      </c>
      <c r="F23" s="27">
        <v>0.99928246830901701</v>
      </c>
      <c r="G23" s="28">
        <v>642669.90000000026</v>
      </c>
      <c r="I23" s="28">
        <f>VLOOKUP(C23,'year to year'!$C$2:$D$26,2,FALSE)</f>
        <v>162119.9</v>
      </c>
    </row>
    <row r="24" spans="1:9" hidden="1">
      <c r="A24" s="25" t="s">
        <v>179</v>
      </c>
      <c r="B24" s="25" t="s">
        <v>1552</v>
      </c>
      <c r="C24" s="25" t="str">
        <f t="shared" si="0"/>
        <v>Pool ProductWoolRich</v>
      </c>
      <c r="D24" s="26">
        <v>16184</v>
      </c>
      <c r="E24" s="26">
        <v>15406</v>
      </c>
      <c r="F24" s="27">
        <v>0.95192782995551162</v>
      </c>
      <c r="G24" s="28">
        <v>629078.41000000015</v>
      </c>
      <c r="I24" s="28" t="e">
        <f>VLOOKUP(C24,'year to year'!$C$2:$D$26,2,FALSE)</f>
        <v>#N/A</v>
      </c>
    </row>
    <row r="25" spans="1:9">
      <c r="A25" s="25" t="s">
        <v>313</v>
      </c>
      <c r="B25" s="25"/>
      <c r="C25" s="25" t="str">
        <f t="shared" si="0"/>
        <v>Dollar General</v>
      </c>
      <c r="D25" s="26">
        <v>70800</v>
      </c>
      <c r="E25" s="26">
        <v>70800</v>
      </c>
      <c r="F25" s="27">
        <v>1</v>
      </c>
      <c r="G25" s="28">
        <v>388216</v>
      </c>
      <c r="I25" s="28">
        <f>VLOOKUP(C25,'year to year'!$C$2:$D$26,2,FALSE)</f>
        <v>952703.72000000009</v>
      </c>
    </row>
    <row r="26" spans="1:9">
      <c r="A26" s="25" t="s">
        <v>146</v>
      </c>
      <c r="B26" s="25"/>
      <c r="C26" s="25" t="str">
        <f t="shared" si="0"/>
        <v>Dillards</v>
      </c>
      <c r="D26" s="25">
        <v>12735</v>
      </c>
      <c r="E26" s="26">
        <v>12210</v>
      </c>
      <c r="F26" s="27">
        <v>0.95877502944640758</v>
      </c>
      <c r="G26" s="28">
        <v>301637.5</v>
      </c>
      <c r="I26" s="28">
        <f>VLOOKUP(C26,'year to year'!$C$2:$D$26,2,FALSE)</f>
        <v>302958</v>
      </c>
    </row>
    <row r="27" spans="1:9">
      <c r="A27" s="25" t="s">
        <v>301</v>
      </c>
      <c r="B27" s="25"/>
      <c r="C27" s="25" t="str">
        <f t="shared" si="0"/>
        <v>Walmart dot com</v>
      </c>
      <c r="D27" s="26">
        <v>10822</v>
      </c>
      <c r="E27" s="26">
        <v>10822</v>
      </c>
      <c r="F27" s="27">
        <v>1</v>
      </c>
      <c r="G27" s="28">
        <v>217100.52000000002</v>
      </c>
      <c r="I27" s="28">
        <f>VLOOKUP(C27,'year to year'!$C$2:$D$26,2,FALSE)</f>
        <v>450284.17999999993</v>
      </c>
    </row>
    <row r="28" spans="1:9">
      <c r="A28" s="25" t="s">
        <v>145</v>
      </c>
      <c r="B28" s="25"/>
      <c r="C28" s="25" t="str">
        <f t="shared" si="0"/>
        <v>BLK</v>
      </c>
      <c r="D28" s="26">
        <v>18678</v>
      </c>
      <c r="E28" s="26">
        <v>16810</v>
      </c>
      <c r="F28" s="27">
        <v>0.89998929221544066</v>
      </c>
      <c r="G28" s="28">
        <v>215585.96</v>
      </c>
      <c r="I28" s="28">
        <f>VLOOKUP(C28,'year to year'!$C$2:$D$26,2,FALSE)</f>
        <v>2209947.9</v>
      </c>
    </row>
    <row r="29" spans="1:9">
      <c r="A29" s="25" t="s">
        <v>4557</v>
      </c>
      <c r="B29" s="25"/>
      <c r="C29" s="25" t="str">
        <f t="shared" si="0"/>
        <v>The Bay</v>
      </c>
      <c r="D29" s="26">
        <v>14</v>
      </c>
      <c r="E29" s="26">
        <v>14</v>
      </c>
      <c r="F29" s="27">
        <v>1</v>
      </c>
      <c r="G29" s="28">
        <v>119991.75999999998</v>
      </c>
      <c r="I29" s="28" t="e">
        <f>VLOOKUP(C29,'year to year'!$C$2:$D$26,2,FALSE)</f>
        <v>#N/A</v>
      </c>
    </row>
    <row r="30" spans="1:9">
      <c r="A30" s="25" t="s">
        <v>1817</v>
      </c>
      <c r="B30" s="25"/>
      <c r="C30" s="25" t="str">
        <f t="shared" si="0"/>
        <v>Bealls</v>
      </c>
      <c r="D30" s="26">
        <v>7078</v>
      </c>
      <c r="E30" s="26">
        <v>6400</v>
      </c>
      <c r="F30" s="27">
        <v>0.90421022887821423</v>
      </c>
      <c r="G30" s="28">
        <v>111353.18000000002</v>
      </c>
      <c r="I30" s="28" t="e">
        <f>VLOOKUP(C30,'year to year'!$C$2:$D$26,2,FALSE)</f>
        <v>#N/A</v>
      </c>
    </row>
    <row r="31" spans="1:9">
      <c r="A31" s="25" t="s">
        <v>247</v>
      </c>
      <c r="B31" s="25"/>
      <c r="C31" s="25" t="str">
        <f t="shared" si="0"/>
        <v>Bon Ton</v>
      </c>
      <c r="D31" s="26">
        <v>2718</v>
      </c>
      <c r="E31" s="26">
        <v>2664</v>
      </c>
      <c r="F31" s="27">
        <v>0.98013245033112584</v>
      </c>
      <c r="G31" s="28">
        <v>83169</v>
      </c>
      <c r="I31" s="28" t="e">
        <f>VLOOKUP(C31,'year to year'!$C$2:$D$26,2,FALSE)</f>
        <v>#N/A</v>
      </c>
    </row>
    <row r="32" spans="1:9">
      <c r="A32" s="25" t="s">
        <v>1</v>
      </c>
      <c r="B32" s="25"/>
      <c r="C32" s="25" t="str">
        <f t="shared" si="0"/>
        <v>Sears Canada</v>
      </c>
      <c r="D32" s="26">
        <v>855</v>
      </c>
      <c r="E32" s="26">
        <v>855</v>
      </c>
      <c r="F32" s="27">
        <v>1</v>
      </c>
      <c r="G32" s="28">
        <v>43745.65</v>
      </c>
      <c r="I32" s="28" t="e">
        <f>VLOOKUP(C32,'year to year'!$C$2:$D$26,2,FALSE)</f>
        <v>#N/A</v>
      </c>
    </row>
    <row r="33" spans="1:9" hidden="1">
      <c r="A33" s="25" t="s">
        <v>179</v>
      </c>
      <c r="B33" s="25" t="s">
        <v>297</v>
      </c>
      <c r="C33" s="25" t="str">
        <f t="shared" si="0"/>
        <v>Pool ProductTAO</v>
      </c>
      <c r="D33" s="26">
        <v>146</v>
      </c>
      <c r="E33" s="26">
        <v>146</v>
      </c>
      <c r="F33" s="27">
        <v>1</v>
      </c>
      <c r="G33" s="28">
        <v>34516.17</v>
      </c>
      <c r="I33" s="28" t="e">
        <f>VLOOKUP(C33,'year to year'!$C$2:$D$26,2,FALSE)</f>
        <v>#N/A</v>
      </c>
    </row>
    <row r="34" spans="1:9">
      <c r="A34" s="25" t="s">
        <v>4672</v>
      </c>
      <c r="B34" s="25"/>
      <c r="C34" s="25" t="str">
        <f t="shared" si="0"/>
        <v xml:space="preserve">STAGE </v>
      </c>
      <c r="D34" s="26">
        <v>1118</v>
      </c>
      <c r="E34" s="26">
        <v>1118</v>
      </c>
      <c r="F34" s="27">
        <v>1</v>
      </c>
      <c r="G34" s="28">
        <v>13625.16</v>
      </c>
      <c r="I34" s="28" t="e">
        <f>VLOOKUP(C34,'year to year'!$C$2:$D$26,2,FALSE)</f>
        <v>#N/A</v>
      </c>
    </row>
    <row r="35" spans="1:9" hidden="1">
      <c r="A35" s="25" t="s">
        <v>179</v>
      </c>
      <c r="B35" s="25" t="s">
        <v>812</v>
      </c>
      <c r="C35" s="25" t="str">
        <f t="shared" si="0"/>
        <v>Pool ProductArtology</v>
      </c>
      <c r="D35" s="26">
        <v>248</v>
      </c>
      <c r="E35" s="26">
        <v>248</v>
      </c>
      <c r="F35" s="27">
        <v>1</v>
      </c>
      <c r="G35" s="28">
        <v>8744.98</v>
      </c>
      <c r="I35" s="28" t="e">
        <f>VLOOKUP(C35,'year to year'!$C$2:$D$26,2,FALSE)</f>
        <v>#N/A</v>
      </c>
    </row>
    <row r="36" spans="1:9">
      <c r="A36" s="21" t="s">
        <v>320</v>
      </c>
      <c r="B36" s="21"/>
      <c r="C36" s="25" t="str">
        <f t="shared" si="0"/>
        <v>Grand Total</v>
      </c>
      <c r="D36" s="32">
        <f>SUM(D2:D35)</f>
        <v>17596978.350000001</v>
      </c>
      <c r="E36" s="32">
        <f>SUM(E2:E35)</f>
        <v>17254407.399999999</v>
      </c>
      <c r="F36" s="23">
        <f>E36/D36</f>
        <v>0.98053239918886403</v>
      </c>
      <c r="G36" s="24">
        <f>SUM(G2:G35)</f>
        <v>351171517.1363126</v>
      </c>
    </row>
  </sheetData>
  <autoFilter ref="A1:I36">
    <filterColumn colId="1">
      <filters blank="1">
        <filter val="Echo"/>
        <filter val="Natori"/>
      </filters>
    </filterColumn>
  </autoFilter>
  <phoneticPr fontId="16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36"/>
  <sheetViews>
    <sheetView workbookViewId="0">
      <selection activeCell="E36" sqref="E36"/>
    </sheetView>
  </sheetViews>
  <sheetFormatPr defaultColWidth="9.140625" defaultRowHeight="12.75"/>
  <cols>
    <col min="1" max="1" width="22.5703125" style="2" bestFit="1" customWidth="1"/>
    <col min="2" max="2" width="13.7109375" style="2" customWidth="1"/>
    <col min="3" max="3" width="24.5703125" style="2" customWidth="1"/>
    <col min="4" max="4" width="12.140625" style="33" customWidth="1"/>
    <col min="5" max="5" width="12.7109375" style="33" customWidth="1"/>
    <col min="6" max="6" width="9.7109375" style="2" customWidth="1"/>
    <col min="7" max="7" width="13.5703125" style="2" customWidth="1"/>
    <col min="9" max="9" width="15.140625" customWidth="1"/>
  </cols>
  <sheetData>
    <row r="1" spans="1:9" ht="38.25">
      <c r="A1" s="16" t="s">
        <v>302</v>
      </c>
      <c r="B1" s="16" t="s">
        <v>303</v>
      </c>
      <c r="C1" s="16"/>
      <c r="D1" s="31" t="s">
        <v>326</v>
      </c>
      <c r="E1" s="31" t="s">
        <v>248</v>
      </c>
      <c r="F1" s="18" t="s">
        <v>253</v>
      </c>
      <c r="G1" s="19" t="s">
        <v>249</v>
      </c>
    </row>
    <row r="2" spans="1:9">
      <c r="A2" s="25" t="s">
        <v>333</v>
      </c>
      <c r="B2" s="25"/>
      <c r="C2" s="25" t="str">
        <f>A2&amp;B2</f>
        <v>Walmart</v>
      </c>
      <c r="D2" s="26">
        <v>7821407</v>
      </c>
      <c r="E2" s="26">
        <v>7386517</v>
      </c>
      <c r="F2" s="27">
        <v>0.94439747221951242</v>
      </c>
      <c r="G2" s="28">
        <v>102636992.8994001</v>
      </c>
      <c r="I2" s="28">
        <f>VLOOKUP(C2,'year to year'!$C$2:$D$26,2,FALSE)</f>
        <v>103045288.00999996</v>
      </c>
    </row>
    <row r="3" spans="1:9">
      <c r="A3" s="25" t="s">
        <v>311</v>
      </c>
      <c r="B3" s="25"/>
      <c r="C3" s="25" t="str">
        <f t="shared" ref="C3:C36" si="0">A3&amp;B3</f>
        <v>Sam's club</v>
      </c>
      <c r="D3" s="26">
        <v>14687</v>
      </c>
      <c r="E3" s="26">
        <v>14685</v>
      </c>
      <c r="F3" s="27">
        <v>0.99986382515149452</v>
      </c>
      <c r="G3" s="28">
        <v>7055154.3200000003</v>
      </c>
      <c r="I3" s="28">
        <f>VLOOKUP(C3,'year to year'!$C$2:$D$26,2,FALSE)</f>
        <v>2405837.31</v>
      </c>
    </row>
    <row r="4" spans="1:9" hidden="1">
      <c r="A4" s="25" t="s">
        <v>179</v>
      </c>
      <c r="B4" s="25" t="s">
        <v>272</v>
      </c>
      <c r="C4" s="25" t="str">
        <f t="shared" si="0"/>
        <v>Pool ProductEcommerce</v>
      </c>
      <c r="D4" s="26">
        <v>2315125</v>
      </c>
      <c r="E4" s="26">
        <v>2310341</v>
      </c>
      <c r="F4" s="27">
        <v>0.99793358889908756</v>
      </c>
      <c r="G4" s="28">
        <v>94750777.159999713</v>
      </c>
      <c r="I4" s="28" t="e">
        <f>VLOOKUP(C4,'year to year'!$C$2:$D$26,2,FALSE)</f>
        <v>#N/A</v>
      </c>
    </row>
    <row r="5" spans="1:9">
      <c r="A5" s="25" t="s">
        <v>251</v>
      </c>
      <c r="B5" s="25"/>
      <c r="C5" s="25" t="str">
        <f t="shared" si="0"/>
        <v>BBB</v>
      </c>
      <c r="D5" s="26">
        <v>1466575</v>
      </c>
      <c r="E5" s="26">
        <v>1435163</v>
      </c>
      <c r="F5" s="27">
        <v>0.97858138860951538</v>
      </c>
      <c r="G5" s="28">
        <v>35755116.63000001</v>
      </c>
      <c r="I5" s="28">
        <f>VLOOKUP(C5,'year to year'!$C$2:$D$26,2,FALSE)</f>
        <v>12810976.819999989</v>
      </c>
    </row>
    <row r="6" spans="1:9">
      <c r="A6" s="25" t="s">
        <v>255</v>
      </c>
      <c r="B6" s="25"/>
      <c r="C6" s="25" t="str">
        <f t="shared" si="0"/>
        <v>Kohls</v>
      </c>
      <c r="D6" s="26">
        <v>859059</v>
      </c>
      <c r="E6" s="26">
        <v>858547</v>
      </c>
      <c r="F6" s="27">
        <v>0.99940399902684218</v>
      </c>
      <c r="G6" s="28">
        <v>19785391.519999996</v>
      </c>
      <c r="I6" s="28">
        <f>VLOOKUP(C6,'year to year'!$C$2:$D$26,2,FALSE)</f>
        <v>18064978.199999992</v>
      </c>
    </row>
    <row r="7" spans="1:9">
      <c r="A7" s="25" t="s">
        <v>238</v>
      </c>
      <c r="B7" s="25"/>
      <c r="C7" s="25" t="str">
        <f t="shared" si="0"/>
        <v>MACYS</v>
      </c>
      <c r="D7" s="26">
        <v>1427568</v>
      </c>
      <c r="E7" s="26">
        <v>1371786</v>
      </c>
      <c r="F7" s="27">
        <v>0.96092515382804877</v>
      </c>
      <c r="G7" s="28">
        <v>17160571.609999996</v>
      </c>
      <c r="I7" s="28">
        <f>VLOOKUP(C7,'year to year'!$C$2:$D$26,2,FALSE)</f>
        <v>11544126.360000005</v>
      </c>
    </row>
    <row r="8" spans="1:9">
      <c r="A8" s="25" t="s">
        <v>273</v>
      </c>
      <c r="B8" s="25"/>
      <c r="C8" s="25" t="str">
        <f t="shared" si="0"/>
        <v>JCP</v>
      </c>
      <c r="D8" s="26">
        <v>719250</v>
      </c>
      <c r="E8" s="26">
        <v>713415</v>
      </c>
      <c r="F8" s="27">
        <v>0.99188738269030241</v>
      </c>
      <c r="G8" s="28">
        <v>14300361.290000001</v>
      </c>
      <c r="I8" s="28">
        <f>VLOOKUP(C8,'year to year'!$C$2:$D$26,2,FALSE)</f>
        <v>2383189.9700000002</v>
      </c>
    </row>
    <row r="9" spans="1:9">
      <c r="A9" s="25" t="s">
        <v>179</v>
      </c>
      <c r="B9" s="25" t="s">
        <v>180</v>
      </c>
      <c r="C9" s="25" t="str">
        <f t="shared" si="0"/>
        <v>Pool ProductEcho</v>
      </c>
      <c r="D9" s="26">
        <v>296142</v>
      </c>
      <c r="E9" s="26">
        <v>285343</v>
      </c>
      <c r="F9" s="27">
        <v>0.96353438553126536</v>
      </c>
      <c r="G9" s="28">
        <v>9404737.6100000013</v>
      </c>
      <c r="I9" s="28">
        <f>VLOOKUP(C9,'year to year'!$C$2:$D$26,2,FALSE)</f>
        <v>3842674.7500000014</v>
      </c>
    </row>
    <row r="10" spans="1:9" hidden="1">
      <c r="A10" s="25" t="s">
        <v>179</v>
      </c>
      <c r="B10" s="25" t="s">
        <v>362</v>
      </c>
      <c r="C10" s="25" t="str">
        <f t="shared" si="0"/>
        <v>Pool ProductHarbor House</v>
      </c>
      <c r="D10" s="26">
        <v>161699</v>
      </c>
      <c r="E10" s="26">
        <v>158103</v>
      </c>
      <c r="F10" s="27">
        <v>0.9777611488011676</v>
      </c>
      <c r="G10" s="28">
        <v>5460004.6799999988</v>
      </c>
      <c r="I10" s="28" t="e">
        <f>VLOOKUP(C10,'year to year'!$C$2:$D$26,2,FALSE)</f>
        <v>#N/A</v>
      </c>
    </row>
    <row r="11" spans="1:9">
      <c r="A11" s="25" t="s">
        <v>254</v>
      </c>
      <c r="B11" s="25"/>
      <c r="C11" s="25" t="str">
        <f t="shared" si="0"/>
        <v>Petco</v>
      </c>
      <c r="D11" s="26">
        <v>368832</v>
      </c>
      <c r="E11" s="26">
        <v>356852</v>
      </c>
      <c r="F11" s="27">
        <v>0.96751908728093006</v>
      </c>
      <c r="G11" s="28">
        <v>3970338.0599999996</v>
      </c>
      <c r="I11" s="28">
        <f>VLOOKUP(C11,'year to year'!$C$2:$D$26,2,FALSE)</f>
        <v>136470.91999999998</v>
      </c>
    </row>
    <row r="12" spans="1:9">
      <c r="A12" s="25" t="s">
        <v>312</v>
      </c>
      <c r="B12" s="25"/>
      <c r="C12" s="25" t="str">
        <f t="shared" si="0"/>
        <v>Costco</v>
      </c>
      <c r="D12" s="26">
        <v>7773</v>
      </c>
      <c r="E12" s="26">
        <v>7770</v>
      </c>
      <c r="F12" s="27">
        <v>0.99961404862987269</v>
      </c>
      <c r="G12" s="28">
        <v>3754876.3100000005</v>
      </c>
      <c r="I12" s="28" t="e">
        <f>VLOOKUP(C12,'year to year'!$C$2:$D$26,2,FALSE)</f>
        <v>#N/A</v>
      </c>
    </row>
    <row r="13" spans="1:9">
      <c r="A13" s="25" t="s">
        <v>798</v>
      </c>
      <c r="B13" s="25"/>
      <c r="C13" s="25" t="str">
        <f t="shared" si="0"/>
        <v>Shopko</v>
      </c>
      <c r="D13" s="26">
        <v>224799</v>
      </c>
      <c r="E13" s="26">
        <v>220124</v>
      </c>
      <c r="F13" s="27">
        <v>0.97920364414432448</v>
      </c>
      <c r="G13" s="28">
        <v>3503087.120000002</v>
      </c>
      <c r="I13" s="28">
        <f>VLOOKUP(C13,'year to year'!$C$2:$D$26,2,FALSE)</f>
        <v>5389665.009999997</v>
      </c>
    </row>
    <row r="14" spans="1:9">
      <c r="A14" s="25" t="s">
        <v>296</v>
      </c>
      <c r="B14" s="25"/>
      <c r="C14" s="25" t="str">
        <f t="shared" si="0"/>
        <v>Sears</v>
      </c>
      <c r="D14" s="26">
        <v>191972</v>
      </c>
      <c r="E14" s="26">
        <v>177553</v>
      </c>
      <c r="F14" s="27">
        <v>0.92489008813785345</v>
      </c>
      <c r="G14" s="28">
        <v>3471051.3200000008</v>
      </c>
      <c r="I14" s="28">
        <f>VLOOKUP(C14,'year to year'!$C$2:$D$26,2,FALSE)</f>
        <v>494170.82</v>
      </c>
    </row>
    <row r="15" spans="1:9">
      <c r="A15" s="25" t="s">
        <v>257</v>
      </c>
      <c r="B15" s="25"/>
      <c r="C15" s="25" t="str">
        <f t="shared" si="0"/>
        <v>K-mart</v>
      </c>
      <c r="D15" s="26">
        <v>367070</v>
      </c>
      <c r="E15" s="26">
        <v>345262</v>
      </c>
      <c r="F15" s="27">
        <v>0.94058898847631245</v>
      </c>
      <c r="G15" s="28">
        <v>3168871.9100000006</v>
      </c>
      <c r="I15" s="28">
        <f>VLOOKUP(C15,'year to year'!$C$2:$D$26,2,FALSE)</f>
        <v>67844.479999999996</v>
      </c>
    </row>
    <row r="16" spans="1:9" hidden="1">
      <c r="A16" s="25" t="s">
        <v>179</v>
      </c>
      <c r="B16" s="25" t="s">
        <v>237</v>
      </c>
      <c r="C16" s="25" t="str">
        <f t="shared" si="0"/>
        <v>Pool ProductHampton Hill</v>
      </c>
      <c r="D16" s="26">
        <v>14069</v>
      </c>
      <c r="E16" s="26">
        <v>14035</v>
      </c>
      <c r="F16" s="27">
        <v>0.99758333925652143</v>
      </c>
      <c r="G16" s="28">
        <v>2408973.3800000008</v>
      </c>
      <c r="I16" s="28" t="e">
        <f>VLOOKUP(C16,'year to year'!$C$2:$D$26,2,FALSE)</f>
        <v>#N/A</v>
      </c>
    </row>
    <row r="17" spans="1:9">
      <c r="A17" s="25" t="s">
        <v>8678</v>
      </c>
      <c r="B17" s="25"/>
      <c r="C17" s="25" t="str">
        <f t="shared" si="0"/>
        <v>Petsmart</v>
      </c>
      <c r="D17" s="26">
        <v>168726</v>
      </c>
      <c r="E17" s="26">
        <v>167534</v>
      </c>
      <c r="F17" s="27">
        <v>0.99293529153775939</v>
      </c>
      <c r="G17" s="28">
        <v>2174250.2800000003</v>
      </c>
      <c r="I17" s="28">
        <f>VLOOKUP(C17,'year to year'!$C$2:$D$26,2,FALSE)</f>
        <v>167884.31999999998</v>
      </c>
    </row>
    <row r="18" spans="1:9">
      <c r="A18" s="25" t="s">
        <v>179</v>
      </c>
      <c r="B18" s="25" t="s">
        <v>324</v>
      </c>
      <c r="C18" s="25" t="str">
        <f t="shared" si="0"/>
        <v>Pool ProductNatori</v>
      </c>
      <c r="D18" s="26">
        <v>52646</v>
      </c>
      <c r="E18" s="26">
        <v>51864</v>
      </c>
      <c r="F18" s="27">
        <v>0.9851460699768263</v>
      </c>
      <c r="G18" s="28">
        <v>1994063.4924999997</v>
      </c>
      <c r="I18" s="28">
        <f>VLOOKUP(C18,'year to year'!$C$2:$D$26,2,FALSE)</f>
        <v>581345.02000000025</v>
      </c>
    </row>
    <row r="19" spans="1:9">
      <c r="A19" s="25" t="s">
        <v>410</v>
      </c>
      <c r="B19" s="25"/>
      <c r="C19" s="25" t="str">
        <f t="shared" si="0"/>
        <v>MEIJER</v>
      </c>
      <c r="D19" s="26">
        <v>147597</v>
      </c>
      <c r="E19" s="26">
        <v>139393</v>
      </c>
      <c r="F19" s="27">
        <v>0.94441621442170232</v>
      </c>
      <c r="G19" s="28">
        <v>1529102.6300000001</v>
      </c>
      <c r="I19" s="28">
        <f>VLOOKUP(C19,'year to year'!$C$2:$D$26,2,FALSE)</f>
        <v>1714609.3400000005</v>
      </c>
    </row>
    <row r="20" spans="1:9">
      <c r="A20" s="25" t="s">
        <v>1551</v>
      </c>
      <c r="B20" s="25"/>
      <c r="C20" s="25" t="str">
        <f t="shared" si="0"/>
        <v>Fred Meyer</v>
      </c>
      <c r="D20" s="26">
        <v>29006</v>
      </c>
      <c r="E20" s="26">
        <v>28568</v>
      </c>
      <c r="F20" s="27">
        <v>0.98489967592911809</v>
      </c>
      <c r="G20" s="28">
        <v>913914.82999999984</v>
      </c>
      <c r="I20" s="28">
        <f>VLOOKUP(C20,'year to year'!$C$2:$D$26,2,FALSE)</f>
        <v>3341530.1600000006</v>
      </c>
    </row>
    <row r="21" spans="1:9">
      <c r="A21" s="25" t="s">
        <v>2515</v>
      </c>
      <c r="B21" s="25"/>
      <c r="C21" s="25" t="str">
        <f t="shared" si="0"/>
        <v>WMCA</v>
      </c>
      <c r="D21" s="26">
        <v>29970</v>
      </c>
      <c r="E21" s="26">
        <v>28753</v>
      </c>
      <c r="F21" s="27">
        <v>0.95939272605939274</v>
      </c>
      <c r="G21" s="28">
        <v>645918.46000000008</v>
      </c>
      <c r="I21" s="28">
        <f>VLOOKUP(C21,'year to year'!$C$2:$D$26,2,FALSE)</f>
        <v>5108201.2800000012</v>
      </c>
    </row>
    <row r="22" spans="1:9">
      <c r="A22" s="25" t="s">
        <v>314</v>
      </c>
      <c r="B22" s="25"/>
      <c r="C22" s="25" t="str">
        <f t="shared" si="0"/>
        <v>Stein Mart</v>
      </c>
      <c r="D22" s="26">
        <v>84759</v>
      </c>
      <c r="E22" s="26">
        <v>84157</v>
      </c>
      <c r="F22" s="27">
        <v>0.99289750940903032</v>
      </c>
      <c r="G22" s="28">
        <v>626907.76000000013</v>
      </c>
      <c r="I22" s="28">
        <f>VLOOKUP(C22,'year to year'!$C$2:$D$26,2,FALSE)</f>
        <v>463099.42000000004</v>
      </c>
    </row>
    <row r="23" spans="1:9">
      <c r="A23" s="25" t="s">
        <v>313</v>
      </c>
      <c r="B23" s="25"/>
      <c r="C23" s="25" t="str">
        <f t="shared" si="0"/>
        <v>Dollar General</v>
      </c>
      <c r="D23" s="26">
        <v>119992</v>
      </c>
      <c r="E23" s="26">
        <v>117448</v>
      </c>
      <c r="F23" s="27">
        <v>0.97879858657243812</v>
      </c>
      <c r="G23" s="28">
        <v>618273.43999999994</v>
      </c>
      <c r="I23" s="28">
        <f>VLOOKUP(C23,'year to year'!$C$2:$D$26,2,FALSE)</f>
        <v>952703.72000000009</v>
      </c>
    </row>
    <row r="24" spans="1:9">
      <c r="A24" s="25" t="s">
        <v>1</v>
      </c>
      <c r="B24" s="25"/>
      <c r="C24" s="25" t="str">
        <f t="shared" si="0"/>
        <v>Sears Canada</v>
      </c>
      <c r="D24" s="26">
        <v>10668</v>
      </c>
      <c r="E24" s="26">
        <v>10622</v>
      </c>
      <c r="F24" s="27">
        <v>0.99568803899512559</v>
      </c>
      <c r="G24" s="28">
        <v>607015.29</v>
      </c>
      <c r="I24" s="28" t="e">
        <f>VLOOKUP(C24,'year to year'!$C$2:$D$26,2,FALSE)</f>
        <v>#N/A</v>
      </c>
    </row>
    <row r="25" spans="1:9">
      <c r="A25" s="25" t="s">
        <v>146</v>
      </c>
      <c r="B25" s="25"/>
      <c r="C25" s="25" t="str">
        <f t="shared" si="0"/>
        <v>Dillards</v>
      </c>
      <c r="D25" s="26">
        <v>25335</v>
      </c>
      <c r="E25" s="26">
        <v>24682</v>
      </c>
      <c r="F25" s="27">
        <v>0.97422537990921654</v>
      </c>
      <c r="G25" s="28">
        <v>593752.5</v>
      </c>
      <c r="I25" s="28">
        <f>VLOOKUP(C25,'year to year'!$C$2:$D$26,2,FALSE)</f>
        <v>302958</v>
      </c>
    </row>
    <row r="26" spans="1:9">
      <c r="A26" s="25" t="s">
        <v>328</v>
      </c>
      <c r="B26" s="25"/>
      <c r="C26" s="25" t="str">
        <f t="shared" si="0"/>
        <v>HOME OUTFITTERS</v>
      </c>
      <c r="D26" s="25">
        <v>19485</v>
      </c>
      <c r="E26" s="26">
        <v>19483</v>
      </c>
      <c r="F26" s="27">
        <v>0.99989735694123683</v>
      </c>
      <c r="G26" s="28">
        <v>529055.14000000013</v>
      </c>
      <c r="I26" s="28">
        <f>VLOOKUP(C26,'year to year'!$C$2:$D$26,2,FALSE)</f>
        <v>162119.9</v>
      </c>
    </row>
    <row r="27" spans="1:9" hidden="1">
      <c r="A27" s="25" t="s">
        <v>179</v>
      </c>
      <c r="B27" s="25" t="s">
        <v>1552</v>
      </c>
      <c r="C27" s="25" t="str">
        <f t="shared" si="0"/>
        <v>Pool ProductWoolRich</v>
      </c>
      <c r="D27" s="26">
        <v>13606</v>
      </c>
      <c r="E27" s="26">
        <v>13529</v>
      </c>
      <c r="F27" s="27">
        <v>0.99434073202998674</v>
      </c>
      <c r="G27" s="28">
        <v>501160.24</v>
      </c>
      <c r="I27" s="28" t="e">
        <f>VLOOKUP(C27,'year to year'!$C$2:$D$26,2,FALSE)</f>
        <v>#N/A</v>
      </c>
    </row>
    <row r="28" spans="1:9">
      <c r="A28" s="25" t="s">
        <v>1817</v>
      </c>
      <c r="B28" s="25"/>
      <c r="C28" s="25" t="str">
        <f t="shared" si="0"/>
        <v>Bealls</v>
      </c>
      <c r="D28" s="26">
        <v>12185</v>
      </c>
      <c r="E28" s="26">
        <v>12161</v>
      </c>
      <c r="F28" s="27">
        <v>0.99803036520311861</v>
      </c>
      <c r="G28" s="28">
        <v>218688.24</v>
      </c>
      <c r="I28" s="28" t="e">
        <f>VLOOKUP(C28,'year to year'!$C$2:$D$26,2,FALSE)</f>
        <v>#N/A</v>
      </c>
    </row>
    <row r="29" spans="1:9">
      <c r="A29" s="25" t="s">
        <v>247</v>
      </c>
      <c r="B29" s="25"/>
      <c r="C29" s="25" t="str">
        <f t="shared" si="0"/>
        <v>Bon Ton</v>
      </c>
      <c r="D29" s="26">
        <v>11376</v>
      </c>
      <c r="E29" s="26">
        <v>11062</v>
      </c>
      <c r="F29" s="27">
        <v>0.97239803094233479</v>
      </c>
      <c r="G29" s="28">
        <v>213679</v>
      </c>
      <c r="I29" s="28" t="e">
        <f>VLOOKUP(C29,'year to year'!$C$2:$D$26,2,FALSE)</f>
        <v>#N/A</v>
      </c>
    </row>
    <row r="30" spans="1:9">
      <c r="A30" s="25" t="s">
        <v>145</v>
      </c>
      <c r="B30" s="25"/>
      <c r="C30" s="25" t="str">
        <f t="shared" si="0"/>
        <v>BLK</v>
      </c>
      <c r="D30" s="26">
        <v>16350</v>
      </c>
      <c r="E30" s="26">
        <v>16096</v>
      </c>
      <c r="F30" s="27">
        <v>0.98446483180428135</v>
      </c>
      <c r="G30" s="28">
        <v>204655.74</v>
      </c>
      <c r="I30" s="28">
        <f>VLOOKUP(C30,'year to year'!$C$2:$D$26,2,FALSE)</f>
        <v>2209947.9</v>
      </c>
    </row>
    <row r="31" spans="1:9">
      <c r="A31" s="25" t="s">
        <v>8679</v>
      </c>
      <c r="B31" s="25"/>
      <c r="C31" s="25" t="str">
        <f t="shared" si="0"/>
        <v>Family Dollar</v>
      </c>
      <c r="D31" s="26">
        <v>34419</v>
      </c>
      <c r="E31" s="26">
        <v>34419</v>
      </c>
      <c r="F31" s="27">
        <v>1</v>
      </c>
      <c r="G31" s="28">
        <v>131681.54999999999</v>
      </c>
      <c r="I31" s="28" t="e">
        <f>VLOOKUP(C31,'year to year'!$C$2:$D$26,2,FALSE)</f>
        <v>#N/A</v>
      </c>
    </row>
    <row r="32" spans="1:9" hidden="1">
      <c r="A32" s="25" t="s">
        <v>179</v>
      </c>
      <c r="B32" s="25" t="s">
        <v>812</v>
      </c>
      <c r="C32" s="25" t="str">
        <f t="shared" si="0"/>
        <v>Pool ProductArtology</v>
      </c>
      <c r="D32" s="26">
        <v>2220</v>
      </c>
      <c r="E32" s="26">
        <v>2220</v>
      </c>
      <c r="F32" s="27">
        <v>1</v>
      </c>
      <c r="G32" s="28">
        <v>105163.17999999998</v>
      </c>
      <c r="I32" s="28" t="e">
        <f>VLOOKUP(C32,'year to year'!$C$2:$D$26,2,FALSE)</f>
        <v>#N/A</v>
      </c>
    </row>
    <row r="33" spans="1:9">
      <c r="A33" s="25" t="s">
        <v>301</v>
      </c>
      <c r="B33" s="25"/>
      <c r="C33" s="25" t="str">
        <f t="shared" si="0"/>
        <v>Walmart dot com</v>
      </c>
      <c r="D33" s="26">
        <v>3773</v>
      </c>
      <c r="E33" s="26">
        <v>3556</v>
      </c>
      <c r="F33" s="27">
        <v>0.9424860853432282</v>
      </c>
      <c r="G33" s="28">
        <v>65240.92</v>
      </c>
      <c r="I33" s="28">
        <f>VLOOKUP(C33,'year to year'!$C$2:$D$26,2,FALSE)</f>
        <v>450284.17999999993</v>
      </c>
    </row>
    <row r="34" spans="1:9" hidden="1">
      <c r="A34" s="25" t="s">
        <v>179</v>
      </c>
      <c r="B34" s="25" t="s">
        <v>297</v>
      </c>
      <c r="C34" s="25" t="str">
        <f t="shared" si="0"/>
        <v>Pool ProductTAO</v>
      </c>
      <c r="D34" s="26">
        <v>202</v>
      </c>
      <c r="E34" s="26">
        <v>202</v>
      </c>
      <c r="F34" s="27">
        <v>1</v>
      </c>
      <c r="G34" s="28">
        <v>45691.67</v>
      </c>
      <c r="I34" s="28" t="e">
        <f>VLOOKUP(C34,'year to year'!$C$2:$D$26,2,FALSE)</f>
        <v>#N/A</v>
      </c>
    </row>
    <row r="35" spans="1:9" hidden="1">
      <c r="A35" s="25" t="s">
        <v>179</v>
      </c>
      <c r="B35" s="25" t="s">
        <v>8680</v>
      </c>
      <c r="C35" s="25" t="str">
        <f t="shared" si="0"/>
        <v>Pool ProductOlive Kids</v>
      </c>
      <c r="D35" s="26">
        <v>1189</v>
      </c>
      <c r="E35" s="26">
        <v>453</v>
      </c>
      <c r="F35" s="27">
        <v>0.38099243061396132</v>
      </c>
      <c r="G35" s="28">
        <v>7781.73</v>
      </c>
      <c r="I35" s="28" t="e">
        <f>VLOOKUP(C35,'year to year'!$C$2:$D$26,2,FALSE)</f>
        <v>#N/A</v>
      </c>
    </row>
    <row r="36" spans="1:9">
      <c r="A36" s="21" t="s">
        <v>320</v>
      </c>
      <c r="B36" s="21"/>
      <c r="C36" s="25" t="str">
        <f t="shared" si="0"/>
        <v>Grand Total</v>
      </c>
      <c r="D36" s="32">
        <v>17039926</v>
      </c>
      <c r="E36" s="32">
        <v>16422093</v>
      </c>
      <c r="F36" s="23">
        <v>0.96374203737739239</v>
      </c>
      <c r="G36" s="24">
        <v>338321522.11189991</v>
      </c>
    </row>
  </sheetData>
  <autoFilter ref="A1:I36">
    <filterColumn colId="1">
      <filters blank="1">
        <filter val="Echo"/>
        <filter val="Natori"/>
      </filters>
    </filterColumn>
  </autoFilter>
  <phoneticPr fontId="16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descending order</vt:lpstr>
      <vt:lpstr>year to year</vt:lpstr>
      <vt:lpstr>year to year_divison</vt:lpstr>
      <vt:lpstr>Division level</vt:lpstr>
      <vt:lpstr>DI&amp;POE</vt:lpstr>
      <vt:lpstr>duplicated item</vt:lpstr>
      <vt:lpstr>2017 revenue</vt:lpstr>
      <vt:lpstr>2016 revenue</vt:lpstr>
      <vt:lpstr>2015 revenue</vt:lpstr>
      <vt:lpstr>2014 revenue</vt:lpstr>
      <vt:lpstr>2016 revenue_division</vt:lpstr>
      <vt:lpstr>Division</vt:lpstr>
      <vt:lpstr>Torrey</vt:lpstr>
      <vt:lpstr>Freya</vt:lpstr>
      <vt:lpstr>Kevin</vt:lpstr>
      <vt:lpstr>Tracy</vt:lpstr>
    </vt:vector>
  </TitlesOfParts>
  <Company>E&amp;E Co., Ltd.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wenling.zhu</dc:creator>
  <cp:lastModifiedBy>朱建娣</cp:lastModifiedBy>
  <cp:lastPrinted>2016-01-18T08:01:09Z</cp:lastPrinted>
  <dcterms:created xsi:type="dcterms:W3CDTF">2011-08-30T08:28:58Z</dcterms:created>
  <dcterms:modified xsi:type="dcterms:W3CDTF">2024-04-03T06:26:25Z</dcterms:modified>
</cp:coreProperties>
</file>