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054\Desktop\EEC 上传数据\"/>
    </mc:Choice>
  </mc:AlternateContent>
  <bookViews>
    <workbookView xWindow="0" yWindow="0" windowWidth="28800" windowHeight="1243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Item'!$A$1:$AQ$1</definedName>
  </definedNames>
  <calcPr calcId="152511"/>
</workbook>
</file>

<file path=xl/calcChain.xml><?xml version="1.0" encoding="utf-8"?>
<calcChain xmlns="http://schemas.openxmlformats.org/spreadsheetml/2006/main">
  <c r="AO3" i="1" l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2" i="1"/>
  <c r="AD72" i="1" l="1"/>
  <c r="AB72" i="1"/>
  <c r="AA72" i="1"/>
  <c r="Z72" i="1"/>
  <c r="AD71" i="1"/>
  <c r="AB71" i="1"/>
  <c r="AA71" i="1"/>
  <c r="Z71" i="1"/>
  <c r="AD70" i="1"/>
  <c r="AB70" i="1"/>
  <c r="AA70" i="1"/>
  <c r="Z70" i="1"/>
  <c r="AD69" i="1"/>
  <c r="AB69" i="1"/>
  <c r="AA69" i="1"/>
  <c r="Z69" i="1"/>
  <c r="AD68" i="1"/>
  <c r="AB68" i="1"/>
  <c r="AA68" i="1"/>
  <c r="Z68" i="1"/>
  <c r="AD67" i="1"/>
  <c r="AB67" i="1"/>
  <c r="AA67" i="1"/>
  <c r="Z67" i="1"/>
  <c r="AD66" i="1"/>
  <c r="AB66" i="1"/>
  <c r="AA66" i="1"/>
  <c r="Z66" i="1"/>
  <c r="AD65" i="1"/>
  <c r="AB65" i="1"/>
  <c r="AA65" i="1"/>
  <c r="Z65" i="1"/>
  <c r="AD64" i="1"/>
  <c r="AB64" i="1"/>
  <c r="AA64" i="1"/>
  <c r="Z64" i="1"/>
  <c r="AD63" i="1"/>
  <c r="AB63" i="1"/>
  <c r="AA63" i="1"/>
  <c r="Z63" i="1"/>
  <c r="AD62" i="1"/>
  <c r="AB62" i="1"/>
  <c r="AA62" i="1"/>
  <c r="Z62" i="1"/>
  <c r="AD61" i="1"/>
  <c r="AB61" i="1"/>
  <c r="AA61" i="1"/>
  <c r="Z61" i="1"/>
  <c r="AD60" i="1"/>
  <c r="AB60" i="1"/>
  <c r="AA60" i="1"/>
  <c r="Z60" i="1"/>
  <c r="AD59" i="1"/>
  <c r="AB59" i="1"/>
  <c r="AA59" i="1"/>
  <c r="Z59" i="1"/>
  <c r="AD58" i="1"/>
  <c r="AB58" i="1"/>
  <c r="AA58" i="1"/>
  <c r="Z58" i="1"/>
  <c r="AD57" i="1"/>
  <c r="AB57" i="1"/>
  <c r="AA57" i="1"/>
  <c r="Z57" i="1"/>
  <c r="AD56" i="1"/>
  <c r="AB56" i="1"/>
  <c r="AA56" i="1"/>
  <c r="Z56" i="1"/>
  <c r="AD55" i="1"/>
  <c r="AB55" i="1"/>
  <c r="AA55" i="1"/>
  <c r="Z55" i="1"/>
  <c r="AD54" i="1"/>
  <c r="AB54" i="1"/>
  <c r="AA54" i="1"/>
  <c r="Z54" i="1"/>
  <c r="AD53" i="1"/>
  <c r="AB53" i="1"/>
  <c r="AA53" i="1"/>
  <c r="Z53" i="1"/>
  <c r="AD52" i="1"/>
  <c r="AB52" i="1"/>
  <c r="AA52" i="1"/>
  <c r="Z52" i="1"/>
  <c r="AD51" i="1"/>
  <c r="AB51" i="1"/>
  <c r="AA51" i="1"/>
  <c r="Z51" i="1"/>
  <c r="AD50" i="1"/>
  <c r="AB50" i="1"/>
  <c r="AA50" i="1"/>
  <c r="Z50" i="1"/>
  <c r="AD49" i="1"/>
  <c r="AB49" i="1"/>
  <c r="AA49" i="1"/>
  <c r="Z49" i="1"/>
  <c r="AD48" i="1"/>
  <c r="AB48" i="1"/>
  <c r="AA48" i="1"/>
  <c r="Z48" i="1"/>
  <c r="AD47" i="1"/>
  <c r="AB47" i="1"/>
  <c r="AA47" i="1"/>
  <c r="Z47" i="1"/>
  <c r="AD46" i="1"/>
  <c r="AB46" i="1"/>
  <c r="AA46" i="1"/>
  <c r="Z46" i="1"/>
  <c r="AD45" i="1"/>
  <c r="AB45" i="1"/>
  <c r="AA45" i="1"/>
  <c r="Z45" i="1"/>
  <c r="AD44" i="1"/>
  <c r="AB44" i="1"/>
  <c r="AA44" i="1"/>
  <c r="Z44" i="1"/>
  <c r="AD43" i="1"/>
  <c r="AB43" i="1"/>
  <c r="AA43" i="1"/>
  <c r="Z43" i="1"/>
  <c r="AD42" i="1"/>
  <c r="AB42" i="1"/>
  <c r="AA42" i="1"/>
  <c r="Z42" i="1"/>
  <c r="AD41" i="1"/>
  <c r="AB41" i="1"/>
  <c r="AA41" i="1"/>
  <c r="Z41" i="1"/>
  <c r="AD40" i="1"/>
  <c r="AB40" i="1"/>
  <c r="AA40" i="1"/>
  <c r="Z40" i="1"/>
  <c r="AD39" i="1"/>
  <c r="AB39" i="1"/>
  <c r="AA39" i="1"/>
  <c r="Z39" i="1"/>
  <c r="AD38" i="1"/>
  <c r="AB38" i="1"/>
  <c r="AA38" i="1"/>
  <c r="Z38" i="1"/>
  <c r="AD37" i="1"/>
  <c r="AB37" i="1"/>
  <c r="AA37" i="1"/>
  <c r="Z37" i="1"/>
  <c r="AD36" i="1"/>
  <c r="AB36" i="1"/>
  <c r="AA36" i="1"/>
  <c r="Z36" i="1"/>
  <c r="AD35" i="1"/>
  <c r="AB35" i="1"/>
  <c r="AA35" i="1"/>
  <c r="Z35" i="1"/>
  <c r="AD34" i="1"/>
  <c r="AB34" i="1"/>
  <c r="AA34" i="1"/>
  <c r="Z34" i="1"/>
  <c r="AD33" i="1"/>
  <c r="AB33" i="1"/>
  <c r="AA33" i="1"/>
  <c r="Z33" i="1"/>
  <c r="AD32" i="1"/>
  <c r="AB32" i="1"/>
  <c r="AA32" i="1"/>
  <c r="Z32" i="1"/>
  <c r="AD31" i="1"/>
  <c r="AB31" i="1"/>
  <c r="AA31" i="1"/>
  <c r="Z31" i="1"/>
  <c r="AD30" i="1"/>
  <c r="AB30" i="1"/>
  <c r="AA30" i="1"/>
  <c r="Z30" i="1"/>
  <c r="AD29" i="1"/>
  <c r="AB29" i="1"/>
  <c r="AA29" i="1"/>
  <c r="Z29" i="1"/>
  <c r="AD28" i="1"/>
  <c r="AB28" i="1"/>
  <c r="AA28" i="1"/>
  <c r="Z28" i="1"/>
  <c r="AD27" i="1"/>
  <c r="AB27" i="1"/>
  <c r="AA27" i="1"/>
  <c r="Z27" i="1"/>
  <c r="AD26" i="1"/>
  <c r="AB26" i="1"/>
  <c r="AA26" i="1"/>
  <c r="Z26" i="1"/>
  <c r="AD25" i="1"/>
  <c r="AB25" i="1"/>
  <c r="AA25" i="1"/>
  <c r="Z25" i="1"/>
  <c r="AD24" i="1"/>
  <c r="AB24" i="1"/>
  <c r="AA24" i="1"/>
  <c r="Z24" i="1"/>
  <c r="AD23" i="1"/>
  <c r="AB23" i="1"/>
  <c r="AA23" i="1"/>
  <c r="Z23" i="1"/>
  <c r="AD22" i="1"/>
  <c r="AB22" i="1"/>
  <c r="AA22" i="1"/>
  <c r="Z22" i="1"/>
  <c r="AD21" i="1"/>
  <c r="AB21" i="1"/>
  <c r="AA21" i="1"/>
  <c r="Z21" i="1"/>
  <c r="AD20" i="1"/>
  <c r="AB20" i="1"/>
  <c r="AA20" i="1"/>
  <c r="Z20" i="1"/>
  <c r="AD19" i="1"/>
  <c r="AB19" i="1"/>
  <c r="AA19" i="1"/>
  <c r="Z19" i="1"/>
  <c r="AD18" i="1"/>
  <c r="AB18" i="1"/>
  <c r="AA18" i="1"/>
  <c r="Z18" i="1"/>
  <c r="AD17" i="1"/>
  <c r="AB17" i="1"/>
  <c r="AA17" i="1"/>
  <c r="Z17" i="1"/>
  <c r="AD16" i="1"/>
  <c r="AB16" i="1"/>
  <c r="AA16" i="1"/>
  <c r="Z16" i="1"/>
  <c r="AD15" i="1"/>
  <c r="AB15" i="1"/>
  <c r="AA15" i="1"/>
  <c r="Z15" i="1"/>
  <c r="AD14" i="1"/>
  <c r="AB14" i="1"/>
  <c r="AA14" i="1"/>
  <c r="Z14" i="1"/>
  <c r="AD13" i="1"/>
  <c r="AB13" i="1"/>
  <c r="AA13" i="1"/>
  <c r="Z13" i="1"/>
  <c r="AD12" i="1"/>
  <c r="AB12" i="1"/>
  <c r="AA12" i="1"/>
  <c r="Z12" i="1"/>
  <c r="AD11" i="1"/>
  <c r="AB11" i="1"/>
  <c r="AA11" i="1"/>
  <c r="Z11" i="1"/>
  <c r="AD10" i="1"/>
  <c r="AB10" i="1"/>
  <c r="AA10" i="1"/>
  <c r="Z10" i="1"/>
  <c r="AD9" i="1"/>
  <c r="AB9" i="1"/>
  <c r="AA9" i="1"/>
  <c r="Z9" i="1"/>
  <c r="AD8" i="1"/>
  <c r="AB8" i="1"/>
  <c r="AA8" i="1"/>
  <c r="Z8" i="1"/>
  <c r="AD7" i="1"/>
  <c r="AB7" i="1"/>
  <c r="AA7" i="1"/>
  <c r="Z7" i="1"/>
  <c r="AD6" i="1"/>
  <c r="AB6" i="1"/>
  <c r="AA6" i="1"/>
  <c r="Z6" i="1"/>
  <c r="AD5" i="1"/>
  <c r="AB5" i="1"/>
  <c r="AA5" i="1"/>
  <c r="Z5" i="1"/>
  <c r="AD4" i="1"/>
  <c r="AB4" i="1"/>
  <c r="AA4" i="1"/>
  <c r="Z4" i="1"/>
  <c r="AD3" i="1"/>
  <c r="AB3" i="1"/>
  <c r="AA3" i="1"/>
  <c r="Z3" i="1"/>
  <c r="AD2" i="1"/>
  <c r="AB2" i="1"/>
  <c r="Z2" i="1"/>
  <c r="AA2" i="1"/>
</calcChain>
</file>

<file path=xl/sharedStrings.xml><?xml version="1.0" encoding="utf-8"?>
<sst xmlns="http://schemas.openxmlformats.org/spreadsheetml/2006/main" count="1239" uniqueCount="198">
  <si>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</si>
  <si>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</si>
  <si>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</si>
  <si>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</si>
  <si>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</si>
  <si>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</si>
  <si>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</si>
  <si>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</si>
  <si>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</si>
  <si>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</si>
  <si>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</si>
  <si>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</si>
  <si>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</si>
  <si>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</si>
  <si>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</si>
  <si>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</si>
  <si>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</si>
  <si>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</si>
  <si>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</si>
  <si>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</si>
  <si>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</si>
  <si>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</si>
  <si>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</si>
  <si>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</si>
  <si>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</si>
  <si>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</si>
  <si>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</si>
  <si>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</si>
  <si>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</si>
  <si>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</si>
  <si>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</si>
  <si>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</si>
  <si>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</si>
  <si>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</si>
  <si>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</si>
  <si>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</si>
  <si>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</si>
  <si>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</si>
  <si>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</si>
  <si>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</si>
  <si>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</si>
  <si>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</si>
  <si>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</si>
  <si>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</si>
  <si>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>SV2</t>
  </si>
  <si>
    <t>No</t>
  </si>
  <si>
    <t/>
  </si>
  <si>
    <t>meiyuanxian@scmhome.com</t>
  </si>
  <si>
    <t>Jennifer, Keith</t>
  </si>
  <si>
    <t>Yes</t>
  </si>
  <si>
    <t>Madison Park Essentials</t>
  </si>
  <si>
    <t>Sarah,Fannie</t>
  </si>
  <si>
    <t>D0004M</t>
  </si>
  <si>
    <t>D0004N</t>
  </si>
  <si>
    <t>Urban Habitat</t>
  </si>
  <si>
    <t>Beautyrest</t>
  </si>
  <si>
    <t>ajay.shukla@jla-india.com</t>
  </si>
  <si>
    <t>Harbor House</t>
  </si>
  <si>
    <t>MPE20-996</t>
  </si>
  <si>
    <t>MPE20-1003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</si>
  <si>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</si>
  <si>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</si>
  <si>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</si>
  <si>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</si>
  <si>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</si>
  <si>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</si>
  <si>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</si>
  <si>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</si>
  <si>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</si>
  <si>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</si>
  <si>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</si>
  <si>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</si>
  <si>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</si>
  <si>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</si>
  <si>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</si>
  <si>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</si>
  <si>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</si>
  <si>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</si>
  <si>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</si>
  <si>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</si>
  <si>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</si>
  <si>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</si>
  <si>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</si>
  <si>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</si>
  <si>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</si>
  <si>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</si>
  <si>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ID20-2218</t>
  </si>
  <si>
    <t>ID20-2219</t>
  </si>
  <si>
    <t>ID20-2220</t>
  </si>
  <si>
    <t>ID20-2221</t>
  </si>
  <si>
    <t>ID20-2222</t>
  </si>
  <si>
    <t>ID20-2223</t>
  </si>
  <si>
    <t>ID20-2224</t>
  </si>
  <si>
    <t>ID20-2225</t>
  </si>
  <si>
    <t>BR20-1204</t>
  </si>
  <si>
    <t>BR20-1205</t>
  </si>
  <si>
    <t>BR20-1206</t>
  </si>
  <si>
    <t>BR20-1207</t>
  </si>
  <si>
    <t>BR20-1208</t>
  </si>
  <si>
    <t>BR20-1209</t>
  </si>
  <si>
    <t>BR20-1210</t>
  </si>
  <si>
    <t>BR20-1211</t>
  </si>
  <si>
    <t>BR20-1212</t>
  </si>
  <si>
    <t>BR20-1213</t>
  </si>
  <si>
    <t>BR20-1214</t>
  </si>
  <si>
    <t>BR20-1215</t>
  </si>
  <si>
    <t>BR20-1216</t>
  </si>
  <si>
    <t>BR20-1217</t>
  </si>
  <si>
    <t>BR20-1218</t>
  </si>
  <si>
    <t>BR20-1219</t>
  </si>
  <si>
    <t>HH10-1837</t>
  </si>
  <si>
    <t>HH10-1838</t>
  </si>
  <si>
    <t>HH10-1839</t>
  </si>
  <si>
    <t>HH10-1840</t>
  </si>
  <si>
    <t>HH12-1841</t>
  </si>
  <si>
    <t>HH12-1842</t>
  </si>
  <si>
    <t>UH20-2454</t>
  </si>
  <si>
    <t>UH20-2456</t>
  </si>
  <si>
    <t>UH20-2457</t>
  </si>
  <si>
    <t>UH20-2458</t>
  </si>
  <si>
    <t>UH20-2460</t>
  </si>
  <si>
    <t>UH20-2462</t>
  </si>
  <si>
    <t>UH20-2463</t>
  </si>
  <si>
    <t>UH20-2464</t>
  </si>
  <si>
    <t>UH20-2466</t>
  </si>
  <si>
    <t>UH20-2468</t>
  </si>
  <si>
    <t>UH20-2469</t>
  </si>
  <si>
    <t>UH20-2470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</si>
  <si>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</si>
  <si>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</si>
  <si>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</si>
  <si>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</si>
  <si>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</si>
  <si>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</si>
  <si>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</si>
  <si>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</si>
  <si>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 xml:space="preserve">Madison Park Essentials </t>
  </si>
  <si>
    <t>Intelligent Design</t>
  </si>
  <si>
    <t xml:space="preserve">Madison Park </t>
  </si>
  <si>
    <r>
      <t>S</t>
    </r>
    <r>
      <rPr>
        <sz val="11"/>
        <rFont val="Calibri"/>
        <family val="2"/>
      </rPr>
      <t>HET</t>
    </r>
    <phoneticPr fontId="2" type="noConversion"/>
  </si>
  <si>
    <t>MPE20-1017</t>
  </si>
  <si>
    <t xml:space="preserve">Printed Satin </t>
  </si>
  <si>
    <t>200 Thread Count Printed Cotton</t>
  </si>
  <si>
    <t>Microfiber</t>
  </si>
  <si>
    <t>Printed Microfiber</t>
  </si>
  <si>
    <t>Tencel Polyester Blend</t>
  </si>
  <si>
    <t>Pismo Beach</t>
  </si>
  <si>
    <t>Comfort Cool Jersey Knit</t>
  </si>
  <si>
    <t>500 Thread Count Egyptian Cotton</t>
  </si>
  <si>
    <r>
      <t>I</t>
    </r>
    <r>
      <rPr>
        <sz val="11"/>
        <rFont val="Calibri"/>
        <family val="2"/>
      </rPr>
      <t>ndia</t>
    </r>
    <phoneticPr fontId="2" type="noConversion"/>
  </si>
  <si>
    <t>D0024J</t>
  </si>
  <si>
    <t>D0024K</t>
  </si>
  <si>
    <t>D0024L</t>
  </si>
  <si>
    <t>D0024M</t>
  </si>
  <si>
    <t>D0037I</t>
  </si>
  <si>
    <t>D0037J</t>
  </si>
  <si>
    <t>D0037K</t>
  </si>
  <si>
    <t>D0037L</t>
  </si>
  <si>
    <t>D0037M</t>
  </si>
  <si>
    <t>D0043A</t>
  </si>
  <si>
    <t>D0043B</t>
  </si>
  <si>
    <t>D0043C</t>
  </si>
  <si>
    <t>D0043D</t>
  </si>
  <si>
    <t>X1098</t>
  </si>
  <si>
    <t>D0044A</t>
  </si>
  <si>
    <t>D0044B</t>
  </si>
  <si>
    <t>D0044C</t>
  </si>
  <si>
    <r>
      <t>D004</t>
    </r>
    <r>
      <rPr>
        <sz val="11"/>
        <rFont val="Calibri"/>
        <family val="2"/>
      </rPr>
      <t>5A</t>
    </r>
    <phoneticPr fontId="2" type="noConversion"/>
  </si>
  <si>
    <t>D0045B</t>
    <phoneticPr fontId="2" type="noConversion"/>
  </si>
  <si>
    <t>D0045B</t>
    <phoneticPr fontId="2" type="noConversion"/>
  </si>
  <si>
    <t>D0045C</t>
    <phoneticPr fontId="2" type="noConversion"/>
  </si>
  <si>
    <t>D0045C</t>
    <phoneticPr fontId="2" type="noConversion"/>
  </si>
  <si>
    <t>D0045D</t>
    <phoneticPr fontId="2" type="noConversion"/>
  </si>
  <si>
    <t>FD20172</t>
  </si>
  <si>
    <t>FD20172</t>
    <phoneticPr fontId="2" type="noConversion"/>
  </si>
  <si>
    <t xml:space="preserve"> FD20173</t>
    <phoneticPr fontId="2" type="noConversion"/>
  </si>
  <si>
    <t>FD20057</t>
  </si>
  <si>
    <t>FD20151</t>
  </si>
  <si>
    <t>FD20152</t>
  </si>
  <si>
    <t>FD20153</t>
  </si>
  <si>
    <t>FD20188</t>
  </si>
  <si>
    <t>FD20189</t>
  </si>
  <si>
    <t>FD20190</t>
  </si>
  <si>
    <t>FD20191</t>
  </si>
  <si>
    <t>FD20192</t>
  </si>
  <si>
    <t>FD20128</t>
  </si>
  <si>
    <t>FD20130</t>
  </si>
  <si>
    <t>FD20131</t>
  </si>
  <si>
    <t>FD20132</t>
  </si>
  <si>
    <t>FD20175</t>
  </si>
  <si>
    <t>FD20176</t>
  </si>
  <si>
    <t>FD20177</t>
  </si>
  <si>
    <t>FZ0024</t>
  </si>
  <si>
    <t>FD20060</t>
  </si>
  <si>
    <t>FD20062</t>
  </si>
  <si>
    <t>FD20063</t>
  </si>
  <si>
    <t>FD20064</t>
  </si>
  <si>
    <t>FD20173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</si>
</sst>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3" fillId="0" borderId="0" xfId="0" applyNumberFormat="1" applyFont="1"/>
    <xf numFmtId="0" fontId="5" fillId="0" borderId="0" xfId="1" applyFont="1" applyAlignment="1">
      <alignment horizontal="center" vertical="center" wrapText="1"/>
    </xf>
    <xf numFmtId="1" fontId="0" fillId="0" borderId="0" xfId="0" applyNumberFormat="1" applyFont="1"/>
  </cellXfs>
  <cellStyles count="2">
    <cellStyle name="Normal_Fashion Bedding Fall 2012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&#25968;&#25454;_20221121(&#40644;&#33394;&#37096;&#20998;&#19978;&#20256;&#22833;&#3613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B1" t="str">
            <v>ItemNo*</v>
          </cell>
          <cell r="C1" t="str">
            <v>Family*</v>
          </cell>
          <cell r="D1" t="str">
            <v>Brand</v>
          </cell>
          <cell r="E1" t="str">
            <v>Division Code</v>
          </cell>
          <cell r="F1" t="str">
            <v>Division Description</v>
          </cell>
          <cell r="G1" t="str">
            <v>Pattern</v>
          </cell>
          <cell r="H1" t="str">
            <v>Category</v>
          </cell>
          <cell r="I1" t="str">
            <v>Color</v>
          </cell>
          <cell r="J1" t="str">
            <v>Size</v>
          </cell>
          <cell r="K1" t="str">
            <v>Description</v>
          </cell>
          <cell r="L1" t="str">
            <v>Pack Code</v>
          </cell>
          <cell r="M1" t="str">
            <v>DC*</v>
          </cell>
          <cell r="N1" t="str">
            <v>Item New DC*</v>
          </cell>
          <cell r="O1" t="str">
            <v>DC start date</v>
          </cell>
          <cell r="P1" t="str">
            <v>DC end date</v>
          </cell>
          <cell r="Q1" t="str">
            <v>Case Pack</v>
          </cell>
          <cell r="R1" t="str">
            <v>Sales Price</v>
          </cell>
          <cell r="S1" t="str">
            <v>Retail Price</v>
          </cell>
          <cell r="T1" t="str">
            <v>Code</v>
          </cell>
          <cell r="U1" t="str">
            <v>Status</v>
          </cell>
          <cell r="V1" t="str">
            <v>MOQ*</v>
          </cell>
          <cell r="W1" t="str">
            <v>Produced In*</v>
          </cell>
          <cell r="X1" t="str">
            <v>Production Lead Time(WK)*</v>
          </cell>
          <cell r="Y1" t="str">
            <v>Transportation Time(Day)*</v>
          </cell>
          <cell r="Z1" t="str">
            <v>Fineline No*</v>
          </cell>
          <cell r="AA1" t="str">
            <v>Initial DD Fcst</v>
          </cell>
          <cell r="AB1" t="str">
            <v>Amz Exclusive</v>
          </cell>
          <cell r="AC1" t="str">
            <v>Y-Amz Code</v>
          </cell>
          <cell r="AD1" t="str">
            <v>Amz Initial DD</v>
          </cell>
          <cell r="AE1" t="str">
            <v>Seasonal</v>
          </cell>
          <cell r="AF1" t="str">
            <v>On Season Start</v>
          </cell>
          <cell r="AG1" t="str">
            <v>On Season End</v>
          </cell>
          <cell r="AH1" t="str">
            <v>Planner*</v>
          </cell>
          <cell r="AI1" t="str">
            <v>PM</v>
          </cell>
          <cell r="AJ1" t="str">
            <v>Factory</v>
          </cell>
          <cell r="AK1" t="str">
            <v>Production Team</v>
          </cell>
        </row>
        <row r="2">
          <cell r="B2" t="str">
            <v>CSP20-1502</v>
          </cell>
          <cell r="C2" t="str">
            <v>D0039A</v>
          </cell>
          <cell r="D2" t="str">
            <v>Clean Spaces</v>
          </cell>
          <cell r="M2" t="str">
            <v>SV2</v>
          </cell>
          <cell r="N2" t="str">
            <v>No</v>
          </cell>
          <cell r="Q2">
            <v>6</v>
          </cell>
          <cell r="V2">
            <v>792</v>
          </cell>
          <cell r="W2" t="str">
            <v>India</v>
          </cell>
          <cell r="X2">
            <v>14</v>
          </cell>
          <cell r="Y2">
            <v>30</v>
          </cell>
          <cell r="Z2" t="str">
            <v>FD20123</v>
          </cell>
          <cell r="AE2" t="str">
            <v>No</v>
          </cell>
          <cell r="AH2" t="str">
            <v>meiyuanxian@scmhome.com</v>
          </cell>
          <cell r="AI2" t="str">
            <v>Sarah,Fannie</v>
          </cell>
          <cell r="AK2" t="str">
            <v>ajay.shukla@jla-india.com</v>
          </cell>
        </row>
        <row r="3">
          <cell r="B3" t="str">
            <v>CSP20-1503</v>
          </cell>
          <cell r="C3" t="str">
            <v>D0039A</v>
          </cell>
          <cell r="D3" t="str">
            <v>Clean Spaces</v>
          </cell>
          <cell r="M3" t="str">
            <v>SV2</v>
          </cell>
          <cell r="N3" t="str">
            <v>No</v>
          </cell>
          <cell r="Q3">
            <v>6</v>
          </cell>
          <cell r="V3">
            <v>792</v>
          </cell>
          <cell r="W3" t="str">
            <v>India</v>
          </cell>
          <cell r="X3">
            <v>14</v>
          </cell>
          <cell r="Y3">
            <v>30</v>
          </cell>
          <cell r="Z3" t="str">
            <v>FD20123</v>
          </cell>
          <cell r="AE3" t="str">
            <v>No</v>
          </cell>
          <cell r="AH3" t="str">
            <v>meiyuanxian@scmhome.com</v>
          </cell>
          <cell r="AI3" t="str">
            <v>Sarah,Fannie</v>
          </cell>
          <cell r="AK3" t="str">
            <v>ajay.shukla@jla-india.com</v>
          </cell>
        </row>
        <row r="4">
          <cell r="B4" t="str">
            <v>CSP20-1504</v>
          </cell>
          <cell r="C4" t="str">
            <v>D0039A</v>
          </cell>
          <cell r="D4" t="str">
            <v>Clean Spaces</v>
          </cell>
          <cell r="M4" t="str">
            <v>SV2</v>
          </cell>
          <cell r="N4" t="str">
            <v>No</v>
          </cell>
          <cell r="Q4">
            <v>6</v>
          </cell>
          <cell r="V4">
            <v>792</v>
          </cell>
          <cell r="W4" t="str">
            <v>India</v>
          </cell>
          <cell r="X4">
            <v>14</v>
          </cell>
          <cell r="Y4">
            <v>30</v>
          </cell>
          <cell r="Z4" t="str">
            <v>FD20124</v>
          </cell>
          <cell r="AE4" t="str">
            <v>No</v>
          </cell>
          <cell r="AH4" t="str">
            <v>meiyuanxian@scmhome.com</v>
          </cell>
          <cell r="AI4" t="str">
            <v>Sarah,Fannie</v>
          </cell>
          <cell r="AK4" t="str">
            <v>ajay.shukla@jla-india.com</v>
          </cell>
        </row>
        <row r="5">
          <cell r="B5" t="str">
            <v>CSP20-1505</v>
          </cell>
          <cell r="C5" t="str">
            <v>D0039A</v>
          </cell>
          <cell r="D5" t="str">
            <v>Clean Spaces</v>
          </cell>
          <cell r="M5" t="str">
            <v>SV2</v>
          </cell>
          <cell r="N5" t="str">
            <v>No</v>
          </cell>
          <cell r="Q5">
            <v>6</v>
          </cell>
          <cell r="V5">
            <v>792</v>
          </cell>
          <cell r="W5" t="str">
            <v>India</v>
          </cell>
          <cell r="X5">
            <v>14</v>
          </cell>
          <cell r="Y5">
            <v>30</v>
          </cell>
          <cell r="Z5" t="str">
            <v>FD20125</v>
          </cell>
          <cell r="AE5" t="str">
            <v>No</v>
          </cell>
          <cell r="AH5" t="str">
            <v>meiyuanxian@scmhome.com</v>
          </cell>
          <cell r="AI5" t="str">
            <v>Sarah,Fannie</v>
          </cell>
          <cell r="AK5" t="str">
            <v>ajay.shukla@jla-india.com</v>
          </cell>
        </row>
        <row r="6">
          <cell r="B6" t="str">
            <v>CSP21-1506</v>
          </cell>
          <cell r="C6" t="str">
            <v>D0039A-1</v>
          </cell>
          <cell r="D6" t="str">
            <v>Clean Spaces</v>
          </cell>
          <cell r="M6" t="str">
            <v>SV2</v>
          </cell>
          <cell r="N6" t="str">
            <v>No</v>
          </cell>
          <cell r="Q6">
            <v>24</v>
          </cell>
          <cell r="V6">
            <v>792</v>
          </cell>
          <cell r="W6" t="str">
            <v>India</v>
          </cell>
          <cell r="X6">
            <v>14</v>
          </cell>
          <cell r="Y6">
            <v>30</v>
          </cell>
          <cell r="Z6" t="str">
            <v>FD21144</v>
          </cell>
          <cell r="AE6" t="str">
            <v>No</v>
          </cell>
          <cell r="AH6" t="str">
            <v>meiyuanxian@scmhome.com</v>
          </cell>
          <cell r="AI6" t="str">
            <v>Sarah,Fannie</v>
          </cell>
          <cell r="AK6" t="str">
            <v>ajay.shukla@jla-india.com</v>
          </cell>
        </row>
        <row r="7">
          <cell r="B7" t="str">
            <v>CSP21-1507</v>
          </cell>
          <cell r="C7" t="str">
            <v>D0039A-1</v>
          </cell>
          <cell r="D7" t="str">
            <v>Clean Spaces</v>
          </cell>
          <cell r="M7" t="str">
            <v>SV2</v>
          </cell>
          <cell r="N7" t="str">
            <v>No</v>
          </cell>
          <cell r="Q7">
            <v>24</v>
          </cell>
          <cell r="V7">
            <v>792</v>
          </cell>
          <cell r="W7" t="str">
            <v>India</v>
          </cell>
          <cell r="X7">
            <v>14</v>
          </cell>
          <cell r="Y7">
            <v>30</v>
          </cell>
          <cell r="Z7" t="str">
            <v>FD21145</v>
          </cell>
          <cell r="AE7" t="str">
            <v>No</v>
          </cell>
          <cell r="AH7" t="str">
            <v>meiyuanxian@scmhome.com</v>
          </cell>
          <cell r="AI7" t="str">
            <v>Sarah,Fannie</v>
          </cell>
          <cell r="AK7" t="str">
            <v>ajay.shukla@jla-india.com</v>
          </cell>
        </row>
        <row r="8">
          <cell r="B8" t="str">
            <v>CSP20-1508</v>
          </cell>
          <cell r="C8" t="str">
            <v>D0039B</v>
          </cell>
          <cell r="D8" t="str">
            <v>Clean Spaces</v>
          </cell>
          <cell r="M8" t="str">
            <v>SV2</v>
          </cell>
          <cell r="N8" t="str">
            <v>No</v>
          </cell>
          <cell r="Q8">
            <v>6</v>
          </cell>
          <cell r="V8">
            <v>792</v>
          </cell>
          <cell r="W8" t="str">
            <v>India</v>
          </cell>
          <cell r="X8">
            <v>14</v>
          </cell>
          <cell r="Y8">
            <v>30</v>
          </cell>
          <cell r="Z8" t="str">
            <v>FD20123</v>
          </cell>
          <cell r="AE8" t="str">
            <v>No</v>
          </cell>
          <cell r="AH8" t="str">
            <v>meiyuanxian@scmhome.com</v>
          </cell>
          <cell r="AI8" t="str">
            <v>Sarah,Fannie</v>
          </cell>
          <cell r="AK8" t="str">
            <v>ajay.shukla@jla-india.com</v>
          </cell>
        </row>
        <row r="9">
          <cell r="B9" t="str">
            <v>CSP20-1509</v>
          </cell>
          <cell r="C9" t="str">
            <v>D0039B</v>
          </cell>
          <cell r="D9" t="str">
            <v>Clean Spaces</v>
          </cell>
          <cell r="M9" t="str">
            <v>SV2</v>
          </cell>
          <cell r="N9" t="str">
            <v>No</v>
          </cell>
          <cell r="Q9">
            <v>6</v>
          </cell>
          <cell r="V9">
            <v>792</v>
          </cell>
          <cell r="W9" t="str">
            <v>India</v>
          </cell>
          <cell r="X9">
            <v>14</v>
          </cell>
          <cell r="Y9">
            <v>30</v>
          </cell>
          <cell r="Z9" t="str">
            <v>FD20123</v>
          </cell>
          <cell r="AE9" t="str">
            <v>No</v>
          </cell>
          <cell r="AH9" t="str">
            <v>meiyuanxian@scmhome.com</v>
          </cell>
          <cell r="AI9" t="str">
            <v>Sarah,Fannie</v>
          </cell>
          <cell r="AK9" t="str">
            <v>ajay.shukla@jla-india.com</v>
          </cell>
        </row>
        <row r="10">
          <cell r="B10" t="str">
            <v>CSP20-1510</v>
          </cell>
          <cell r="C10" t="str">
            <v>D0039B</v>
          </cell>
          <cell r="D10" t="str">
            <v>Clean Spaces</v>
          </cell>
          <cell r="M10" t="str">
            <v>SV2</v>
          </cell>
          <cell r="N10" t="str">
            <v>No</v>
          </cell>
          <cell r="Q10">
            <v>6</v>
          </cell>
          <cell r="V10">
            <v>792</v>
          </cell>
          <cell r="W10" t="str">
            <v>India</v>
          </cell>
          <cell r="X10">
            <v>14</v>
          </cell>
          <cell r="Y10">
            <v>30</v>
          </cell>
          <cell r="Z10" t="str">
            <v>FD20124</v>
          </cell>
          <cell r="AE10" t="str">
            <v>No</v>
          </cell>
          <cell r="AH10" t="str">
            <v>meiyuanxian@scmhome.com</v>
          </cell>
          <cell r="AI10" t="str">
            <v>Sarah,Fannie</v>
          </cell>
          <cell r="AK10" t="str">
            <v>ajay.shukla@jla-india.com</v>
          </cell>
        </row>
        <row r="11">
          <cell r="B11" t="str">
            <v>CSP20-1511</v>
          </cell>
          <cell r="C11" t="str">
            <v>D0039B</v>
          </cell>
          <cell r="D11" t="str">
            <v>Clean Spaces</v>
          </cell>
          <cell r="M11" t="str">
            <v>SV2</v>
          </cell>
          <cell r="N11" t="str">
            <v>No</v>
          </cell>
          <cell r="Q11">
            <v>6</v>
          </cell>
          <cell r="V11">
            <v>792</v>
          </cell>
          <cell r="W11" t="str">
            <v>India</v>
          </cell>
          <cell r="X11">
            <v>14</v>
          </cell>
          <cell r="Y11">
            <v>30</v>
          </cell>
          <cell r="Z11" t="str">
            <v>FD20125</v>
          </cell>
          <cell r="AE11" t="str">
            <v>No</v>
          </cell>
          <cell r="AH11" t="str">
            <v>meiyuanxian@scmhome.com</v>
          </cell>
          <cell r="AI11" t="str">
            <v>Sarah,Fannie</v>
          </cell>
          <cell r="AK11" t="str">
            <v>ajay.shukla@jla-india.com</v>
          </cell>
        </row>
        <row r="12">
          <cell r="B12" t="str">
            <v>CSP21-1512</v>
          </cell>
          <cell r="C12" t="str">
            <v>D0039B-1</v>
          </cell>
          <cell r="D12" t="str">
            <v>Clean Spaces</v>
          </cell>
          <cell r="M12" t="str">
            <v>SV2</v>
          </cell>
          <cell r="N12" t="str">
            <v>No</v>
          </cell>
          <cell r="Q12">
            <v>24</v>
          </cell>
          <cell r="V12">
            <v>792</v>
          </cell>
          <cell r="W12" t="str">
            <v>India</v>
          </cell>
          <cell r="X12">
            <v>14</v>
          </cell>
          <cell r="Y12">
            <v>30</v>
          </cell>
          <cell r="Z12" t="str">
            <v>FD21144</v>
          </cell>
          <cell r="AE12" t="str">
            <v>No</v>
          </cell>
          <cell r="AH12" t="str">
            <v>meiyuanxian@scmhome.com</v>
          </cell>
          <cell r="AI12" t="str">
            <v>Sarah,Fannie</v>
          </cell>
          <cell r="AK12" t="str">
            <v>ajay.shukla@jla-india.com</v>
          </cell>
        </row>
        <row r="13">
          <cell r="B13" t="str">
            <v>CSP21-1513</v>
          </cell>
          <cell r="C13" t="str">
            <v>D0039B-1</v>
          </cell>
          <cell r="D13" t="str">
            <v>Clean Spaces</v>
          </cell>
          <cell r="M13" t="str">
            <v>SV2</v>
          </cell>
          <cell r="N13" t="str">
            <v>No</v>
          </cell>
          <cell r="Q13">
            <v>24</v>
          </cell>
          <cell r="V13">
            <v>792</v>
          </cell>
          <cell r="W13" t="str">
            <v>India</v>
          </cell>
          <cell r="X13">
            <v>14</v>
          </cell>
          <cell r="Y13">
            <v>30</v>
          </cell>
          <cell r="Z13" t="str">
            <v>FD21145</v>
          </cell>
          <cell r="AE13" t="str">
            <v>No</v>
          </cell>
          <cell r="AH13" t="str">
            <v>meiyuanxian@scmhome.com</v>
          </cell>
          <cell r="AI13" t="str">
            <v>Sarah,Fannie</v>
          </cell>
          <cell r="AK13" t="str">
            <v>ajay.shukla@jla-india.com</v>
          </cell>
        </row>
        <row r="14">
          <cell r="B14" t="str">
            <v>CSP20-1514</v>
          </cell>
          <cell r="C14" t="str">
            <v>D0039C</v>
          </cell>
          <cell r="D14" t="str">
            <v>Clean Spaces</v>
          </cell>
          <cell r="M14" t="str">
            <v>SV2</v>
          </cell>
          <cell r="N14" t="str">
            <v>No</v>
          </cell>
          <cell r="Q14">
            <v>6</v>
          </cell>
          <cell r="V14">
            <v>792</v>
          </cell>
          <cell r="W14" t="str">
            <v>India</v>
          </cell>
          <cell r="X14">
            <v>14</v>
          </cell>
          <cell r="Y14">
            <v>30</v>
          </cell>
          <cell r="Z14" t="str">
            <v>FD20123</v>
          </cell>
          <cell r="AE14" t="str">
            <v>No</v>
          </cell>
          <cell r="AH14" t="str">
            <v>meiyuanxian@scmhome.com</v>
          </cell>
          <cell r="AI14" t="str">
            <v>Sarah,Fannie</v>
          </cell>
          <cell r="AK14" t="str">
            <v>ajay.shukla@jla-india.com</v>
          </cell>
        </row>
        <row r="15">
          <cell r="B15" t="str">
            <v>CSP20-1515</v>
          </cell>
          <cell r="C15" t="str">
            <v>D0039C</v>
          </cell>
          <cell r="D15" t="str">
            <v>Clean Spaces</v>
          </cell>
          <cell r="M15" t="str">
            <v>SV2</v>
          </cell>
          <cell r="N15" t="str">
            <v>No</v>
          </cell>
          <cell r="Q15">
            <v>6</v>
          </cell>
          <cell r="V15">
            <v>792</v>
          </cell>
          <cell r="W15" t="str">
            <v>India</v>
          </cell>
          <cell r="X15">
            <v>14</v>
          </cell>
          <cell r="Y15">
            <v>30</v>
          </cell>
          <cell r="Z15" t="str">
            <v>FD20123</v>
          </cell>
          <cell r="AE15" t="str">
            <v>No</v>
          </cell>
          <cell r="AH15" t="str">
            <v>meiyuanxian@scmhome.com</v>
          </cell>
          <cell r="AI15" t="str">
            <v>Sarah,Fannie</v>
          </cell>
          <cell r="AK15" t="str">
            <v>ajay.shukla@jla-india.com</v>
          </cell>
        </row>
        <row r="16">
          <cell r="B16" t="str">
            <v>CSP20-1516</v>
          </cell>
          <cell r="C16" t="str">
            <v>D0039C</v>
          </cell>
          <cell r="D16" t="str">
            <v>Clean Spaces</v>
          </cell>
          <cell r="M16" t="str">
            <v>SV2</v>
          </cell>
          <cell r="N16" t="str">
            <v>No</v>
          </cell>
          <cell r="Q16">
            <v>6</v>
          </cell>
          <cell r="V16">
            <v>792</v>
          </cell>
          <cell r="W16" t="str">
            <v>India</v>
          </cell>
          <cell r="X16">
            <v>14</v>
          </cell>
          <cell r="Y16">
            <v>30</v>
          </cell>
          <cell r="Z16" t="str">
            <v>FD20124</v>
          </cell>
          <cell r="AE16" t="str">
            <v>No</v>
          </cell>
          <cell r="AH16" t="str">
            <v>meiyuanxian@scmhome.com</v>
          </cell>
          <cell r="AI16" t="str">
            <v>Sarah,Fannie</v>
          </cell>
          <cell r="AK16" t="str">
            <v>ajay.shukla@jla-india.com</v>
          </cell>
        </row>
        <row r="17">
          <cell r="B17" t="str">
            <v>CSP20-1517</v>
          </cell>
          <cell r="C17" t="str">
            <v>D0039C</v>
          </cell>
          <cell r="D17" t="str">
            <v>Clean Spaces</v>
          </cell>
          <cell r="M17" t="str">
            <v>SV2</v>
          </cell>
          <cell r="N17" t="str">
            <v>No</v>
          </cell>
          <cell r="Q17">
            <v>6</v>
          </cell>
          <cell r="V17">
            <v>792</v>
          </cell>
          <cell r="W17" t="str">
            <v>India</v>
          </cell>
          <cell r="X17">
            <v>14</v>
          </cell>
          <cell r="Y17">
            <v>30</v>
          </cell>
          <cell r="Z17" t="str">
            <v>FD20125</v>
          </cell>
          <cell r="AE17" t="str">
            <v>No</v>
          </cell>
          <cell r="AH17" t="str">
            <v>meiyuanxian@scmhome.com</v>
          </cell>
          <cell r="AI17" t="str">
            <v>Sarah,Fannie</v>
          </cell>
          <cell r="AK17" t="str">
            <v>ajay.shukla@jla-india.com</v>
          </cell>
        </row>
        <row r="18">
          <cell r="B18" t="str">
            <v>CSP21-1518</v>
          </cell>
          <cell r="C18" t="str">
            <v>D0039C-1</v>
          </cell>
          <cell r="D18" t="str">
            <v>Clean Spaces</v>
          </cell>
          <cell r="M18" t="str">
            <v>SV2</v>
          </cell>
          <cell r="N18" t="str">
            <v>No</v>
          </cell>
          <cell r="Q18">
            <v>24</v>
          </cell>
          <cell r="V18">
            <v>792</v>
          </cell>
          <cell r="W18" t="str">
            <v>India</v>
          </cell>
          <cell r="X18">
            <v>14</v>
          </cell>
          <cell r="Y18">
            <v>30</v>
          </cell>
          <cell r="Z18" t="str">
            <v>FD21144</v>
          </cell>
          <cell r="AE18" t="str">
            <v>No</v>
          </cell>
          <cell r="AH18" t="str">
            <v>meiyuanxian@scmhome.com</v>
          </cell>
          <cell r="AI18" t="str">
            <v>Sarah,Fannie</v>
          </cell>
          <cell r="AK18" t="str">
            <v>ajay.shukla@jla-india.com</v>
          </cell>
        </row>
        <row r="19">
          <cell r="B19" t="str">
            <v>CSP21-1519</v>
          </cell>
          <cell r="C19" t="str">
            <v>D0039C-1</v>
          </cell>
          <cell r="D19" t="str">
            <v>Clean Spaces</v>
          </cell>
          <cell r="M19" t="str">
            <v>SV2</v>
          </cell>
          <cell r="N19" t="str">
            <v>No</v>
          </cell>
          <cell r="Q19">
            <v>24</v>
          </cell>
          <cell r="V19">
            <v>792</v>
          </cell>
          <cell r="W19" t="str">
            <v>India</v>
          </cell>
          <cell r="X19">
            <v>14</v>
          </cell>
          <cell r="Y19">
            <v>30</v>
          </cell>
          <cell r="Z19" t="str">
            <v>FD21145</v>
          </cell>
          <cell r="AE19" t="str">
            <v>No</v>
          </cell>
          <cell r="AH19" t="str">
            <v>meiyuanxian@scmhome.com</v>
          </cell>
          <cell r="AI19" t="str">
            <v>Sarah,Fannie</v>
          </cell>
          <cell r="AK19" t="str">
            <v>ajay.shukla@jla-india.com</v>
          </cell>
        </row>
        <row r="20">
          <cell r="B20" t="str">
            <v>CSP20-1520</v>
          </cell>
          <cell r="C20" t="str">
            <v>D0039D</v>
          </cell>
          <cell r="D20" t="str">
            <v>Clean Spaces</v>
          </cell>
          <cell r="M20" t="str">
            <v>SV2</v>
          </cell>
          <cell r="N20" t="str">
            <v>No</v>
          </cell>
          <cell r="Q20">
            <v>6</v>
          </cell>
          <cell r="V20">
            <v>792</v>
          </cell>
          <cell r="W20" t="str">
            <v>India</v>
          </cell>
          <cell r="X20">
            <v>14</v>
          </cell>
          <cell r="Y20">
            <v>30</v>
          </cell>
          <cell r="Z20" t="str">
            <v>FD20123</v>
          </cell>
          <cell r="AE20" t="str">
            <v>No</v>
          </cell>
          <cell r="AH20" t="str">
            <v>meiyuanxian@scmhome.com</v>
          </cell>
          <cell r="AI20" t="str">
            <v>Sarah,Fannie</v>
          </cell>
          <cell r="AK20" t="str">
            <v>ajay.shukla@jla-india.com</v>
          </cell>
        </row>
        <row r="21">
          <cell r="B21" t="str">
            <v>CSP20-1521</v>
          </cell>
          <cell r="C21" t="str">
            <v>D0039D</v>
          </cell>
          <cell r="D21" t="str">
            <v>Clean Spaces</v>
          </cell>
          <cell r="M21" t="str">
            <v>SV2</v>
          </cell>
          <cell r="N21" t="str">
            <v>No</v>
          </cell>
          <cell r="Q21">
            <v>6</v>
          </cell>
          <cell r="V21">
            <v>792</v>
          </cell>
          <cell r="W21" t="str">
            <v>India</v>
          </cell>
          <cell r="X21">
            <v>14</v>
          </cell>
          <cell r="Y21">
            <v>30</v>
          </cell>
          <cell r="Z21" t="str">
            <v>FD20123</v>
          </cell>
          <cell r="AE21" t="str">
            <v>No</v>
          </cell>
          <cell r="AH21" t="str">
            <v>meiyuanxian@scmhome.com</v>
          </cell>
          <cell r="AI21" t="str">
            <v>Sarah,Fannie</v>
          </cell>
          <cell r="AK21" t="str">
            <v>ajay.shukla@jla-india.com</v>
          </cell>
        </row>
        <row r="22">
          <cell r="B22" t="str">
            <v>CSP20-1522</v>
          </cell>
          <cell r="C22" t="str">
            <v>D0039D</v>
          </cell>
          <cell r="D22" t="str">
            <v>Clean Spaces</v>
          </cell>
          <cell r="M22" t="str">
            <v>SV2</v>
          </cell>
          <cell r="N22" t="str">
            <v>No</v>
          </cell>
          <cell r="Q22">
            <v>6</v>
          </cell>
          <cell r="V22">
            <v>792</v>
          </cell>
          <cell r="W22" t="str">
            <v>India</v>
          </cell>
          <cell r="X22">
            <v>14</v>
          </cell>
          <cell r="Y22">
            <v>30</v>
          </cell>
          <cell r="Z22" t="str">
            <v>FD20124</v>
          </cell>
          <cell r="AE22" t="str">
            <v>No</v>
          </cell>
          <cell r="AH22" t="str">
            <v>meiyuanxian@scmhome.com</v>
          </cell>
          <cell r="AI22" t="str">
            <v>Sarah,Fannie</v>
          </cell>
          <cell r="AK22" t="str">
            <v>ajay.shukla@jla-india.com</v>
          </cell>
        </row>
        <row r="23">
          <cell r="B23" t="str">
            <v>CSP20-1523</v>
          </cell>
          <cell r="C23" t="str">
            <v>D0039D</v>
          </cell>
          <cell r="D23" t="str">
            <v>Clean Spaces</v>
          </cell>
          <cell r="M23" t="str">
            <v>SV2</v>
          </cell>
          <cell r="N23" t="str">
            <v>No</v>
          </cell>
          <cell r="Q23">
            <v>6</v>
          </cell>
          <cell r="V23">
            <v>792</v>
          </cell>
          <cell r="W23" t="str">
            <v>India</v>
          </cell>
          <cell r="X23">
            <v>14</v>
          </cell>
          <cell r="Y23">
            <v>30</v>
          </cell>
          <cell r="Z23" t="str">
            <v>FD20125</v>
          </cell>
          <cell r="AE23" t="str">
            <v>No</v>
          </cell>
          <cell r="AH23" t="str">
            <v>meiyuanxian@scmhome.com</v>
          </cell>
          <cell r="AI23" t="str">
            <v>Sarah,Fannie</v>
          </cell>
          <cell r="AK23" t="str">
            <v>ajay.shukla@jla-india.com</v>
          </cell>
        </row>
        <row r="24">
          <cell r="B24" t="str">
            <v>CSP21-1524</v>
          </cell>
          <cell r="C24" t="str">
            <v>D0039D-1</v>
          </cell>
          <cell r="D24" t="str">
            <v>Clean Spaces</v>
          </cell>
          <cell r="M24" t="str">
            <v>SV2</v>
          </cell>
          <cell r="N24" t="str">
            <v>No</v>
          </cell>
          <cell r="Q24">
            <v>24</v>
          </cell>
          <cell r="V24">
            <v>792</v>
          </cell>
          <cell r="W24" t="str">
            <v>India</v>
          </cell>
          <cell r="X24">
            <v>14</v>
          </cell>
          <cell r="Y24">
            <v>30</v>
          </cell>
          <cell r="Z24" t="str">
            <v>FD21144</v>
          </cell>
          <cell r="AE24" t="str">
            <v>No</v>
          </cell>
          <cell r="AH24" t="str">
            <v>meiyuanxian@scmhome.com</v>
          </cell>
          <cell r="AI24" t="str">
            <v>Sarah,Fannie</v>
          </cell>
          <cell r="AK24" t="str">
            <v>ajay.shukla@jla-india.com</v>
          </cell>
        </row>
        <row r="25">
          <cell r="B25" t="str">
            <v>CSP21-1525</v>
          </cell>
          <cell r="C25" t="str">
            <v>D0039D-1</v>
          </cell>
          <cell r="D25" t="str">
            <v>Clean Spaces</v>
          </cell>
          <cell r="M25" t="str">
            <v>SV2</v>
          </cell>
          <cell r="N25" t="str">
            <v>No</v>
          </cell>
          <cell r="Q25">
            <v>24</v>
          </cell>
          <cell r="V25">
            <v>792</v>
          </cell>
          <cell r="W25" t="str">
            <v>India</v>
          </cell>
          <cell r="X25">
            <v>14</v>
          </cell>
          <cell r="Y25">
            <v>30</v>
          </cell>
          <cell r="Z25" t="str">
            <v>FD21145</v>
          </cell>
          <cell r="AE25" t="str">
            <v>No</v>
          </cell>
          <cell r="AH25" t="str">
            <v>meiyuanxian@scmhome.com</v>
          </cell>
          <cell r="AI25" t="str">
            <v>Sarah,Fannie</v>
          </cell>
          <cell r="AK25" t="str">
            <v>ajay.shukla@jla-india.com</v>
          </cell>
        </row>
        <row r="26">
          <cell r="B26" t="str">
            <v>MP20-7881</v>
          </cell>
          <cell r="C26" t="str">
            <v>D0040A</v>
          </cell>
          <cell r="D26" t="str">
            <v>Madison Park</v>
          </cell>
          <cell r="M26" t="str">
            <v>SV2</v>
          </cell>
          <cell r="N26" t="str">
            <v>No</v>
          </cell>
          <cell r="Q26">
            <v>4</v>
          </cell>
          <cell r="V26">
            <v>800</v>
          </cell>
          <cell r="W26" t="str">
            <v>Pakistan</v>
          </cell>
          <cell r="X26">
            <v>18</v>
          </cell>
          <cell r="Y26">
            <v>30</v>
          </cell>
          <cell r="Z26" t="str">
            <v>FD20141</v>
          </cell>
          <cell r="AE26" t="str">
            <v>No</v>
          </cell>
          <cell r="AH26" t="str">
            <v>meiyuanxian@scmhome.com</v>
          </cell>
          <cell r="AI26" t="str">
            <v>Sarah,Fannie</v>
          </cell>
          <cell r="AK26" t="str">
            <v>tahir.iqbal@jlapakistan.com;muhammad.pervaiz@jlapakistan.com</v>
          </cell>
        </row>
        <row r="27">
          <cell r="B27" t="str">
            <v>MP20-7882</v>
          </cell>
          <cell r="C27" t="str">
            <v>D0040A</v>
          </cell>
          <cell r="D27" t="str">
            <v>Madison Park</v>
          </cell>
          <cell r="M27" t="str">
            <v>SV2</v>
          </cell>
          <cell r="N27" t="str">
            <v>No</v>
          </cell>
          <cell r="Q27">
            <v>4</v>
          </cell>
          <cell r="V27">
            <v>800</v>
          </cell>
          <cell r="W27" t="str">
            <v>Pakistan</v>
          </cell>
          <cell r="X27">
            <v>18</v>
          </cell>
          <cell r="Y27">
            <v>30</v>
          </cell>
          <cell r="Z27" t="str">
            <v>FD20141</v>
          </cell>
          <cell r="AE27" t="str">
            <v>No</v>
          </cell>
          <cell r="AH27" t="str">
            <v>meiyuanxian@scmhome.com</v>
          </cell>
          <cell r="AI27" t="str">
            <v>Sarah,Fannie</v>
          </cell>
          <cell r="AK27" t="str">
            <v>tahir.iqbal@jlapakistan.com;muhammad.pervaiz@jlapakistan.com</v>
          </cell>
        </row>
        <row r="28">
          <cell r="B28" t="str">
            <v>MP20-7883</v>
          </cell>
          <cell r="C28" t="str">
            <v>D0040A</v>
          </cell>
          <cell r="D28" t="str">
            <v>Madison Park</v>
          </cell>
          <cell r="M28" t="str">
            <v>SV2</v>
          </cell>
          <cell r="N28" t="str">
            <v>No</v>
          </cell>
          <cell r="Q28">
            <v>4</v>
          </cell>
          <cell r="V28">
            <v>800</v>
          </cell>
          <cell r="W28" t="str">
            <v>Pakistan</v>
          </cell>
          <cell r="X28">
            <v>18</v>
          </cell>
          <cell r="Y28">
            <v>30</v>
          </cell>
          <cell r="Z28" t="str">
            <v>FD20142</v>
          </cell>
          <cell r="AE28" t="str">
            <v>No</v>
          </cell>
          <cell r="AH28" t="str">
            <v>meiyuanxian@scmhome.com</v>
          </cell>
          <cell r="AI28" t="str">
            <v>Sarah,Fannie</v>
          </cell>
          <cell r="AK28" t="str">
            <v>tahir.iqbal@jlapakistan.com;muhammad.pervaiz@jlapakistan.com</v>
          </cell>
        </row>
        <row r="29">
          <cell r="B29" t="str">
            <v>MP21-7884</v>
          </cell>
          <cell r="C29" t="str">
            <v>D0040A-1</v>
          </cell>
          <cell r="D29" t="str">
            <v>Madison Park</v>
          </cell>
          <cell r="M29" t="str">
            <v>SV2</v>
          </cell>
          <cell r="N29" t="str">
            <v>No</v>
          </cell>
          <cell r="Q29">
            <v>12</v>
          </cell>
          <cell r="V29">
            <v>240</v>
          </cell>
          <cell r="W29" t="str">
            <v>Pakistan</v>
          </cell>
          <cell r="X29">
            <v>18</v>
          </cell>
          <cell r="Y29">
            <v>30</v>
          </cell>
          <cell r="Z29" t="str">
            <v>FD21144</v>
          </cell>
          <cell r="AE29" t="str">
            <v>No</v>
          </cell>
          <cell r="AH29" t="str">
            <v>meiyuanxian@scmhome.com</v>
          </cell>
          <cell r="AI29" t="str">
            <v>Sarah,Fannie</v>
          </cell>
          <cell r="AK29" t="str">
            <v>tahir.iqbal@jlapakistan.com;muhammad.pervaiz@jlapakistan.com</v>
          </cell>
        </row>
        <row r="30">
          <cell r="B30" t="str">
            <v>MP21-7885</v>
          </cell>
          <cell r="C30" t="str">
            <v>D0040A-1</v>
          </cell>
          <cell r="D30" t="str">
            <v>Madison Park</v>
          </cell>
          <cell r="M30" t="str">
            <v>SV2</v>
          </cell>
          <cell r="N30" t="str">
            <v>No</v>
          </cell>
          <cell r="Q30">
            <v>12</v>
          </cell>
          <cell r="V30">
            <v>240</v>
          </cell>
          <cell r="W30" t="str">
            <v>Pakistan</v>
          </cell>
          <cell r="X30">
            <v>18</v>
          </cell>
          <cell r="Y30">
            <v>30</v>
          </cell>
          <cell r="Z30" t="str">
            <v>FD21145</v>
          </cell>
          <cell r="AE30" t="str">
            <v>No</v>
          </cell>
          <cell r="AH30" t="str">
            <v>meiyuanxian@scmhome.com</v>
          </cell>
          <cell r="AI30" t="str">
            <v>Sarah,Fannie</v>
          </cell>
          <cell r="AK30" t="str">
            <v>tahir.iqbal@jlapakistan.com;muhammad.pervaiz@jlapakistan.com</v>
          </cell>
        </row>
        <row r="31">
          <cell r="B31" t="str">
            <v>MP20-7886</v>
          </cell>
          <cell r="C31" t="str">
            <v>D0040B</v>
          </cell>
          <cell r="D31" t="str">
            <v>Madison Park</v>
          </cell>
          <cell r="M31" t="str">
            <v>SV2</v>
          </cell>
          <cell r="N31" t="str">
            <v>No</v>
          </cell>
          <cell r="Q31">
            <v>4</v>
          </cell>
          <cell r="V31">
            <v>800</v>
          </cell>
          <cell r="W31" t="str">
            <v>Pakistan</v>
          </cell>
          <cell r="X31">
            <v>18</v>
          </cell>
          <cell r="Y31">
            <v>30</v>
          </cell>
          <cell r="Z31" t="str">
            <v>FD20141</v>
          </cell>
          <cell r="AE31" t="str">
            <v>No</v>
          </cell>
          <cell r="AH31" t="str">
            <v>meiyuanxian@scmhome.com</v>
          </cell>
          <cell r="AI31" t="str">
            <v>Sarah,Fannie</v>
          </cell>
          <cell r="AK31" t="str">
            <v>tahir.iqbal@jlapakistan.com;muhammad.pervaiz@jlapakistan.com</v>
          </cell>
        </row>
        <row r="32">
          <cell r="B32" t="str">
            <v>MP20-7887</v>
          </cell>
          <cell r="C32" t="str">
            <v>D0040B</v>
          </cell>
          <cell r="D32" t="str">
            <v>Madison Park</v>
          </cell>
          <cell r="M32" t="str">
            <v>SV2</v>
          </cell>
          <cell r="N32" t="str">
            <v>No</v>
          </cell>
          <cell r="Q32">
            <v>4</v>
          </cell>
          <cell r="V32">
            <v>800</v>
          </cell>
          <cell r="W32" t="str">
            <v>Pakistan</v>
          </cell>
          <cell r="X32">
            <v>18</v>
          </cell>
          <cell r="Y32">
            <v>30</v>
          </cell>
          <cell r="Z32" t="str">
            <v>FD20141</v>
          </cell>
          <cell r="AE32" t="str">
            <v>No</v>
          </cell>
          <cell r="AH32" t="str">
            <v>meiyuanxian@scmhome.com</v>
          </cell>
          <cell r="AI32" t="str">
            <v>Sarah,Fannie</v>
          </cell>
          <cell r="AK32" t="str">
            <v>tahir.iqbal@jlapakistan.com;muhammad.pervaiz@jlapakistan.com</v>
          </cell>
        </row>
        <row r="33">
          <cell r="B33" t="str">
            <v>MP20-7888</v>
          </cell>
          <cell r="C33" t="str">
            <v>D0040B</v>
          </cell>
          <cell r="D33" t="str">
            <v>Madison Park</v>
          </cell>
          <cell r="M33" t="str">
            <v>SV2</v>
          </cell>
          <cell r="N33" t="str">
            <v>No</v>
          </cell>
          <cell r="Q33">
            <v>4</v>
          </cell>
          <cell r="V33">
            <v>800</v>
          </cell>
          <cell r="W33" t="str">
            <v>Pakistan</v>
          </cell>
          <cell r="X33">
            <v>18</v>
          </cell>
          <cell r="Y33">
            <v>30</v>
          </cell>
          <cell r="Z33" t="str">
            <v>FD20142</v>
          </cell>
          <cell r="AE33" t="str">
            <v>No</v>
          </cell>
          <cell r="AH33" t="str">
            <v>meiyuanxian@scmhome.com</v>
          </cell>
          <cell r="AI33" t="str">
            <v>Sarah,Fannie</v>
          </cell>
          <cell r="AK33" t="str">
            <v>tahir.iqbal@jlapakistan.com;muhammad.pervaiz@jlapakistan.com</v>
          </cell>
        </row>
        <row r="34">
          <cell r="B34" t="str">
            <v>MP21-7889</v>
          </cell>
          <cell r="C34" t="str">
            <v>D0040B-1</v>
          </cell>
          <cell r="D34" t="str">
            <v>Madison Park</v>
          </cell>
          <cell r="M34" t="str">
            <v>SV2</v>
          </cell>
          <cell r="N34" t="str">
            <v>No</v>
          </cell>
          <cell r="Q34">
            <v>12</v>
          </cell>
          <cell r="V34">
            <v>240</v>
          </cell>
          <cell r="W34" t="str">
            <v>Pakistan</v>
          </cell>
          <cell r="X34">
            <v>18</v>
          </cell>
          <cell r="Y34">
            <v>30</v>
          </cell>
          <cell r="Z34" t="str">
            <v>FD21144</v>
          </cell>
          <cell r="AE34" t="str">
            <v>No</v>
          </cell>
          <cell r="AH34" t="str">
            <v>meiyuanxian@scmhome.com</v>
          </cell>
          <cell r="AI34" t="str">
            <v>Sarah,Fannie</v>
          </cell>
          <cell r="AK34" t="str">
            <v>tahir.iqbal@jlapakistan.com;muhammad.pervaiz@jlapakistan.com</v>
          </cell>
        </row>
        <row r="35">
          <cell r="B35" t="str">
            <v>MP21-7890</v>
          </cell>
          <cell r="C35" t="str">
            <v>D0040B-1</v>
          </cell>
          <cell r="D35" t="str">
            <v>Madison Park</v>
          </cell>
          <cell r="M35" t="str">
            <v>SV2</v>
          </cell>
          <cell r="N35" t="str">
            <v>No</v>
          </cell>
          <cell r="Q35">
            <v>12</v>
          </cell>
          <cell r="V35">
            <v>240</v>
          </cell>
          <cell r="W35" t="str">
            <v>Pakistan</v>
          </cell>
          <cell r="X35">
            <v>18</v>
          </cell>
          <cell r="Y35">
            <v>30</v>
          </cell>
          <cell r="Z35" t="str">
            <v>FD21145</v>
          </cell>
          <cell r="AE35" t="str">
            <v>No</v>
          </cell>
          <cell r="AH35" t="str">
            <v>meiyuanxian@scmhome.com</v>
          </cell>
          <cell r="AI35" t="str">
            <v>Sarah,Fannie</v>
          </cell>
          <cell r="AK35" t="str">
            <v>tahir.iqbal@jlapakistan.com;muhammad.pervaiz@jlapakistan.com</v>
          </cell>
        </row>
        <row r="36">
          <cell r="B36" t="str">
            <v>MP20-7891</v>
          </cell>
          <cell r="C36" t="str">
            <v>D0040C</v>
          </cell>
          <cell r="D36" t="str">
            <v>Madison Park</v>
          </cell>
          <cell r="M36" t="str">
            <v>SV2</v>
          </cell>
          <cell r="N36" t="str">
            <v>No</v>
          </cell>
          <cell r="Q36">
            <v>4</v>
          </cell>
          <cell r="V36">
            <v>800</v>
          </cell>
          <cell r="W36" t="str">
            <v>Pakistan</v>
          </cell>
          <cell r="X36">
            <v>18</v>
          </cell>
          <cell r="Y36">
            <v>30</v>
          </cell>
          <cell r="Z36" t="str">
            <v>FD20141</v>
          </cell>
          <cell r="AE36" t="str">
            <v>No</v>
          </cell>
          <cell r="AH36" t="str">
            <v>meiyuanxian@scmhome.com</v>
          </cell>
          <cell r="AI36" t="str">
            <v>Sarah,Fannie</v>
          </cell>
          <cell r="AK36" t="str">
            <v>tahir.iqbal@jlapakistan.com;muhammad.pervaiz@jlapakistan.com</v>
          </cell>
        </row>
        <row r="37">
          <cell r="B37" t="str">
            <v>MP20-7892</v>
          </cell>
          <cell r="C37" t="str">
            <v>D0040C</v>
          </cell>
          <cell r="D37" t="str">
            <v>Madison Park</v>
          </cell>
          <cell r="M37" t="str">
            <v>SV2</v>
          </cell>
          <cell r="N37" t="str">
            <v>No</v>
          </cell>
          <cell r="Q37">
            <v>4</v>
          </cell>
          <cell r="V37">
            <v>800</v>
          </cell>
          <cell r="W37" t="str">
            <v>Pakistan</v>
          </cell>
          <cell r="X37">
            <v>18</v>
          </cell>
          <cell r="Y37">
            <v>30</v>
          </cell>
          <cell r="Z37" t="str">
            <v>FD20141</v>
          </cell>
          <cell r="AE37" t="str">
            <v>No</v>
          </cell>
          <cell r="AH37" t="str">
            <v>meiyuanxian@scmhome.com</v>
          </cell>
          <cell r="AI37" t="str">
            <v>Sarah,Fannie</v>
          </cell>
          <cell r="AK37" t="str">
            <v>tahir.iqbal@jlapakistan.com;muhammad.pervaiz@jlapakistan.com</v>
          </cell>
        </row>
        <row r="38">
          <cell r="B38" t="str">
            <v>MP20-7893</v>
          </cell>
          <cell r="C38" t="str">
            <v>D0040C</v>
          </cell>
          <cell r="D38" t="str">
            <v>Madison Park</v>
          </cell>
          <cell r="M38" t="str">
            <v>SV2</v>
          </cell>
          <cell r="N38" t="str">
            <v>No</v>
          </cell>
          <cell r="Q38">
            <v>4</v>
          </cell>
          <cell r="V38">
            <v>800</v>
          </cell>
          <cell r="W38" t="str">
            <v>Pakistan</v>
          </cell>
          <cell r="X38">
            <v>18</v>
          </cell>
          <cell r="Y38">
            <v>30</v>
          </cell>
          <cell r="Z38" t="str">
            <v>FD20142</v>
          </cell>
          <cell r="AE38" t="str">
            <v>No</v>
          </cell>
          <cell r="AH38" t="str">
            <v>meiyuanxian@scmhome.com</v>
          </cell>
          <cell r="AI38" t="str">
            <v>Sarah,Fannie</v>
          </cell>
          <cell r="AK38" t="str">
            <v>tahir.iqbal@jlapakistan.com;muhammad.pervaiz@jlapakistan.com</v>
          </cell>
        </row>
        <row r="39">
          <cell r="B39" t="str">
            <v>MP21-7894</v>
          </cell>
          <cell r="C39" t="str">
            <v>D0040C-1</v>
          </cell>
          <cell r="D39" t="str">
            <v>Madison Park</v>
          </cell>
          <cell r="M39" t="str">
            <v>SV2</v>
          </cell>
          <cell r="N39" t="str">
            <v>No</v>
          </cell>
          <cell r="Q39">
            <v>12</v>
          </cell>
          <cell r="V39">
            <v>240</v>
          </cell>
          <cell r="W39" t="str">
            <v>Pakistan</v>
          </cell>
          <cell r="X39">
            <v>18</v>
          </cell>
          <cell r="Y39">
            <v>30</v>
          </cell>
          <cell r="Z39" t="str">
            <v>FD21144</v>
          </cell>
          <cell r="AE39" t="str">
            <v>No</v>
          </cell>
          <cell r="AH39" t="str">
            <v>meiyuanxian@scmhome.com</v>
          </cell>
          <cell r="AI39" t="str">
            <v>Sarah,Fannie</v>
          </cell>
          <cell r="AK39" t="str">
            <v>tahir.iqbal@jlapakistan.com;muhammad.pervaiz@jlapakistan.com</v>
          </cell>
        </row>
        <row r="40">
          <cell r="B40" t="str">
            <v>MP21-7895</v>
          </cell>
          <cell r="C40" t="str">
            <v>D0040C-1</v>
          </cell>
          <cell r="D40" t="str">
            <v>Madison Park</v>
          </cell>
          <cell r="M40" t="str">
            <v>SV2</v>
          </cell>
          <cell r="N40" t="str">
            <v>No</v>
          </cell>
          <cell r="Q40">
            <v>12</v>
          </cell>
          <cell r="V40">
            <v>240</v>
          </cell>
          <cell r="W40" t="str">
            <v>Pakistan</v>
          </cell>
          <cell r="X40">
            <v>18</v>
          </cell>
          <cell r="Y40">
            <v>30</v>
          </cell>
          <cell r="Z40" t="str">
            <v>FD21145</v>
          </cell>
          <cell r="AE40" t="str">
            <v>No</v>
          </cell>
          <cell r="AH40" t="str">
            <v>meiyuanxian@scmhome.com</v>
          </cell>
          <cell r="AI40" t="str">
            <v>Sarah,Fannie</v>
          </cell>
          <cell r="AK40" t="str">
            <v>tahir.iqbal@jlapakistan.com;muhammad.pervaiz@jlapakistan.com</v>
          </cell>
        </row>
        <row r="41">
          <cell r="B41" t="str">
            <v>MZ20-0636</v>
          </cell>
          <cell r="C41" t="str">
            <v>D0041A</v>
          </cell>
          <cell r="D41" t="str">
            <v>MiZone</v>
          </cell>
          <cell r="M41" t="str">
            <v>SV2</v>
          </cell>
          <cell r="N41" t="str">
            <v>No</v>
          </cell>
          <cell r="Q41">
            <v>1</v>
          </cell>
          <cell r="V41">
            <v>800</v>
          </cell>
          <cell r="W41" t="str">
            <v>China</v>
          </cell>
          <cell r="X41">
            <v>9</v>
          </cell>
          <cell r="Y41">
            <v>30</v>
          </cell>
          <cell r="Z41" t="str">
            <v>FD21146</v>
          </cell>
          <cell r="AA41">
            <v>11</v>
          </cell>
          <cell r="AD41">
            <v>3</v>
          </cell>
          <cell r="AE41" t="str">
            <v>No</v>
          </cell>
          <cell r="AH41" t="str">
            <v>meiyuanxian@scmhome.com</v>
          </cell>
          <cell r="AI41" t="str">
            <v>Sarah,Fannie</v>
          </cell>
          <cell r="AK41" t="str">
            <v>jiaxiaoyan@scmhome.com</v>
          </cell>
        </row>
        <row r="42">
          <cell r="B42" t="str">
            <v>MZ20-0637</v>
          </cell>
          <cell r="C42" t="str">
            <v>D0041A</v>
          </cell>
          <cell r="D42" t="str">
            <v>MiZone</v>
          </cell>
          <cell r="M42" t="str">
            <v>SV2</v>
          </cell>
          <cell r="N42" t="str">
            <v>No</v>
          </cell>
          <cell r="Q42">
            <v>1</v>
          </cell>
          <cell r="V42">
            <v>800</v>
          </cell>
          <cell r="W42" t="str">
            <v>China</v>
          </cell>
          <cell r="X42">
            <v>9</v>
          </cell>
          <cell r="Y42">
            <v>30</v>
          </cell>
          <cell r="Z42" t="str">
            <v>FD21147</v>
          </cell>
          <cell r="AA42">
            <v>6</v>
          </cell>
          <cell r="AD42">
            <v>1</v>
          </cell>
          <cell r="AE42" t="str">
            <v>No</v>
          </cell>
          <cell r="AH42" t="str">
            <v>meiyuanxian@scmhome.com</v>
          </cell>
          <cell r="AI42" t="str">
            <v>Sarah,Fannie</v>
          </cell>
          <cell r="AK42" t="str">
            <v>jiaxiaoyan@scmhome.com</v>
          </cell>
        </row>
        <row r="43">
          <cell r="B43" t="str">
            <v>MZ20-0638</v>
          </cell>
          <cell r="C43" t="str">
            <v>D0041A</v>
          </cell>
          <cell r="D43" t="str">
            <v>MiZone</v>
          </cell>
          <cell r="M43" t="str">
            <v>SV2</v>
          </cell>
          <cell r="N43" t="str">
            <v>No</v>
          </cell>
          <cell r="Q43">
            <v>1</v>
          </cell>
          <cell r="V43">
            <v>800</v>
          </cell>
          <cell r="W43" t="str">
            <v>China</v>
          </cell>
          <cell r="X43">
            <v>9</v>
          </cell>
          <cell r="Y43">
            <v>30</v>
          </cell>
          <cell r="Z43" t="str">
            <v>FD21148</v>
          </cell>
          <cell r="AA43">
            <v>5</v>
          </cell>
          <cell r="AD43">
            <v>2</v>
          </cell>
          <cell r="AE43" t="str">
            <v>No</v>
          </cell>
          <cell r="AH43" t="str">
            <v>meiyuanxian@scmhome.com</v>
          </cell>
          <cell r="AI43" t="str">
            <v>Sarah,Fannie</v>
          </cell>
          <cell r="AK43" t="str">
            <v>jiaxiaoyan@scmhome.com</v>
          </cell>
        </row>
        <row r="44">
          <cell r="B44" t="str">
            <v>MZ20-0639</v>
          </cell>
          <cell r="C44" t="str">
            <v>D0041B</v>
          </cell>
          <cell r="D44" t="str">
            <v>MiZone</v>
          </cell>
          <cell r="M44" t="str">
            <v>SV2</v>
          </cell>
          <cell r="N44" t="str">
            <v>No</v>
          </cell>
          <cell r="Q44">
            <v>1</v>
          </cell>
          <cell r="V44">
            <v>800</v>
          </cell>
          <cell r="W44" t="str">
            <v>China</v>
          </cell>
          <cell r="X44">
            <v>9</v>
          </cell>
          <cell r="Y44">
            <v>30</v>
          </cell>
          <cell r="Z44" t="str">
            <v>FD21149</v>
          </cell>
          <cell r="AA44">
            <v>11</v>
          </cell>
          <cell r="AD44">
            <v>3</v>
          </cell>
          <cell r="AE44" t="str">
            <v>No</v>
          </cell>
          <cell r="AH44" t="str">
            <v>meiyuanxian@scmhome.com</v>
          </cell>
          <cell r="AI44" t="str">
            <v>Sarah,Fannie</v>
          </cell>
          <cell r="AK44" t="str">
            <v>jiaxiaoyan@scmhome.com</v>
          </cell>
        </row>
        <row r="45">
          <cell r="B45" t="str">
            <v>MZ20-0640</v>
          </cell>
          <cell r="C45" t="str">
            <v>D0041B</v>
          </cell>
          <cell r="D45" t="str">
            <v>MiZone</v>
          </cell>
          <cell r="M45" t="str">
            <v>SV2</v>
          </cell>
          <cell r="N45" t="str">
            <v>No</v>
          </cell>
          <cell r="Q45">
            <v>1</v>
          </cell>
          <cell r="V45">
            <v>800</v>
          </cell>
          <cell r="W45" t="str">
            <v>China</v>
          </cell>
          <cell r="X45">
            <v>9</v>
          </cell>
          <cell r="Y45">
            <v>30</v>
          </cell>
          <cell r="Z45" t="str">
            <v>FD21150</v>
          </cell>
          <cell r="AA45">
            <v>6</v>
          </cell>
          <cell r="AD45">
            <v>1</v>
          </cell>
          <cell r="AE45" t="str">
            <v>No</v>
          </cell>
          <cell r="AH45" t="str">
            <v>meiyuanxian@scmhome.com</v>
          </cell>
          <cell r="AI45" t="str">
            <v>Sarah,Fannie</v>
          </cell>
          <cell r="AK45" t="str">
            <v>jiaxiaoyan@scmhome.com</v>
          </cell>
        </row>
        <row r="46">
          <cell r="B46" t="str">
            <v>MZ20-0641</v>
          </cell>
          <cell r="C46" t="str">
            <v>D0041B</v>
          </cell>
          <cell r="D46" t="str">
            <v>MiZone</v>
          </cell>
          <cell r="M46" t="str">
            <v>SV2</v>
          </cell>
          <cell r="N46" t="str">
            <v>No</v>
          </cell>
          <cell r="Q46">
            <v>1</v>
          </cell>
          <cell r="V46">
            <v>800</v>
          </cell>
          <cell r="W46" t="str">
            <v>China</v>
          </cell>
          <cell r="X46">
            <v>9</v>
          </cell>
          <cell r="Y46">
            <v>30</v>
          </cell>
          <cell r="Z46" t="str">
            <v>FD21151</v>
          </cell>
          <cell r="AA46">
            <v>5</v>
          </cell>
          <cell r="AD46">
            <v>2</v>
          </cell>
          <cell r="AE46" t="str">
            <v>No</v>
          </cell>
          <cell r="AH46" t="str">
            <v>meiyuanxian@scmhome.com</v>
          </cell>
          <cell r="AI46" t="str">
            <v>Sarah,Fannie</v>
          </cell>
          <cell r="AK46" t="str">
            <v>jiaxiaoyan@scmhome.com</v>
          </cell>
        </row>
        <row r="47">
          <cell r="B47" t="str">
            <v>MP20-8170</v>
          </cell>
          <cell r="C47" t="str">
            <v>D0042A</v>
          </cell>
          <cell r="D47" t="str">
            <v>Madison Park</v>
          </cell>
          <cell r="M47" t="str">
            <v>SV2</v>
          </cell>
          <cell r="N47" t="str">
            <v>No</v>
          </cell>
          <cell r="Q47">
            <v>1</v>
          </cell>
          <cell r="V47">
            <v>800</v>
          </cell>
          <cell r="W47" t="str">
            <v>China</v>
          </cell>
          <cell r="X47">
            <v>9</v>
          </cell>
          <cell r="Y47">
            <v>30</v>
          </cell>
          <cell r="Z47" t="str">
            <v>FD20114</v>
          </cell>
          <cell r="AA47">
            <v>11</v>
          </cell>
          <cell r="AD47">
            <v>1</v>
          </cell>
          <cell r="AE47" t="str">
            <v>No</v>
          </cell>
          <cell r="AH47" t="str">
            <v>meiyuanxian@scmhome.com</v>
          </cell>
          <cell r="AI47" t="str">
            <v>Sarah,Fannie</v>
          </cell>
          <cell r="AK47" t="str">
            <v>jiaxiaoyan@scmhome.com</v>
          </cell>
        </row>
        <row r="48">
          <cell r="B48" t="str">
            <v>MP20-8171</v>
          </cell>
          <cell r="C48" t="str">
            <v>D0042A</v>
          </cell>
          <cell r="D48" t="str">
            <v>Madison Park</v>
          </cell>
          <cell r="M48" t="str">
            <v>SV2</v>
          </cell>
          <cell r="N48" t="str">
            <v>No</v>
          </cell>
          <cell r="Q48">
            <v>1</v>
          </cell>
          <cell r="V48">
            <v>800</v>
          </cell>
          <cell r="W48" t="str">
            <v>China</v>
          </cell>
          <cell r="X48">
            <v>9</v>
          </cell>
          <cell r="Y48">
            <v>30</v>
          </cell>
          <cell r="Z48" t="str">
            <v>FD20115</v>
          </cell>
          <cell r="AA48">
            <v>24</v>
          </cell>
          <cell r="AD48">
            <v>2</v>
          </cell>
          <cell r="AE48" t="str">
            <v>No</v>
          </cell>
          <cell r="AH48" t="str">
            <v>meiyuanxian@scmhome.com</v>
          </cell>
          <cell r="AI48" t="str">
            <v>Sarah,Fannie</v>
          </cell>
          <cell r="AK48" t="str">
            <v>jiaxiaoyan@scmhome.com</v>
          </cell>
        </row>
        <row r="49">
          <cell r="B49" t="str">
            <v>MP20-8172</v>
          </cell>
          <cell r="C49" t="str">
            <v>D0042A</v>
          </cell>
          <cell r="D49" t="str">
            <v>Madison Park</v>
          </cell>
          <cell r="M49" t="str">
            <v>SV2</v>
          </cell>
          <cell r="N49" t="str">
            <v>No</v>
          </cell>
          <cell r="Q49">
            <v>1</v>
          </cell>
          <cell r="V49">
            <v>800</v>
          </cell>
          <cell r="W49" t="str">
            <v>China</v>
          </cell>
          <cell r="X49">
            <v>9</v>
          </cell>
          <cell r="Y49">
            <v>30</v>
          </cell>
          <cell r="Z49" t="str">
            <v>FD20116</v>
          </cell>
          <cell r="AA49">
            <v>13</v>
          </cell>
          <cell r="AD49">
            <v>1</v>
          </cell>
          <cell r="AE49" t="str">
            <v>No</v>
          </cell>
          <cell r="AH49" t="str">
            <v>meiyuanxian@scmhome.com</v>
          </cell>
          <cell r="AI49" t="str">
            <v>Sarah,Fannie</v>
          </cell>
          <cell r="AK49" t="str">
            <v>jiaxiaoyan@scmhome.com</v>
          </cell>
        </row>
        <row r="50">
          <cell r="B50" t="str">
            <v>MP20-8173</v>
          </cell>
          <cell r="C50" t="str">
            <v>D0042B</v>
          </cell>
          <cell r="D50" t="str">
            <v>Madison Park</v>
          </cell>
          <cell r="M50" t="str">
            <v>SV2</v>
          </cell>
          <cell r="N50" t="str">
            <v>No</v>
          </cell>
          <cell r="Q50">
            <v>1</v>
          </cell>
          <cell r="V50">
            <v>800</v>
          </cell>
          <cell r="W50" t="str">
            <v>China</v>
          </cell>
          <cell r="X50">
            <v>9</v>
          </cell>
          <cell r="Y50">
            <v>30</v>
          </cell>
          <cell r="Z50" t="str">
            <v>FD20114</v>
          </cell>
          <cell r="AA50">
            <v>11</v>
          </cell>
          <cell r="AD50">
            <v>1</v>
          </cell>
          <cell r="AE50" t="str">
            <v>No</v>
          </cell>
          <cell r="AH50" t="str">
            <v>meiyuanxian@scmhome.com</v>
          </cell>
          <cell r="AI50" t="str">
            <v>Sarah,Fannie</v>
          </cell>
          <cell r="AK50" t="str">
            <v>jiaxiaoyan@scmhome.com</v>
          </cell>
        </row>
        <row r="51">
          <cell r="B51" t="str">
            <v>MP20-8174</v>
          </cell>
          <cell r="C51" t="str">
            <v>D0042B</v>
          </cell>
          <cell r="D51" t="str">
            <v>Madison Park</v>
          </cell>
          <cell r="M51" t="str">
            <v>SV2</v>
          </cell>
          <cell r="N51" t="str">
            <v>No</v>
          </cell>
          <cell r="Q51">
            <v>1</v>
          </cell>
          <cell r="V51">
            <v>800</v>
          </cell>
          <cell r="W51" t="str">
            <v>China</v>
          </cell>
          <cell r="X51">
            <v>9</v>
          </cell>
          <cell r="Y51">
            <v>30</v>
          </cell>
          <cell r="Z51" t="str">
            <v>FD20115</v>
          </cell>
          <cell r="AA51">
            <v>24</v>
          </cell>
          <cell r="AD51">
            <v>2</v>
          </cell>
          <cell r="AE51" t="str">
            <v>No</v>
          </cell>
          <cell r="AH51" t="str">
            <v>meiyuanxian@scmhome.com</v>
          </cell>
          <cell r="AI51" t="str">
            <v>Sarah,Fannie</v>
          </cell>
          <cell r="AK51" t="str">
            <v>jiaxiaoyan@scmhome.com</v>
          </cell>
        </row>
        <row r="52">
          <cell r="B52" t="str">
            <v>MP20-8175</v>
          </cell>
          <cell r="C52" t="str">
            <v>D0042B</v>
          </cell>
          <cell r="D52" t="str">
            <v>Madison Park</v>
          </cell>
          <cell r="M52" t="str">
            <v>SV2</v>
          </cell>
          <cell r="N52" t="str">
            <v>No</v>
          </cell>
          <cell r="Q52">
            <v>1</v>
          </cell>
          <cell r="V52">
            <v>800</v>
          </cell>
          <cell r="W52" t="str">
            <v>China</v>
          </cell>
          <cell r="X52">
            <v>9</v>
          </cell>
          <cell r="Y52">
            <v>30</v>
          </cell>
          <cell r="Z52" t="str">
            <v>FD20116</v>
          </cell>
          <cell r="AA52">
            <v>13</v>
          </cell>
          <cell r="AD52">
            <v>1</v>
          </cell>
          <cell r="AE52" t="str">
            <v>No</v>
          </cell>
          <cell r="AH52" t="str">
            <v>meiyuanxian@scmhome.com</v>
          </cell>
          <cell r="AI52" t="str">
            <v>Sarah,Fannie</v>
          </cell>
          <cell r="AK52" t="str">
            <v>jiaxiaoyan@scmhome.com</v>
          </cell>
        </row>
        <row r="53">
          <cell r="B53" t="str">
            <v>MP20-8176</v>
          </cell>
          <cell r="C53" t="str">
            <v>D0042C</v>
          </cell>
          <cell r="D53" t="str">
            <v>Madison Park</v>
          </cell>
          <cell r="M53" t="str">
            <v>SV2</v>
          </cell>
          <cell r="N53" t="str">
            <v>No</v>
          </cell>
          <cell r="Q53">
            <v>1</v>
          </cell>
          <cell r="V53">
            <v>800</v>
          </cell>
          <cell r="W53" t="str">
            <v>China</v>
          </cell>
          <cell r="X53">
            <v>9</v>
          </cell>
          <cell r="Y53">
            <v>30</v>
          </cell>
          <cell r="Z53" t="str">
            <v>FD20114</v>
          </cell>
          <cell r="AA53">
            <v>11</v>
          </cell>
          <cell r="AD53">
            <v>1</v>
          </cell>
          <cell r="AE53" t="str">
            <v>No</v>
          </cell>
          <cell r="AH53" t="str">
            <v>meiyuanxian@scmhome.com</v>
          </cell>
          <cell r="AI53" t="str">
            <v>Sarah,Fannie</v>
          </cell>
          <cell r="AK53" t="str">
            <v>jiaxiaoyan@scmhome.com</v>
          </cell>
        </row>
        <row r="54">
          <cell r="B54" t="str">
            <v>MP20-8177</v>
          </cell>
          <cell r="C54" t="str">
            <v>D0042C</v>
          </cell>
          <cell r="D54" t="str">
            <v>Madison Park</v>
          </cell>
          <cell r="M54" t="str">
            <v>SV2</v>
          </cell>
          <cell r="N54" t="str">
            <v>No</v>
          </cell>
          <cell r="Q54">
            <v>1</v>
          </cell>
          <cell r="V54">
            <v>800</v>
          </cell>
          <cell r="W54" t="str">
            <v>China</v>
          </cell>
          <cell r="X54">
            <v>9</v>
          </cell>
          <cell r="Y54">
            <v>30</v>
          </cell>
          <cell r="Z54" t="str">
            <v>FD20115</v>
          </cell>
          <cell r="AA54">
            <v>24</v>
          </cell>
          <cell r="AD54">
            <v>2</v>
          </cell>
          <cell r="AE54" t="str">
            <v>No</v>
          </cell>
          <cell r="AH54" t="str">
            <v>meiyuanxian@scmhome.com</v>
          </cell>
          <cell r="AI54" t="str">
            <v>Sarah,Fannie</v>
          </cell>
          <cell r="AK54" t="str">
            <v>jiaxiaoyan@scmhome.com</v>
          </cell>
        </row>
        <row r="55">
          <cell r="B55" t="str">
            <v>MP20-8178</v>
          </cell>
          <cell r="C55" t="str">
            <v>D0042C</v>
          </cell>
          <cell r="D55" t="str">
            <v>Madison Park</v>
          </cell>
          <cell r="M55" t="str">
            <v>SV2</v>
          </cell>
          <cell r="N55" t="str">
            <v>No</v>
          </cell>
          <cell r="Q55">
            <v>1</v>
          </cell>
          <cell r="V55">
            <v>800</v>
          </cell>
          <cell r="W55" t="str">
            <v>China</v>
          </cell>
          <cell r="X55">
            <v>9</v>
          </cell>
          <cell r="Y55">
            <v>30</v>
          </cell>
          <cell r="Z55" t="str">
            <v>FD20116</v>
          </cell>
          <cell r="AA55">
            <v>13</v>
          </cell>
          <cell r="AD55">
            <v>1</v>
          </cell>
          <cell r="AE55" t="str">
            <v>No</v>
          </cell>
          <cell r="AH55" t="str">
            <v>meiyuanxian@scmhome.com</v>
          </cell>
          <cell r="AI55" t="str">
            <v>Sarah,Fannie</v>
          </cell>
          <cell r="AK55" t="str">
            <v>jiaxiaoyan@scmhome.com</v>
          </cell>
        </row>
        <row r="56">
          <cell r="B56" t="str">
            <v>MP20-8179</v>
          </cell>
          <cell r="C56" t="str">
            <v>D0042D</v>
          </cell>
          <cell r="D56" t="str">
            <v>Madison Park</v>
          </cell>
          <cell r="M56" t="str">
            <v>SV2</v>
          </cell>
          <cell r="N56" t="str">
            <v>No</v>
          </cell>
          <cell r="Q56">
            <v>1</v>
          </cell>
          <cell r="V56">
            <v>800</v>
          </cell>
          <cell r="W56" t="str">
            <v>China</v>
          </cell>
          <cell r="X56">
            <v>9</v>
          </cell>
          <cell r="Y56">
            <v>30</v>
          </cell>
          <cell r="Z56" t="str">
            <v>FD20114</v>
          </cell>
          <cell r="AA56">
            <v>11</v>
          </cell>
          <cell r="AD56">
            <v>1</v>
          </cell>
          <cell r="AE56" t="str">
            <v>No</v>
          </cell>
          <cell r="AH56" t="str">
            <v>meiyuanxian@scmhome.com</v>
          </cell>
          <cell r="AI56" t="str">
            <v>Sarah,Fannie</v>
          </cell>
          <cell r="AK56" t="str">
            <v>jiaxiaoyan@scmhome.com</v>
          </cell>
        </row>
        <row r="57">
          <cell r="B57" t="str">
            <v>MP20-8180</v>
          </cell>
          <cell r="C57" t="str">
            <v>D0042D</v>
          </cell>
          <cell r="D57" t="str">
            <v>Madison Park</v>
          </cell>
          <cell r="M57" t="str">
            <v>SV2</v>
          </cell>
          <cell r="N57" t="str">
            <v>No</v>
          </cell>
          <cell r="Q57">
            <v>1</v>
          </cell>
          <cell r="V57">
            <v>800</v>
          </cell>
          <cell r="W57" t="str">
            <v>China</v>
          </cell>
          <cell r="X57">
            <v>9</v>
          </cell>
          <cell r="Y57">
            <v>30</v>
          </cell>
          <cell r="Z57" t="str">
            <v>FD20115</v>
          </cell>
          <cell r="AA57">
            <v>24</v>
          </cell>
          <cell r="AD57">
            <v>2</v>
          </cell>
          <cell r="AE57" t="str">
            <v>No</v>
          </cell>
          <cell r="AH57" t="str">
            <v>meiyuanxian@scmhome.com</v>
          </cell>
          <cell r="AI57" t="str">
            <v>Sarah,Fannie</v>
          </cell>
          <cell r="AK57" t="str">
            <v>jiaxiaoyan@scmhome.com</v>
          </cell>
        </row>
        <row r="58">
          <cell r="B58" t="str">
            <v>MP20-8181</v>
          </cell>
          <cell r="C58" t="str">
            <v>D0042D</v>
          </cell>
          <cell r="D58" t="str">
            <v>Madison Park</v>
          </cell>
          <cell r="M58" t="str">
            <v>SV2</v>
          </cell>
          <cell r="N58" t="str">
            <v>No</v>
          </cell>
          <cell r="Q58">
            <v>1</v>
          </cell>
          <cell r="V58">
            <v>800</v>
          </cell>
          <cell r="W58" t="str">
            <v>China</v>
          </cell>
          <cell r="X58">
            <v>9</v>
          </cell>
          <cell r="Y58">
            <v>30</v>
          </cell>
          <cell r="Z58" t="str">
            <v>FD20116</v>
          </cell>
          <cell r="AA58">
            <v>13</v>
          </cell>
          <cell r="AD58">
            <v>1</v>
          </cell>
          <cell r="AE58" t="str">
            <v>No</v>
          </cell>
          <cell r="AH58" t="str">
            <v>meiyuanxian@scmhome.com</v>
          </cell>
          <cell r="AI58" t="str">
            <v>Sarah,Fannie</v>
          </cell>
          <cell r="AK58" t="str">
            <v>jiaxiaoyan@scmhome.com</v>
          </cell>
        </row>
        <row r="59">
          <cell r="B59" t="str">
            <v>MPE21-990</v>
          </cell>
          <cell r="C59" t="str">
            <v>D0004H-1</v>
          </cell>
          <cell r="D59" t="str">
            <v>Madison Park Essentials</v>
          </cell>
          <cell r="M59" t="str">
            <v>SV2</v>
          </cell>
          <cell r="N59" t="str">
            <v>No</v>
          </cell>
          <cell r="Q59">
            <v>8</v>
          </cell>
          <cell r="V59">
            <v>560</v>
          </cell>
          <cell r="W59" t="str">
            <v>China</v>
          </cell>
          <cell r="X59">
            <v>9</v>
          </cell>
          <cell r="Y59">
            <v>30</v>
          </cell>
          <cell r="Z59" t="str">
            <v>FD21058</v>
          </cell>
          <cell r="AA59">
            <v>52</v>
          </cell>
          <cell r="AD59">
            <v>4</v>
          </cell>
          <cell r="AE59" t="str">
            <v>No</v>
          </cell>
          <cell r="AH59" t="str">
            <v>meiyuanxian@scmhome.com</v>
          </cell>
          <cell r="AI59" t="str">
            <v>Sarah,Fannie</v>
          </cell>
          <cell r="AK59" t="str">
            <v>jiaxiaoyan@scmhome.com</v>
          </cell>
        </row>
        <row r="60">
          <cell r="B60" t="str">
            <v>MPE21-991</v>
          </cell>
          <cell r="C60" t="str">
            <v>D0004H-1</v>
          </cell>
          <cell r="D60" t="str">
            <v>Madison Park Essentials</v>
          </cell>
          <cell r="M60" t="str">
            <v>SV2</v>
          </cell>
          <cell r="N60" t="str">
            <v>No</v>
          </cell>
          <cell r="Q60">
            <v>8</v>
          </cell>
          <cell r="V60">
            <v>560</v>
          </cell>
          <cell r="W60" t="str">
            <v>China</v>
          </cell>
          <cell r="X60">
            <v>9</v>
          </cell>
          <cell r="Y60">
            <v>30</v>
          </cell>
          <cell r="Z60" t="str">
            <v>FD21059</v>
          </cell>
          <cell r="AA60">
            <v>38</v>
          </cell>
          <cell r="AD60">
            <v>7</v>
          </cell>
          <cell r="AE60" t="str">
            <v>No</v>
          </cell>
          <cell r="AH60" t="str">
            <v>meiyuanxian@scmhome.com</v>
          </cell>
          <cell r="AI60" t="str">
            <v>Sarah,Fannie</v>
          </cell>
          <cell r="AK60" t="str">
            <v>jiaxiaoyan@scmhome.com</v>
          </cell>
        </row>
        <row r="61">
          <cell r="B61" t="str">
            <v>BR20-1204</v>
          </cell>
          <cell r="C61" t="str">
            <v>D0043A</v>
          </cell>
          <cell r="D61" t="str">
            <v>Beautyrest</v>
          </cell>
          <cell r="M61" t="str">
            <v>SV2</v>
          </cell>
          <cell r="N61" t="str">
            <v>No</v>
          </cell>
          <cell r="Q61">
            <v>1</v>
          </cell>
          <cell r="V61">
            <v>500</v>
          </cell>
          <cell r="W61" t="str">
            <v>China</v>
          </cell>
          <cell r="X61">
            <v>11</v>
          </cell>
          <cell r="Y61">
            <v>30</v>
          </cell>
          <cell r="Z61" t="str">
            <v>FD20175</v>
          </cell>
          <cell r="AA61">
            <v>11</v>
          </cell>
          <cell r="AD61">
            <v>1</v>
          </cell>
          <cell r="AE61" t="str">
            <v>No</v>
          </cell>
          <cell r="AH61" t="str">
            <v>meiyuanxian@scmhome.com</v>
          </cell>
          <cell r="AI61" t="str">
            <v>Sarah,Fannie</v>
          </cell>
          <cell r="AK61" t="str">
            <v>jiaxiaoyan@scmhome.com</v>
          </cell>
        </row>
        <row r="62">
          <cell r="B62" t="str">
            <v>BR20-1205</v>
          </cell>
          <cell r="C62" t="str">
            <v>D0043A</v>
          </cell>
          <cell r="D62" t="str">
            <v>Beautyrest</v>
          </cell>
          <cell r="M62" t="str">
            <v>SV2</v>
          </cell>
          <cell r="N62" t="str">
            <v>No</v>
          </cell>
          <cell r="Q62">
            <v>1</v>
          </cell>
          <cell r="V62">
            <v>500</v>
          </cell>
          <cell r="W62" t="str">
            <v>China</v>
          </cell>
          <cell r="X62">
            <v>11</v>
          </cell>
          <cell r="Y62">
            <v>30</v>
          </cell>
          <cell r="Z62" t="str">
            <v>FD20175</v>
          </cell>
          <cell r="AA62">
            <v>11</v>
          </cell>
          <cell r="AD62">
            <v>1</v>
          </cell>
          <cell r="AE62" t="str">
            <v>No</v>
          </cell>
          <cell r="AH62" t="str">
            <v>meiyuanxian@scmhome.com</v>
          </cell>
          <cell r="AI62" t="str">
            <v>Sarah,Fannie</v>
          </cell>
          <cell r="AK62" t="str">
            <v>jiaxiaoyan@scmhome.com</v>
          </cell>
        </row>
        <row r="63">
          <cell r="B63" t="str">
            <v>BR20-1206</v>
          </cell>
          <cell r="C63" t="str">
            <v>D0043A</v>
          </cell>
          <cell r="D63" t="str">
            <v>Beautyrest</v>
          </cell>
          <cell r="M63" t="str">
            <v>SV2</v>
          </cell>
          <cell r="N63" t="str">
            <v>No</v>
          </cell>
          <cell r="Q63">
            <v>1</v>
          </cell>
          <cell r="V63">
            <v>500</v>
          </cell>
          <cell r="W63" t="str">
            <v>China</v>
          </cell>
          <cell r="X63">
            <v>11</v>
          </cell>
          <cell r="Y63">
            <v>30</v>
          </cell>
          <cell r="Z63" t="str">
            <v>FD20176</v>
          </cell>
          <cell r="AA63">
            <v>21</v>
          </cell>
          <cell r="AD63">
            <v>2</v>
          </cell>
          <cell r="AE63" t="str">
            <v>No</v>
          </cell>
          <cell r="AH63" t="str">
            <v>meiyuanxian@scmhome.com</v>
          </cell>
          <cell r="AI63" t="str">
            <v>Sarah,Fannie</v>
          </cell>
          <cell r="AK63" t="str">
            <v>jiaxiaoyan@scmhome.com</v>
          </cell>
        </row>
        <row r="64">
          <cell r="B64" t="str">
            <v>BR20-1207</v>
          </cell>
          <cell r="C64" t="str">
            <v>D0043A</v>
          </cell>
          <cell r="D64" t="str">
            <v>Beautyrest</v>
          </cell>
          <cell r="M64" t="str">
            <v>SV2</v>
          </cell>
          <cell r="N64" t="str">
            <v>No</v>
          </cell>
          <cell r="Q64">
            <v>1</v>
          </cell>
          <cell r="V64">
            <v>500</v>
          </cell>
          <cell r="W64" t="str">
            <v>China</v>
          </cell>
          <cell r="X64">
            <v>11</v>
          </cell>
          <cell r="Y64">
            <v>30</v>
          </cell>
          <cell r="Z64" t="str">
            <v>FD20177</v>
          </cell>
          <cell r="AA64">
            <v>16</v>
          </cell>
          <cell r="AD64">
            <v>2</v>
          </cell>
          <cell r="AE64" t="str">
            <v>No</v>
          </cell>
          <cell r="AH64" t="str">
            <v>meiyuanxian@scmhome.com</v>
          </cell>
          <cell r="AI64" t="str">
            <v>Sarah,Fannie</v>
          </cell>
          <cell r="AK64" t="str">
            <v>jiaxiaoyan@scmhome.com</v>
          </cell>
        </row>
        <row r="65">
          <cell r="B65" t="str">
            <v>BR20-1208</v>
          </cell>
          <cell r="C65" t="str">
            <v>D0043B</v>
          </cell>
          <cell r="D65" t="str">
            <v>Beautyrest</v>
          </cell>
          <cell r="M65" t="str">
            <v>SV2</v>
          </cell>
          <cell r="N65" t="str">
            <v>No</v>
          </cell>
          <cell r="Q65">
            <v>1</v>
          </cell>
          <cell r="V65">
            <v>500</v>
          </cell>
          <cell r="W65" t="str">
            <v>China</v>
          </cell>
          <cell r="X65">
            <v>11</v>
          </cell>
          <cell r="Y65">
            <v>30</v>
          </cell>
          <cell r="Z65" t="str">
            <v>FD20175</v>
          </cell>
          <cell r="AA65">
            <v>7</v>
          </cell>
          <cell r="AD65">
            <v>1</v>
          </cell>
          <cell r="AE65" t="str">
            <v>No</v>
          </cell>
          <cell r="AH65" t="str">
            <v>meiyuanxian@scmhome.com</v>
          </cell>
          <cell r="AI65" t="str">
            <v>Sarah,Fannie</v>
          </cell>
          <cell r="AK65" t="str">
            <v>jiaxiaoyan@scmhome.com</v>
          </cell>
        </row>
        <row r="66">
          <cell r="B66" t="str">
            <v>BR20-1209</v>
          </cell>
          <cell r="C66" t="str">
            <v>D0043B</v>
          </cell>
          <cell r="D66" t="str">
            <v>Beautyrest</v>
          </cell>
          <cell r="M66" t="str">
            <v>SV2</v>
          </cell>
          <cell r="N66" t="str">
            <v>No</v>
          </cell>
          <cell r="Q66">
            <v>1</v>
          </cell>
          <cell r="V66">
            <v>500</v>
          </cell>
          <cell r="W66" t="str">
            <v>China</v>
          </cell>
          <cell r="X66">
            <v>11</v>
          </cell>
          <cell r="Y66">
            <v>30</v>
          </cell>
          <cell r="Z66" t="str">
            <v>FD20175</v>
          </cell>
          <cell r="AA66">
            <v>7</v>
          </cell>
          <cell r="AD66">
            <v>1</v>
          </cell>
          <cell r="AE66" t="str">
            <v>No</v>
          </cell>
          <cell r="AH66" t="str">
            <v>meiyuanxian@scmhome.com</v>
          </cell>
          <cell r="AI66" t="str">
            <v>Sarah,Fannie</v>
          </cell>
          <cell r="AK66" t="str">
            <v>jiaxiaoyan@scmhome.com</v>
          </cell>
        </row>
        <row r="67">
          <cell r="B67" t="str">
            <v>BR20-1210</v>
          </cell>
          <cell r="C67" t="str">
            <v>D0043B</v>
          </cell>
          <cell r="D67" t="str">
            <v>Beautyrest</v>
          </cell>
          <cell r="M67" t="str">
            <v>SV2</v>
          </cell>
          <cell r="N67" t="str">
            <v>No</v>
          </cell>
          <cell r="Q67">
            <v>1</v>
          </cell>
          <cell r="V67">
            <v>500</v>
          </cell>
          <cell r="W67" t="str">
            <v>China</v>
          </cell>
          <cell r="X67">
            <v>11</v>
          </cell>
          <cell r="Y67">
            <v>30</v>
          </cell>
          <cell r="Z67" t="str">
            <v>FD20176</v>
          </cell>
          <cell r="AA67">
            <v>12</v>
          </cell>
          <cell r="AD67">
            <v>1</v>
          </cell>
          <cell r="AE67" t="str">
            <v>No</v>
          </cell>
          <cell r="AH67" t="str">
            <v>meiyuanxian@scmhome.com</v>
          </cell>
          <cell r="AI67" t="str">
            <v>Sarah,Fannie</v>
          </cell>
          <cell r="AK67" t="str">
            <v>jiaxiaoyan@scmhome.com</v>
          </cell>
        </row>
        <row r="68">
          <cell r="B68" t="str">
            <v>BR20-1211</v>
          </cell>
          <cell r="C68" t="str">
            <v>D0043B</v>
          </cell>
          <cell r="D68" t="str">
            <v>Beautyrest</v>
          </cell>
          <cell r="M68" t="str">
            <v>SV2</v>
          </cell>
          <cell r="N68" t="str">
            <v>No</v>
          </cell>
          <cell r="Q68">
            <v>1</v>
          </cell>
          <cell r="V68">
            <v>500</v>
          </cell>
          <cell r="W68" t="str">
            <v>China</v>
          </cell>
          <cell r="X68">
            <v>11</v>
          </cell>
          <cell r="Y68">
            <v>30</v>
          </cell>
          <cell r="Z68" t="str">
            <v>FD20177</v>
          </cell>
          <cell r="AA68">
            <v>10</v>
          </cell>
          <cell r="AD68">
            <v>1</v>
          </cell>
          <cell r="AE68" t="str">
            <v>No</v>
          </cell>
          <cell r="AH68" t="str">
            <v>meiyuanxian@scmhome.com</v>
          </cell>
          <cell r="AI68" t="str">
            <v>Sarah,Fannie</v>
          </cell>
          <cell r="AK68" t="str">
            <v>jiaxiaoyan@scmhome.com</v>
          </cell>
        </row>
        <row r="69">
          <cell r="B69" t="str">
            <v>BR20-1212</v>
          </cell>
          <cell r="C69" t="str">
            <v>D0043C</v>
          </cell>
          <cell r="D69" t="str">
            <v>Beautyrest</v>
          </cell>
          <cell r="M69" t="str">
            <v>SV2</v>
          </cell>
          <cell r="N69" t="str">
            <v>No</v>
          </cell>
          <cell r="Q69">
            <v>1</v>
          </cell>
          <cell r="V69">
            <v>500</v>
          </cell>
          <cell r="W69" t="str">
            <v>China</v>
          </cell>
          <cell r="X69">
            <v>11</v>
          </cell>
          <cell r="Y69">
            <v>30</v>
          </cell>
          <cell r="Z69" t="str">
            <v>FD20175</v>
          </cell>
          <cell r="AA69">
            <v>4</v>
          </cell>
          <cell r="AD69">
            <v>1</v>
          </cell>
          <cell r="AE69" t="str">
            <v>No</v>
          </cell>
          <cell r="AH69" t="str">
            <v>meiyuanxian@scmhome.com</v>
          </cell>
          <cell r="AI69" t="str">
            <v>Sarah,Fannie</v>
          </cell>
          <cell r="AK69" t="str">
            <v>jiaxiaoyan@scmhome.com</v>
          </cell>
        </row>
        <row r="70">
          <cell r="B70" t="str">
            <v>BR20-1213</v>
          </cell>
          <cell r="C70" t="str">
            <v>D0043C</v>
          </cell>
          <cell r="D70" t="str">
            <v>Beautyrest</v>
          </cell>
          <cell r="M70" t="str">
            <v>SV2</v>
          </cell>
          <cell r="N70" t="str">
            <v>No</v>
          </cell>
          <cell r="Q70">
            <v>1</v>
          </cell>
          <cell r="V70">
            <v>500</v>
          </cell>
          <cell r="W70" t="str">
            <v>China</v>
          </cell>
          <cell r="X70">
            <v>11</v>
          </cell>
          <cell r="Y70">
            <v>30</v>
          </cell>
          <cell r="Z70" t="str">
            <v>FD20175</v>
          </cell>
          <cell r="AA70">
            <v>4</v>
          </cell>
          <cell r="AD70">
            <v>1</v>
          </cell>
          <cell r="AE70" t="str">
            <v>No</v>
          </cell>
          <cell r="AH70" t="str">
            <v>meiyuanxian@scmhome.com</v>
          </cell>
          <cell r="AI70" t="str">
            <v>Sarah,Fannie</v>
          </cell>
          <cell r="AK70" t="str">
            <v>jiaxiaoyan@scmhome.com</v>
          </cell>
        </row>
        <row r="71">
          <cell r="B71" t="str">
            <v>BR20-1214</v>
          </cell>
          <cell r="C71" t="str">
            <v>D0043C</v>
          </cell>
          <cell r="D71" t="str">
            <v>Beautyrest</v>
          </cell>
          <cell r="M71" t="str">
            <v>SV2</v>
          </cell>
          <cell r="N71" t="str">
            <v>No</v>
          </cell>
          <cell r="Q71">
            <v>1</v>
          </cell>
          <cell r="V71">
            <v>500</v>
          </cell>
          <cell r="W71" t="str">
            <v>China</v>
          </cell>
          <cell r="X71">
            <v>11</v>
          </cell>
          <cell r="Y71">
            <v>30</v>
          </cell>
          <cell r="Z71" t="str">
            <v>FD20176</v>
          </cell>
          <cell r="AA71">
            <v>10</v>
          </cell>
          <cell r="AD71">
            <v>1</v>
          </cell>
          <cell r="AE71" t="str">
            <v>No</v>
          </cell>
          <cell r="AH71" t="str">
            <v>meiyuanxian@scmhome.com</v>
          </cell>
          <cell r="AI71" t="str">
            <v>Sarah,Fannie</v>
          </cell>
          <cell r="AK71" t="str">
            <v>jiaxiaoyan@scmhome.com</v>
          </cell>
        </row>
        <row r="72">
          <cell r="B72" t="str">
            <v>BR20-1215</v>
          </cell>
          <cell r="C72" t="str">
            <v>D0043C</v>
          </cell>
          <cell r="D72" t="str">
            <v>Beautyrest</v>
          </cell>
          <cell r="M72" t="str">
            <v>SV2</v>
          </cell>
          <cell r="N72" t="str">
            <v>No</v>
          </cell>
          <cell r="Q72">
            <v>1</v>
          </cell>
          <cell r="V72">
            <v>500</v>
          </cell>
          <cell r="W72" t="str">
            <v>China</v>
          </cell>
          <cell r="X72">
            <v>11</v>
          </cell>
          <cell r="Y72">
            <v>30</v>
          </cell>
          <cell r="Z72" t="str">
            <v>FD20177</v>
          </cell>
          <cell r="AA72">
            <v>8</v>
          </cell>
          <cell r="AD72">
            <v>1</v>
          </cell>
          <cell r="AE72" t="str">
            <v>No</v>
          </cell>
          <cell r="AH72" t="str">
            <v>meiyuanxian@scmhome.com</v>
          </cell>
          <cell r="AI72" t="str">
            <v>Sarah,Fannie</v>
          </cell>
          <cell r="AK72" t="str">
            <v>jiaxiaoyan@scmhome.com</v>
          </cell>
        </row>
        <row r="73">
          <cell r="B73" t="str">
            <v>BR20-1216</v>
          </cell>
          <cell r="C73" t="str">
            <v>D0043D</v>
          </cell>
          <cell r="D73" t="str">
            <v>Beautyrest</v>
          </cell>
          <cell r="M73" t="str">
            <v>SV2</v>
          </cell>
          <cell r="N73" t="str">
            <v>No</v>
          </cell>
          <cell r="Q73">
            <v>1</v>
          </cell>
          <cell r="V73">
            <v>500</v>
          </cell>
          <cell r="W73" t="str">
            <v>China</v>
          </cell>
          <cell r="X73">
            <v>11</v>
          </cell>
          <cell r="Y73">
            <v>30</v>
          </cell>
          <cell r="Z73" t="str">
            <v>FD20175</v>
          </cell>
          <cell r="AA73">
            <v>6</v>
          </cell>
          <cell r="AD73">
            <v>1</v>
          </cell>
          <cell r="AE73" t="str">
            <v>No</v>
          </cell>
          <cell r="AH73" t="str">
            <v>meiyuanxian@scmhome.com</v>
          </cell>
          <cell r="AI73" t="str">
            <v>Sarah,Fannie</v>
          </cell>
          <cell r="AK73" t="str">
            <v>jiaxiaoyan@scmhome.com</v>
          </cell>
        </row>
        <row r="74">
          <cell r="B74" t="str">
            <v>BR20-1217</v>
          </cell>
          <cell r="C74" t="str">
            <v>D0043D</v>
          </cell>
          <cell r="D74" t="str">
            <v>Beautyrest</v>
          </cell>
          <cell r="M74" t="str">
            <v>SV2</v>
          </cell>
          <cell r="N74" t="str">
            <v>No</v>
          </cell>
          <cell r="Q74">
            <v>1</v>
          </cell>
          <cell r="V74">
            <v>500</v>
          </cell>
          <cell r="W74" t="str">
            <v>China</v>
          </cell>
          <cell r="X74">
            <v>11</v>
          </cell>
          <cell r="Y74">
            <v>30</v>
          </cell>
          <cell r="Z74" t="str">
            <v>FD20175</v>
          </cell>
          <cell r="AA74">
            <v>6</v>
          </cell>
          <cell r="AD74">
            <v>1</v>
          </cell>
          <cell r="AE74" t="str">
            <v>No</v>
          </cell>
          <cell r="AH74" t="str">
            <v>meiyuanxian@scmhome.com</v>
          </cell>
          <cell r="AI74" t="str">
            <v>Sarah,Fannie</v>
          </cell>
          <cell r="AK74" t="str">
            <v>jiaxiaoyan@scmhome.com</v>
          </cell>
        </row>
        <row r="75">
          <cell r="B75" t="str">
            <v>BR20-1218</v>
          </cell>
          <cell r="C75" t="str">
            <v>D0043D</v>
          </cell>
          <cell r="D75" t="str">
            <v>Beautyrest</v>
          </cell>
          <cell r="M75" t="str">
            <v>SV2</v>
          </cell>
          <cell r="N75" t="str">
            <v>No</v>
          </cell>
          <cell r="Q75">
            <v>1</v>
          </cell>
          <cell r="V75">
            <v>500</v>
          </cell>
          <cell r="W75" t="str">
            <v>China</v>
          </cell>
          <cell r="X75">
            <v>11</v>
          </cell>
          <cell r="Y75">
            <v>30</v>
          </cell>
          <cell r="Z75" t="str">
            <v>FD20176</v>
          </cell>
          <cell r="AA75">
            <v>13</v>
          </cell>
          <cell r="AD75">
            <v>1</v>
          </cell>
          <cell r="AE75" t="str">
            <v>No</v>
          </cell>
          <cell r="AH75" t="str">
            <v>meiyuanxian@scmhome.com</v>
          </cell>
          <cell r="AI75" t="str">
            <v>Sarah,Fannie</v>
          </cell>
          <cell r="AK75" t="str">
            <v>jiaxiaoyan@scmhome.com</v>
          </cell>
        </row>
        <row r="76">
          <cell r="B76" t="str">
            <v>BR20-1219</v>
          </cell>
          <cell r="C76" t="str">
            <v>D0043D</v>
          </cell>
          <cell r="D76" t="str">
            <v>Beautyrest</v>
          </cell>
          <cell r="M76" t="str">
            <v>SV2</v>
          </cell>
          <cell r="N76" t="str">
            <v>No</v>
          </cell>
          <cell r="Q76">
            <v>1</v>
          </cell>
          <cell r="V76">
            <v>500</v>
          </cell>
          <cell r="W76" t="str">
            <v>China</v>
          </cell>
          <cell r="X76">
            <v>11</v>
          </cell>
          <cell r="Y76">
            <v>30</v>
          </cell>
          <cell r="Z76" t="str">
            <v>FD20177</v>
          </cell>
          <cell r="AA76">
            <v>12</v>
          </cell>
          <cell r="AD76">
            <v>1</v>
          </cell>
          <cell r="AE76" t="str">
            <v>No</v>
          </cell>
          <cell r="AH76" t="str">
            <v>meiyuanxian@scmhome.com</v>
          </cell>
          <cell r="AI76" t="str">
            <v>Sarah,Fannie</v>
          </cell>
          <cell r="AK76" t="str">
            <v>jiaxiaoyan@scmhome.com</v>
          </cell>
        </row>
        <row r="77">
          <cell r="B77" t="str">
            <v>MPE20-992</v>
          </cell>
          <cell r="C77" t="str">
            <v>D0004M</v>
          </cell>
          <cell r="D77" t="str">
            <v>Madison Park Essentials</v>
          </cell>
          <cell r="M77" t="str">
            <v>SV2</v>
          </cell>
          <cell r="N77" t="str">
            <v>No</v>
          </cell>
          <cell r="Q77">
            <v>1</v>
          </cell>
          <cell r="V77">
            <v>600</v>
          </cell>
          <cell r="W77" t="str">
            <v>China</v>
          </cell>
          <cell r="X77">
            <v>10</v>
          </cell>
          <cell r="Y77">
            <v>30</v>
          </cell>
          <cell r="Z77" t="str">
            <v>FD20054</v>
          </cell>
          <cell r="AA77">
            <v>17</v>
          </cell>
          <cell r="AD77">
            <v>3</v>
          </cell>
          <cell r="AE77" t="str">
            <v>No</v>
          </cell>
          <cell r="AH77" t="str">
            <v>meiyuanxian@scmhome.com</v>
          </cell>
          <cell r="AI77" t="str">
            <v>Sarah,Fannie</v>
          </cell>
          <cell r="AK77" t="str">
            <v>jiaxiaoyan@scmhome.com</v>
          </cell>
        </row>
        <row r="78">
          <cell r="B78" t="str">
            <v>MPE20-993</v>
          </cell>
          <cell r="C78" t="str">
            <v>D0004M</v>
          </cell>
          <cell r="D78" t="str">
            <v>Madison Park Essentials</v>
          </cell>
          <cell r="M78" t="str">
            <v>SV2</v>
          </cell>
          <cell r="N78" t="str">
            <v>No</v>
          </cell>
          <cell r="Q78">
            <v>1</v>
          </cell>
          <cell r="V78">
            <v>600</v>
          </cell>
          <cell r="W78" t="str">
            <v>China</v>
          </cell>
          <cell r="X78">
            <v>10</v>
          </cell>
          <cell r="Y78">
            <v>30</v>
          </cell>
          <cell r="Z78" t="str">
            <v>FD20054</v>
          </cell>
          <cell r="AA78">
            <v>17</v>
          </cell>
          <cell r="AD78">
            <v>3</v>
          </cell>
          <cell r="AE78" t="str">
            <v>No</v>
          </cell>
          <cell r="AH78" t="str">
            <v>meiyuanxian@scmhome.com</v>
          </cell>
          <cell r="AI78" t="str">
            <v>Sarah,Fannie</v>
          </cell>
          <cell r="AK78" t="str">
            <v>jiaxiaoyan@scmhome.com</v>
          </cell>
        </row>
        <row r="79">
          <cell r="B79" t="str">
            <v>MPE20-994</v>
          </cell>
          <cell r="C79" t="str">
            <v>D0004M</v>
          </cell>
          <cell r="D79" t="str">
            <v>Madison Park Essentials</v>
          </cell>
          <cell r="M79" t="str">
            <v>SV2</v>
          </cell>
          <cell r="N79" t="str">
            <v>No</v>
          </cell>
          <cell r="Q79">
            <v>1</v>
          </cell>
          <cell r="V79">
            <v>600</v>
          </cell>
          <cell r="W79" t="str">
            <v>China</v>
          </cell>
          <cell r="X79">
            <v>10</v>
          </cell>
          <cell r="Y79">
            <v>30</v>
          </cell>
          <cell r="Z79" t="str">
            <v>FD20055</v>
          </cell>
          <cell r="AA79">
            <v>39</v>
          </cell>
          <cell r="AD79">
            <v>5</v>
          </cell>
          <cell r="AE79" t="str">
            <v>No</v>
          </cell>
          <cell r="AH79" t="str">
            <v>meiyuanxian@scmhome.com</v>
          </cell>
          <cell r="AI79" t="str">
            <v>Sarah,Fannie</v>
          </cell>
          <cell r="AK79" t="str">
            <v>jiaxiaoyan@scmhome.com</v>
          </cell>
        </row>
        <row r="80">
          <cell r="B80" t="str">
            <v>MPE20-995</v>
          </cell>
          <cell r="C80" t="str">
            <v>D0004M</v>
          </cell>
          <cell r="D80" t="str">
            <v>Madison Park Essentials</v>
          </cell>
          <cell r="M80" t="str">
            <v>SV2</v>
          </cell>
          <cell r="N80" t="str">
            <v>No</v>
          </cell>
          <cell r="Q80">
            <v>1</v>
          </cell>
          <cell r="V80">
            <v>600</v>
          </cell>
          <cell r="W80" t="str">
            <v>China</v>
          </cell>
          <cell r="X80">
            <v>10</v>
          </cell>
          <cell r="Y80">
            <v>30</v>
          </cell>
          <cell r="Z80" t="str">
            <v>FD20056</v>
          </cell>
          <cell r="AA80">
            <v>26</v>
          </cell>
          <cell r="AD80">
            <v>2</v>
          </cell>
          <cell r="AE80" t="str">
            <v>No</v>
          </cell>
          <cell r="AH80" t="str">
            <v>meiyuanxian@scmhome.com</v>
          </cell>
          <cell r="AI80" t="str">
            <v>Sarah,Fannie</v>
          </cell>
          <cell r="AK80" t="str">
            <v>jiaxiaoyan@scmhome.com</v>
          </cell>
        </row>
        <row r="81">
          <cell r="B81" t="str">
            <v>MPE20-996</v>
          </cell>
          <cell r="C81" t="str">
            <v>D0004M</v>
          </cell>
          <cell r="D81" t="str">
            <v>Madison Park Essentials</v>
          </cell>
          <cell r="M81" t="str">
            <v>SV2</v>
          </cell>
          <cell r="N81" t="str">
            <v>No</v>
          </cell>
          <cell r="Q81">
            <v>1</v>
          </cell>
          <cell r="V81">
            <v>600</v>
          </cell>
          <cell r="W81" t="str">
            <v>China</v>
          </cell>
          <cell r="X81">
            <v>10</v>
          </cell>
          <cell r="Y81">
            <v>30</v>
          </cell>
          <cell r="Z81" t="str">
            <v>FD20057</v>
          </cell>
          <cell r="AA81">
            <v>7</v>
          </cell>
          <cell r="AD81">
            <v>1</v>
          </cell>
          <cell r="AE81" t="str">
            <v>No</v>
          </cell>
          <cell r="AH81" t="str">
            <v>meiyuanxian@scmhome.com</v>
          </cell>
          <cell r="AI81" t="str">
            <v>Sarah,Fannie</v>
          </cell>
          <cell r="AK81" t="str">
            <v>jiaxiaoyan@scmhome.com</v>
          </cell>
        </row>
        <row r="82">
          <cell r="B82" t="str">
            <v>MPE21-997</v>
          </cell>
          <cell r="C82" t="str">
            <v>D0004M-1</v>
          </cell>
          <cell r="D82" t="str">
            <v>Madison Park Essentials</v>
          </cell>
          <cell r="M82" t="str">
            <v>SV2</v>
          </cell>
          <cell r="N82" t="str">
            <v>No</v>
          </cell>
          <cell r="Q82">
            <v>8</v>
          </cell>
          <cell r="V82">
            <v>600</v>
          </cell>
          <cell r="W82" t="str">
            <v>China</v>
          </cell>
          <cell r="X82">
            <v>10</v>
          </cell>
          <cell r="Y82">
            <v>30</v>
          </cell>
          <cell r="Z82" t="str">
            <v>FD21058</v>
          </cell>
          <cell r="AA82">
            <v>72</v>
          </cell>
          <cell r="AD82">
            <v>2</v>
          </cell>
          <cell r="AE82" t="str">
            <v>No</v>
          </cell>
          <cell r="AH82" t="str">
            <v>meiyuanxian@scmhome.com</v>
          </cell>
          <cell r="AI82" t="str">
            <v>Sarah,Fannie</v>
          </cell>
          <cell r="AK82" t="str">
            <v>jiaxiaoyan@scmhome.com</v>
          </cell>
        </row>
        <row r="83">
          <cell r="B83" t="str">
            <v>MPE21-998</v>
          </cell>
          <cell r="C83" t="str">
            <v>D0004M-1</v>
          </cell>
          <cell r="D83" t="str">
            <v>Madison Park Essentials</v>
          </cell>
          <cell r="M83" t="str">
            <v>SV2</v>
          </cell>
          <cell r="N83" t="str">
            <v>No</v>
          </cell>
          <cell r="Q83">
            <v>8</v>
          </cell>
          <cell r="V83">
            <v>600</v>
          </cell>
          <cell r="W83" t="str">
            <v>China</v>
          </cell>
          <cell r="X83">
            <v>10</v>
          </cell>
          <cell r="Y83">
            <v>30</v>
          </cell>
          <cell r="Z83" t="str">
            <v>FD21059</v>
          </cell>
          <cell r="AA83">
            <v>42</v>
          </cell>
          <cell r="AD83">
            <v>4</v>
          </cell>
          <cell r="AE83" t="str">
            <v>No</v>
          </cell>
          <cell r="AH83" t="str">
            <v>meiyuanxian@scmhome.com</v>
          </cell>
          <cell r="AI83" t="str">
            <v>Sarah,Fannie</v>
          </cell>
          <cell r="AK83" t="str">
            <v>jiaxiaoyan@scmhome.com</v>
          </cell>
        </row>
        <row r="84">
          <cell r="B84" t="str">
            <v>MPE20-999</v>
          </cell>
          <cell r="C84" t="str">
            <v>D0004N</v>
          </cell>
          <cell r="D84" t="str">
            <v>Madison Park Essentials</v>
          </cell>
          <cell r="M84" t="str">
            <v>SV2</v>
          </cell>
          <cell r="N84" t="str">
            <v>No</v>
          </cell>
          <cell r="Q84">
            <v>1</v>
          </cell>
          <cell r="V84">
            <v>600</v>
          </cell>
          <cell r="W84" t="str">
            <v>China</v>
          </cell>
          <cell r="X84">
            <v>10</v>
          </cell>
          <cell r="Y84">
            <v>30</v>
          </cell>
          <cell r="Z84" t="str">
            <v>FD20054</v>
          </cell>
          <cell r="AA84">
            <v>17</v>
          </cell>
          <cell r="AD84">
            <v>3</v>
          </cell>
          <cell r="AE84" t="str">
            <v>No</v>
          </cell>
          <cell r="AH84" t="str">
            <v>meiyuanxian@scmhome.com</v>
          </cell>
          <cell r="AI84" t="str">
            <v>Sarah,Fannie</v>
          </cell>
          <cell r="AK84" t="str">
            <v>jiaxiaoyan@scmhome.com</v>
          </cell>
        </row>
        <row r="85">
          <cell r="B85" t="str">
            <v>MPE20-1000</v>
          </cell>
          <cell r="C85" t="str">
            <v>D0004N</v>
          </cell>
          <cell r="D85" t="str">
            <v>Madison Park Essentials</v>
          </cell>
          <cell r="M85" t="str">
            <v>SV2</v>
          </cell>
          <cell r="N85" t="str">
            <v>No</v>
          </cell>
          <cell r="Q85">
            <v>1</v>
          </cell>
          <cell r="V85">
            <v>600</v>
          </cell>
          <cell r="W85" t="str">
            <v>China</v>
          </cell>
          <cell r="X85">
            <v>10</v>
          </cell>
          <cell r="Y85">
            <v>30</v>
          </cell>
          <cell r="Z85" t="str">
            <v>FD20054</v>
          </cell>
          <cell r="AA85">
            <v>17</v>
          </cell>
          <cell r="AD85">
            <v>3</v>
          </cell>
          <cell r="AE85" t="str">
            <v>No</v>
          </cell>
          <cell r="AH85" t="str">
            <v>meiyuanxian@scmhome.com</v>
          </cell>
          <cell r="AI85" t="str">
            <v>Sarah,Fannie</v>
          </cell>
          <cell r="AK85" t="str">
            <v>jiaxiaoyan@scmhome.com</v>
          </cell>
        </row>
        <row r="86">
          <cell r="B86" t="str">
            <v>MPE20-1001</v>
          </cell>
          <cell r="C86" t="str">
            <v>D0004N</v>
          </cell>
          <cell r="D86" t="str">
            <v>Madison Park Essentials</v>
          </cell>
          <cell r="M86" t="str">
            <v>SV2</v>
          </cell>
          <cell r="N86" t="str">
            <v>No</v>
          </cell>
          <cell r="Q86">
            <v>1</v>
          </cell>
          <cell r="V86">
            <v>600</v>
          </cell>
          <cell r="W86" t="str">
            <v>China</v>
          </cell>
          <cell r="X86">
            <v>10</v>
          </cell>
          <cell r="Y86">
            <v>30</v>
          </cell>
          <cell r="Z86" t="str">
            <v>FD20055</v>
          </cell>
          <cell r="AA86">
            <v>39</v>
          </cell>
          <cell r="AD86">
            <v>5</v>
          </cell>
          <cell r="AE86" t="str">
            <v>No</v>
          </cell>
          <cell r="AH86" t="str">
            <v>meiyuanxian@scmhome.com</v>
          </cell>
          <cell r="AI86" t="str">
            <v>Sarah,Fannie</v>
          </cell>
          <cell r="AK86" t="str">
            <v>jiaxiaoyan@scmhome.com</v>
          </cell>
        </row>
        <row r="87">
          <cell r="B87" t="str">
            <v>MPE20-1002</v>
          </cell>
          <cell r="C87" t="str">
            <v>D0004N</v>
          </cell>
          <cell r="D87" t="str">
            <v>Madison Park Essentials</v>
          </cell>
          <cell r="M87" t="str">
            <v>SV2</v>
          </cell>
          <cell r="N87" t="str">
            <v>No</v>
          </cell>
          <cell r="Q87">
            <v>1</v>
          </cell>
          <cell r="V87">
            <v>600</v>
          </cell>
          <cell r="W87" t="str">
            <v>China</v>
          </cell>
          <cell r="X87">
            <v>10</v>
          </cell>
          <cell r="Y87">
            <v>30</v>
          </cell>
          <cell r="Z87" t="str">
            <v>FD20056</v>
          </cell>
          <cell r="AA87">
            <v>26</v>
          </cell>
          <cell r="AD87">
            <v>2</v>
          </cell>
          <cell r="AE87" t="str">
            <v>No</v>
          </cell>
          <cell r="AH87" t="str">
            <v>meiyuanxian@scmhome.com</v>
          </cell>
          <cell r="AI87" t="str">
            <v>Sarah,Fannie</v>
          </cell>
          <cell r="AK87" t="str">
            <v>jiaxiaoyan@scmhome.com</v>
          </cell>
        </row>
        <row r="88">
          <cell r="B88" t="str">
            <v>MPE20-1003</v>
          </cell>
          <cell r="C88" t="str">
            <v>D0004N</v>
          </cell>
          <cell r="D88" t="str">
            <v>Madison Park Essentials</v>
          </cell>
          <cell r="M88" t="str">
            <v>SV2</v>
          </cell>
          <cell r="N88" t="str">
            <v>No</v>
          </cell>
          <cell r="Q88">
            <v>1</v>
          </cell>
          <cell r="V88">
            <v>600</v>
          </cell>
          <cell r="W88" t="str">
            <v>China</v>
          </cell>
          <cell r="X88">
            <v>10</v>
          </cell>
          <cell r="Y88">
            <v>30</v>
          </cell>
          <cell r="Z88" t="str">
            <v>FD20057</v>
          </cell>
          <cell r="AA88">
            <v>7</v>
          </cell>
          <cell r="AD88">
            <v>1</v>
          </cell>
          <cell r="AE88" t="str">
            <v>No</v>
          </cell>
          <cell r="AH88" t="str">
            <v>meiyuanxian@scmhome.com</v>
          </cell>
          <cell r="AI88" t="str">
            <v>Sarah,Fannie</v>
          </cell>
          <cell r="AK88" t="str">
            <v>jiaxiaoyan@scmhome.com</v>
          </cell>
        </row>
        <row r="89">
          <cell r="B89" t="str">
            <v>MPE21-1004</v>
          </cell>
          <cell r="C89" t="str">
            <v>D0004N-1</v>
          </cell>
          <cell r="D89" t="str">
            <v>Madison Park Essentials</v>
          </cell>
          <cell r="M89" t="str">
            <v>SV2</v>
          </cell>
          <cell r="N89" t="str">
            <v>No</v>
          </cell>
          <cell r="Q89">
            <v>8</v>
          </cell>
          <cell r="V89">
            <v>600</v>
          </cell>
          <cell r="W89" t="str">
            <v>China</v>
          </cell>
          <cell r="X89">
            <v>10</v>
          </cell>
          <cell r="Y89">
            <v>30</v>
          </cell>
          <cell r="Z89" t="str">
            <v>FD21058</v>
          </cell>
          <cell r="AA89">
            <v>72</v>
          </cell>
          <cell r="AD89">
            <v>2</v>
          </cell>
          <cell r="AE89" t="str">
            <v>No</v>
          </cell>
          <cell r="AH89" t="str">
            <v>meiyuanxian@scmhome.com</v>
          </cell>
          <cell r="AI89" t="str">
            <v>Sarah,Fannie</v>
          </cell>
          <cell r="AK89" t="str">
            <v>jiaxiaoyan@scmhome.com</v>
          </cell>
        </row>
        <row r="90">
          <cell r="B90" t="str">
            <v>MPE21-1005</v>
          </cell>
          <cell r="C90" t="str">
            <v>D0004N-1</v>
          </cell>
          <cell r="D90" t="str">
            <v>Madison Park Essentials</v>
          </cell>
          <cell r="M90" t="str">
            <v>SV2</v>
          </cell>
          <cell r="N90" t="str">
            <v>No</v>
          </cell>
          <cell r="Q90">
            <v>8</v>
          </cell>
          <cell r="V90">
            <v>600</v>
          </cell>
          <cell r="W90" t="str">
            <v>China</v>
          </cell>
          <cell r="X90">
            <v>10</v>
          </cell>
          <cell r="Y90">
            <v>30</v>
          </cell>
          <cell r="Z90" t="str">
            <v>FD21059</v>
          </cell>
          <cell r="AA90">
            <v>42</v>
          </cell>
          <cell r="AD90">
            <v>4</v>
          </cell>
          <cell r="AE90" t="str">
            <v>No</v>
          </cell>
          <cell r="AH90" t="str">
            <v>meiyuanxian@scmhome.com</v>
          </cell>
          <cell r="AI90" t="str">
            <v>Sarah,Fannie</v>
          </cell>
          <cell r="AK90" t="str">
            <v>jiaxiaoyan@scmhome.com</v>
          </cell>
        </row>
        <row r="91">
          <cell r="B91" t="str">
            <v>ID20-2218</v>
          </cell>
          <cell r="C91" t="str">
            <v>D0037L</v>
          </cell>
          <cell r="D91" t="str">
            <v>Intelligent Design</v>
          </cell>
          <cell r="M91" t="str">
            <v>SV2</v>
          </cell>
          <cell r="N91" t="str">
            <v>No</v>
          </cell>
          <cell r="Q91">
            <v>1</v>
          </cell>
          <cell r="V91">
            <v>600</v>
          </cell>
          <cell r="W91" t="str">
            <v>China</v>
          </cell>
          <cell r="X91">
            <v>9</v>
          </cell>
          <cell r="Y91">
            <v>30</v>
          </cell>
          <cell r="Z91" t="str">
            <v>FD20128</v>
          </cell>
          <cell r="AA91">
            <v>8</v>
          </cell>
          <cell r="AD91">
            <v>4</v>
          </cell>
          <cell r="AE91" t="str">
            <v>No</v>
          </cell>
          <cell r="AH91" t="str">
            <v>meiyuanxian@scmhome.com</v>
          </cell>
          <cell r="AI91" t="str">
            <v>Sarah,Fannie</v>
          </cell>
          <cell r="AK91" t="str">
            <v>jiaxiaoyan@scmhome.com</v>
          </cell>
        </row>
        <row r="92">
          <cell r="B92" t="str">
            <v>ID20-2219</v>
          </cell>
          <cell r="C92" t="str">
            <v>D0037L</v>
          </cell>
          <cell r="D92" t="str">
            <v>Intelligent Design</v>
          </cell>
          <cell r="M92" t="str">
            <v>SV2</v>
          </cell>
          <cell r="N92" t="str">
            <v>No</v>
          </cell>
          <cell r="Q92">
            <v>1</v>
          </cell>
          <cell r="V92">
            <v>600</v>
          </cell>
          <cell r="W92" t="str">
            <v>China</v>
          </cell>
          <cell r="X92">
            <v>9</v>
          </cell>
          <cell r="Y92">
            <v>30</v>
          </cell>
          <cell r="Z92" t="str">
            <v>FD20130</v>
          </cell>
          <cell r="AA92">
            <v>15</v>
          </cell>
          <cell r="AD92">
            <v>6</v>
          </cell>
          <cell r="AE92" t="str">
            <v>No</v>
          </cell>
          <cell r="AH92" t="str">
            <v>meiyuanxian@scmhome.com</v>
          </cell>
          <cell r="AI92" t="str">
            <v>Sarah,Fannie</v>
          </cell>
          <cell r="AK92" t="str">
            <v>jiaxiaoyan@scmhome.com</v>
          </cell>
        </row>
        <row r="93">
          <cell r="B93" t="str">
            <v>ID20-2220</v>
          </cell>
          <cell r="C93" t="str">
            <v>D0037L</v>
          </cell>
          <cell r="D93" t="str">
            <v>Intelligent Design</v>
          </cell>
          <cell r="M93" t="str">
            <v>SV2</v>
          </cell>
          <cell r="N93" t="str">
            <v>No</v>
          </cell>
          <cell r="Q93">
            <v>1</v>
          </cell>
          <cell r="V93">
            <v>600</v>
          </cell>
          <cell r="W93" t="str">
            <v>China</v>
          </cell>
          <cell r="X93">
            <v>9</v>
          </cell>
          <cell r="Y93">
            <v>30</v>
          </cell>
          <cell r="Z93" t="str">
            <v>FD20131</v>
          </cell>
          <cell r="AA93">
            <v>27</v>
          </cell>
          <cell r="AD93">
            <v>15</v>
          </cell>
          <cell r="AE93" t="str">
            <v>No</v>
          </cell>
          <cell r="AH93" t="str">
            <v>meiyuanxian@scmhome.com</v>
          </cell>
          <cell r="AI93" t="str">
            <v>Sarah,Fannie</v>
          </cell>
          <cell r="AK93" t="str">
            <v>jiaxiaoyan@scmhome.com</v>
          </cell>
        </row>
        <row r="94">
          <cell r="B94" t="str">
            <v>ID20-2221</v>
          </cell>
          <cell r="C94" t="str">
            <v>D0037L</v>
          </cell>
          <cell r="D94" t="str">
            <v>Intelligent Design</v>
          </cell>
          <cell r="M94" t="str">
            <v>SV2</v>
          </cell>
          <cell r="N94" t="str">
            <v>No</v>
          </cell>
          <cell r="Q94">
            <v>1</v>
          </cell>
          <cell r="V94">
            <v>600</v>
          </cell>
          <cell r="W94" t="str">
            <v>China</v>
          </cell>
          <cell r="X94">
            <v>9</v>
          </cell>
          <cell r="Y94">
            <v>30</v>
          </cell>
          <cell r="Z94" t="str">
            <v>FD20132</v>
          </cell>
          <cell r="AA94">
            <v>7</v>
          </cell>
          <cell r="AD94">
            <v>4</v>
          </cell>
          <cell r="AE94" t="str">
            <v>No</v>
          </cell>
          <cell r="AH94" t="str">
            <v>meiyuanxian@scmhome.com</v>
          </cell>
          <cell r="AI94" t="str">
            <v>Sarah,Fannie</v>
          </cell>
          <cell r="AK94" t="str">
            <v>jiaxiaoyan@scmhome.com</v>
          </cell>
        </row>
        <row r="95">
          <cell r="B95" t="str">
            <v>ID20-2222</v>
          </cell>
          <cell r="C95" t="str">
            <v>D0037M</v>
          </cell>
          <cell r="D95" t="str">
            <v>Intelligent Design</v>
          </cell>
          <cell r="M95" t="str">
            <v>SV2</v>
          </cell>
          <cell r="N95" t="str">
            <v>No</v>
          </cell>
          <cell r="Q95">
            <v>1</v>
          </cell>
          <cell r="V95">
            <v>600</v>
          </cell>
          <cell r="W95" t="str">
            <v>China</v>
          </cell>
          <cell r="X95">
            <v>9</v>
          </cell>
          <cell r="Y95">
            <v>30</v>
          </cell>
          <cell r="Z95" t="str">
            <v>FD20128</v>
          </cell>
          <cell r="AA95">
            <v>8</v>
          </cell>
          <cell r="AD95">
            <v>4</v>
          </cell>
          <cell r="AE95" t="str">
            <v>No</v>
          </cell>
          <cell r="AH95" t="str">
            <v>meiyuanxian@scmhome.com</v>
          </cell>
          <cell r="AI95" t="str">
            <v>Sarah,Fannie</v>
          </cell>
          <cell r="AK95" t="str">
            <v>jiaxiaoyan@scmhome.com</v>
          </cell>
        </row>
        <row r="96">
          <cell r="B96" t="str">
            <v>ID20-2223</v>
          </cell>
          <cell r="C96" t="str">
            <v>D0037M</v>
          </cell>
          <cell r="D96" t="str">
            <v>Intelligent Design</v>
          </cell>
          <cell r="M96" t="str">
            <v>SV2</v>
          </cell>
          <cell r="N96" t="str">
            <v>No</v>
          </cell>
          <cell r="Q96">
            <v>1</v>
          </cell>
          <cell r="V96">
            <v>600</v>
          </cell>
          <cell r="W96" t="str">
            <v>China</v>
          </cell>
          <cell r="X96">
            <v>9</v>
          </cell>
          <cell r="Y96">
            <v>30</v>
          </cell>
          <cell r="Z96" t="str">
            <v>FD20130</v>
          </cell>
          <cell r="AA96">
            <v>15</v>
          </cell>
          <cell r="AD96">
            <v>6</v>
          </cell>
          <cell r="AE96" t="str">
            <v>No</v>
          </cell>
          <cell r="AH96" t="str">
            <v>meiyuanxian@scmhome.com</v>
          </cell>
          <cell r="AI96" t="str">
            <v>Sarah,Fannie</v>
          </cell>
          <cell r="AK96" t="str">
            <v>jiaxiaoyan@scmhome.com</v>
          </cell>
        </row>
        <row r="97">
          <cell r="B97" t="str">
            <v>ID20-2224</v>
          </cell>
          <cell r="C97" t="str">
            <v>D0037M</v>
          </cell>
          <cell r="D97" t="str">
            <v>Intelligent Design</v>
          </cell>
          <cell r="M97" t="str">
            <v>SV2</v>
          </cell>
          <cell r="N97" t="str">
            <v>No</v>
          </cell>
          <cell r="Q97">
            <v>1</v>
          </cell>
          <cell r="V97">
            <v>600</v>
          </cell>
          <cell r="W97" t="str">
            <v>China</v>
          </cell>
          <cell r="X97">
            <v>9</v>
          </cell>
          <cell r="Y97">
            <v>30</v>
          </cell>
          <cell r="Z97" t="str">
            <v>FD20131</v>
          </cell>
          <cell r="AA97">
            <v>27</v>
          </cell>
          <cell r="AD97">
            <v>15</v>
          </cell>
          <cell r="AE97" t="str">
            <v>No</v>
          </cell>
          <cell r="AH97" t="str">
            <v>meiyuanxian@scmhome.com</v>
          </cell>
          <cell r="AI97" t="str">
            <v>Sarah,Fannie</v>
          </cell>
          <cell r="AK97" t="str">
            <v>jiaxiaoyan@scmhome.com</v>
          </cell>
        </row>
        <row r="98">
          <cell r="B98" t="str">
            <v>ID20-2225</v>
          </cell>
          <cell r="C98" t="str">
            <v>D0037M</v>
          </cell>
          <cell r="D98" t="str">
            <v>Intelligent Design</v>
          </cell>
          <cell r="M98" t="str">
            <v>SV2</v>
          </cell>
          <cell r="N98" t="str">
            <v>No</v>
          </cell>
          <cell r="Q98">
            <v>1</v>
          </cell>
          <cell r="V98">
            <v>600</v>
          </cell>
          <cell r="W98" t="str">
            <v>China</v>
          </cell>
          <cell r="X98">
            <v>9</v>
          </cell>
          <cell r="Y98">
            <v>30</v>
          </cell>
          <cell r="Z98" t="str">
            <v>FD20132</v>
          </cell>
          <cell r="AA98">
            <v>7</v>
          </cell>
          <cell r="AD98">
            <v>4</v>
          </cell>
          <cell r="AE98" t="str">
            <v>No</v>
          </cell>
          <cell r="AH98" t="str">
            <v>meiyuanxian@scmhome.com</v>
          </cell>
          <cell r="AI98" t="str">
            <v>Sarah,Fannie</v>
          </cell>
          <cell r="AK98" t="str">
            <v>jiaxiaoyan@scmhome.com</v>
          </cell>
        </row>
        <row r="99">
          <cell r="B99" t="str">
            <v>ID20-2203</v>
          </cell>
          <cell r="C99" t="str">
            <v>D0037I</v>
          </cell>
          <cell r="D99" t="str">
            <v>Intelligent Design</v>
          </cell>
          <cell r="M99" t="str">
            <v>SV2</v>
          </cell>
          <cell r="N99" t="str">
            <v>No</v>
          </cell>
          <cell r="Q99">
            <v>1</v>
          </cell>
          <cell r="V99">
            <v>600</v>
          </cell>
          <cell r="W99" t="str">
            <v>China</v>
          </cell>
          <cell r="X99">
            <v>9</v>
          </cell>
          <cell r="Y99">
            <v>30</v>
          </cell>
          <cell r="Z99" t="str">
            <v>FD20188</v>
          </cell>
          <cell r="AA99">
            <v>11</v>
          </cell>
          <cell r="AD99">
            <v>3</v>
          </cell>
          <cell r="AE99" t="str">
            <v>No</v>
          </cell>
          <cell r="AH99" t="str">
            <v>meiyuanxian@scmhome.com</v>
          </cell>
          <cell r="AI99" t="str">
            <v>Sarah,Fannie</v>
          </cell>
          <cell r="AK99" t="str">
            <v>jiaxiaoyan@scmhome.com</v>
          </cell>
        </row>
        <row r="100">
          <cell r="B100" t="str">
            <v>ID20-2204</v>
          </cell>
          <cell r="C100" t="str">
            <v>D0037I</v>
          </cell>
          <cell r="D100" t="str">
            <v>Intelligent Design</v>
          </cell>
          <cell r="M100" t="str">
            <v>SV2</v>
          </cell>
          <cell r="N100" t="str">
            <v>No</v>
          </cell>
          <cell r="Q100">
            <v>1</v>
          </cell>
          <cell r="V100">
            <v>600</v>
          </cell>
          <cell r="W100" t="str">
            <v>China</v>
          </cell>
          <cell r="X100">
            <v>9</v>
          </cell>
          <cell r="Y100">
            <v>30</v>
          </cell>
          <cell r="Z100" t="str">
            <v>FD20189</v>
          </cell>
          <cell r="AA100">
            <v>4</v>
          </cell>
          <cell r="AD100">
            <v>1</v>
          </cell>
          <cell r="AE100" t="str">
            <v>No</v>
          </cell>
          <cell r="AH100" t="str">
            <v>meiyuanxian@scmhome.com</v>
          </cell>
          <cell r="AI100" t="str">
            <v>Sarah,Fannie</v>
          </cell>
          <cell r="AK100" t="str">
            <v>jiaxiaoyan@scmhome.com</v>
          </cell>
        </row>
        <row r="101">
          <cell r="B101" t="str">
            <v>ID20-2205</v>
          </cell>
          <cell r="C101" t="str">
            <v>D0037I</v>
          </cell>
          <cell r="D101" t="str">
            <v>Intelligent Design</v>
          </cell>
          <cell r="M101" t="str">
            <v>SV2</v>
          </cell>
          <cell r="N101" t="str">
            <v>No</v>
          </cell>
          <cell r="Q101">
            <v>1</v>
          </cell>
          <cell r="V101">
            <v>600</v>
          </cell>
          <cell r="W101" t="str">
            <v>China</v>
          </cell>
          <cell r="X101">
            <v>9</v>
          </cell>
          <cell r="Y101">
            <v>30</v>
          </cell>
          <cell r="Z101" t="str">
            <v>FD20190</v>
          </cell>
          <cell r="AA101">
            <v>7</v>
          </cell>
          <cell r="AD101">
            <v>1</v>
          </cell>
          <cell r="AE101" t="str">
            <v>No</v>
          </cell>
          <cell r="AH101" t="str">
            <v>meiyuanxian@scmhome.com</v>
          </cell>
          <cell r="AI101" t="str">
            <v>Sarah,Fannie</v>
          </cell>
          <cell r="AK101" t="str">
            <v>jiaxiaoyan@scmhome.com</v>
          </cell>
        </row>
        <row r="102">
          <cell r="B102" t="str">
            <v>ID20-2206</v>
          </cell>
          <cell r="C102" t="str">
            <v>D0037I</v>
          </cell>
          <cell r="D102" t="str">
            <v>Intelligent Design</v>
          </cell>
          <cell r="M102" t="str">
            <v>SV2</v>
          </cell>
          <cell r="N102" t="str">
            <v>No</v>
          </cell>
          <cell r="Q102">
            <v>1</v>
          </cell>
          <cell r="V102">
            <v>600</v>
          </cell>
          <cell r="W102" t="str">
            <v>China</v>
          </cell>
          <cell r="X102">
            <v>9</v>
          </cell>
          <cell r="Y102">
            <v>30</v>
          </cell>
          <cell r="Z102" t="str">
            <v>FD20191</v>
          </cell>
          <cell r="AA102">
            <v>13</v>
          </cell>
          <cell r="AD102">
            <v>1</v>
          </cell>
          <cell r="AE102" t="str">
            <v>No</v>
          </cell>
          <cell r="AH102" t="str">
            <v>meiyuanxian@scmhome.com</v>
          </cell>
          <cell r="AI102" t="str">
            <v>Sarah,Fannie</v>
          </cell>
          <cell r="AK102" t="str">
            <v>jiaxiaoyan@scmhome.com</v>
          </cell>
        </row>
        <row r="103">
          <cell r="B103" t="str">
            <v>ID20-2207</v>
          </cell>
          <cell r="C103" t="str">
            <v>D0037I</v>
          </cell>
          <cell r="D103" t="str">
            <v>Intelligent Design</v>
          </cell>
          <cell r="M103" t="str">
            <v>SV2</v>
          </cell>
          <cell r="N103" t="str">
            <v>No</v>
          </cell>
          <cell r="Q103">
            <v>1</v>
          </cell>
          <cell r="V103">
            <v>600</v>
          </cell>
          <cell r="W103" t="str">
            <v>China</v>
          </cell>
          <cell r="X103">
            <v>9</v>
          </cell>
          <cell r="Y103">
            <v>30</v>
          </cell>
          <cell r="Z103" t="str">
            <v>FD20192</v>
          </cell>
          <cell r="AA103">
            <v>4</v>
          </cell>
          <cell r="AD103">
            <v>1</v>
          </cell>
          <cell r="AE103" t="str">
            <v>No</v>
          </cell>
          <cell r="AH103" t="str">
            <v>meiyuanxian@scmhome.com</v>
          </cell>
          <cell r="AI103" t="str">
            <v>Sarah,Fannie</v>
          </cell>
          <cell r="AK103" t="str">
            <v>jiaxiaoyan@scmhome.com</v>
          </cell>
        </row>
        <row r="104">
          <cell r="B104" t="str">
            <v>ID20-2208</v>
          </cell>
          <cell r="C104" t="str">
            <v>D0037J</v>
          </cell>
          <cell r="D104" t="str">
            <v>Intelligent Design</v>
          </cell>
          <cell r="M104" t="str">
            <v>SV2</v>
          </cell>
          <cell r="N104" t="str">
            <v>No</v>
          </cell>
          <cell r="Q104">
            <v>1</v>
          </cell>
          <cell r="V104">
            <v>600</v>
          </cell>
          <cell r="W104" t="str">
            <v>China</v>
          </cell>
          <cell r="X104">
            <v>9</v>
          </cell>
          <cell r="Y104">
            <v>30</v>
          </cell>
          <cell r="Z104" t="str">
            <v>FD20188</v>
          </cell>
          <cell r="AA104">
            <v>12</v>
          </cell>
          <cell r="AD104">
            <v>4</v>
          </cell>
          <cell r="AE104" t="str">
            <v>No</v>
          </cell>
          <cell r="AH104" t="str">
            <v>meiyuanxian@scmhome.com</v>
          </cell>
          <cell r="AI104" t="str">
            <v>Sarah,Fannie</v>
          </cell>
          <cell r="AK104" t="str">
            <v>jiaxiaoyan@scmhome.com</v>
          </cell>
        </row>
        <row r="105">
          <cell r="B105" t="str">
            <v>ID20-2209</v>
          </cell>
          <cell r="C105" t="str">
            <v>D0037J</v>
          </cell>
          <cell r="D105" t="str">
            <v>Intelligent Design</v>
          </cell>
          <cell r="M105" t="str">
            <v>SV2</v>
          </cell>
          <cell r="N105" t="str">
            <v>No</v>
          </cell>
          <cell r="Q105">
            <v>1</v>
          </cell>
          <cell r="V105">
            <v>600</v>
          </cell>
          <cell r="W105" t="str">
            <v>China</v>
          </cell>
          <cell r="X105">
            <v>9</v>
          </cell>
          <cell r="Y105">
            <v>30</v>
          </cell>
          <cell r="Z105" t="str">
            <v>FD20189</v>
          </cell>
          <cell r="AA105">
            <v>5</v>
          </cell>
          <cell r="AD105">
            <v>1</v>
          </cell>
          <cell r="AE105" t="str">
            <v>No</v>
          </cell>
          <cell r="AH105" t="str">
            <v>meiyuanxian@scmhome.com</v>
          </cell>
          <cell r="AI105" t="str">
            <v>Sarah,Fannie</v>
          </cell>
          <cell r="AK105" t="str">
            <v>jiaxiaoyan@scmhome.com</v>
          </cell>
        </row>
        <row r="106">
          <cell r="B106" t="str">
            <v>ID20-2210</v>
          </cell>
          <cell r="C106" t="str">
            <v>D0037J</v>
          </cell>
          <cell r="D106" t="str">
            <v>Intelligent Design</v>
          </cell>
          <cell r="M106" t="str">
            <v>SV2</v>
          </cell>
          <cell r="N106" t="str">
            <v>No</v>
          </cell>
          <cell r="Q106">
            <v>1</v>
          </cell>
          <cell r="V106">
            <v>600</v>
          </cell>
          <cell r="W106" t="str">
            <v>China</v>
          </cell>
          <cell r="X106">
            <v>9</v>
          </cell>
          <cell r="Y106">
            <v>30</v>
          </cell>
          <cell r="Z106" t="str">
            <v>FD20190</v>
          </cell>
          <cell r="AA106">
            <v>7</v>
          </cell>
          <cell r="AD106">
            <v>1</v>
          </cell>
          <cell r="AE106" t="str">
            <v>No</v>
          </cell>
          <cell r="AH106" t="str">
            <v>meiyuanxian@scmhome.com</v>
          </cell>
          <cell r="AI106" t="str">
            <v>Sarah,Fannie</v>
          </cell>
          <cell r="AK106" t="str">
            <v>jiaxiaoyan@scmhome.com</v>
          </cell>
        </row>
        <row r="107">
          <cell r="B107" t="str">
            <v>ID20-2211</v>
          </cell>
          <cell r="C107" t="str">
            <v>D0037J</v>
          </cell>
          <cell r="D107" t="str">
            <v>Intelligent Design</v>
          </cell>
          <cell r="M107" t="str">
            <v>SV2</v>
          </cell>
          <cell r="N107" t="str">
            <v>No</v>
          </cell>
          <cell r="Q107">
            <v>1</v>
          </cell>
          <cell r="V107">
            <v>600</v>
          </cell>
          <cell r="W107" t="str">
            <v>China</v>
          </cell>
          <cell r="X107">
            <v>9</v>
          </cell>
          <cell r="Y107">
            <v>30</v>
          </cell>
          <cell r="Z107" t="str">
            <v>FD20191</v>
          </cell>
          <cell r="AA107">
            <v>18</v>
          </cell>
          <cell r="AD107">
            <v>3</v>
          </cell>
          <cell r="AE107" t="str">
            <v>No</v>
          </cell>
          <cell r="AH107" t="str">
            <v>meiyuanxian@scmhome.com</v>
          </cell>
          <cell r="AI107" t="str">
            <v>Sarah,Fannie</v>
          </cell>
          <cell r="AK107" t="str">
            <v>jiaxiaoyan@scmhome.com</v>
          </cell>
        </row>
        <row r="108">
          <cell r="B108" t="str">
            <v>ID20-2212</v>
          </cell>
          <cell r="C108" t="str">
            <v>D0037J</v>
          </cell>
          <cell r="D108" t="str">
            <v>Intelligent Design</v>
          </cell>
          <cell r="M108" t="str">
            <v>SV2</v>
          </cell>
          <cell r="N108" t="str">
            <v>No</v>
          </cell>
          <cell r="Q108">
            <v>1</v>
          </cell>
          <cell r="V108">
            <v>600</v>
          </cell>
          <cell r="W108" t="str">
            <v>China</v>
          </cell>
          <cell r="X108">
            <v>9</v>
          </cell>
          <cell r="Y108">
            <v>30</v>
          </cell>
          <cell r="Z108" t="str">
            <v>FD20192</v>
          </cell>
          <cell r="AA108">
            <v>8</v>
          </cell>
          <cell r="AD108">
            <v>2</v>
          </cell>
          <cell r="AE108" t="str">
            <v>No</v>
          </cell>
          <cell r="AH108" t="str">
            <v>meiyuanxian@scmhome.com</v>
          </cell>
          <cell r="AI108" t="str">
            <v>Sarah,Fannie</v>
          </cell>
          <cell r="AK108" t="str">
            <v>jiaxiaoyan@scmhome.com</v>
          </cell>
        </row>
        <row r="109">
          <cell r="B109" t="str">
            <v>ID20-2213</v>
          </cell>
          <cell r="C109" t="str">
            <v>D0037K</v>
          </cell>
          <cell r="D109" t="str">
            <v>Intelligent Design</v>
          </cell>
          <cell r="M109" t="str">
            <v>SV2</v>
          </cell>
          <cell r="N109" t="str">
            <v>No</v>
          </cell>
          <cell r="Q109">
            <v>1</v>
          </cell>
          <cell r="V109">
            <v>600</v>
          </cell>
          <cell r="W109" t="str">
            <v>China</v>
          </cell>
          <cell r="X109">
            <v>9</v>
          </cell>
          <cell r="Y109">
            <v>30</v>
          </cell>
          <cell r="Z109" t="str">
            <v>FD20188</v>
          </cell>
          <cell r="AA109">
            <v>11</v>
          </cell>
          <cell r="AD109">
            <v>3</v>
          </cell>
          <cell r="AE109" t="str">
            <v>No</v>
          </cell>
          <cell r="AH109" t="str">
            <v>meiyuanxian@scmhome.com</v>
          </cell>
          <cell r="AI109" t="str">
            <v>Sarah,Fannie</v>
          </cell>
          <cell r="AK109" t="str">
            <v>jiaxiaoyan@scmhome.com</v>
          </cell>
        </row>
        <row r="110">
          <cell r="B110" t="str">
            <v>ID20-2214</v>
          </cell>
          <cell r="C110" t="str">
            <v>D0037K</v>
          </cell>
          <cell r="D110" t="str">
            <v>Intelligent Design</v>
          </cell>
          <cell r="M110" t="str">
            <v>SV2</v>
          </cell>
          <cell r="N110" t="str">
            <v>No</v>
          </cell>
          <cell r="Q110">
            <v>1</v>
          </cell>
          <cell r="V110">
            <v>600</v>
          </cell>
          <cell r="W110" t="str">
            <v>China</v>
          </cell>
          <cell r="X110">
            <v>9</v>
          </cell>
          <cell r="Y110">
            <v>30</v>
          </cell>
          <cell r="Z110" t="str">
            <v>FD20189</v>
          </cell>
          <cell r="AA110">
            <v>4</v>
          </cell>
          <cell r="AD110">
            <v>1</v>
          </cell>
          <cell r="AE110" t="str">
            <v>No</v>
          </cell>
          <cell r="AH110" t="str">
            <v>meiyuanxian@scmhome.com</v>
          </cell>
          <cell r="AI110" t="str">
            <v>Sarah,Fannie</v>
          </cell>
          <cell r="AK110" t="str">
            <v>jiaxiaoyan@scmhome.com</v>
          </cell>
        </row>
        <row r="111">
          <cell r="B111" t="str">
            <v>ID20-2215</v>
          </cell>
          <cell r="C111" t="str">
            <v>D0037K</v>
          </cell>
          <cell r="D111" t="str">
            <v>Intelligent Design</v>
          </cell>
          <cell r="M111" t="str">
            <v>SV2</v>
          </cell>
          <cell r="N111" t="str">
            <v>No</v>
          </cell>
          <cell r="Q111">
            <v>1</v>
          </cell>
          <cell r="V111">
            <v>600</v>
          </cell>
          <cell r="W111" t="str">
            <v>China</v>
          </cell>
          <cell r="X111">
            <v>9</v>
          </cell>
          <cell r="Y111">
            <v>30</v>
          </cell>
          <cell r="Z111" t="str">
            <v>FD20190</v>
          </cell>
          <cell r="AA111">
            <v>7</v>
          </cell>
          <cell r="AD111">
            <v>1</v>
          </cell>
          <cell r="AE111" t="str">
            <v>No</v>
          </cell>
          <cell r="AH111" t="str">
            <v>meiyuanxian@scmhome.com</v>
          </cell>
          <cell r="AI111" t="str">
            <v>Sarah,Fannie</v>
          </cell>
          <cell r="AK111" t="str">
            <v>jiaxiaoyan@scmhome.com</v>
          </cell>
        </row>
        <row r="112">
          <cell r="B112" t="str">
            <v>ID20-2216</v>
          </cell>
          <cell r="C112" t="str">
            <v>D0037K</v>
          </cell>
          <cell r="D112" t="str">
            <v>Intelligent Design</v>
          </cell>
          <cell r="M112" t="str">
            <v>SV2</v>
          </cell>
          <cell r="N112" t="str">
            <v>No</v>
          </cell>
          <cell r="Q112">
            <v>1</v>
          </cell>
          <cell r="V112">
            <v>600</v>
          </cell>
          <cell r="W112" t="str">
            <v>China</v>
          </cell>
          <cell r="X112">
            <v>9</v>
          </cell>
          <cell r="Y112">
            <v>30</v>
          </cell>
          <cell r="Z112" t="str">
            <v>FD20191</v>
          </cell>
          <cell r="AA112">
            <v>13</v>
          </cell>
          <cell r="AD112">
            <v>1</v>
          </cell>
          <cell r="AE112" t="str">
            <v>No</v>
          </cell>
          <cell r="AH112" t="str">
            <v>meiyuanxian@scmhome.com</v>
          </cell>
          <cell r="AI112" t="str">
            <v>Sarah,Fannie</v>
          </cell>
          <cell r="AK112" t="str">
            <v>jiaxiaoyan@scmhome.com</v>
          </cell>
        </row>
        <row r="113">
          <cell r="B113" t="str">
            <v>ID20-2217</v>
          </cell>
          <cell r="C113" t="str">
            <v>D0037K</v>
          </cell>
          <cell r="D113" t="str">
            <v>Intelligent Design</v>
          </cell>
          <cell r="M113" t="str">
            <v>SV2</v>
          </cell>
          <cell r="N113" t="str">
            <v>No</v>
          </cell>
          <cell r="Q113">
            <v>1</v>
          </cell>
          <cell r="V113">
            <v>600</v>
          </cell>
          <cell r="W113" t="str">
            <v>China</v>
          </cell>
          <cell r="X113">
            <v>9</v>
          </cell>
          <cell r="Y113">
            <v>30</v>
          </cell>
          <cell r="Z113" t="str">
            <v>FD20192</v>
          </cell>
          <cell r="AA113">
            <v>4</v>
          </cell>
          <cell r="AD113">
            <v>1</v>
          </cell>
          <cell r="AE113" t="str">
            <v>No</v>
          </cell>
          <cell r="AH113" t="str">
            <v>meiyuanxian@scmhome.com</v>
          </cell>
          <cell r="AI113" t="str">
            <v>Sarah,Fannie</v>
          </cell>
          <cell r="AK113" t="str">
            <v>jiaxiaoyan@scmhome.com</v>
          </cell>
        </row>
        <row r="114">
          <cell r="B114" t="str">
            <v>MPE20-1006</v>
          </cell>
          <cell r="C114" t="str">
            <v>D0024J</v>
          </cell>
          <cell r="D114" t="str">
            <v>Madison Park Essentials</v>
          </cell>
          <cell r="M114" t="str">
            <v>SV2</v>
          </cell>
          <cell r="N114" t="str">
            <v>No</v>
          </cell>
          <cell r="Q114">
            <v>1</v>
          </cell>
          <cell r="V114">
            <v>600</v>
          </cell>
          <cell r="W114" t="str">
            <v>Pakistan</v>
          </cell>
          <cell r="X114">
            <v>14</v>
          </cell>
          <cell r="Y114">
            <v>30</v>
          </cell>
          <cell r="Z114" t="str">
            <v>FD20151</v>
          </cell>
          <cell r="AA114">
            <v>5</v>
          </cell>
          <cell r="AD114">
            <v>1</v>
          </cell>
          <cell r="AE114" t="str">
            <v>No</v>
          </cell>
          <cell r="AH114" t="str">
            <v>meiyuanxian@scmhome.com</v>
          </cell>
          <cell r="AI114" t="str">
            <v>Sarah,Fannie</v>
          </cell>
          <cell r="AK114" t="str">
            <v>abdul.hannan@jlapakistan.com</v>
          </cell>
        </row>
        <row r="115">
          <cell r="B115" t="str">
            <v>MPE20-1007</v>
          </cell>
          <cell r="C115" t="str">
            <v>D0024J</v>
          </cell>
          <cell r="D115" t="str">
            <v>Madison Park Essentials</v>
          </cell>
          <cell r="M115" t="str">
            <v>SV2</v>
          </cell>
          <cell r="N115" t="str">
            <v>No</v>
          </cell>
          <cell r="Q115">
            <v>1</v>
          </cell>
          <cell r="V115">
            <v>600</v>
          </cell>
          <cell r="W115" t="str">
            <v>Pakistan</v>
          </cell>
          <cell r="X115">
            <v>14</v>
          </cell>
          <cell r="Y115">
            <v>30</v>
          </cell>
          <cell r="Z115" t="str">
            <v>FD20152</v>
          </cell>
          <cell r="AA115">
            <v>17</v>
          </cell>
          <cell r="AD115">
            <v>2</v>
          </cell>
          <cell r="AE115" t="str">
            <v>No</v>
          </cell>
          <cell r="AH115" t="str">
            <v>meiyuanxian@scmhome.com</v>
          </cell>
          <cell r="AI115" t="str">
            <v>Sarah,Fannie</v>
          </cell>
          <cell r="AK115" t="str">
            <v>abdul.hannan@jlapakistan.com</v>
          </cell>
        </row>
        <row r="116">
          <cell r="B116" t="str">
            <v>MPE20-1008</v>
          </cell>
          <cell r="C116" t="str">
            <v>D0024J</v>
          </cell>
          <cell r="D116" t="str">
            <v>Madison Park Essentials</v>
          </cell>
          <cell r="M116" t="str">
            <v>SV2</v>
          </cell>
          <cell r="N116" t="str">
            <v>No</v>
          </cell>
          <cell r="Q116">
            <v>1</v>
          </cell>
          <cell r="V116">
            <v>600</v>
          </cell>
          <cell r="W116" t="str">
            <v>Pakistan</v>
          </cell>
          <cell r="X116">
            <v>14</v>
          </cell>
          <cell r="Y116">
            <v>30</v>
          </cell>
          <cell r="Z116" t="str">
            <v>FD20153</v>
          </cell>
          <cell r="AA116">
            <v>7</v>
          </cell>
          <cell r="AD116">
            <v>1</v>
          </cell>
          <cell r="AE116" t="str">
            <v>No</v>
          </cell>
          <cell r="AH116" t="str">
            <v>meiyuanxian@scmhome.com</v>
          </cell>
          <cell r="AI116" t="str">
            <v>Sarah,Fannie</v>
          </cell>
          <cell r="AK116" t="str">
            <v>abdul.hannan@jlapakistan.com</v>
          </cell>
        </row>
        <row r="117">
          <cell r="B117" t="str">
            <v>MPE20-1009</v>
          </cell>
          <cell r="C117" t="str">
            <v>D0024K</v>
          </cell>
          <cell r="D117" t="str">
            <v>Madison Park Essentials</v>
          </cell>
          <cell r="M117" t="str">
            <v>SV2</v>
          </cell>
          <cell r="N117" t="str">
            <v>No</v>
          </cell>
          <cell r="Q117">
            <v>1</v>
          </cell>
          <cell r="V117">
            <v>600</v>
          </cell>
          <cell r="W117" t="str">
            <v>Pakistan</v>
          </cell>
          <cell r="X117">
            <v>14</v>
          </cell>
          <cell r="Y117">
            <v>30</v>
          </cell>
          <cell r="Z117" t="str">
            <v>FD20151</v>
          </cell>
          <cell r="AA117">
            <v>6</v>
          </cell>
          <cell r="AD117">
            <v>1</v>
          </cell>
          <cell r="AE117" t="str">
            <v>No</v>
          </cell>
          <cell r="AH117" t="str">
            <v>meiyuanxian@scmhome.com</v>
          </cell>
          <cell r="AI117" t="str">
            <v>Sarah,Fannie</v>
          </cell>
          <cell r="AK117" t="str">
            <v>abdul.hannan@jlapakistan.com</v>
          </cell>
        </row>
        <row r="118">
          <cell r="B118" t="str">
            <v>MPE20-1010</v>
          </cell>
          <cell r="C118" t="str">
            <v>D0024K</v>
          </cell>
          <cell r="D118" t="str">
            <v>Madison Park Essentials</v>
          </cell>
          <cell r="M118" t="str">
            <v>SV2</v>
          </cell>
          <cell r="N118" t="str">
            <v>No</v>
          </cell>
          <cell r="Q118">
            <v>1</v>
          </cell>
          <cell r="V118">
            <v>600</v>
          </cell>
          <cell r="W118" t="str">
            <v>Pakistan</v>
          </cell>
          <cell r="X118">
            <v>14</v>
          </cell>
          <cell r="Y118">
            <v>30</v>
          </cell>
          <cell r="Z118" t="str">
            <v>FD20152</v>
          </cell>
          <cell r="AA118">
            <v>24</v>
          </cell>
          <cell r="AD118">
            <v>2</v>
          </cell>
          <cell r="AE118" t="str">
            <v>No</v>
          </cell>
          <cell r="AH118" t="str">
            <v>meiyuanxian@scmhome.com</v>
          </cell>
          <cell r="AI118" t="str">
            <v>Sarah,Fannie</v>
          </cell>
          <cell r="AK118" t="str">
            <v>abdul.hannan@jlapakistan.com</v>
          </cell>
        </row>
        <row r="119">
          <cell r="B119" t="str">
            <v>MPE20-1011</v>
          </cell>
          <cell r="C119" t="str">
            <v>D0024K</v>
          </cell>
          <cell r="D119" t="str">
            <v>Madison Park Essentials</v>
          </cell>
          <cell r="M119" t="str">
            <v>SV2</v>
          </cell>
          <cell r="N119" t="str">
            <v>No</v>
          </cell>
          <cell r="Q119">
            <v>1</v>
          </cell>
          <cell r="V119">
            <v>600</v>
          </cell>
          <cell r="W119" t="str">
            <v>Pakistan</v>
          </cell>
          <cell r="X119">
            <v>14</v>
          </cell>
          <cell r="Y119">
            <v>30</v>
          </cell>
          <cell r="Z119" t="str">
            <v>FD20153</v>
          </cell>
          <cell r="AA119">
            <v>12</v>
          </cell>
          <cell r="AD119">
            <v>1</v>
          </cell>
          <cell r="AE119" t="str">
            <v>No</v>
          </cell>
          <cell r="AH119" t="str">
            <v>meiyuanxian@scmhome.com</v>
          </cell>
          <cell r="AI119" t="str">
            <v>Sarah,Fannie</v>
          </cell>
          <cell r="AK119" t="str">
            <v>abdul.hannan@jlapakistan.com</v>
          </cell>
        </row>
        <row r="120">
          <cell r="B120" t="str">
            <v>MPE20-1012</v>
          </cell>
          <cell r="C120" t="str">
            <v>D0024L</v>
          </cell>
          <cell r="D120" t="str">
            <v>Madison Park Essentials</v>
          </cell>
          <cell r="M120" t="str">
            <v>SV2</v>
          </cell>
          <cell r="N120" t="str">
            <v>No</v>
          </cell>
          <cell r="Q120">
            <v>1</v>
          </cell>
          <cell r="V120">
            <v>600</v>
          </cell>
          <cell r="W120" t="str">
            <v>Pakistan</v>
          </cell>
          <cell r="X120">
            <v>14</v>
          </cell>
          <cell r="Y120">
            <v>30</v>
          </cell>
          <cell r="Z120" t="str">
            <v>FD20151</v>
          </cell>
          <cell r="AA120">
            <v>5</v>
          </cell>
          <cell r="AD120">
            <v>1</v>
          </cell>
          <cell r="AE120" t="str">
            <v>No</v>
          </cell>
          <cell r="AH120" t="str">
            <v>meiyuanxian@scmhome.com</v>
          </cell>
          <cell r="AI120" t="str">
            <v>Sarah,Fannie</v>
          </cell>
          <cell r="AK120" t="str">
            <v>abdul.hannan@jlapakistan.com</v>
          </cell>
        </row>
        <row r="121">
          <cell r="B121" t="str">
            <v>MPE20-1013</v>
          </cell>
          <cell r="C121" t="str">
            <v>D0024L</v>
          </cell>
          <cell r="D121" t="str">
            <v>Madison Park Essentials</v>
          </cell>
          <cell r="M121" t="str">
            <v>SV2</v>
          </cell>
          <cell r="N121" t="str">
            <v>No</v>
          </cell>
          <cell r="Q121">
            <v>1</v>
          </cell>
          <cell r="V121">
            <v>600</v>
          </cell>
          <cell r="W121" t="str">
            <v>Pakistan</v>
          </cell>
          <cell r="X121">
            <v>14</v>
          </cell>
          <cell r="Y121">
            <v>30</v>
          </cell>
          <cell r="Z121" t="str">
            <v>FD20152</v>
          </cell>
          <cell r="AA121">
            <v>9</v>
          </cell>
          <cell r="AD121">
            <v>1</v>
          </cell>
          <cell r="AE121" t="str">
            <v>No</v>
          </cell>
          <cell r="AH121" t="str">
            <v>meiyuanxian@scmhome.com</v>
          </cell>
          <cell r="AI121" t="str">
            <v>Sarah,Fannie</v>
          </cell>
          <cell r="AK121" t="str">
            <v>abdul.hannan@jlapakistan.com</v>
          </cell>
        </row>
        <row r="122">
          <cell r="B122" t="str">
            <v>MPE20-1014</v>
          </cell>
          <cell r="C122" t="str">
            <v>D0024L</v>
          </cell>
          <cell r="D122" t="str">
            <v>Madison Park Essentials</v>
          </cell>
          <cell r="M122" t="str">
            <v>SV2</v>
          </cell>
          <cell r="N122" t="str">
            <v>No</v>
          </cell>
          <cell r="Q122">
            <v>1</v>
          </cell>
          <cell r="V122">
            <v>600</v>
          </cell>
          <cell r="W122" t="str">
            <v>Pakistan</v>
          </cell>
          <cell r="X122">
            <v>14</v>
          </cell>
          <cell r="Y122">
            <v>30</v>
          </cell>
          <cell r="Z122" t="str">
            <v>FD20153</v>
          </cell>
          <cell r="AA122">
            <v>7</v>
          </cell>
          <cell r="AD122">
            <v>1</v>
          </cell>
          <cell r="AE122" t="str">
            <v>No</v>
          </cell>
          <cell r="AH122" t="str">
            <v>meiyuanxian@scmhome.com</v>
          </cell>
          <cell r="AI122" t="str">
            <v>Sarah,Fannie</v>
          </cell>
          <cell r="AK122" t="str">
            <v>abdul.hannan@jlapakistan.com</v>
          </cell>
        </row>
        <row r="123">
          <cell r="B123" t="str">
            <v>MPE20-1015</v>
          </cell>
          <cell r="C123" t="str">
            <v>D0024M</v>
          </cell>
          <cell r="D123" t="str">
            <v>Madison Park Essentials</v>
          </cell>
          <cell r="M123" t="str">
            <v>SV2</v>
          </cell>
          <cell r="N123" t="str">
            <v>No</v>
          </cell>
          <cell r="Q123">
            <v>1</v>
          </cell>
          <cell r="V123">
            <v>600</v>
          </cell>
          <cell r="W123" t="str">
            <v>Pakistan</v>
          </cell>
          <cell r="X123">
            <v>14</v>
          </cell>
          <cell r="Y123">
            <v>30</v>
          </cell>
          <cell r="Z123" t="str">
            <v>FD20151</v>
          </cell>
          <cell r="AA123">
            <v>5</v>
          </cell>
          <cell r="AD123">
            <v>1</v>
          </cell>
          <cell r="AE123" t="str">
            <v>No</v>
          </cell>
          <cell r="AH123" t="str">
            <v>meiyuanxian@scmhome.com</v>
          </cell>
          <cell r="AI123" t="str">
            <v>Sarah,Fannie</v>
          </cell>
          <cell r="AK123" t="str">
            <v>abdul.hannan@jlapakistan.com</v>
          </cell>
        </row>
        <row r="124">
          <cell r="B124" t="str">
            <v>MPE20-1016</v>
          </cell>
          <cell r="C124" t="str">
            <v>D0024M</v>
          </cell>
          <cell r="D124" t="str">
            <v>Madison Park Essentials</v>
          </cell>
          <cell r="M124" t="str">
            <v>SV2</v>
          </cell>
          <cell r="N124" t="str">
            <v>No</v>
          </cell>
          <cell r="Q124">
            <v>1</v>
          </cell>
          <cell r="V124">
            <v>600</v>
          </cell>
          <cell r="W124" t="str">
            <v>Pakistan</v>
          </cell>
          <cell r="X124">
            <v>14</v>
          </cell>
          <cell r="Y124">
            <v>30</v>
          </cell>
          <cell r="Z124" t="str">
            <v>FD20152</v>
          </cell>
          <cell r="AA124">
            <v>13</v>
          </cell>
          <cell r="AD124">
            <v>1</v>
          </cell>
          <cell r="AE124" t="str">
            <v>No</v>
          </cell>
          <cell r="AH124" t="str">
            <v>meiyuanxian@scmhome.com</v>
          </cell>
          <cell r="AI124" t="str">
            <v>Sarah,Fannie</v>
          </cell>
          <cell r="AK124" t="str">
            <v>abdul.hannan@jlapakistan.com</v>
          </cell>
        </row>
        <row r="125">
          <cell r="B125" t="str">
            <v>MPE20-1017</v>
          </cell>
          <cell r="C125" t="str">
            <v>D0024M</v>
          </cell>
          <cell r="D125" t="str">
            <v>Madison Park Essentials</v>
          </cell>
          <cell r="M125" t="str">
            <v>SV2</v>
          </cell>
          <cell r="N125" t="str">
            <v>No</v>
          </cell>
          <cell r="Q125">
            <v>1</v>
          </cell>
          <cell r="V125">
            <v>600</v>
          </cell>
          <cell r="W125" t="str">
            <v>Pakistan</v>
          </cell>
          <cell r="X125">
            <v>14</v>
          </cell>
          <cell r="Y125">
            <v>30</v>
          </cell>
          <cell r="Z125" t="str">
            <v>FD20153</v>
          </cell>
          <cell r="AA125">
            <v>10</v>
          </cell>
          <cell r="AD125">
            <v>1</v>
          </cell>
          <cell r="AE125" t="str">
            <v>No</v>
          </cell>
          <cell r="AH125" t="str">
            <v>meiyuanxian@scmhome.com</v>
          </cell>
          <cell r="AI125" t="str">
            <v>Sarah,Fannie</v>
          </cell>
          <cell r="AK125" t="str">
            <v>abdul.hannan@jlapakistan.com</v>
          </cell>
        </row>
        <row r="126">
          <cell r="B126" t="str">
            <v>HH10-1837</v>
          </cell>
          <cell r="C126" t="str">
            <v>X1098</v>
          </cell>
          <cell r="D126" t="str">
            <v>Harbor House</v>
          </cell>
          <cell r="M126" t="str">
            <v>SV2</v>
          </cell>
          <cell r="N126" t="str">
            <v>No</v>
          </cell>
          <cell r="Q126">
            <v>1</v>
          </cell>
          <cell r="V126">
            <v>800</v>
          </cell>
          <cell r="W126" t="str">
            <v>Pakistan</v>
          </cell>
          <cell r="X126">
            <v>11</v>
          </cell>
          <cell r="Y126">
            <v>30</v>
          </cell>
          <cell r="Z126" t="str">
            <v>FZ0024</v>
          </cell>
          <cell r="AA126">
            <v>4</v>
          </cell>
          <cell r="AD126">
            <v>1</v>
          </cell>
          <cell r="AE126" t="str">
            <v>No</v>
          </cell>
          <cell r="AH126" t="str">
            <v>meiyuanxian@scmhome.com</v>
          </cell>
          <cell r="AI126" t="str">
            <v>Sarah,Fannie</v>
          </cell>
          <cell r="AK126" t="str">
            <v>muhammad.asif@jlapakistan.com</v>
          </cell>
        </row>
        <row r="127">
          <cell r="B127" t="str">
            <v>HH10-1838</v>
          </cell>
          <cell r="C127" t="str">
            <v>X1098</v>
          </cell>
          <cell r="D127" t="str">
            <v>Harbor House</v>
          </cell>
          <cell r="M127" t="str">
            <v>SV2</v>
          </cell>
          <cell r="N127" t="str">
            <v>No</v>
          </cell>
          <cell r="Q127">
            <v>1</v>
          </cell>
          <cell r="V127">
            <v>800</v>
          </cell>
          <cell r="W127" t="str">
            <v>Pakistan</v>
          </cell>
          <cell r="X127">
            <v>11</v>
          </cell>
          <cell r="Y127">
            <v>30</v>
          </cell>
          <cell r="Z127" t="str">
            <v>FZ0024</v>
          </cell>
          <cell r="AA127">
            <v>6</v>
          </cell>
          <cell r="AD127">
            <v>3</v>
          </cell>
          <cell r="AE127" t="str">
            <v>No</v>
          </cell>
          <cell r="AH127" t="str">
            <v>meiyuanxian@scmhome.com</v>
          </cell>
          <cell r="AI127" t="str">
            <v>Sarah,Fannie</v>
          </cell>
          <cell r="AK127" t="str">
            <v>muhammad.asif@jlapakistan.com</v>
          </cell>
        </row>
        <row r="128">
          <cell r="B128" t="str">
            <v>HH10-1839</v>
          </cell>
          <cell r="C128" t="str">
            <v>X1098</v>
          </cell>
          <cell r="D128" t="str">
            <v>Harbor House</v>
          </cell>
          <cell r="M128" t="str">
            <v>SV2</v>
          </cell>
          <cell r="N128" t="str">
            <v>No</v>
          </cell>
          <cell r="Q128">
            <v>1</v>
          </cell>
          <cell r="V128">
            <v>800</v>
          </cell>
          <cell r="W128" t="str">
            <v>Pakistan</v>
          </cell>
          <cell r="X128">
            <v>11</v>
          </cell>
          <cell r="Y128">
            <v>30</v>
          </cell>
          <cell r="Z128" t="str">
            <v>FZ0024</v>
          </cell>
          <cell r="AA128">
            <v>5</v>
          </cell>
          <cell r="AD128">
            <v>2</v>
          </cell>
          <cell r="AE128" t="str">
            <v>No</v>
          </cell>
          <cell r="AH128" t="str">
            <v>meiyuanxian@scmhome.com</v>
          </cell>
          <cell r="AI128" t="str">
            <v>Sarah,Fannie</v>
          </cell>
          <cell r="AK128" t="str">
            <v>muhammad.asif@jlapakistan.com</v>
          </cell>
        </row>
        <row r="129">
          <cell r="B129" t="str">
            <v>HH10-1840</v>
          </cell>
          <cell r="C129" t="str">
            <v>X1098</v>
          </cell>
          <cell r="D129" t="str">
            <v>Harbor House</v>
          </cell>
          <cell r="M129" t="str">
            <v>SV2</v>
          </cell>
          <cell r="N129" t="str">
            <v>No</v>
          </cell>
          <cell r="Q129">
            <v>1</v>
          </cell>
          <cell r="V129">
            <v>800</v>
          </cell>
          <cell r="W129" t="str">
            <v>Pakistan</v>
          </cell>
          <cell r="X129">
            <v>11</v>
          </cell>
          <cell r="Y129">
            <v>30</v>
          </cell>
          <cell r="Z129" t="str">
            <v>FZ0024</v>
          </cell>
          <cell r="AA129">
            <v>2</v>
          </cell>
          <cell r="AD129">
            <v>1</v>
          </cell>
          <cell r="AE129" t="str">
            <v>No</v>
          </cell>
          <cell r="AH129" t="str">
            <v>meiyuanxian@scmhome.com</v>
          </cell>
          <cell r="AI129" t="str">
            <v>Sarah,Fannie</v>
          </cell>
          <cell r="AK129" t="str">
            <v>muhammad.asif@jlapakistan.com</v>
          </cell>
        </row>
        <row r="130">
          <cell r="B130" t="str">
            <v>HH12-1841</v>
          </cell>
          <cell r="C130" t="str">
            <v>X1098</v>
          </cell>
          <cell r="D130" t="str">
            <v>Harbor House</v>
          </cell>
          <cell r="M130" t="str">
            <v>SV2</v>
          </cell>
          <cell r="N130" t="str">
            <v>No</v>
          </cell>
          <cell r="Q130">
            <v>1</v>
          </cell>
          <cell r="V130">
            <v>800</v>
          </cell>
          <cell r="W130" t="str">
            <v>Pakistan</v>
          </cell>
          <cell r="X130">
            <v>11</v>
          </cell>
          <cell r="Y130">
            <v>30</v>
          </cell>
          <cell r="Z130" t="str">
            <v>FZ0024</v>
          </cell>
          <cell r="AA130">
            <v>3</v>
          </cell>
          <cell r="AD130">
            <v>2</v>
          </cell>
          <cell r="AE130" t="str">
            <v>No</v>
          </cell>
          <cell r="AH130" t="str">
            <v>meiyuanxian@scmhome.com</v>
          </cell>
          <cell r="AI130" t="str">
            <v>Sarah,Fannie</v>
          </cell>
          <cell r="AK130" t="str">
            <v>muhammad.asif@jlapakistan.com</v>
          </cell>
        </row>
        <row r="131">
          <cell r="B131" t="str">
            <v>HH12-1842</v>
          </cell>
          <cell r="C131" t="str">
            <v>X1098</v>
          </cell>
          <cell r="D131" t="str">
            <v>Harbor House</v>
          </cell>
          <cell r="M131" t="str">
            <v>SV2</v>
          </cell>
          <cell r="N131" t="str">
            <v>No</v>
          </cell>
          <cell r="Q131">
            <v>1</v>
          </cell>
          <cell r="V131">
            <v>800</v>
          </cell>
          <cell r="W131" t="str">
            <v>Pakistan</v>
          </cell>
          <cell r="X131">
            <v>11</v>
          </cell>
          <cell r="Y131">
            <v>30</v>
          </cell>
          <cell r="Z131" t="str">
            <v>FZ0024</v>
          </cell>
          <cell r="AA131">
            <v>3</v>
          </cell>
          <cell r="AD131">
            <v>1</v>
          </cell>
          <cell r="AE131" t="str">
            <v>No</v>
          </cell>
          <cell r="AH131" t="str">
            <v>meiyuanxian@scmhome.com</v>
          </cell>
          <cell r="AI131" t="str">
            <v>Sarah,Fannie</v>
          </cell>
          <cell r="AK131" t="str">
            <v>muhammad.asif@jlapakistan.com</v>
          </cell>
        </row>
        <row r="132">
          <cell r="B132" t="str">
            <v>UH20-2454</v>
          </cell>
          <cell r="C132" t="str">
            <v>D0044A</v>
          </cell>
          <cell r="D132" t="str">
            <v>Urban Habitat</v>
          </cell>
          <cell r="M132" t="str">
            <v>SV2</v>
          </cell>
          <cell r="N132" t="str">
            <v>No</v>
          </cell>
          <cell r="Q132">
            <v>1</v>
          </cell>
          <cell r="V132">
            <v>600</v>
          </cell>
          <cell r="W132" t="str">
            <v>China</v>
          </cell>
          <cell r="X132">
            <v>11</v>
          </cell>
          <cell r="Y132">
            <v>30</v>
          </cell>
          <cell r="Z132" t="str">
            <v>FD20060</v>
          </cell>
          <cell r="AA132">
            <v>5</v>
          </cell>
          <cell r="AD132">
            <v>1</v>
          </cell>
          <cell r="AE132" t="str">
            <v>No</v>
          </cell>
          <cell r="AH132" t="str">
            <v>meiyuanxian@scmhome.com</v>
          </cell>
          <cell r="AI132" t="str">
            <v>Sarah,Fannie</v>
          </cell>
          <cell r="AK132" t="str">
            <v>jiaxiaoyan@scmhome.com</v>
          </cell>
        </row>
        <row r="133">
          <cell r="B133" t="str">
            <v>UH20-2456</v>
          </cell>
          <cell r="C133" t="str">
            <v>D0044A</v>
          </cell>
          <cell r="D133" t="str">
            <v>Urban Habitat</v>
          </cell>
          <cell r="M133" t="str">
            <v>SV2</v>
          </cell>
          <cell r="N133" t="str">
            <v>No</v>
          </cell>
          <cell r="Q133">
            <v>1</v>
          </cell>
          <cell r="V133">
            <v>600</v>
          </cell>
          <cell r="W133" t="str">
            <v>China</v>
          </cell>
          <cell r="X133">
            <v>11</v>
          </cell>
          <cell r="Y133">
            <v>30</v>
          </cell>
          <cell r="Z133" t="str">
            <v>FD20062</v>
          </cell>
          <cell r="AA133">
            <v>5</v>
          </cell>
          <cell r="AD133">
            <v>1</v>
          </cell>
          <cell r="AE133" t="str">
            <v>No</v>
          </cell>
          <cell r="AH133" t="str">
            <v>meiyuanxian@scmhome.com</v>
          </cell>
          <cell r="AI133" t="str">
            <v>Sarah,Fannie</v>
          </cell>
          <cell r="AK133" t="str">
            <v>jiaxiaoyan@scmhome.com</v>
          </cell>
        </row>
        <row r="134">
          <cell r="B134" t="str">
            <v>UH20-2457</v>
          </cell>
          <cell r="C134" t="str">
            <v>D0044A</v>
          </cell>
          <cell r="D134" t="str">
            <v>Urban Habitat</v>
          </cell>
          <cell r="M134" t="str">
            <v>SV2</v>
          </cell>
          <cell r="N134" t="str">
            <v>No</v>
          </cell>
          <cell r="Q134">
            <v>1</v>
          </cell>
          <cell r="V134">
            <v>600</v>
          </cell>
          <cell r="W134" t="str">
            <v>China</v>
          </cell>
          <cell r="X134">
            <v>11</v>
          </cell>
          <cell r="Y134">
            <v>30</v>
          </cell>
          <cell r="Z134" t="str">
            <v>FD20063</v>
          </cell>
          <cell r="AA134">
            <v>8</v>
          </cell>
          <cell r="AD134">
            <v>1</v>
          </cell>
          <cell r="AE134" t="str">
            <v>No</v>
          </cell>
          <cell r="AH134" t="str">
            <v>meiyuanxian@scmhome.com</v>
          </cell>
          <cell r="AI134" t="str">
            <v>Sarah,Fannie</v>
          </cell>
          <cell r="AK134" t="str">
            <v>jiaxiaoyan@scmhome.com</v>
          </cell>
        </row>
        <row r="135">
          <cell r="B135" t="str">
            <v>UH20-2458</v>
          </cell>
          <cell r="C135" t="str">
            <v>D0044A</v>
          </cell>
          <cell r="D135" t="str">
            <v>Urban Habitat</v>
          </cell>
          <cell r="M135" t="str">
            <v>SV2</v>
          </cell>
          <cell r="N135" t="str">
            <v>No</v>
          </cell>
          <cell r="Q135">
            <v>1</v>
          </cell>
          <cell r="V135">
            <v>600</v>
          </cell>
          <cell r="W135" t="str">
            <v>China</v>
          </cell>
          <cell r="X135">
            <v>11</v>
          </cell>
          <cell r="Y135">
            <v>30</v>
          </cell>
          <cell r="Z135" t="str">
            <v>FD20064</v>
          </cell>
          <cell r="AA135">
            <v>4</v>
          </cell>
          <cell r="AD135">
            <v>1</v>
          </cell>
          <cell r="AE135" t="str">
            <v>No</v>
          </cell>
          <cell r="AH135" t="str">
            <v>meiyuanxian@scmhome.com</v>
          </cell>
          <cell r="AI135" t="str">
            <v>Sarah,Fannie</v>
          </cell>
          <cell r="AK135" t="str">
            <v>jiaxiaoyan@scmhome.com</v>
          </cell>
        </row>
        <row r="136">
          <cell r="B136" t="str">
            <v>UH20-2460</v>
          </cell>
          <cell r="C136" t="str">
            <v>D0044B</v>
          </cell>
          <cell r="D136" t="str">
            <v>Urban Habitat</v>
          </cell>
          <cell r="M136" t="str">
            <v>SV2</v>
          </cell>
          <cell r="N136" t="str">
            <v>No</v>
          </cell>
          <cell r="Q136">
            <v>1</v>
          </cell>
          <cell r="V136">
            <v>600</v>
          </cell>
          <cell r="W136" t="str">
            <v>China</v>
          </cell>
          <cell r="X136">
            <v>11</v>
          </cell>
          <cell r="Y136">
            <v>30</v>
          </cell>
          <cell r="Z136" t="str">
            <v>FD20060</v>
          </cell>
          <cell r="AA136">
            <v>5</v>
          </cell>
          <cell r="AD136">
            <v>2</v>
          </cell>
          <cell r="AE136" t="str">
            <v>No</v>
          </cell>
          <cell r="AH136" t="str">
            <v>meiyuanxian@scmhome.com</v>
          </cell>
          <cell r="AI136" t="str">
            <v>Sarah,Fannie</v>
          </cell>
          <cell r="AK136" t="str">
            <v>jiaxiaoyan@scmhome.com</v>
          </cell>
        </row>
        <row r="137">
          <cell r="B137" t="str">
            <v>UH20-2462</v>
          </cell>
          <cell r="C137" t="str">
            <v>D0044B</v>
          </cell>
          <cell r="D137" t="str">
            <v>Urban Habitat</v>
          </cell>
          <cell r="M137" t="str">
            <v>SV2</v>
          </cell>
          <cell r="N137" t="str">
            <v>No</v>
          </cell>
          <cell r="Q137">
            <v>1</v>
          </cell>
          <cell r="V137">
            <v>600</v>
          </cell>
          <cell r="W137" t="str">
            <v>China</v>
          </cell>
          <cell r="X137">
            <v>11</v>
          </cell>
          <cell r="Y137">
            <v>30</v>
          </cell>
          <cell r="Z137" t="str">
            <v>FD20062</v>
          </cell>
          <cell r="AA137">
            <v>7</v>
          </cell>
          <cell r="AD137">
            <v>2</v>
          </cell>
          <cell r="AE137" t="str">
            <v>No</v>
          </cell>
          <cell r="AH137" t="str">
            <v>meiyuanxian@scmhome.com</v>
          </cell>
          <cell r="AI137" t="str">
            <v>Sarah,Fannie</v>
          </cell>
          <cell r="AK137" t="str">
            <v>jiaxiaoyan@scmhome.com</v>
          </cell>
        </row>
        <row r="138">
          <cell r="B138" t="str">
            <v>UH20-2463</v>
          </cell>
          <cell r="C138" t="str">
            <v>D0044B</v>
          </cell>
          <cell r="D138" t="str">
            <v>Urban Habitat</v>
          </cell>
          <cell r="M138" t="str">
            <v>SV2</v>
          </cell>
          <cell r="N138" t="str">
            <v>No</v>
          </cell>
          <cell r="Q138">
            <v>1</v>
          </cell>
          <cell r="V138">
            <v>600</v>
          </cell>
          <cell r="W138" t="str">
            <v>China</v>
          </cell>
          <cell r="X138">
            <v>11</v>
          </cell>
          <cell r="Y138">
            <v>30</v>
          </cell>
          <cell r="Z138" t="str">
            <v>FD20063</v>
          </cell>
          <cell r="AA138">
            <v>12</v>
          </cell>
          <cell r="AD138">
            <v>2</v>
          </cell>
          <cell r="AE138" t="str">
            <v>No</v>
          </cell>
          <cell r="AH138" t="str">
            <v>meiyuanxian@scmhome.com</v>
          </cell>
          <cell r="AI138" t="str">
            <v>Sarah,Fannie</v>
          </cell>
          <cell r="AK138" t="str">
            <v>jiaxiaoyan@scmhome.com</v>
          </cell>
        </row>
        <row r="139">
          <cell r="B139" t="str">
            <v>UH20-2464</v>
          </cell>
          <cell r="C139" t="str">
            <v>D0044B</v>
          </cell>
          <cell r="D139" t="str">
            <v>Urban Habitat</v>
          </cell>
          <cell r="M139" t="str">
            <v>SV2</v>
          </cell>
          <cell r="N139" t="str">
            <v>No</v>
          </cell>
          <cell r="Q139">
            <v>1</v>
          </cell>
          <cell r="V139">
            <v>600</v>
          </cell>
          <cell r="W139" t="str">
            <v>China</v>
          </cell>
          <cell r="X139">
            <v>11</v>
          </cell>
          <cell r="Y139">
            <v>30</v>
          </cell>
          <cell r="Z139" t="str">
            <v>FD20064</v>
          </cell>
          <cell r="AA139">
            <v>8</v>
          </cell>
          <cell r="AD139">
            <v>1</v>
          </cell>
          <cell r="AE139" t="str">
            <v>No</v>
          </cell>
          <cell r="AH139" t="str">
            <v>meiyuanxian@scmhome.com</v>
          </cell>
          <cell r="AI139" t="str">
            <v>Sarah,Fannie</v>
          </cell>
          <cell r="AK139" t="str">
            <v>jiaxiaoyan@scmhome.com</v>
          </cell>
        </row>
        <row r="140">
          <cell r="B140" t="str">
            <v>UH20-2466</v>
          </cell>
          <cell r="C140" t="str">
            <v>D0044C</v>
          </cell>
          <cell r="D140" t="str">
            <v>Urban Habitat</v>
          </cell>
          <cell r="M140" t="str">
            <v>SV2</v>
          </cell>
          <cell r="N140" t="str">
            <v>No</v>
          </cell>
          <cell r="Q140">
            <v>1</v>
          </cell>
          <cell r="V140">
            <v>600</v>
          </cell>
          <cell r="W140" t="str">
            <v>China</v>
          </cell>
          <cell r="X140">
            <v>11</v>
          </cell>
          <cell r="Y140">
            <v>30</v>
          </cell>
          <cell r="Z140" t="str">
            <v>FD20060</v>
          </cell>
          <cell r="AA140">
            <v>5</v>
          </cell>
          <cell r="AD140">
            <v>2</v>
          </cell>
          <cell r="AE140" t="str">
            <v>No</v>
          </cell>
          <cell r="AH140" t="str">
            <v>meiyuanxian@scmhome.com</v>
          </cell>
          <cell r="AI140" t="str">
            <v>Sarah,Fannie</v>
          </cell>
          <cell r="AK140" t="str">
            <v>jiaxiaoyan@scmhome.com</v>
          </cell>
        </row>
        <row r="141">
          <cell r="B141" t="str">
            <v>UH20-2468</v>
          </cell>
          <cell r="C141" t="str">
            <v>D0044C</v>
          </cell>
          <cell r="D141" t="str">
            <v>Urban Habitat</v>
          </cell>
          <cell r="M141" t="str">
            <v>SV2</v>
          </cell>
          <cell r="N141" t="str">
            <v>No</v>
          </cell>
          <cell r="Q141">
            <v>1</v>
          </cell>
          <cell r="V141">
            <v>600</v>
          </cell>
          <cell r="W141" t="str">
            <v>China</v>
          </cell>
          <cell r="X141">
            <v>11</v>
          </cell>
          <cell r="Y141">
            <v>30</v>
          </cell>
          <cell r="Z141" t="str">
            <v>FD20062</v>
          </cell>
          <cell r="AA141">
            <v>7</v>
          </cell>
          <cell r="AD141">
            <v>2</v>
          </cell>
          <cell r="AE141" t="str">
            <v>No</v>
          </cell>
          <cell r="AH141" t="str">
            <v>meiyuanxian@scmhome.com</v>
          </cell>
          <cell r="AI141" t="str">
            <v>Sarah,Fannie</v>
          </cell>
          <cell r="AK141" t="str">
            <v>jiaxiaoyan@scmhome.com</v>
          </cell>
        </row>
        <row r="142">
          <cell r="B142" t="str">
            <v>UH20-2469</v>
          </cell>
          <cell r="C142" t="str">
            <v>D0044C</v>
          </cell>
          <cell r="D142" t="str">
            <v>Urban Habitat</v>
          </cell>
          <cell r="M142" t="str">
            <v>SV2</v>
          </cell>
          <cell r="N142" t="str">
            <v>No</v>
          </cell>
          <cell r="Q142">
            <v>1</v>
          </cell>
          <cell r="V142">
            <v>600</v>
          </cell>
          <cell r="W142" t="str">
            <v>China</v>
          </cell>
          <cell r="X142">
            <v>11</v>
          </cell>
          <cell r="Y142">
            <v>30</v>
          </cell>
          <cell r="Z142" t="str">
            <v>FD20063</v>
          </cell>
          <cell r="AA142">
            <v>12</v>
          </cell>
          <cell r="AD142">
            <v>2</v>
          </cell>
          <cell r="AE142" t="str">
            <v>No</v>
          </cell>
          <cell r="AH142" t="str">
            <v>meiyuanxian@scmhome.com</v>
          </cell>
          <cell r="AI142" t="str">
            <v>Sarah,Fannie</v>
          </cell>
          <cell r="AK142" t="str">
            <v>jiaxiaoyan@scmhome.com</v>
          </cell>
        </row>
        <row r="143">
          <cell r="B143" t="str">
            <v>UH20-2470</v>
          </cell>
          <cell r="C143" t="str">
            <v>D0044C</v>
          </cell>
          <cell r="D143" t="str">
            <v>Urban Habitat</v>
          </cell>
          <cell r="M143" t="str">
            <v>SV2</v>
          </cell>
          <cell r="N143" t="str">
            <v>No</v>
          </cell>
          <cell r="Q143">
            <v>1</v>
          </cell>
          <cell r="V143">
            <v>600</v>
          </cell>
          <cell r="W143" t="str">
            <v>China</v>
          </cell>
          <cell r="X143">
            <v>11</v>
          </cell>
          <cell r="Y143">
            <v>30</v>
          </cell>
          <cell r="Z143" t="str">
            <v>FD20064</v>
          </cell>
          <cell r="AA143">
            <v>8</v>
          </cell>
          <cell r="AD143">
            <v>1</v>
          </cell>
          <cell r="AE143" t="str">
            <v>No</v>
          </cell>
          <cell r="AH143" t="str">
            <v>meiyuanxian@scmhome.com</v>
          </cell>
          <cell r="AI143" t="str">
            <v>Sarah,Fannie</v>
          </cell>
          <cell r="AK143" t="str">
            <v>jiaxiaoyan@scmhome.com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"/>
  <sheetViews>
    <sheetView tabSelected="1" workbookViewId="0">
      <pane ySplit="1" topLeftCell="A47" activePane="bottomLeft" state="frozen"/>
      <selection pane="bottomLeft" activeCell="G18" sqref="G18"/>
    </sheetView>
  </sheetViews>
  <sheetFormatPr defaultRowHeight="15" x14ac:dyDescent="0.25"/>
  <cols>
    <col min="1" max="1" width="15" customWidth="1"/>
    <col min="2" max="2" width="11.85546875" customWidth="1"/>
    <col min="3" max="11" width="9.42578125" customWidth="1"/>
    <col min="12" max="25" width="3.85546875" customWidth="1"/>
    <col min="26" max="26" width="10.5703125" customWidth="1"/>
    <col min="27" max="28" width="6" customWidth="1"/>
    <col min="29" max="29" width="16.140625" customWidth="1"/>
    <col min="30" max="32" width="6" customWidth="1"/>
    <col min="33" max="33" width="3.7109375" customWidth="1"/>
    <col min="34" max="35" width="6" customWidth="1"/>
    <col min="36" max="37" width="6" hidden="1" customWidth="1"/>
    <col min="38" max="38" width="23.140625" customWidth="1"/>
    <col min="39" max="39" width="21.28515625" customWidth="1"/>
    <col min="40" max="40" width="6" customWidth="1"/>
    <col min="41" max="41" width="26.28515625" customWidth="1"/>
    <col min="42" max="43" width="6" customWidth="1"/>
  </cols>
  <sheetData>
    <row r="1" spans="1:43" s="2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58</v>
      </c>
      <c r="B2" t="s">
        <v>52</v>
      </c>
      <c r="C2" t="s">
        <v>50</v>
      </c>
      <c r="D2" s="3" t="s">
        <v>139</v>
      </c>
      <c r="F2" t="s">
        <v>141</v>
      </c>
      <c r="L2" t="s">
        <v>44</v>
      </c>
      <c r="M2" t="s">
        <v>45</v>
      </c>
      <c r="Y2">
        <v>600</v>
      </c>
      <c r="Z2" t="str">
        <f>VLOOKUP(A2,'[1]E-Commerce Item'!$B:$W,22,FALSE)</f>
        <v>China</v>
      </c>
      <c r="AA2">
        <f>VLOOKUP(A2,'[1]E-Commerce Item'!$B:$Y,23,FALSE)</f>
        <v>10</v>
      </c>
      <c r="AB2">
        <f>VLOOKUP(A2,'[1]E-Commerce Item'!$B:$Y,24,FALSE)</f>
        <v>30</v>
      </c>
      <c r="AC2" t="s">
        <v>176</v>
      </c>
      <c r="AD2">
        <f>VLOOKUP(A2,'[1]E-Commerce Item'!$B:$AA,26,FALSE)</f>
        <v>7</v>
      </c>
      <c r="AF2" t="s">
        <v>45</v>
      </c>
      <c r="AG2" t="s">
        <v>46</v>
      </c>
      <c r="AH2" t="s">
        <v>46</v>
      </c>
      <c r="AI2" t="s">
        <v>45</v>
      </c>
      <c r="AL2" t="s">
        <v>47</v>
      </c>
      <c r="AM2" t="s">
        <v>51</v>
      </c>
      <c r="AO2" t="str">
        <f>VLOOKUP(A2,'[1]E-Commerce Item'!$B:$AK,36,FALSE)</f>
        <v>jiaxiaoyan@scmhome.com</v>
      </c>
      <c r="AQ2" t="s">
        <v>49</v>
      </c>
    </row>
    <row r="3" spans="1:43" x14ac:dyDescent="0.25">
      <c r="A3" t="s">
        <v>59</v>
      </c>
      <c r="B3" t="s">
        <v>53</v>
      </c>
      <c r="C3" t="s">
        <v>50</v>
      </c>
      <c r="D3" s="3" t="s">
        <v>139</v>
      </c>
      <c r="F3" t="s">
        <v>141</v>
      </c>
      <c r="L3" t="s">
        <v>44</v>
      </c>
      <c r="M3" t="s">
        <v>45</v>
      </c>
      <c r="Y3">
        <v>600</v>
      </c>
      <c r="Z3" t="str">
        <f>VLOOKUP(A3,'[1]E-Commerce Item'!$B:$W,22,FALSE)</f>
        <v>China</v>
      </c>
      <c r="AA3">
        <f>VLOOKUP(A3,'[1]E-Commerce Item'!$B:$Y,23,FALSE)</f>
        <v>10</v>
      </c>
      <c r="AB3">
        <f>VLOOKUP(A3,'[1]E-Commerce Item'!$B:$Y,24,FALSE)</f>
        <v>30</v>
      </c>
      <c r="AC3" t="s">
        <v>176</v>
      </c>
      <c r="AD3">
        <f>VLOOKUP(A3,'[1]E-Commerce Item'!$B:$AA,26,FALSE)</f>
        <v>7</v>
      </c>
      <c r="AF3" t="s">
        <v>45</v>
      </c>
      <c r="AG3" t="s">
        <v>46</v>
      </c>
      <c r="AH3" t="s">
        <v>46</v>
      </c>
      <c r="AI3" t="s">
        <v>45</v>
      </c>
      <c r="AL3" t="s">
        <v>47</v>
      </c>
      <c r="AM3" t="s">
        <v>51</v>
      </c>
      <c r="AO3" t="str">
        <f>VLOOKUP(A3,'[1]E-Commerce Item'!$B:$AK,36,FALSE)</f>
        <v>jiaxiaoyan@scmhome.com</v>
      </c>
      <c r="AQ3" t="s">
        <v>49</v>
      </c>
    </row>
    <row r="4" spans="1:43" x14ac:dyDescent="0.25">
      <c r="A4" t="s">
        <v>60</v>
      </c>
      <c r="B4" t="s">
        <v>150</v>
      </c>
      <c r="C4" t="s">
        <v>136</v>
      </c>
      <c r="D4" s="3" t="s">
        <v>139</v>
      </c>
      <c r="F4" t="s">
        <v>142</v>
      </c>
      <c r="L4" t="s">
        <v>44</v>
      </c>
      <c r="M4" t="s">
        <v>45</v>
      </c>
      <c r="Y4">
        <v>600</v>
      </c>
      <c r="Z4" t="str">
        <f>VLOOKUP(A4,'[1]E-Commerce Item'!$B:$W,22,FALSE)</f>
        <v>Pakistan</v>
      </c>
      <c r="AA4">
        <f>VLOOKUP(A4,'[1]E-Commerce Item'!$B:$Y,23,FALSE)</f>
        <v>14</v>
      </c>
      <c r="AB4">
        <f>VLOOKUP(A4,'[1]E-Commerce Item'!$B:$Y,24,FALSE)</f>
        <v>30</v>
      </c>
      <c r="AC4" t="s">
        <v>177</v>
      </c>
      <c r="AD4">
        <f>VLOOKUP(A4,'[1]E-Commerce Item'!$B:$AA,26,FALSE)</f>
        <v>5</v>
      </c>
      <c r="AF4" t="s">
        <v>45</v>
      </c>
      <c r="AG4" t="s">
        <v>46</v>
      </c>
      <c r="AH4" t="s">
        <v>46</v>
      </c>
      <c r="AI4" t="s">
        <v>45</v>
      </c>
      <c r="AL4" t="s">
        <v>47</v>
      </c>
      <c r="AM4" t="s">
        <v>51</v>
      </c>
      <c r="AO4" t="str">
        <f>VLOOKUP(A4,'[1]E-Commerce Item'!$B:$AK,36,FALSE)</f>
        <v>abdul.hannan@jlapakistan.com</v>
      </c>
      <c r="AQ4" t="s">
        <v>49</v>
      </c>
    </row>
    <row r="5" spans="1:43" x14ac:dyDescent="0.25">
      <c r="A5" t="s">
        <v>61</v>
      </c>
      <c r="B5" t="s">
        <v>150</v>
      </c>
      <c r="C5" t="s">
        <v>136</v>
      </c>
      <c r="D5" s="3" t="s">
        <v>139</v>
      </c>
      <c r="F5" t="s">
        <v>142</v>
      </c>
      <c r="L5" t="s">
        <v>44</v>
      </c>
      <c r="M5" t="s">
        <v>45</v>
      </c>
      <c r="Y5">
        <v>600</v>
      </c>
      <c r="Z5" t="str">
        <f>VLOOKUP(A5,'[1]E-Commerce Item'!$B:$W,22,FALSE)</f>
        <v>Pakistan</v>
      </c>
      <c r="AA5">
        <f>VLOOKUP(A5,'[1]E-Commerce Item'!$B:$Y,23,FALSE)</f>
        <v>14</v>
      </c>
      <c r="AB5">
        <f>VLOOKUP(A5,'[1]E-Commerce Item'!$B:$Y,24,FALSE)</f>
        <v>30</v>
      </c>
      <c r="AC5" t="s">
        <v>178</v>
      </c>
      <c r="AD5">
        <f>VLOOKUP(A5,'[1]E-Commerce Item'!$B:$AA,26,FALSE)</f>
        <v>17</v>
      </c>
      <c r="AF5" t="s">
        <v>45</v>
      </c>
      <c r="AG5" t="s">
        <v>46</v>
      </c>
      <c r="AH5" t="s">
        <v>46</v>
      </c>
      <c r="AI5" t="s">
        <v>45</v>
      </c>
      <c r="AL5" t="s">
        <v>47</v>
      </c>
      <c r="AM5" t="s">
        <v>51</v>
      </c>
      <c r="AO5" t="str">
        <f>VLOOKUP(A5,'[1]E-Commerce Item'!$B:$AK,36,FALSE)</f>
        <v>abdul.hannan@jlapakistan.com</v>
      </c>
      <c r="AQ5" t="s">
        <v>49</v>
      </c>
    </row>
    <row r="6" spans="1:43" x14ac:dyDescent="0.25">
      <c r="A6" t="s">
        <v>62</v>
      </c>
      <c r="B6" t="s">
        <v>150</v>
      </c>
      <c r="C6" t="s">
        <v>136</v>
      </c>
      <c r="D6" s="3" t="s">
        <v>139</v>
      </c>
      <c r="F6" t="s">
        <v>142</v>
      </c>
      <c r="L6" t="s">
        <v>44</v>
      </c>
      <c r="M6" t="s">
        <v>45</v>
      </c>
      <c r="Y6">
        <v>600</v>
      </c>
      <c r="Z6" t="str">
        <f>VLOOKUP(A6,'[1]E-Commerce Item'!$B:$W,22,FALSE)</f>
        <v>Pakistan</v>
      </c>
      <c r="AA6">
        <f>VLOOKUP(A6,'[1]E-Commerce Item'!$B:$Y,23,FALSE)</f>
        <v>14</v>
      </c>
      <c r="AB6">
        <f>VLOOKUP(A6,'[1]E-Commerce Item'!$B:$Y,24,FALSE)</f>
        <v>30</v>
      </c>
      <c r="AC6" t="s">
        <v>179</v>
      </c>
      <c r="AD6">
        <f>VLOOKUP(A6,'[1]E-Commerce Item'!$B:$AA,26,FALSE)</f>
        <v>7</v>
      </c>
      <c r="AF6" t="s">
        <v>45</v>
      </c>
      <c r="AG6" t="s">
        <v>46</v>
      </c>
      <c r="AH6" t="s">
        <v>46</v>
      </c>
      <c r="AI6" t="s">
        <v>45</v>
      </c>
      <c r="AL6" t="s">
        <v>47</v>
      </c>
      <c r="AM6" t="s">
        <v>51</v>
      </c>
      <c r="AO6" t="str">
        <f>VLOOKUP(A6,'[1]E-Commerce Item'!$B:$AK,36,FALSE)</f>
        <v>abdul.hannan@jlapakistan.com</v>
      </c>
      <c r="AQ6" t="s">
        <v>49</v>
      </c>
    </row>
    <row r="7" spans="1:43" x14ac:dyDescent="0.25">
      <c r="A7" t="s">
        <v>63</v>
      </c>
      <c r="B7" t="s">
        <v>151</v>
      </c>
      <c r="C7" t="s">
        <v>136</v>
      </c>
      <c r="D7" s="3" t="s">
        <v>139</v>
      </c>
      <c r="F7" t="s">
        <v>142</v>
      </c>
      <c r="L7" t="s">
        <v>44</v>
      </c>
      <c r="M7" t="s">
        <v>45</v>
      </c>
      <c r="Y7">
        <v>600</v>
      </c>
      <c r="Z7" t="str">
        <f>VLOOKUP(A7,'[1]E-Commerce Item'!$B:$W,22,FALSE)</f>
        <v>Pakistan</v>
      </c>
      <c r="AA7">
        <f>VLOOKUP(A7,'[1]E-Commerce Item'!$B:$Y,23,FALSE)</f>
        <v>14</v>
      </c>
      <c r="AB7">
        <f>VLOOKUP(A7,'[1]E-Commerce Item'!$B:$Y,24,FALSE)</f>
        <v>30</v>
      </c>
      <c r="AC7" t="s">
        <v>177</v>
      </c>
      <c r="AD7">
        <f>VLOOKUP(A7,'[1]E-Commerce Item'!$B:$AA,26,FALSE)</f>
        <v>6</v>
      </c>
      <c r="AF7" t="s">
        <v>45</v>
      </c>
      <c r="AG7" t="s">
        <v>46</v>
      </c>
      <c r="AH7" t="s">
        <v>46</v>
      </c>
      <c r="AI7" t="s">
        <v>45</v>
      </c>
      <c r="AL7" t="s">
        <v>47</v>
      </c>
      <c r="AM7" t="s">
        <v>51</v>
      </c>
      <c r="AO7" t="str">
        <f>VLOOKUP(A7,'[1]E-Commerce Item'!$B:$AK,36,FALSE)</f>
        <v>abdul.hannan@jlapakistan.com</v>
      </c>
      <c r="AQ7" t="s">
        <v>49</v>
      </c>
    </row>
    <row r="8" spans="1:43" x14ac:dyDescent="0.25">
      <c r="A8" t="s">
        <v>64</v>
      </c>
      <c r="B8" t="s">
        <v>151</v>
      </c>
      <c r="C8" t="s">
        <v>136</v>
      </c>
      <c r="D8" s="3" t="s">
        <v>139</v>
      </c>
      <c r="F8" t="s">
        <v>142</v>
      </c>
      <c r="L8" t="s">
        <v>44</v>
      </c>
      <c r="M8" t="s">
        <v>45</v>
      </c>
      <c r="Y8">
        <v>600</v>
      </c>
      <c r="Z8" t="str">
        <f>VLOOKUP(A8,'[1]E-Commerce Item'!$B:$W,22,FALSE)</f>
        <v>Pakistan</v>
      </c>
      <c r="AA8">
        <f>VLOOKUP(A8,'[1]E-Commerce Item'!$B:$Y,23,FALSE)</f>
        <v>14</v>
      </c>
      <c r="AB8">
        <f>VLOOKUP(A8,'[1]E-Commerce Item'!$B:$Y,24,FALSE)</f>
        <v>30</v>
      </c>
      <c r="AC8" t="s">
        <v>178</v>
      </c>
      <c r="AD8">
        <f>VLOOKUP(A8,'[1]E-Commerce Item'!$B:$AA,26,FALSE)</f>
        <v>24</v>
      </c>
      <c r="AF8" t="s">
        <v>45</v>
      </c>
      <c r="AG8" t="s">
        <v>46</v>
      </c>
      <c r="AH8" t="s">
        <v>46</v>
      </c>
      <c r="AI8" t="s">
        <v>45</v>
      </c>
      <c r="AL8" t="s">
        <v>47</v>
      </c>
      <c r="AM8" t="s">
        <v>51</v>
      </c>
      <c r="AO8" t="str">
        <f>VLOOKUP(A8,'[1]E-Commerce Item'!$B:$AK,36,FALSE)</f>
        <v>abdul.hannan@jlapakistan.com</v>
      </c>
      <c r="AQ8" t="s">
        <v>49</v>
      </c>
    </row>
    <row r="9" spans="1:43" x14ac:dyDescent="0.25">
      <c r="A9" t="s">
        <v>65</v>
      </c>
      <c r="B9" t="s">
        <v>151</v>
      </c>
      <c r="C9" t="s">
        <v>136</v>
      </c>
      <c r="D9" s="3" t="s">
        <v>139</v>
      </c>
      <c r="F9" t="s">
        <v>142</v>
      </c>
      <c r="L9" t="s">
        <v>44</v>
      </c>
      <c r="M9" t="s">
        <v>45</v>
      </c>
      <c r="Y9">
        <v>600</v>
      </c>
      <c r="Z9" t="str">
        <f>VLOOKUP(A9,'[1]E-Commerce Item'!$B:$W,22,FALSE)</f>
        <v>Pakistan</v>
      </c>
      <c r="AA9">
        <f>VLOOKUP(A9,'[1]E-Commerce Item'!$B:$Y,23,FALSE)</f>
        <v>14</v>
      </c>
      <c r="AB9">
        <f>VLOOKUP(A9,'[1]E-Commerce Item'!$B:$Y,24,FALSE)</f>
        <v>30</v>
      </c>
      <c r="AC9" t="s">
        <v>179</v>
      </c>
      <c r="AD9">
        <f>VLOOKUP(A9,'[1]E-Commerce Item'!$B:$AA,26,FALSE)</f>
        <v>12</v>
      </c>
      <c r="AF9" t="s">
        <v>45</v>
      </c>
      <c r="AG9" t="s">
        <v>46</v>
      </c>
      <c r="AH9" t="s">
        <v>46</v>
      </c>
      <c r="AI9" t="s">
        <v>45</v>
      </c>
      <c r="AL9" t="s">
        <v>47</v>
      </c>
      <c r="AM9" t="s">
        <v>51</v>
      </c>
      <c r="AO9" t="str">
        <f>VLOOKUP(A9,'[1]E-Commerce Item'!$B:$AK,36,FALSE)</f>
        <v>abdul.hannan@jlapakistan.com</v>
      </c>
      <c r="AQ9" t="s">
        <v>49</v>
      </c>
    </row>
    <row r="10" spans="1:43" x14ac:dyDescent="0.25">
      <c r="A10" t="s">
        <v>66</v>
      </c>
      <c r="B10" t="s">
        <v>152</v>
      </c>
      <c r="C10" t="s">
        <v>136</v>
      </c>
      <c r="D10" s="3" t="s">
        <v>139</v>
      </c>
      <c r="F10" t="s">
        <v>142</v>
      </c>
      <c r="L10" t="s">
        <v>44</v>
      </c>
      <c r="M10" t="s">
        <v>45</v>
      </c>
      <c r="Y10">
        <v>600</v>
      </c>
      <c r="Z10" t="str">
        <f>VLOOKUP(A10,'[1]E-Commerce Item'!$B:$W,22,FALSE)</f>
        <v>Pakistan</v>
      </c>
      <c r="AA10">
        <f>VLOOKUP(A10,'[1]E-Commerce Item'!$B:$Y,23,FALSE)</f>
        <v>14</v>
      </c>
      <c r="AB10">
        <f>VLOOKUP(A10,'[1]E-Commerce Item'!$B:$Y,24,FALSE)</f>
        <v>30</v>
      </c>
      <c r="AC10" t="s">
        <v>177</v>
      </c>
      <c r="AD10">
        <f>VLOOKUP(A10,'[1]E-Commerce Item'!$B:$AA,26,FALSE)</f>
        <v>5</v>
      </c>
      <c r="AF10" t="s">
        <v>45</v>
      </c>
      <c r="AG10" t="s">
        <v>46</v>
      </c>
      <c r="AH10" t="s">
        <v>46</v>
      </c>
      <c r="AI10" t="s">
        <v>45</v>
      </c>
      <c r="AL10" t="s">
        <v>47</v>
      </c>
      <c r="AM10" t="s">
        <v>51</v>
      </c>
      <c r="AO10" t="str">
        <f>VLOOKUP(A10,'[1]E-Commerce Item'!$B:$AK,36,FALSE)</f>
        <v>abdul.hannan@jlapakistan.com</v>
      </c>
      <c r="AQ10" t="s">
        <v>49</v>
      </c>
    </row>
    <row r="11" spans="1:43" x14ac:dyDescent="0.25">
      <c r="A11" t="s">
        <v>67</v>
      </c>
      <c r="B11" t="s">
        <v>152</v>
      </c>
      <c r="C11" t="s">
        <v>136</v>
      </c>
      <c r="D11" s="3" t="s">
        <v>139</v>
      </c>
      <c r="F11" t="s">
        <v>142</v>
      </c>
      <c r="L11" t="s">
        <v>44</v>
      </c>
      <c r="M11" t="s">
        <v>45</v>
      </c>
      <c r="Y11">
        <v>600</v>
      </c>
      <c r="Z11" t="str">
        <f>VLOOKUP(A11,'[1]E-Commerce Item'!$B:$W,22,FALSE)</f>
        <v>Pakistan</v>
      </c>
      <c r="AA11">
        <f>VLOOKUP(A11,'[1]E-Commerce Item'!$B:$Y,23,FALSE)</f>
        <v>14</v>
      </c>
      <c r="AB11">
        <f>VLOOKUP(A11,'[1]E-Commerce Item'!$B:$Y,24,FALSE)</f>
        <v>30</v>
      </c>
      <c r="AC11" t="s">
        <v>178</v>
      </c>
      <c r="AD11">
        <f>VLOOKUP(A11,'[1]E-Commerce Item'!$B:$AA,26,FALSE)</f>
        <v>9</v>
      </c>
      <c r="AF11" t="s">
        <v>45</v>
      </c>
      <c r="AG11" t="s">
        <v>46</v>
      </c>
      <c r="AH11" t="s">
        <v>46</v>
      </c>
      <c r="AI11" t="s">
        <v>45</v>
      </c>
      <c r="AL11" t="s">
        <v>47</v>
      </c>
      <c r="AM11" t="s">
        <v>51</v>
      </c>
      <c r="AO11" t="str">
        <f>VLOOKUP(A11,'[1]E-Commerce Item'!$B:$AK,36,FALSE)</f>
        <v>abdul.hannan@jlapakistan.com</v>
      </c>
      <c r="AQ11" t="s">
        <v>49</v>
      </c>
    </row>
    <row r="12" spans="1:43" x14ac:dyDescent="0.25">
      <c r="A12" t="s">
        <v>68</v>
      </c>
      <c r="B12" t="s">
        <v>152</v>
      </c>
      <c r="C12" t="s">
        <v>136</v>
      </c>
      <c r="D12" s="3" t="s">
        <v>139</v>
      </c>
      <c r="F12" t="s">
        <v>142</v>
      </c>
      <c r="L12" t="s">
        <v>44</v>
      </c>
      <c r="M12" t="s">
        <v>45</v>
      </c>
      <c r="Y12">
        <v>600</v>
      </c>
      <c r="Z12" t="str">
        <f>VLOOKUP(A12,'[1]E-Commerce Item'!$B:$W,22,FALSE)</f>
        <v>Pakistan</v>
      </c>
      <c r="AA12">
        <f>VLOOKUP(A12,'[1]E-Commerce Item'!$B:$Y,23,FALSE)</f>
        <v>14</v>
      </c>
      <c r="AB12">
        <f>VLOOKUP(A12,'[1]E-Commerce Item'!$B:$Y,24,FALSE)</f>
        <v>30</v>
      </c>
      <c r="AC12" t="s">
        <v>179</v>
      </c>
      <c r="AD12">
        <f>VLOOKUP(A12,'[1]E-Commerce Item'!$B:$AA,26,FALSE)</f>
        <v>7</v>
      </c>
      <c r="AF12" t="s">
        <v>45</v>
      </c>
      <c r="AG12" t="s">
        <v>46</v>
      </c>
      <c r="AH12" t="s">
        <v>46</v>
      </c>
      <c r="AI12" t="s">
        <v>45</v>
      </c>
      <c r="AL12" t="s">
        <v>47</v>
      </c>
      <c r="AM12" t="s">
        <v>51</v>
      </c>
      <c r="AO12" t="str">
        <f>VLOOKUP(A12,'[1]E-Commerce Item'!$B:$AK,36,FALSE)</f>
        <v>abdul.hannan@jlapakistan.com</v>
      </c>
      <c r="AQ12" t="s">
        <v>49</v>
      </c>
    </row>
    <row r="13" spans="1:43" x14ac:dyDescent="0.25">
      <c r="A13" t="s">
        <v>69</v>
      </c>
      <c r="B13" t="s">
        <v>153</v>
      </c>
      <c r="C13" t="s">
        <v>136</v>
      </c>
      <c r="D13" s="3" t="s">
        <v>139</v>
      </c>
      <c r="F13" t="s">
        <v>142</v>
      </c>
      <c r="L13" t="s">
        <v>44</v>
      </c>
      <c r="M13" t="s">
        <v>45</v>
      </c>
      <c r="Y13">
        <v>600</v>
      </c>
      <c r="Z13" t="str">
        <f>VLOOKUP(A13,'[1]E-Commerce Item'!$B:$W,22,FALSE)</f>
        <v>Pakistan</v>
      </c>
      <c r="AA13">
        <f>VLOOKUP(A13,'[1]E-Commerce Item'!$B:$Y,23,FALSE)</f>
        <v>14</v>
      </c>
      <c r="AB13">
        <f>VLOOKUP(A13,'[1]E-Commerce Item'!$B:$Y,24,FALSE)</f>
        <v>30</v>
      </c>
      <c r="AC13" t="s">
        <v>177</v>
      </c>
      <c r="AD13">
        <f>VLOOKUP(A13,'[1]E-Commerce Item'!$B:$AA,26,FALSE)</f>
        <v>5</v>
      </c>
      <c r="AF13" t="s">
        <v>45</v>
      </c>
      <c r="AG13" t="s">
        <v>46</v>
      </c>
      <c r="AH13" t="s">
        <v>46</v>
      </c>
      <c r="AI13" t="s">
        <v>45</v>
      </c>
      <c r="AL13" t="s">
        <v>47</v>
      </c>
      <c r="AM13" t="s">
        <v>51</v>
      </c>
      <c r="AO13" t="str">
        <f>VLOOKUP(A13,'[1]E-Commerce Item'!$B:$AK,36,FALSE)</f>
        <v>abdul.hannan@jlapakistan.com</v>
      </c>
      <c r="AQ13" t="s">
        <v>49</v>
      </c>
    </row>
    <row r="14" spans="1:43" x14ac:dyDescent="0.25">
      <c r="A14" t="s">
        <v>70</v>
      </c>
      <c r="B14" t="s">
        <v>153</v>
      </c>
      <c r="C14" t="s">
        <v>136</v>
      </c>
      <c r="D14" s="3" t="s">
        <v>139</v>
      </c>
      <c r="F14" t="s">
        <v>142</v>
      </c>
      <c r="L14" t="s">
        <v>44</v>
      </c>
      <c r="M14" t="s">
        <v>45</v>
      </c>
      <c r="Y14">
        <v>600</v>
      </c>
      <c r="Z14" t="str">
        <f>VLOOKUP(A14,'[1]E-Commerce Item'!$B:$W,22,FALSE)</f>
        <v>Pakistan</v>
      </c>
      <c r="AA14">
        <f>VLOOKUP(A14,'[1]E-Commerce Item'!$B:$Y,23,FALSE)</f>
        <v>14</v>
      </c>
      <c r="AB14">
        <f>VLOOKUP(A14,'[1]E-Commerce Item'!$B:$Y,24,FALSE)</f>
        <v>30</v>
      </c>
      <c r="AC14" t="s">
        <v>178</v>
      </c>
      <c r="AD14">
        <f>VLOOKUP(A14,'[1]E-Commerce Item'!$B:$AA,26,FALSE)</f>
        <v>13</v>
      </c>
      <c r="AF14" t="s">
        <v>45</v>
      </c>
      <c r="AG14" t="s">
        <v>46</v>
      </c>
      <c r="AH14" t="s">
        <v>46</v>
      </c>
      <c r="AI14" t="s">
        <v>45</v>
      </c>
      <c r="AL14" t="s">
        <v>47</v>
      </c>
      <c r="AM14" t="s">
        <v>51</v>
      </c>
      <c r="AO14" t="str">
        <f>VLOOKUP(A14,'[1]E-Commerce Item'!$B:$AK,36,FALSE)</f>
        <v>abdul.hannan@jlapakistan.com</v>
      </c>
      <c r="AQ14" t="s">
        <v>49</v>
      </c>
    </row>
    <row r="15" spans="1:43" x14ac:dyDescent="0.25">
      <c r="A15" t="s">
        <v>140</v>
      </c>
      <c r="B15" t="s">
        <v>153</v>
      </c>
      <c r="C15" t="s">
        <v>136</v>
      </c>
      <c r="D15" s="3" t="s">
        <v>139</v>
      </c>
      <c r="F15" t="s">
        <v>142</v>
      </c>
      <c r="L15" t="s">
        <v>44</v>
      </c>
      <c r="M15" t="s">
        <v>45</v>
      </c>
      <c r="Y15">
        <v>600</v>
      </c>
      <c r="Z15" t="str">
        <f>VLOOKUP(A15,'[1]E-Commerce Item'!$B:$W,22,FALSE)</f>
        <v>Pakistan</v>
      </c>
      <c r="AA15">
        <f>VLOOKUP(A15,'[1]E-Commerce Item'!$B:$Y,23,FALSE)</f>
        <v>14</v>
      </c>
      <c r="AB15">
        <f>VLOOKUP(A15,'[1]E-Commerce Item'!$B:$Y,24,FALSE)</f>
        <v>30</v>
      </c>
      <c r="AC15" t="s">
        <v>179</v>
      </c>
      <c r="AD15">
        <f>VLOOKUP(A15,'[1]E-Commerce Item'!$B:$AA,26,FALSE)</f>
        <v>10</v>
      </c>
      <c r="AF15" t="s">
        <v>45</v>
      </c>
      <c r="AG15" t="s">
        <v>46</v>
      </c>
      <c r="AH15" t="s">
        <v>46</v>
      </c>
      <c r="AI15" t="s">
        <v>45</v>
      </c>
      <c r="AL15" t="s">
        <v>47</v>
      </c>
      <c r="AM15" t="s">
        <v>51</v>
      </c>
      <c r="AO15" t="str">
        <f>VLOOKUP(A15,'[1]E-Commerce Item'!$B:$AK,36,FALSE)</f>
        <v>abdul.hannan@jlapakistan.com</v>
      </c>
      <c r="AQ15" t="s">
        <v>49</v>
      </c>
    </row>
    <row r="16" spans="1:43" x14ac:dyDescent="0.25">
      <c r="A16" t="s">
        <v>71</v>
      </c>
      <c r="B16" t="s">
        <v>154</v>
      </c>
      <c r="C16" t="s">
        <v>137</v>
      </c>
      <c r="D16" s="3" t="s">
        <v>139</v>
      </c>
      <c r="F16" t="s">
        <v>143</v>
      </c>
      <c r="L16" t="s">
        <v>44</v>
      </c>
      <c r="M16" t="s">
        <v>45</v>
      </c>
      <c r="Y16">
        <v>600</v>
      </c>
      <c r="Z16" t="str">
        <f>VLOOKUP(A16,'[1]E-Commerce Item'!$B:$W,22,FALSE)</f>
        <v>China</v>
      </c>
      <c r="AA16">
        <f>VLOOKUP(A16,'[1]E-Commerce Item'!$B:$Y,23,FALSE)</f>
        <v>9</v>
      </c>
      <c r="AB16">
        <f>VLOOKUP(A16,'[1]E-Commerce Item'!$B:$Y,24,FALSE)</f>
        <v>30</v>
      </c>
      <c r="AC16" t="s">
        <v>180</v>
      </c>
      <c r="AD16">
        <f>VLOOKUP(A16,'[1]E-Commerce Item'!$B:$AA,26,FALSE)</f>
        <v>11</v>
      </c>
      <c r="AF16" t="s">
        <v>45</v>
      </c>
      <c r="AG16" t="s">
        <v>46</v>
      </c>
      <c r="AH16" t="s">
        <v>46</v>
      </c>
      <c r="AI16" t="s">
        <v>45</v>
      </c>
      <c r="AL16" t="s">
        <v>47</v>
      </c>
      <c r="AM16" t="s">
        <v>51</v>
      </c>
      <c r="AO16" t="str">
        <f>VLOOKUP(A16,'[1]E-Commerce Item'!$B:$AK,36,FALSE)</f>
        <v>jiaxiaoyan@scmhome.com</v>
      </c>
      <c r="AQ16" t="s">
        <v>49</v>
      </c>
    </row>
    <row r="17" spans="1:43" x14ac:dyDescent="0.25">
      <c r="A17" t="s">
        <v>72</v>
      </c>
      <c r="B17" t="s">
        <v>154</v>
      </c>
      <c r="C17" t="s">
        <v>137</v>
      </c>
      <c r="D17" s="3" t="s">
        <v>139</v>
      </c>
      <c r="F17" t="s">
        <v>143</v>
      </c>
      <c r="L17" t="s">
        <v>44</v>
      </c>
      <c r="M17" t="s">
        <v>45</v>
      </c>
      <c r="Y17">
        <v>600</v>
      </c>
      <c r="Z17" t="str">
        <f>VLOOKUP(A17,'[1]E-Commerce Item'!$B:$W,22,FALSE)</f>
        <v>China</v>
      </c>
      <c r="AA17">
        <f>VLOOKUP(A17,'[1]E-Commerce Item'!$B:$Y,23,FALSE)</f>
        <v>9</v>
      </c>
      <c r="AB17">
        <f>VLOOKUP(A17,'[1]E-Commerce Item'!$B:$Y,24,FALSE)</f>
        <v>30</v>
      </c>
      <c r="AC17" t="s">
        <v>181</v>
      </c>
      <c r="AD17">
        <f>VLOOKUP(A17,'[1]E-Commerce Item'!$B:$AA,26,FALSE)</f>
        <v>4</v>
      </c>
      <c r="AF17" t="s">
        <v>45</v>
      </c>
      <c r="AG17" t="s">
        <v>46</v>
      </c>
      <c r="AH17" t="s">
        <v>46</v>
      </c>
      <c r="AI17" t="s">
        <v>45</v>
      </c>
      <c r="AL17" t="s">
        <v>47</v>
      </c>
      <c r="AM17" t="s">
        <v>51</v>
      </c>
      <c r="AO17" t="str">
        <f>VLOOKUP(A17,'[1]E-Commerce Item'!$B:$AK,36,FALSE)</f>
        <v>jiaxiaoyan@scmhome.com</v>
      </c>
      <c r="AQ17" t="s">
        <v>49</v>
      </c>
    </row>
    <row r="18" spans="1:43" x14ac:dyDescent="0.25">
      <c r="A18" t="s">
        <v>73</v>
      </c>
      <c r="B18" t="s">
        <v>154</v>
      </c>
      <c r="C18" t="s">
        <v>137</v>
      </c>
      <c r="D18" s="3" t="s">
        <v>139</v>
      </c>
      <c r="F18" t="s">
        <v>143</v>
      </c>
      <c r="L18" t="s">
        <v>44</v>
      </c>
      <c r="M18" t="s">
        <v>45</v>
      </c>
      <c r="Y18">
        <v>600</v>
      </c>
      <c r="Z18" t="str">
        <f>VLOOKUP(A18,'[1]E-Commerce Item'!$B:$W,22,FALSE)</f>
        <v>China</v>
      </c>
      <c r="AA18">
        <f>VLOOKUP(A18,'[1]E-Commerce Item'!$B:$Y,23,FALSE)</f>
        <v>9</v>
      </c>
      <c r="AB18">
        <f>VLOOKUP(A18,'[1]E-Commerce Item'!$B:$Y,24,FALSE)</f>
        <v>30</v>
      </c>
      <c r="AC18" t="s">
        <v>182</v>
      </c>
      <c r="AD18">
        <f>VLOOKUP(A18,'[1]E-Commerce Item'!$B:$AA,26,FALSE)</f>
        <v>7</v>
      </c>
      <c r="AF18" t="s">
        <v>45</v>
      </c>
      <c r="AG18" t="s">
        <v>46</v>
      </c>
      <c r="AH18" t="s">
        <v>46</v>
      </c>
      <c r="AI18" t="s">
        <v>45</v>
      </c>
      <c r="AL18" t="s">
        <v>47</v>
      </c>
      <c r="AM18" t="s">
        <v>51</v>
      </c>
      <c r="AO18" t="str">
        <f>VLOOKUP(A18,'[1]E-Commerce Item'!$B:$AK,36,FALSE)</f>
        <v>jiaxiaoyan@scmhome.com</v>
      </c>
      <c r="AQ18" t="s">
        <v>49</v>
      </c>
    </row>
    <row r="19" spans="1:43" x14ac:dyDescent="0.25">
      <c r="A19" t="s">
        <v>74</v>
      </c>
      <c r="B19" t="s">
        <v>154</v>
      </c>
      <c r="C19" t="s">
        <v>137</v>
      </c>
      <c r="D19" s="3" t="s">
        <v>139</v>
      </c>
      <c r="F19" t="s">
        <v>143</v>
      </c>
      <c r="L19" t="s">
        <v>44</v>
      </c>
      <c r="M19" t="s">
        <v>45</v>
      </c>
      <c r="Y19">
        <v>600</v>
      </c>
      <c r="Z19" t="str">
        <f>VLOOKUP(A19,'[1]E-Commerce Item'!$B:$W,22,FALSE)</f>
        <v>China</v>
      </c>
      <c r="AA19">
        <f>VLOOKUP(A19,'[1]E-Commerce Item'!$B:$Y,23,FALSE)</f>
        <v>9</v>
      </c>
      <c r="AB19">
        <f>VLOOKUP(A19,'[1]E-Commerce Item'!$B:$Y,24,FALSE)</f>
        <v>30</v>
      </c>
      <c r="AC19" t="s">
        <v>183</v>
      </c>
      <c r="AD19">
        <f>VLOOKUP(A19,'[1]E-Commerce Item'!$B:$AA,26,FALSE)</f>
        <v>13</v>
      </c>
      <c r="AF19" t="s">
        <v>45</v>
      </c>
      <c r="AG19" t="s">
        <v>46</v>
      </c>
      <c r="AH19" t="s">
        <v>46</v>
      </c>
      <c r="AI19" t="s">
        <v>45</v>
      </c>
      <c r="AL19" t="s">
        <v>47</v>
      </c>
      <c r="AM19" t="s">
        <v>51</v>
      </c>
      <c r="AO19" t="str">
        <f>VLOOKUP(A19,'[1]E-Commerce Item'!$B:$AK,36,FALSE)</f>
        <v>jiaxiaoyan@scmhome.com</v>
      </c>
      <c r="AQ19" t="s">
        <v>49</v>
      </c>
    </row>
    <row r="20" spans="1:43" x14ac:dyDescent="0.25">
      <c r="A20" t="s">
        <v>75</v>
      </c>
      <c r="B20" t="s">
        <v>154</v>
      </c>
      <c r="C20" t="s">
        <v>137</v>
      </c>
      <c r="D20" s="3" t="s">
        <v>139</v>
      </c>
      <c r="F20" t="s">
        <v>143</v>
      </c>
      <c r="L20" t="s">
        <v>44</v>
      </c>
      <c r="M20" t="s">
        <v>45</v>
      </c>
      <c r="Y20">
        <v>600</v>
      </c>
      <c r="Z20" t="str">
        <f>VLOOKUP(A20,'[1]E-Commerce Item'!$B:$W,22,FALSE)</f>
        <v>China</v>
      </c>
      <c r="AA20">
        <f>VLOOKUP(A20,'[1]E-Commerce Item'!$B:$Y,23,FALSE)</f>
        <v>9</v>
      </c>
      <c r="AB20">
        <f>VLOOKUP(A20,'[1]E-Commerce Item'!$B:$Y,24,FALSE)</f>
        <v>30</v>
      </c>
      <c r="AC20" t="s">
        <v>184</v>
      </c>
      <c r="AD20">
        <f>VLOOKUP(A20,'[1]E-Commerce Item'!$B:$AA,26,FALSE)</f>
        <v>4</v>
      </c>
      <c r="AF20" t="s">
        <v>45</v>
      </c>
      <c r="AG20" t="s">
        <v>46</v>
      </c>
      <c r="AH20" t="s">
        <v>46</v>
      </c>
      <c r="AI20" t="s">
        <v>45</v>
      </c>
      <c r="AL20" t="s">
        <v>47</v>
      </c>
      <c r="AM20" t="s">
        <v>51</v>
      </c>
      <c r="AO20" t="str">
        <f>VLOOKUP(A20,'[1]E-Commerce Item'!$B:$AK,36,FALSE)</f>
        <v>jiaxiaoyan@scmhome.com</v>
      </c>
      <c r="AQ20" t="s">
        <v>49</v>
      </c>
    </row>
    <row r="21" spans="1:43" x14ac:dyDescent="0.25">
      <c r="A21" t="s">
        <v>76</v>
      </c>
      <c r="B21" t="s">
        <v>155</v>
      </c>
      <c r="C21" t="s">
        <v>137</v>
      </c>
      <c r="D21" s="3" t="s">
        <v>139</v>
      </c>
      <c r="F21" t="s">
        <v>143</v>
      </c>
      <c r="L21" t="s">
        <v>44</v>
      </c>
      <c r="M21" t="s">
        <v>45</v>
      </c>
      <c r="Y21">
        <v>600</v>
      </c>
      <c r="Z21" t="str">
        <f>VLOOKUP(A21,'[1]E-Commerce Item'!$B:$W,22,FALSE)</f>
        <v>China</v>
      </c>
      <c r="AA21">
        <f>VLOOKUP(A21,'[1]E-Commerce Item'!$B:$Y,23,FALSE)</f>
        <v>9</v>
      </c>
      <c r="AB21">
        <f>VLOOKUP(A21,'[1]E-Commerce Item'!$B:$Y,24,FALSE)</f>
        <v>30</v>
      </c>
      <c r="AC21" t="s">
        <v>180</v>
      </c>
      <c r="AD21">
        <f>VLOOKUP(A21,'[1]E-Commerce Item'!$B:$AA,26,FALSE)</f>
        <v>12</v>
      </c>
      <c r="AF21" t="s">
        <v>45</v>
      </c>
      <c r="AG21" t="s">
        <v>46</v>
      </c>
      <c r="AH21" t="s">
        <v>46</v>
      </c>
      <c r="AI21" t="s">
        <v>45</v>
      </c>
      <c r="AL21" t="s">
        <v>47</v>
      </c>
      <c r="AM21" t="s">
        <v>51</v>
      </c>
      <c r="AO21" t="str">
        <f>VLOOKUP(A21,'[1]E-Commerce Item'!$B:$AK,36,FALSE)</f>
        <v>jiaxiaoyan@scmhome.com</v>
      </c>
      <c r="AQ21" t="s">
        <v>49</v>
      </c>
    </row>
    <row r="22" spans="1:43" x14ac:dyDescent="0.25">
      <c r="A22" t="s">
        <v>77</v>
      </c>
      <c r="B22" t="s">
        <v>155</v>
      </c>
      <c r="C22" t="s">
        <v>137</v>
      </c>
      <c r="D22" s="3" t="s">
        <v>139</v>
      </c>
      <c r="F22" t="s">
        <v>143</v>
      </c>
      <c r="L22" t="s">
        <v>44</v>
      </c>
      <c r="M22" t="s">
        <v>45</v>
      </c>
      <c r="Y22">
        <v>600</v>
      </c>
      <c r="Z22" t="str">
        <f>VLOOKUP(A22,'[1]E-Commerce Item'!$B:$W,22,FALSE)</f>
        <v>China</v>
      </c>
      <c r="AA22">
        <f>VLOOKUP(A22,'[1]E-Commerce Item'!$B:$Y,23,FALSE)</f>
        <v>9</v>
      </c>
      <c r="AB22">
        <f>VLOOKUP(A22,'[1]E-Commerce Item'!$B:$Y,24,FALSE)</f>
        <v>30</v>
      </c>
      <c r="AC22" t="s">
        <v>181</v>
      </c>
      <c r="AD22">
        <f>VLOOKUP(A22,'[1]E-Commerce Item'!$B:$AA,26,FALSE)</f>
        <v>5</v>
      </c>
      <c r="AF22" t="s">
        <v>45</v>
      </c>
      <c r="AG22" t="s">
        <v>46</v>
      </c>
      <c r="AH22" t="s">
        <v>46</v>
      </c>
      <c r="AI22" t="s">
        <v>45</v>
      </c>
      <c r="AL22" t="s">
        <v>47</v>
      </c>
      <c r="AM22" t="s">
        <v>51</v>
      </c>
      <c r="AO22" t="str">
        <f>VLOOKUP(A22,'[1]E-Commerce Item'!$B:$AK,36,FALSE)</f>
        <v>jiaxiaoyan@scmhome.com</v>
      </c>
      <c r="AQ22" t="s">
        <v>49</v>
      </c>
    </row>
    <row r="23" spans="1:43" x14ac:dyDescent="0.25">
      <c r="A23" t="s">
        <v>78</v>
      </c>
      <c r="B23" t="s">
        <v>155</v>
      </c>
      <c r="C23" t="s">
        <v>137</v>
      </c>
      <c r="D23" s="3" t="s">
        <v>139</v>
      </c>
      <c r="F23" t="s">
        <v>143</v>
      </c>
      <c r="L23" t="s">
        <v>44</v>
      </c>
      <c r="M23" t="s">
        <v>45</v>
      </c>
      <c r="Y23">
        <v>600</v>
      </c>
      <c r="Z23" t="str">
        <f>VLOOKUP(A23,'[1]E-Commerce Item'!$B:$W,22,FALSE)</f>
        <v>China</v>
      </c>
      <c r="AA23">
        <f>VLOOKUP(A23,'[1]E-Commerce Item'!$B:$Y,23,FALSE)</f>
        <v>9</v>
      </c>
      <c r="AB23">
        <f>VLOOKUP(A23,'[1]E-Commerce Item'!$B:$Y,24,FALSE)</f>
        <v>30</v>
      </c>
      <c r="AC23" t="s">
        <v>182</v>
      </c>
      <c r="AD23">
        <f>VLOOKUP(A23,'[1]E-Commerce Item'!$B:$AA,26,FALSE)</f>
        <v>7</v>
      </c>
      <c r="AF23" t="s">
        <v>45</v>
      </c>
      <c r="AG23" t="s">
        <v>46</v>
      </c>
      <c r="AH23" t="s">
        <v>46</v>
      </c>
      <c r="AI23" t="s">
        <v>45</v>
      </c>
      <c r="AL23" t="s">
        <v>47</v>
      </c>
      <c r="AM23" t="s">
        <v>51</v>
      </c>
      <c r="AO23" t="str">
        <f>VLOOKUP(A23,'[1]E-Commerce Item'!$B:$AK,36,FALSE)</f>
        <v>jiaxiaoyan@scmhome.com</v>
      </c>
      <c r="AQ23" t="s">
        <v>49</v>
      </c>
    </row>
    <row r="24" spans="1:43" x14ac:dyDescent="0.25">
      <c r="A24" t="s">
        <v>79</v>
      </c>
      <c r="B24" t="s">
        <v>155</v>
      </c>
      <c r="C24" t="s">
        <v>137</v>
      </c>
      <c r="D24" s="3" t="s">
        <v>139</v>
      </c>
      <c r="F24" t="s">
        <v>143</v>
      </c>
      <c r="L24" t="s">
        <v>44</v>
      </c>
      <c r="M24" t="s">
        <v>45</v>
      </c>
      <c r="Y24">
        <v>600</v>
      </c>
      <c r="Z24" t="str">
        <f>VLOOKUP(A24,'[1]E-Commerce Item'!$B:$W,22,FALSE)</f>
        <v>China</v>
      </c>
      <c r="AA24">
        <f>VLOOKUP(A24,'[1]E-Commerce Item'!$B:$Y,23,FALSE)</f>
        <v>9</v>
      </c>
      <c r="AB24">
        <f>VLOOKUP(A24,'[1]E-Commerce Item'!$B:$Y,24,FALSE)</f>
        <v>30</v>
      </c>
      <c r="AC24" t="s">
        <v>183</v>
      </c>
      <c r="AD24">
        <f>VLOOKUP(A24,'[1]E-Commerce Item'!$B:$AA,26,FALSE)</f>
        <v>18</v>
      </c>
      <c r="AF24" t="s">
        <v>45</v>
      </c>
      <c r="AG24" t="s">
        <v>46</v>
      </c>
      <c r="AH24" t="s">
        <v>46</v>
      </c>
      <c r="AI24" t="s">
        <v>45</v>
      </c>
      <c r="AL24" t="s">
        <v>47</v>
      </c>
      <c r="AM24" t="s">
        <v>51</v>
      </c>
      <c r="AO24" t="str">
        <f>VLOOKUP(A24,'[1]E-Commerce Item'!$B:$AK,36,FALSE)</f>
        <v>jiaxiaoyan@scmhome.com</v>
      </c>
      <c r="AQ24" t="s">
        <v>49</v>
      </c>
    </row>
    <row r="25" spans="1:43" x14ac:dyDescent="0.25">
      <c r="A25" t="s">
        <v>80</v>
      </c>
      <c r="B25" t="s">
        <v>155</v>
      </c>
      <c r="C25" t="s">
        <v>137</v>
      </c>
      <c r="D25" s="3" t="s">
        <v>139</v>
      </c>
      <c r="F25" t="s">
        <v>143</v>
      </c>
      <c r="L25" t="s">
        <v>44</v>
      </c>
      <c r="M25" t="s">
        <v>45</v>
      </c>
      <c r="Y25">
        <v>600</v>
      </c>
      <c r="Z25" t="str">
        <f>VLOOKUP(A25,'[1]E-Commerce Item'!$B:$W,22,FALSE)</f>
        <v>China</v>
      </c>
      <c r="AA25">
        <f>VLOOKUP(A25,'[1]E-Commerce Item'!$B:$Y,23,FALSE)</f>
        <v>9</v>
      </c>
      <c r="AB25">
        <f>VLOOKUP(A25,'[1]E-Commerce Item'!$B:$Y,24,FALSE)</f>
        <v>30</v>
      </c>
      <c r="AC25" t="s">
        <v>184</v>
      </c>
      <c r="AD25">
        <f>VLOOKUP(A25,'[1]E-Commerce Item'!$B:$AA,26,FALSE)</f>
        <v>8</v>
      </c>
      <c r="AF25" t="s">
        <v>45</v>
      </c>
      <c r="AG25" t="s">
        <v>46</v>
      </c>
      <c r="AH25" t="s">
        <v>46</v>
      </c>
      <c r="AI25" t="s">
        <v>45</v>
      </c>
      <c r="AL25" t="s">
        <v>47</v>
      </c>
      <c r="AM25" t="s">
        <v>51</v>
      </c>
      <c r="AO25" t="str">
        <f>VLOOKUP(A25,'[1]E-Commerce Item'!$B:$AK,36,FALSE)</f>
        <v>jiaxiaoyan@scmhome.com</v>
      </c>
      <c r="AQ25" t="s">
        <v>49</v>
      </c>
    </row>
    <row r="26" spans="1:43" x14ac:dyDescent="0.25">
      <c r="A26" t="s">
        <v>81</v>
      </c>
      <c r="B26" t="s">
        <v>156</v>
      </c>
      <c r="C26" t="s">
        <v>137</v>
      </c>
      <c r="D26" s="3" t="s">
        <v>139</v>
      </c>
      <c r="F26" t="s">
        <v>143</v>
      </c>
      <c r="L26" t="s">
        <v>44</v>
      </c>
      <c r="M26" t="s">
        <v>45</v>
      </c>
      <c r="Y26">
        <v>600</v>
      </c>
      <c r="Z26" t="str">
        <f>VLOOKUP(A26,'[1]E-Commerce Item'!$B:$W,22,FALSE)</f>
        <v>China</v>
      </c>
      <c r="AA26">
        <f>VLOOKUP(A26,'[1]E-Commerce Item'!$B:$Y,23,FALSE)</f>
        <v>9</v>
      </c>
      <c r="AB26">
        <f>VLOOKUP(A26,'[1]E-Commerce Item'!$B:$Y,24,FALSE)</f>
        <v>30</v>
      </c>
      <c r="AC26" t="s">
        <v>180</v>
      </c>
      <c r="AD26">
        <f>VLOOKUP(A26,'[1]E-Commerce Item'!$B:$AA,26,FALSE)</f>
        <v>11</v>
      </c>
      <c r="AF26" t="s">
        <v>45</v>
      </c>
      <c r="AG26" t="s">
        <v>46</v>
      </c>
      <c r="AH26" t="s">
        <v>46</v>
      </c>
      <c r="AI26" t="s">
        <v>45</v>
      </c>
      <c r="AL26" t="s">
        <v>47</v>
      </c>
      <c r="AM26" t="s">
        <v>51</v>
      </c>
      <c r="AO26" t="str">
        <f>VLOOKUP(A26,'[1]E-Commerce Item'!$B:$AK,36,FALSE)</f>
        <v>jiaxiaoyan@scmhome.com</v>
      </c>
      <c r="AQ26" t="s">
        <v>49</v>
      </c>
    </row>
    <row r="27" spans="1:43" x14ac:dyDescent="0.25">
      <c r="A27" t="s">
        <v>82</v>
      </c>
      <c r="B27" t="s">
        <v>156</v>
      </c>
      <c r="C27" t="s">
        <v>137</v>
      </c>
      <c r="D27" s="3" t="s">
        <v>139</v>
      </c>
      <c r="F27" t="s">
        <v>143</v>
      </c>
      <c r="L27" t="s">
        <v>44</v>
      </c>
      <c r="M27" t="s">
        <v>45</v>
      </c>
      <c r="Y27">
        <v>600</v>
      </c>
      <c r="Z27" t="str">
        <f>VLOOKUP(A27,'[1]E-Commerce Item'!$B:$W,22,FALSE)</f>
        <v>China</v>
      </c>
      <c r="AA27">
        <f>VLOOKUP(A27,'[1]E-Commerce Item'!$B:$Y,23,FALSE)</f>
        <v>9</v>
      </c>
      <c r="AB27">
        <f>VLOOKUP(A27,'[1]E-Commerce Item'!$B:$Y,24,FALSE)</f>
        <v>30</v>
      </c>
      <c r="AC27" t="s">
        <v>181</v>
      </c>
      <c r="AD27">
        <f>VLOOKUP(A27,'[1]E-Commerce Item'!$B:$AA,26,FALSE)</f>
        <v>4</v>
      </c>
      <c r="AF27" t="s">
        <v>45</v>
      </c>
      <c r="AG27" t="s">
        <v>46</v>
      </c>
      <c r="AH27" t="s">
        <v>46</v>
      </c>
      <c r="AI27" t="s">
        <v>45</v>
      </c>
      <c r="AL27" t="s">
        <v>47</v>
      </c>
      <c r="AM27" t="s">
        <v>51</v>
      </c>
      <c r="AO27" t="str">
        <f>VLOOKUP(A27,'[1]E-Commerce Item'!$B:$AK,36,FALSE)</f>
        <v>jiaxiaoyan@scmhome.com</v>
      </c>
      <c r="AQ27" t="s">
        <v>49</v>
      </c>
    </row>
    <row r="28" spans="1:43" x14ac:dyDescent="0.25">
      <c r="A28" t="s">
        <v>83</v>
      </c>
      <c r="B28" t="s">
        <v>156</v>
      </c>
      <c r="C28" t="s">
        <v>137</v>
      </c>
      <c r="D28" s="3" t="s">
        <v>139</v>
      </c>
      <c r="F28" t="s">
        <v>143</v>
      </c>
      <c r="L28" t="s">
        <v>44</v>
      </c>
      <c r="M28" t="s">
        <v>45</v>
      </c>
      <c r="Y28">
        <v>600</v>
      </c>
      <c r="Z28" t="str">
        <f>VLOOKUP(A28,'[1]E-Commerce Item'!$B:$W,22,FALSE)</f>
        <v>China</v>
      </c>
      <c r="AA28">
        <f>VLOOKUP(A28,'[1]E-Commerce Item'!$B:$Y,23,FALSE)</f>
        <v>9</v>
      </c>
      <c r="AB28">
        <f>VLOOKUP(A28,'[1]E-Commerce Item'!$B:$Y,24,FALSE)</f>
        <v>30</v>
      </c>
      <c r="AC28" t="s">
        <v>182</v>
      </c>
      <c r="AD28">
        <f>VLOOKUP(A28,'[1]E-Commerce Item'!$B:$AA,26,FALSE)</f>
        <v>7</v>
      </c>
      <c r="AF28" t="s">
        <v>45</v>
      </c>
      <c r="AG28" t="s">
        <v>46</v>
      </c>
      <c r="AH28" t="s">
        <v>46</v>
      </c>
      <c r="AI28" t="s">
        <v>45</v>
      </c>
      <c r="AL28" t="s">
        <v>47</v>
      </c>
      <c r="AM28" t="s">
        <v>51</v>
      </c>
      <c r="AO28" t="str">
        <f>VLOOKUP(A28,'[1]E-Commerce Item'!$B:$AK,36,FALSE)</f>
        <v>jiaxiaoyan@scmhome.com</v>
      </c>
      <c r="AQ28" t="s">
        <v>49</v>
      </c>
    </row>
    <row r="29" spans="1:43" x14ac:dyDescent="0.25">
      <c r="A29" t="s">
        <v>84</v>
      </c>
      <c r="B29" t="s">
        <v>156</v>
      </c>
      <c r="C29" t="s">
        <v>137</v>
      </c>
      <c r="D29" s="3" t="s">
        <v>139</v>
      </c>
      <c r="F29" t="s">
        <v>143</v>
      </c>
      <c r="L29" t="s">
        <v>44</v>
      </c>
      <c r="M29" t="s">
        <v>45</v>
      </c>
      <c r="Y29">
        <v>600</v>
      </c>
      <c r="Z29" t="str">
        <f>VLOOKUP(A29,'[1]E-Commerce Item'!$B:$W,22,FALSE)</f>
        <v>China</v>
      </c>
      <c r="AA29">
        <f>VLOOKUP(A29,'[1]E-Commerce Item'!$B:$Y,23,FALSE)</f>
        <v>9</v>
      </c>
      <c r="AB29">
        <f>VLOOKUP(A29,'[1]E-Commerce Item'!$B:$Y,24,FALSE)</f>
        <v>30</v>
      </c>
      <c r="AC29" t="s">
        <v>183</v>
      </c>
      <c r="AD29">
        <f>VLOOKUP(A29,'[1]E-Commerce Item'!$B:$AA,26,FALSE)</f>
        <v>13</v>
      </c>
      <c r="AF29" t="s">
        <v>45</v>
      </c>
      <c r="AG29" t="s">
        <v>46</v>
      </c>
      <c r="AH29" t="s">
        <v>46</v>
      </c>
      <c r="AI29" t="s">
        <v>45</v>
      </c>
      <c r="AL29" t="s">
        <v>47</v>
      </c>
      <c r="AM29" t="s">
        <v>51</v>
      </c>
      <c r="AO29" t="str">
        <f>VLOOKUP(A29,'[1]E-Commerce Item'!$B:$AK,36,FALSE)</f>
        <v>jiaxiaoyan@scmhome.com</v>
      </c>
      <c r="AQ29" t="s">
        <v>49</v>
      </c>
    </row>
    <row r="30" spans="1:43" x14ac:dyDescent="0.25">
      <c r="A30" t="s">
        <v>85</v>
      </c>
      <c r="B30" t="s">
        <v>156</v>
      </c>
      <c r="C30" t="s">
        <v>137</v>
      </c>
      <c r="D30" s="3" t="s">
        <v>139</v>
      </c>
      <c r="F30" t="s">
        <v>143</v>
      </c>
      <c r="L30" t="s">
        <v>44</v>
      </c>
      <c r="M30" t="s">
        <v>45</v>
      </c>
      <c r="Y30">
        <v>600</v>
      </c>
      <c r="Z30" t="str">
        <f>VLOOKUP(A30,'[1]E-Commerce Item'!$B:$W,22,FALSE)</f>
        <v>China</v>
      </c>
      <c r="AA30">
        <f>VLOOKUP(A30,'[1]E-Commerce Item'!$B:$Y,23,FALSE)</f>
        <v>9</v>
      </c>
      <c r="AB30">
        <f>VLOOKUP(A30,'[1]E-Commerce Item'!$B:$Y,24,FALSE)</f>
        <v>30</v>
      </c>
      <c r="AC30" t="s">
        <v>184</v>
      </c>
      <c r="AD30">
        <f>VLOOKUP(A30,'[1]E-Commerce Item'!$B:$AA,26,FALSE)</f>
        <v>4</v>
      </c>
      <c r="AF30" t="s">
        <v>45</v>
      </c>
      <c r="AG30" t="s">
        <v>46</v>
      </c>
      <c r="AH30" t="s">
        <v>46</v>
      </c>
      <c r="AI30" t="s">
        <v>45</v>
      </c>
      <c r="AL30" t="s">
        <v>47</v>
      </c>
      <c r="AM30" t="s">
        <v>51</v>
      </c>
      <c r="AO30" t="str">
        <f>VLOOKUP(A30,'[1]E-Commerce Item'!$B:$AK,36,FALSE)</f>
        <v>jiaxiaoyan@scmhome.com</v>
      </c>
      <c r="AQ30" t="s">
        <v>49</v>
      </c>
    </row>
    <row r="31" spans="1:43" x14ac:dyDescent="0.25">
      <c r="A31" t="s">
        <v>86</v>
      </c>
      <c r="B31" t="s">
        <v>157</v>
      </c>
      <c r="C31" t="s">
        <v>137</v>
      </c>
      <c r="D31" s="3" t="s">
        <v>139</v>
      </c>
      <c r="F31" t="s">
        <v>144</v>
      </c>
      <c r="L31" t="s">
        <v>44</v>
      </c>
      <c r="M31" t="s">
        <v>45</v>
      </c>
      <c r="Y31">
        <v>600</v>
      </c>
      <c r="Z31" t="str">
        <f>VLOOKUP(A31,'[1]E-Commerce Item'!$B:$W,22,FALSE)</f>
        <v>China</v>
      </c>
      <c r="AA31">
        <f>VLOOKUP(A31,'[1]E-Commerce Item'!$B:$Y,23,FALSE)</f>
        <v>9</v>
      </c>
      <c r="AB31">
        <f>VLOOKUP(A31,'[1]E-Commerce Item'!$B:$Y,24,FALSE)</f>
        <v>30</v>
      </c>
      <c r="AC31" t="s">
        <v>185</v>
      </c>
      <c r="AD31">
        <f>VLOOKUP(A31,'[1]E-Commerce Item'!$B:$AA,26,FALSE)</f>
        <v>8</v>
      </c>
      <c r="AF31" t="s">
        <v>45</v>
      </c>
      <c r="AG31" t="s">
        <v>46</v>
      </c>
      <c r="AH31" t="s">
        <v>46</v>
      </c>
      <c r="AI31" t="s">
        <v>45</v>
      </c>
      <c r="AL31" t="s">
        <v>47</v>
      </c>
      <c r="AM31" t="s">
        <v>51</v>
      </c>
      <c r="AO31" t="str">
        <f>VLOOKUP(A31,'[1]E-Commerce Item'!$B:$AK,36,FALSE)</f>
        <v>jiaxiaoyan@scmhome.com</v>
      </c>
      <c r="AQ31" t="s">
        <v>49</v>
      </c>
    </row>
    <row r="32" spans="1:43" x14ac:dyDescent="0.25">
      <c r="A32" t="s">
        <v>87</v>
      </c>
      <c r="B32" t="s">
        <v>157</v>
      </c>
      <c r="C32" t="s">
        <v>137</v>
      </c>
      <c r="D32" s="3" t="s">
        <v>139</v>
      </c>
      <c r="F32" t="s">
        <v>144</v>
      </c>
      <c r="L32" t="s">
        <v>44</v>
      </c>
      <c r="M32" t="s">
        <v>45</v>
      </c>
      <c r="Y32">
        <v>600</v>
      </c>
      <c r="Z32" t="str">
        <f>VLOOKUP(A32,'[1]E-Commerce Item'!$B:$W,22,FALSE)</f>
        <v>China</v>
      </c>
      <c r="AA32">
        <f>VLOOKUP(A32,'[1]E-Commerce Item'!$B:$Y,23,FALSE)</f>
        <v>9</v>
      </c>
      <c r="AB32">
        <f>VLOOKUP(A32,'[1]E-Commerce Item'!$B:$Y,24,FALSE)</f>
        <v>30</v>
      </c>
      <c r="AC32" t="s">
        <v>186</v>
      </c>
      <c r="AD32">
        <f>VLOOKUP(A32,'[1]E-Commerce Item'!$B:$AA,26,FALSE)</f>
        <v>15</v>
      </c>
      <c r="AF32" t="s">
        <v>45</v>
      </c>
      <c r="AG32" t="s">
        <v>46</v>
      </c>
      <c r="AH32" t="s">
        <v>46</v>
      </c>
      <c r="AI32" t="s">
        <v>45</v>
      </c>
      <c r="AL32" t="s">
        <v>47</v>
      </c>
      <c r="AM32" t="s">
        <v>51</v>
      </c>
      <c r="AO32" t="str">
        <f>VLOOKUP(A32,'[1]E-Commerce Item'!$B:$AK,36,FALSE)</f>
        <v>jiaxiaoyan@scmhome.com</v>
      </c>
      <c r="AQ32" t="s">
        <v>49</v>
      </c>
    </row>
    <row r="33" spans="1:43" x14ac:dyDescent="0.25">
      <c r="A33" t="s">
        <v>88</v>
      </c>
      <c r="B33" t="s">
        <v>157</v>
      </c>
      <c r="C33" t="s">
        <v>137</v>
      </c>
      <c r="D33" s="3" t="s">
        <v>139</v>
      </c>
      <c r="F33" t="s">
        <v>144</v>
      </c>
      <c r="L33" t="s">
        <v>44</v>
      </c>
      <c r="M33" t="s">
        <v>45</v>
      </c>
      <c r="Y33">
        <v>600</v>
      </c>
      <c r="Z33" t="str">
        <f>VLOOKUP(A33,'[1]E-Commerce Item'!$B:$W,22,FALSE)</f>
        <v>China</v>
      </c>
      <c r="AA33">
        <f>VLOOKUP(A33,'[1]E-Commerce Item'!$B:$Y,23,FALSE)</f>
        <v>9</v>
      </c>
      <c r="AB33">
        <f>VLOOKUP(A33,'[1]E-Commerce Item'!$B:$Y,24,FALSE)</f>
        <v>30</v>
      </c>
      <c r="AC33" t="s">
        <v>187</v>
      </c>
      <c r="AD33">
        <f>VLOOKUP(A33,'[1]E-Commerce Item'!$B:$AA,26,FALSE)</f>
        <v>27</v>
      </c>
      <c r="AF33" t="s">
        <v>45</v>
      </c>
      <c r="AG33" t="s">
        <v>46</v>
      </c>
      <c r="AH33" t="s">
        <v>46</v>
      </c>
      <c r="AI33" t="s">
        <v>45</v>
      </c>
      <c r="AL33" t="s">
        <v>47</v>
      </c>
      <c r="AM33" t="s">
        <v>51</v>
      </c>
      <c r="AO33" t="str">
        <f>VLOOKUP(A33,'[1]E-Commerce Item'!$B:$AK,36,FALSE)</f>
        <v>jiaxiaoyan@scmhome.com</v>
      </c>
      <c r="AQ33" t="s">
        <v>49</v>
      </c>
    </row>
    <row r="34" spans="1:43" x14ac:dyDescent="0.25">
      <c r="A34" t="s">
        <v>89</v>
      </c>
      <c r="B34" t="s">
        <v>157</v>
      </c>
      <c r="C34" t="s">
        <v>137</v>
      </c>
      <c r="D34" s="3" t="s">
        <v>139</v>
      </c>
      <c r="F34" t="s">
        <v>144</v>
      </c>
      <c r="L34" t="s">
        <v>44</v>
      </c>
      <c r="M34" t="s">
        <v>45</v>
      </c>
      <c r="Y34">
        <v>600</v>
      </c>
      <c r="Z34" t="str">
        <f>VLOOKUP(A34,'[1]E-Commerce Item'!$B:$W,22,FALSE)</f>
        <v>China</v>
      </c>
      <c r="AA34">
        <f>VLOOKUP(A34,'[1]E-Commerce Item'!$B:$Y,23,FALSE)</f>
        <v>9</v>
      </c>
      <c r="AB34">
        <f>VLOOKUP(A34,'[1]E-Commerce Item'!$B:$Y,24,FALSE)</f>
        <v>30</v>
      </c>
      <c r="AC34" t="s">
        <v>188</v>
      </c>
      <c r="AD34">
        <f>VLOOKUP(A34,'[1]E-Commerce Item'!$B:$AA,26,FALSE)</f>
        <v>7</v>
      </c>
      <c r="AF34" t="s">
        <v>45</v>
      </c>
      <c r="AG34" t="s">
        <v>46</v>
      </c>
      <c r="AH34" t="s">
        <v>46</v>
      </c>
      <c r="AI34" t="s">
        <v>45</v>
      </c>
      <c r="AL34" t="s">
        <v>47</v>
      </c>
      <c r="AM34" t="s">
        <v>51</v>
      </c>
      <c r="AO34" t="str">
        <f>VLOOKUP(A34,'[1]E-Commerce Item'!$B:$AK,36,FALSE)</f>
        <v>jiaxiaoyan@scmhome.com</v>
      </c>
      <c r="AQ34" t="s">
        <v>49</v>
      </c>
    </row>
    <row r="35" spans="1:43" x14ac:dyDescent="0.25">
      <c r="A35" t="s">
        <v>90</v>
      </c>
      <c r="B35" t="s">
        <v>158</v>
      </c>
      <c r="C35" t="s">
        <v>137</v>
      </c>
      <c r="D35" s="3" t="s">
        <v>139</v>
      </c>
      <c r="F35" t="s">
        <v>144</v>
      </c>
      <c r="L35" t="s">
        <v>44</v>
      </c>
      <c r="M35" t="s">
        <v>45</v>
      </c>
      <c r="Y35">
        <v>600</v>
      </c>
      <c r="Z35" t="str">
        <f>VLOOKUP(A35,'[1]E-Commerce Item'!$B:$W,22,FALSE)</f>
        <v>China</v>
      </c>
      <c r="AA35">
        <f>VLOOKUP(A35,'[1]E-Commerce Item'!$B:$Y,23,FALSE)</f>
        <v>9</v>
      </c>
      <c r="AB35">
        <f>VLOOKUP(A35,'[1]E-Commerce Item'!$B:$Y,24,FALSE)</f>
        <v>30</v>
      </c>
      <c r="AC35" t="s">
        <v>185</v>
      </c>
      <c r="AD35">
        <f>VLOOKUP(A35,'[1]E-Commerce Item'!$B:$AA,26,FALSE)</f>
        <v>8</v>
      </c>
      <c r="AF35" t="s">
        <v>45</v>
      </c>
      <c r="AG35" t="s">
        <v>46</v>
      </c>
      <c r="AH35" t="s">
        <v>46</v>
      </c>
      <c r="AI35" t="s">
        <v>45</v>
      </c>
      <c r="AL35" t="s">
        <v>47</v>
      </c>
      <c r="AM35" t="s">
        <v>51</v>
      </c>
      <c r="AO35" t="str">
        <f>VLOOKUP(A35,'[1]E-Commerce Item'!$B:$AK,36,FALSE)</f>
        <v>jiaxiaoyan@scmhome.com</v>
      </c>
      <c r="AQ35" t="s">
        <v>49</v>
      </c>
    </row>
    <row r="36" spans="1:43" x14ac:dyDescent="0.25">
      <c r="A36" t="s">
        <v>91</v>
      </c>
      <c r="B36" t="s">
        <v>158</v>
      </c>
      <c r="C36" t="s">
        <v>137</v>
      </c>
      <c r="D36" s="3" t="s">
        <v>139</v>
      </c>
      <c r="F36" t="s">
        <v>144</v>
      </c>
      <c r="L36" t="s">
        <v>44</v>
      </c>
      <c r="M36" t="s">
        <v>45</v>
      </c>
      <c r="Y36">
        <v>600</v>
      </c>
      <c r="Z36" t="str">
        <f>VLOOKUP(A36,'[1]E-Commerce Item'!$B:$W,22,FALSE)</f>
        <v>China</v>
      </c>
      <c r="AA36">
        <f>VLOOKUP(A36,'[1]E-Commerce Item'!$B:$Y,23,FALSE)</f>
        <v>9</v>
      </c>
      <c r="AB36">
        <f>VLOOKUP(A36,'[1]E-Commerce Item'!$B:$Y,24,FALSE)</f>
        <v>30</v>
      </c>
      <c r="AC36" t="s">
        <v>186</v>
      </c>
      <c r="AD36">
        <f>VLOOKUP(A36,'[1]E-Commerce Item'!$B:$AA,26,FALSE)</f>
        <v>15</v>
      </c>
      <c r="AF36" t="s">
        <v>45</v>
      </c>
      <c r="AG36" t="s">
        <v>46</v>
      </c>
      <c r="AH36" t="s">
        <v>46</v>
      </c>
      <c r="AI36" t="s">
        <v>45</v>
      </c>
      <c r="AL36" t="s">
        <v>47</v>
      </c>
      <c r="AM36" t="s">
        <v>51</v>
      </c>
      <c r="AO36" t="str">
        <f>VLOOKUP(A36,'[1]E-Commerce Item'!$B:$AK,36,FALSE)</f>
        <v>jiaxiaoyan@scmhome.com</v>
      </c>
      <c r="AQ36" t="s">
        <v>49</v>
      </c>
    </row>
    <row r="37" spans="1:43" x14ac:dyDescent="0.25">
      <c r="A37" t="s">
        <v>92</v>
      </c>
      <c r="B37" t="s">
        <v>158</v>
      </c>
      <c r="C37" t="s">
        <v>137</v>
      </c>
      <c r="D37" s="3" t="s">
        <v>139</v>
      </c>
      <c r="F37" t="s">
        <v>144</v>
      </c>
      <c r="L37" t="s">
        <v>44</v>
      </c>
      <c r="M37" t="s">
        <v>45</v>
      </c>
      <c r="Y37">
        <v>600</v>
      </c>
      <c r="Z37" t="str">
        <f>VLOOKUP(A37,'[1]E-Commerce Item'!$B:$W,22,FALSE)</f>
        <v>China</v>
      </c>
      <c r="AA37">
        <f>VLOOKUP(A37,'[1]E-Commerce Item'!$B:$Y,23,FALSE)</f>
        <v>9</v>
      </c>
      <c r="AB37">
        <f>VLOOKUP(A37,'[1]E-Commerce Item'!$B:$Y,24,FALSE)</f>
        <v>30</v>
      </c>
      <c r="AC37" t="s">
        <v>187</v>
      </c>
      <c r="AD37">
        <f>VLOOKUP(A37,'[1]E-Commerce Item'!$B:$AA,26,FALSE)</f>
        <v>27</v>
      </c>
      <c r="AF37" t="s">
        <v>45</v>
      </c>
      <c r="AG37" t="s">
        <v>46</v>
      </c>
      <c r="AH37" t="s">
        <v>46</v>
      </c>
      <c r="AI37" t="s">
        <v>45</v>
      </c>
      <c r="AL37" t="s">
        <v>47</v>
      </c>
      <c r="AM37" t="s">
        <v>51</v>
      </c>
      <c r="AO37" t="str">
        <f>VLOOKUP(A37,'[1]E-Commerce Item'!$B:$AK,36,FALSE)</f>
        <v>jiaxiaoyan@scmhome.com</v>
      </c>
      <c r="AQ37" t="s">
        <v>49</v>
      </c>
    </row>
    <row r="38" spans="1:43" x14ac:dyDescent="0.25">
      <c r="A38" t="s">
        <v>93</v>
      </c>
      <c r="B38" t="s">
        <v>158</v>
      </c>
      <c r="C38" t="s">
        <v>137</v>
      </c>
      <c r="D38" s="3" t="s">
        <v>139</v>
      </c>
      <c r="F38" t="s">
        <v>144</v>
      </c>
      <c r="L38" t="s">
        <v>44</v>
      </c>
      <c r="M38" t="s">
        <v>45</v>
      </c>
      <c r="Y38">
        <v>600</v>
      </c>
      <c r="Z38" t="str">
        <f>VLOOKUP(A38,'[1]E-Commerce Item'!$B:$W,22,FALSE)</f>
        <v>China</v>
      </c>
      <c r="AA38">
        <f>VLOOKUP(A38,'[1]E-Commerce Item'!$B:$Y,23,FALSE)</f>
        <v>9</v>
      </c>
      <c r="AB38">
        <f>VLOOKUP(A38,'[1]E-Commerce Item'!$B:$Y,24,FALSE)</f>
        <v>30</v>
      </c>
      <c r="AC38" t="s">
        <v>188</v>
      </c>
      <c r="AD38">
        <f>VLOOKUP(A38,'[1]E-Commerce Item'!$B:$AA,26,FALSE)</f>
        <v>7</v>
      </c>
      <c r="AF38" t="s">
        <v>45</v>
      </c>
      <c r="AG38" t="s">
        <v>46</v>
      </c>
      <c r="AH38" t="s">
        <v>46</v>
      </c>
      <c r="AI38" t="s">
        <v>45</v>
      </c>
      <c r="AL38" t="s">
        <v>47</v>
      </c>
      <c r="AM38" t="s">
        <v>51</v>
      </c>
      <c r="AO38" t="str">
        <f>VLOOKUP(A38,'[1]E-Commerce Item'!$B:$AK,36,FALSE)</f>
        <v>jiaxiaoyan@scmhome.com</v>
      </c>
      <c r="AQ38" t="s">
        <v>49</v>
      </c>
    </row>
    <row r="39" spans="1:43" x14ac:dyDescent="0.25">
      <c r="A39" t="s">
        <v>94</v>
      </c>
      <c r="B39" t="s">
        <v>159</v>
      </c>
      <c r="C39" t="s">
        <v>55</v>
      </c>
      <c r="D39" s="3" t="s">
        <v>139</v>
      </c>
      <c r="F39" t="s">
        <v>145</v>
      </c>
      <c r="L39" t="s">
        <v>44</v>
      </c>
      <c r="M39" t="s">
        <v>45</v>
      </c>
      <c r="Y39">
        <v>500</v>
      </c>
      <c r="Z39" t="str">
        <f>VLOOKUP(A39,'[1]E-Commerce Item'!$B:$W,22,FALSE)</f>
        <v>China</v>
      </c>
      <c r="AA39">
        <f>VLOOKUP(A39,'[1]E-Commerce Item'!$B:$Y,23,FALSE)</f>
        <v>11</v>
      </c>
      <c r="AB39">
        <f>VLOOKUP(A39,'[1]E-Commerce Item'!$B:$Y,24,FALSE)</f>
        <v>30</v>
      </c>
      <c r="AC39" t="s">
        <v>189</v>
      </c>
      <c r="AD39">
        <f>VLOOKUP(A39,'[1]E-Commerce Item'!$B:$AA,26,FALSE)</f>
        <v>11</v>
      </c>
      <c r="AF39" t="s">
        <v>45</v>
      </c>
      <c r="AG39" t="s">
        <v>46</v>
      </c>
      <c r="AH39" t="s">
        <v>46</v>
      </c>
      <c r="AI39" t="s">
        <v>45</v>
      </c>
      <c r="AL39" t="s">
        <v>47</v>
      </c>
      <c r="AM39" t="s">
        <v>51</v>
      </c>
      <c r="AO39" t="str">
        <f>VLOOKUP(A39,'[1]E-Commerce Item'!$B:$AK,36,FALSE)</f>
        <v>jiaxiaoyan@scmhome.com</v>
      </c>
      <c r="AQ39" t="s">
        <v>49</v>
      </c>
    </row>
    <row r="40" spans="1:43" x14ac:dyDescent="0.25">
      <c r="A40" t="s">
        <v>95</v>
      </c>
      <c r="B40" t="s">
        <v>159</v>
      </c>
      <c r="C40" t="s">
        <v>55</v>
      </c>
      <c r="D40" s="3" t="s">
        <v>139</v>
      </c>
      <c r="F40" t="s">
        <v>145</v>
      </c>
      <c r="L40" t="s">
        <v>44</v>
      </c>
      <c r="M40" t="s">
        <v>45</v>
      </c>
      <c r="Y40">
        <v>500</v>
      </c>
      <c r="Z40" t="str">
        <f>VLOOKUP(A40,'[1]E-Commerce Item'!$B:$W,22,FALSE)</f>
        <v>China</v>
      </c>
      <c r="AA40">
        <f>VLOOKUP(A40,'[1]E-Commerce Item'!$B:$Y,23,FALSE)</f>
        <v>11</v>
      </c>
      <c r="AB40">
        <f>VLOOKUP(A40,'[1]E-Commerce Item'!$B:$Y,24,FALSE)</f>
        <v>30</v>
      </c>
      <c r="AC40" t="s">
        <v>189</v>
      </c>
      <c r="AD40">
        <f>VLOOKUP(A40,'[1]E-Commerce Item'!$B:$AA,26,FALSE)</f>
        <v>11</v>
      </c>
      <c r="AF40" t="s">
        <v>45</v>
      </c>
      <c r="AG40" t="s">
        <v>46</v>
      </c>
      <c r="AH40" t="s">
        <v>46</v>
      </c>
      <c r="AI40" t="s">
        <v>45</v>
      </c>
      <c r="AL40" t="s">
        <v>47</v>
      </c>
      <c r="AM40" t="s">
        <v>51</v>
      </c>
      <c r="AO40" t="str">
        <f>VLOOKUP(A40,'[1]E-Commerce Item'!$B:$AK,36,FALSE)</f>
        <v>jiaxiaoyan@scmhome.com</v>
      </c>
      <c r="AQ40" t="s">
        <v>49</v>
      </c>
    </row>
    <row r="41" spans="1:43" x14ac:dyDescent="0.25">
      <c r="A41" t="s">
        <v>96</v>
      </c>
      <c r="B41" t="s">
        <v>159</v>
      </c>
      <c r="C41" t="s">
        <v>55</v>
      </c>
      <c r="D41" s="3" t="s">
        <v>139</v>
      </c>
      <c r="F41" t="s">
        <v>145</v>
      </c>
      <c r="L41" t="s">
        <v>44</v>
      </c>
      <c r="M41" t="s">
        <v>45</v>
      </c>
      <c r="Y41">
        <v>500</v>
      </c>
      <c r="Z41" t="str">
        <f>VLOOKUP(A41,'[1]E-Commerce Item'!$B:$W,22,FALSE)</f>
        <v>China</v>
      </c>
      <c r="AA41">
        <f>VLOOKUP(A41,'[1]E-Commerce Item'!$B:$Y,23,FALSE)</f>
        <v>11</v>
      </c>
      <c r="AB41">
        <f>VLOOKUP(A41,'[1]E-Commerce Item'!$B:$Y,24,FALSE)</f>
        <v>30</v>
      </c>
      <c r="AC41" t="s">
        <v>190</v>
      </c>
      <c r="AD41">
        <f>VLOOKUP(A41,'[1]E-Commerce Item'!$B:$AA,26,FALSE)</f>
        <v>21</v>
      </c>
      <c r="AF41" t="s">
        <v>45</v>
      </c>
      <c r="AG41" t="s">
        <v>46</v>
      </c>
      <c r="AH41" t="s">
        <v>46</v>
      </c>
      <c r="AI41" t="s">
        <v>45</v>
      </c>
      <c r="AL41" t="s">
        <v>47</v>
      </c>
      <c r="AM41" t="s">
        <v>51</v>
      </c>
      <c r="AO41" t="str">
        <f>VLOOKUP(A41,'[1]E-Commerce Item'!$B:$AK,36,FALSE)</f>
        <v>jiaxiaoyan@scmhome.com</v>
      </c>
      <c r="AQ41" t="s">
        <v>49</v>
      </c>
    </row>
    <row r="42" spans="1:43" x14ac:dyDescent="0.25">
      <c r="A42" t="s">
        <v>97</v>
      </c>
      <c r="B42" t="s">
        <v>159</v>
      </c>
      <c r="C42" t="s">
        <v>55</v>
      </c>
      <c r="D42" s="3" t="s">
        <v>139</v>
      </c>
      <c r="F42" t="s">
        <v>145</v>
      </c>
      <c r="L42" t="s">
        <v>44</v>
      </c>
      <c r="M42" t="s">
        <v>45</v>
      </c>
      <c r="Y42">
        <v>500</v>
      </c>
      <c r="Z42" t="str">
        <f>VLOOKUP(A42,'[1]E-Commerce Item'!$B:$W,22,FALSE)</f>
        <v>China</v>
      </c>
      <c r="AA42">
        <f>VLOOKUP(A42,'[1]E-Commerce Item'!$B:$Y,23,FALSE)</f>
        <v>11</v>
      </c>
      <c r="AB42">
        <f>VLOOKUP(A42,'[1]E-Commerce Item'!$B:$Y,24,FALSE)</f>
        <v>30</v>
      </c>
      <c r="AC42" t="s">
        <v>191</v>
      </c>
      <c r="AD42">
        <f>VLOOKUP(A42,'[1]E-Commerce Item'!$B:$AA,26,FALSE)</f>
        <v>16</v>
      </c>
      <c r="AF42" t="s">
        <v>45</v>
      </c>
      <c r="AG42" t="s">
        <v>46</v>
      </c>
      <c r="AH42" t="s">
        <v>46</v>
      </c>
      <c r="AI42" t="s">
        <v>45</v>
      </c>
      <c r="AL42" t="s">
        <v>47</v>
      </c>
      <c r="AM42" t="s">
        <v>51</v>
      </c>
      <c r="AO42" t="str">
        <f>VLOOKUP(A42,'[1]E-Commerce Item'!$B:$AK,36,FALSE)</f>
        <v>jiaxiaoyan@scmhome.com</v>
      </c>
      <c r="AQ42" t="s">
        <v>49</v>
      </c>
    </row>
    <row r="43" spans="1:43" x14ac:dyDescent="0.25">
      <c r="A43" t="s">
        <v>98</v>
      </c>
      <c r="B43" t="s">
        <v>160</v>
      </c>
      <c r="C43" t="s">
        <v>55</v>
      </c>
      <c r="D43" s="3" t="s">
        <v>139</v>
      </c>
      <c r="F43" t="s">
        <v>145</v>
      </c>
      <c r="L43" t="s">
        <v>44</v>
      </c>
      <c r="M43" t="s">
        <v>45</v>
      </c>
      <c r="Y43">
        <v>500</v>
      </c>
      <c r="Z43" t="str">
        <f>VLOOKUP(A43,'[1]E-Commerce Item'!$B:$W,22,FALSE)</f>
        <v>China</v>
      </c>
      <c r="AA43">
        <f>VLOOKUP(A43,'[1]E-Commerce Item'!$B:$Y,23,FALSE)</f>
        <v>11</v>
      </c>
      <c r="AB43">
        <f>VLOOKUP(A43,'[1]E-Commerce Item'!$B:$Y,24,FALSE)</f>
        <v>30</v>
      </c>
      <c r="AC43" t="s">
        <v>189</v>
      </c>
      <c r="AD43">
        <f>VLOOKUP(A43,'[1]E-Commerce Item'!$B:$AA,26,FALSE)</f>
        <v>7</v>
      </c>
      <c r="AF43" t="s">
        <v>45</v>
      </c>
      <c r="AG43" t="s">
        <v>46</v>
      </c>
      <c r="AH43" t="s">
        <v>46</v>
      </c>
      <c r="AI43" t="s">
        <v>45</v>
      </c>
      <c r="AL43" t="s">
        <v>47</v>
      </c>
      <c r="AM43" t="s">
        <v>51</v>
      </c>
      <c r="AO43" t="str">
        <f>VLOOKUP(A43,'[1]E-Commerce Item'!$B:$AK,36,FALSE)</f>
        <v>jiaxiaoyan@scmhome.com</v>
      </c>
      <c r="AQ43" t="s">
        <v>49</v>
      </c>
    </row>
    <row r="44" spans="1:43" x14ac:dyDescent="0.25">
      <c r="A44" t="s">
        <v>99</v>
      </c>
      <c r="B44" t="s">
        <v>160</v>
      </c>
      <c r="C44" t="s">
        <v>55</v>
      </c>
      <c r="D44" s="3" t="s">
        <v>139</v>
      </c>
      <c r="F44" t="s">
        <v>145</v>
      </c>
      <c r="L44" t="s">
        <v>44</v>
      </c>
      <c r="M44" t="s">
        <v>45</v>
      </c>
      <c r="Y44">
        <v>500</v>
      </c>
      <c r="Z44" t="str">
        <f>VLOOKUP(A44,'[1]E-Commerce Item'!$B:$W,22,FALSE)</f>
        <v>China</v>
      </c>
      <c r="AA44">
        <f>VLOOKUP(A44,'[1]E-Commerce Item'!$B:$Y,23,FALSE)</f>
        <v>11</v>
      </c>
      <c r="AB44">
        <f>VLOOKUP(A44,'[1]E-Commerce Item'!$B:$Y,24,FALSE)</f>
        <v>30</v>
      </c>
      <c r="AC44" t="s">
        <v>189</v>
      </c>
      <c r="AD44">
        <f>VLOOKUP(A44,'[1]E-Commerce Item'!$B:$AA,26,FALSE)</f>
        <v>7</v>
      </c>
      <c r="AF44" t="s">
        <v>45</v>
      </c>
      <c r="AG44" t="s">
        <v>46</v>
      </c>
      <c r="AH44" t="s">
        <v>46</v>
      </c>
      <c r="AI44" t="s">
        <v>45</v>
      </c>
      <c r="AL44" t="s">
        <v>47</v>
      </c>
      <c r="AM44" t="s">
        <v>51</v>
      </c>
      <c r="AO44" t="str">
        <f>VLOOKUP(A44,'[1]E-Commerce Item'!$B:$AK,36,FALSE)</f>
        <v>jiaxiaoyan@scmhome.com</v>
      </c>
      <c r="AQ44" t="s">
        <v>49</v>
      </c>
    </row>
    <row r="45" spans="1:43" x14ac:dyDescent="0.25">
      <c r="A45" t="s">
        <v>100</v>
      </c>
      <c r="B45" t="s">
        <v>160</v>
      </c>
      <c r="C45" t="s">
        <v>55</v>
      </c>
      <c r="D45" s="3" t="s">
        <v>139</v>
      </c>
      <c r="F45" t="s">
        <v>145</v>
      </c>
      <c r="L45" t="s">
        <v>44</v>
      </c>
      <c r="M45" t="s">
        <v>45</v>
      </c>
      <c r="Y45">
        <v>500</v>
      </c>
      <c r="Z45" t="str">
        <f>VLOOKUP(A45,'[1]E-Commerce Item'!$B:$W,22,FALSE)</f>
        <v>China</v>
      </c>
      <c r="AA45">
        <f>VLOOKUP(A45,'[1]E-Commerce Item'!$B:$Y,23,FALSE)</f>
        <v>11</v>
      </c>
      <c r="AB45">
        <f>VLOOKUP(A45,'[1]E-Commerce Item'!$B:$Y,24,FALSE)</f>
        <v>30</v>
      </c>
      <c r="AC45" t="s">
        <v>190</v>
      </c>
      <c r="AD45">
        <f>VLOOKUP(A45,'[1]E-Commerce Item'!$B:$AA,26,FALSE)</f>
        <v>12</v>
      </c>
      <c r="AF45" t="s">
        <v>45</v>
      </c>
      <c r="AG45" t="s">
        <v>46</v>
      </c>
      <c r="AH45" t="s">
        <v>46</v>
      </c>
      <c r="AI45" t="s">
        <v>45</v>
      </c>
      <c r="AL45" t="s">
        <v>47</v>
      </c>
      <c r="AM45" t="s">
        <v>51</v>
      </c>
      <c r="AO45" t="str">
        <f>VLOOKUP(A45,'[1]E-Commerce Item'!$B:$AK,36,FALSE)</f>
        <v>jiaxiaoyan@scmhome.com</v>
      </c>
      <c r="AQ45" t="s">
        <v>49</v>
      </c>
    </row>
    <row r="46" spans="1:43" x14ac:dyDescent="0.25">
      <c r="A46" t="s">
        <v>101</v>
      </c>
      <c r="B46" t="s">
        <v>160</v>
      </c>
      <c r="C46" t="s">
        <v>55</v>
      </c>
      <c r="D46" s="3" t="s">
        <v>139</v>
      </c>
      <c r="F46" t="s">
        <v>145</v>
      </c>
      <c r="L46" t="s">
        <v>44</v>
      </c>
      <c r="M46" t="s">
        <v>45</v>
      </c>
      <c r="Y46">
        <v>500</v>
      </c>
      <c r="Z46" t="str">
        <f>VLOOKUP(A46,'[1]E-Commerce Item'!$B:$W,22,FALSE)</f>
        <v>China</v>
      </c>
      <c r="AA46">
        <f>VLOOKUP(A46,'[1]E-Commerce Item'!$B:$Y,23,FALSE)</f>
        <v>11</v>
      </c>
      <c r="AB46">
        <f>VLOOKUP(A46,'[1]E-Commerce Item'!$B:$Y,24,FALSE)</f>
        <v>30</v>
      </c>
      <c r="AC46" t="s">
        <v>191</v>
      </c>
      <c r="AD46">
        <f>VLOOKUP(A46,'[1]E-Commerce Item'!$B:$AA,26,FALSE)</f>
        <v>10</v>
      </c>
      <c r="AF46" t="s">
        <v>45</v>
      </c>
      <c r="AG46" t="s">
        <v>46</v>
      </c>
      <c r="AH46" t="s">
        <v>46</v>
      </c>
      <c r="AI46" t="s">
        <v>45</v>
      </c>
      <c r="AL46" t="s">
        <v>47</v>
      </c>
      <c r="AM46" t="s">
        <v>51</v>
      </c>
      <c r="AO46" t="str">
        <f>VLOOKUP(A46,'[1]E-Commerce Item'!$B:$AK,36,FALSE)</f>
        <v>jiaxiaoyan@scmhome.com</v>
      </c>
      <c r="AQ46" t="s">
        <v>49</v>
      </c>
    </row>
    <row r="47" spans="1:43" x14ac:dyDescent="0.25">
      <c r="A47" t="s">
        <v>102</v>
      </c>
      <c r="B47" t="s">
        <v>161</v>
      </c>
      <c r="C47" t="s">
        <v>55</v>
      </c>
      <c r="D47" s="3" t="s">
        <v>139</v>
      </c>
      <c r="F47" t="s">
        <v>145</v>
      </c>
      <c r="L47" t="s">
        <v>44</v>
      </c>
      <c r="M47" t="s">
        <v>45</v>
      </c>
      <c r="Y47">
        <v>500</v>
      </c>
      <c r="Z47" t="str">
        <f>VLOOKUP(A47,'[1]E-Commerce Item'!$B:$W,22,FALSE)</f>
        <v>China</v>
      </c>
      <c r="AA47">
        <f>VLOOKUP(A47,'[1]E-Commerce Item'!$B:$Y,23,FALSE)</f>
        <v>11</v>
      </c>
      <c r="AB47">
        <f>VLOOKUP(A47,'[1]E-Commerce Item'!$B:$Y,24,FALSE)</f>
        <v>30</v>
      </c>
      <c r="AC47" t="s">
        <v>189</v>
      </c>
      <c r="AD47">
        <f>VLOOKUP(A47,'[1]E-Commerce Item'!$B:$AA,26,FALSE)</f>
        <v>4</v>
      </c>
      <c r="AF47" t="s">
        <v>45</v>
      </c>
      <c r="AG47" t="s">
        <v>46</v>
      </c>
      <c r="AH47" t="s">
        <v>46</v>
      </c>
      <c r="AI47" t="s">
        <v>45</v>
      </c>
      <c r="AL47" t="s">
        <v>47</v>
      </c>
      <c r="AM47" t="s">
        <v>51</v>
      </c>
      <c r="AO47" t="str">
        <f>VLOOKUP(A47,'[1]E-Commerce Item'!$B:$AK,36,FALSE)</f>
        <v>jiaxiaoyan@scmhome.com</v>
      </c>
      <c r="AQ47" t="s">
        <v>49</v>
      </c>
    </row>
    <row r="48" spans="1:43" x14ac:dyDescent="0.25">
      <c r="A48" t="s">
        <v>103</v>
      </c>
      <c r="B48" t="s">
        <v>161</v>
      </c>
      <c r="C48" t="s">
        <v>55</v>
      </c>
      <c r="D48" s="3" t="s">
        <v>139</v>
      </c>
      <c r="F48" t="s">
        <v>145</v>
      </c>
      <c r="L48" t="s">
        <v>44</v>
      </c>
      <c r="M48" t="s">
        <v>45</v>
      </c>
      <c r="Y48">
        <v>500</v>
      </c>
      <c r="Z48" t="str">
        <f>VLOOKUP(A48,'[1]E-Commerce Item'!$B:$W,22,FALSE)</f>
        <v>China</v>
      </c>
      <c r="AA48">
        <f>VLOOKUP(A48,'[1]E-Commerce Item'!$B:$Y,23,FALSE)</f>
        <v>11</v>
      </c>
      <c r="AB48">
        <f>VLOOKUP(A48,'[1]E-Commerce Item'!$B:$Y,24,FALSE)</f>
        <v>30</v>
      </c>
      <c r="AC48" t="s">
        <v>189</v>
      </c>
      <c r="AD48">
        <f>VLOOKUP(A48,'[1]E-Commerce Item'!$B:$AA,26,FALSE)</f>
        <v>4</v>
      </c>
      <c r="AF48" t="s">
        <v>45</v>
      </c>
      <c r="AG48" t="s">
        <v>46</v>
      </c>
      <c r="AH48" t="s">
        <v>46</v>
      </c>
      <c r="AI48" t="s">
        <v>45</v>
      </c>
      <c r="AL48" t="s">
        <v>47</v>
      </c>
      <c r="AM48" t="s">
        <v>51</v>
      </c>
      <c r="AO48" t="str">
        <f>VLOOKUP(A48,'[1]E-Commerce Item'!$B:$AK,36,FALSE)</f>
        <v>jiaxiaoyan@scmhome.com</v>
      </c>
      <c r="AQ48" t="s">
        <v>49</v>
      </c>
    </row>
    <row r="49" spans="1:43" x14ac:dyDescent="0.25">
      <c r="A49" t="s">
        <v>104</v>
      </c>
      <c r="B49" t="s">
        <v>161</v>
      </c>
      <c r="C49" t="s">
        <v>55</v>
      </c>
      <c r="D49" s="3" t="s">
        <v>139</v>
      </c>
      <c r="F49" t="s">
        <v>145</v>
      </c>
      <c r="L49" t="s">
        <v>44</v>
      </c>
      <c r="M49" t="s">
        <v>45</v>
      </c>
      <c r="Y49">
        <v>500</v>
      </c>
      <c r="Z49" t="str">
        <f>VLOOKUP(A49,'[1]E-Commerce Item'!$B:$W,22,FALSE)</f>
        <v>China</v>
      </c>
      <c r="AA49">
        <f>VLOOKUP(A49,'[1]E-Commerce Item'!$B:$Y,23,FALSE)</f>
        <v>11</v>
      </c>
      <c r="AB49">
        <f>VLOOKUP(A49,'[1]E-Commerce Item'!$B:$Y,24,FALSE)</f>
        <v>30</v>
      </c>
      <c r="AC49" t="s">
        <v>190</v>
      </c>
      <c r="AD49">
        <f>VLOOKUP(A49,'[1]E-Commerce Item'!$B:$AA,26,FALSE)</f>
        <v>10</v>
      </c>
      <c r="AF49" t="s">
        <v>45</v>
      </c>
      <c r="AG49" t="s">
        <v>46</v>
      </c>
      <c r="AH49" t="s">
        <v>46</v>
      </c>
      <c r="AI49" t="s">
        <v>45</v>
      </c>
      <c r="AL49" t="s">
        <v>47</v>
      </c>
      <c r="AM49" t="s">
        <v>51</v>
      </c>
      <c r="AO49" t="str">
        <f>VLOOKUP(A49,'[1]E-Commerce Item'!$B:$AK,36,FALSE)</f>
        <v>jiaxiaoyan@scmhome.com</v>
      </c>
      <c r="AQ49" t="s">
        <v>49</v>
      </c>
    </row>
    <row r="50" spans="1:43" x14ac:dyDescent="0.25">
      <c r="A50" t="s">
        <v>105</v>
      </c>
      <c r="B50" t="s">
        <v>161</v>
      </c>
      <c r="C50" t="s">
        <v>55</v>
      </c>
      <c r="D50" s="3" t="s">
        <v>139</v>
      </c>
      <c r="F50" t="s">
        <v>145</v>
      </c>
      <c r="L50" t="s">
        <v>44</v>
      </c>
      <c r="M50" t="s">
        <v>45</v>
      </c>
      <c r="Y50">
        <v>500</v>
      </c>
      <c r="Z50" t="str">
        <f>VLOOKUP(A50,'[1]E-Commerce Item'!$B:$W,22,FALSE)</f>
        <v>China</v>
      </c>
      <c r="AA50">
        <f>VLOOKUP(A50,'[1]E-Commerce Item'!$B:$Y,23,FALSE)</f>
        <v>11</v>
      </c>
      <c r="AB50">
        <f>VLOOKUP(A50,'[1]E-Commerce Item'!$B:$Y,24,FALSE)</f>
        <v>30</v>
      </c>
      <c r="AC50" t="s">
        <v>191</v>
      </c>
      <c r="AD50">
        <f>VLOOKUP(A50,'[1]E-Commerce Item'!$B:$AA,26,FALSE)</f>
        <v>8</v>
      </c>
      <c r="AF50" t="s">
        <v>45</v>
      </c>
      <c r="AG50" t="s">
        <v>46</v>
      </c>
      <c r="AH50" t="s">
        <v>46</v>
      </c>
      <c r="AI50" t="s">
        <v>45</v>
      </c>
      <c r="AL50" t="s">
        <v>47</v>
      </c>
      <c r="AM50" t="s">
        <v>51</v>
      </c>
      <c r="AO50" t="str">
        <f>VLOOKUP(A50,'[1]E-Commerce Item'!$B:$AK,36,FALSE)</f>
        <v>jiaxiaoyan@scmhome.com</v>
      </c>
      <c r="AQ50" t="s">
        <v>49</v>
      </c>
    </row>
    <row r="51" spans="1:43" x14ac:dyDescent="0.25">
      <c r="A51" t="s">
        <v>106</v>
      </c>
      <c r="B51" t="s">
        <v>162</v>
      </c>
      <c r="C51" t="s">
        <v>55</v>
      </c>
      <c r="D51" s="3" t="s">
        <v>139</v>
      </c>
      <c r="F51" t="s">
        <v>145</v>
      </c>
      <c r="L51" t="s">
        <v>44</v>
      </c>
      <c r="M51" t="s">
        <v>45</v>
      </c>
      <c r="Y51">
        <v>500</v>
      </c>
      <c r="Z51" t="str">
        <f>VLOOKUP(A51,'[1]E-Commerce Item'!$B:$W,22,FALSE)</f>
        <v>China</v>
      </c>
      <c r="AA51">
        <f>VLOOKUP(A51,'[1]E-Commerce Item'!$B:$Y,23,FALSE)</f>
        <v>11</v>
      </c>
      <c r="AB51">
        <f>VLOOKUP(A51,'[1]E-Commerce Item'!$B:$Y,24,FALSE)</f>
        <v>30</v>
      </c>
      <c r="AC51" t="s">
        <v>189</v>
      </c>
      <c r="AD51">
        <f>VLOOKUP(A51,'[1]E-Commerce Item'!$B:$AA,26,FALSE)</f>
        <v>6</v>
      </c>
      <c r="AF51" t="s">
        <v>45</v>
      </c>
      <c r="AG51" t="s">
        <v>46</v>
      </c>
      <c r="AH51" t="s">
        <v>46</v>
      </c>
      <c r="AI51" t="s">
        <v>45</v>
      </c>
      <c r="AL51" t="s">
        <v>47</v>
      </c>
      <c r="AM51" t="s">
        <v>51</v>
      </c>
      <c r="AO51" t="str">
        <f>VLOOKUP(A51,'[1]E-Commerce Item'!$B:$AK,36,FALSE)</f>
        <v>jiaxiaoyan@scmhome.com</v>
      </c>
      <c r="AQ51" t="s">
        <v>49</v>
      </c>
    </row>
    <row r="52" spans="1:43" x14ac:dyDescent="0.25">
      <c r="A52" t="s">
        <v>107</v>
      </c>
      <c r="B52" t="s">
        <v>162</v>
      </c>
      <c r="C52" t="s">
        <v>55</v>
      </c>
      <c r="D52" s="3" t="s">
        <v>139</v>
      </c>
      <c r="F52" t="s">
        <v>145</v>
      </c>
      <c r="L52" t="s">
        <v>44</v>
      </c>
      <c r="M52" t="s">
        <v>45</v>
      </c>
      <c r="Y52">
        <v>500</v>
      </c>
      <c r="Z52" t="str">
        <f>VLOOKUP(A52,'[1]E-Commerce Item'!$B:$W,22,FALSE)</f>
        <v>China</v>
      </c>
      <c r="AA52">
        <f>VLOOKUP(A52,'[1]E-Commerce Item'!$B:$Y,23,FALSE)</f>
        <v>11</v>
      </c>
      <c r="AB52">
        <f>VLOOKUP(A52,'[1]E-Commerce Item'!$B:$Y,24,FALSE)</f>
        <v>30</v>
      </c>
      <c r="AC52" t="s">
        <v>189</v>
      </c>
      <c r="AD52">
        <f>VLOOKUP(A52,'[1]E-Commerce Item'!$B:$AA,26,FALSE)</f>
        <v>6</v>
      </c>
      <c r="AF52" t="s">
        <v>45</v>
      </c>
      <c r="AG52" t="s">
        <v>46</v>
      </c>
      <c r="AH52" t="s">
        <v>46</v>
      </c>
      <c r="AI52" t="s">
        <v>45</v>
      </c>
      <c r="AL52" t="s">
        <v>47</v>
      </c>
      <c r="AM52" t="s">
        <v>51</v>
      </c>
      <c r="AO52" t="str">
        <f>VLOOKUP(A52,'[1]E-Commerce Item'!$B:$AK,36,FALSE)</f>
        <v>jiaxiaoyan@scmhome.com</v>
      </c>
      <c r="AQ52" t="s">
        <v>49</v>
      </c>
    </row>
    <row r="53" spans="1:43" x14ac:dyDescent="0.25">
      <c r="A53" t="s">
        <v>108</v>
      </c>
      <c r="B53" t="s">
        <v>162</v>
      </c>
      <c r="C53" t="s">
        <v>55</v>
      </c>
      <c r="D53" s="3" t="s">
        <v>139</v>
      </c>
      <c r="F53" t="s">
        <v>145</v>
      </c>
      <c r="L53" t="s">
        <v>44</v>
      </c>
      <c r="M53" t="s">
        <v>45</v>
      </c>
      <c r="Y53">
        <v>500</v>
      </c>
      <c r="Z53" t="str">
        <f>VLOOKUP(A53,'[1]E-Commerce Item'!$B:$W,22,FALSE)</f>
        <v>China</v>
      </c>
      <c r="AA53">
        <f>VLOOKUP(A53,'[1]E-Commerce Item'!$B:$Y,23,FALSE)</f>
        <v>11</v>
      </c>
      <c r="AB53">
        <f>VLOOKUP(A53,'[1]E-Commerce Item'!$B:$Y,24,FALSE)</f>
        <v>30</v>
      </c>
      <c r="AC53" t="s">
        <v>190</v>
      </c>
      <c r="AD53">
        <f>VLOOKUP(A53,'[1]E-Commerce Item'!$B:$AA,26,FALSE)</f>
        <v>13</v>
      </c>
      <c r="AF53" t="s">
        <v>45</v>
      </c>
      <c r="AG53" t="s">
        <v>46</v>
      </c>
      <c r="AH53" t="s">
        <v>46</v>
      </c>
      <c r="AI53" t="s">
        <v>45</v>
      </c>
      <c r="AL53" t="s">
        <v>47</v>
      </c>
      <c r="AM53" t="s">
        <v>51</v>
      </c>
      <c r="AO53" t="str">
        <f>VLOOKUP(A53,'[1]E-Commerce Item'!$B:$AK,36,FALSE)</f>
        <v>jiaxiaoyan@scmhome.com</v>
      </c>
      <c r="AQ53" t="s">
        <v>49</v>
      </c>
    </row>
    <row r="54" spans="1:43" x14ac:dyDescent="0.25">
      <c r="A54" t="s">
        <v>109</v>
      </c>
      <c r="B54" t="s">
        <v>162</v>
      </c>
      <c r="C54" t="s">
        <v>55</v>
      </c>
      <c r="D54" s="3" t="s">
        <v>139</v>
      </c>
      <c r="F54" t="s">
        <v>145</v>
      </c>
      <c r="L54" t="s">
        <v>44</v>
      </c>
      <c r="M54" t="s">
        <v>45</v>
      </c>
      <c r="Y54">
        <v>500</v>
      </c>
      <c r="Z54" t="str">
        <f>VLOOKUP(A54,'[1]E-Commerce Item'!$B:$W,22,FALSE)</f>
        <v>China</v>
      </c>
      <c r="AA54">
        <f>VLOOKUP(A54,'[1]E-Commerce Item'!$B:$Y,23,FALSE)</f>
        <v>11</v>
      </c>
      <c r="AB54">
        <f>VLOOKUP(A54,'[1]E-Commerce Item'!$B:$Y,24,FALSE)</f>
        <v>30</v>
      </c>
      <c r="AC54" t="s">
        <v>191</v>
      </c>
      <c r="AD54">
        <f>VLOOKUP(A54,'[1]E-Commerce Item'!$B:$AA,26,FALSE)</f>
        <v>12</v>
      </c>
      <c r="AF54" t="s">
        <v>45</v>
      </c>
      <c r="AG54" t="s">
        <v>46</v>
      </c>
      <c r="AH54" t="s">
        <v>46</v>
      </c>
      <c r="AI54" t="s">
        <v>45</v>
      </c>
      <c r="AL54" t="s">
        <v>47</v>
      </c>
      <c r="AM54" t="s">
        <v>51</v>
      </c>
      <c r="AO54" t="str">
        <f>VLOOKUP(A54,'[1]E-Commerce Item'!$B:$AK,36,FALSE)</f>
        <v>jiaxiaoyan@scmhome.com</v>
      </c>
      <c r="AQ54" t="s">
        <v>49</v>
      </c>
    </row>
    <row r="55" spans="1:43" x14ac:dyDescent="0.25">
      <c r="A55" t="s">
        <v>110</v>
      </c>
      <c r="B55" t="s">
        <v>163</v>
      </c>
      <c r="C55" t="s">
        <v>57</v>
      </c>
      <c r="D55" t="s">
        <v>43</v>
      </c>
      <c r="F55" t="s">
        <v>146</v>
      </c>
      <c r="L55" t="s">
        <v>44</v>
      </c>
      <c r="M55" t="s">
        <v>45</v>
      </c>
      <c r="Y55">
        <v>800</v>
      </c>
      <c r="Z55" t="str">
        <f>VLOOKUP(A55,'[1]E-Commerce Item'!$B:$W,22,FALSE)</f>
        <v>Pakistan</v>
      </c>
      <c r="AA55">
        <f>VLOOKUP(A55,'[1]E-Commerce Item'!$B:$Y,23,FALSE)</f>
        <v>11</v>
      </c>
      <c r="AB55">
        <f>VLOOKUP(A55,'[1]E-Commerce Item'!$B:$Y,24,FALSE)</f>
        <v>30</v>
      </c>
      <c r="AC55" t="s">
        <v>192</v>
      </c>
      <c r="AD55">
        <f>VLOOKUP(A55,'[1]E-Commerce Item'!$B:$AA,26,FALSE)</f>
        <v>4</v>
      </c>
      <c r="AF55" t="s">
        <v>45</v>
      </c>
      <c r="AG55" t="s">
        <v>46</v>
      </c>
      <c r="AH55" t="s">
        <v>46</v>
      </c>
      <c r="AI55" t="s">
        <v>45</v>
      </c>
      <c r="AL55" t="s">
        <v>47</v>
      </c>
      <c r="AM55" t="s">
        <v>48</v>
      </c>
      <c r="AO55" t="str">
        <f>VLOOKUP(A55,'[1]E-Commerce Item'!$B:$AK,36,FALSE)</f>
        <v>muhammad.asif@jlapakistan.com</v>
      </c>
      <c r="AQ55" t="s">
        <v>49</v>
      </c>
    </row>
    <row r="56" spans="1:43" x14ac:dyDescent="0.25">
      <c r="A56" t="s">
        <v>111</v>
      </c>
      <c r="B56" t="s">
        <v>163</v>
      </c>
      <c r="C56" t="s">
        <v>57</v>
      </c>
      <c r="D56" t="s">
        <v>43</v>
      </c>
      <c r="F56" t="s">
        <v>146</v>
      </c>
      <c r="L56" t="s">
        <v>44</v>
      </c>
      <c r="M56" t="s">
        <v>45</v>
      </c>
      <c r="Y56">
        <v>800</v>
      </c>
      <c r="Z56" t="str">
        <f>VLOOKUP(A56,'[1]E-Commerce Item'!$B:$W,22,FALSE)</f>
        <v>Pakistan</v>
      </c>
      <c r="AA56">
        <f>VLOOKUP(A56,'[1]E-Commerce Item'!$B:$Y,23,FALSE)</f>
        <v>11</v>
      </c>
      <c r="AB56">
        <f>VLOOKUP(A56,'[1]E-Commerce Item'!$B:$Y,24,FALSE)</f>
        <v>30</v>
      </c>
      <c r="AC56" t="s">
        <v>192</v>
      </c>
      <c r="AD56">
        <f>VLOOKUP(A56,'[1]E-Commerce Item'!$B:$AA,26,FALSE)</f>
        <v>6</v>
      </c>
      <c r="AF56" t="s">
        <v>45</v>
      </c>
      <c r="AG56" t="s">
        <v>46</v>
      </c>
      <c r="AH56" t="s">
        <v>46</v>
      </c>
      <c r="AI56" t="s">
        <v>45</v>
      </c>
      <c r="AL56" t="s">
        <v>47</v>
      </c>
      <c r="AM56" t="s">
        <v>48</v>
      </c>
      <c r="AO56" t="str">
        <f>VLOOKUP(A56,'[1]E-Commerce Item'!$B:$AK,36,FALSE)</f>
        <v>muhammad.asif@jlapakistan.com</v>
      </c>
      <c r="AQ56" t="s">
        <v>49</v>
      </c>
    </row>
    <row r="57" spans="1:43" x14ac:dyDescent="0.25">
      <c r="A57" t="s">
        <v>112</v>
      </c>
      <c r="B57" t="s">
        <v>163</v>
      </c>
      <c r="C57" t="s">
        <v>57</v>
      </c>
      <c r="D57" t="s">
        <v>43</v>
      </c>
      <c r="F57" t="s">
        <v>146</v>
      </c>
      <c r="L57" t="s">
        <v>44</v>
      </c>
      <c r="M57" t="s">
        <v>45</v>
      </c>
      <c r="Y57">
        <v>800</v>
      </c>
      <c r="Z57" t="str">
        <f>VLOOKUP(A57,'[1]E-Commerce Item'!$B:$W,22,FALSE)</f>
        <v>Pakistan</v>
      </c>
      <c r="AA57">
        <f>VLOOKUP(A57,'[1]E-Commerce Item'!$B:$Y,23,FALSE)</f>
        <v>11</v>
      </c>
      <c r="AB57">
        <f>VLOOKUP(A57,'[1]E-Commerce Item'!$B:$Y,24,FALSE)</f>
        <v>30</v>
      </c>
      <c r="AC57" t="s">
        <v>192</v>
      </c>
      <c r="AD57">
        <f>VLOOKUP(A57,'[1]E-Commerce Item'!$B:$AA,26,FALSE)</f>
        <v>5</v>
      </c>
      <c r="AF57" t="s">
        <v>45</v>
      </c>
      <c r="AG57" t="s">
        <v>46</v>
      </c>
      <c r="AH57" t="s">
        <v>46</v>
      </c>
      <c r="AI57" t="s">
        <v>45</v>
      </c>
      <c r="AL57" t="s">
        <v>47</v>
      </c>
      <c r="AM57" t="s">
        <v>48</v>
      </c>
      <c r="AO57" t="str">
        <f>VLOOKUP(A57,'[1]E-Commerce Item'!$B:$AK,36,FALSE)</f>
        <v>muhammad.asif@jlapakistan.com</v>
      </c>
      <c r="AQ57" t="s">
        <v>49</v>
      </c>
    </row>
    <row r="58" spans="1:43" x14ac:dyDescent="0.25">
      <c r="A58" t="s">
        <v>113</v>
      </c>
      <c r="B58" t="s">
        <v>163</v>
      </c>
      <c r="C58" t="s">
        <v>57</v>
      </c>
      <c r="D58" t="s">
        <v>43</v>
      </c>
      <c r="F58" t="s">
        <v>146</v>
      </c>
      <c r="L58" t="s">
        <v>44</v>
      </c>
      <c r="M58" t="s">
        <v>45</v>
      </c>
      <c r="Y58">
        <v>800</v>
      </c>
      <c r="Z58" t="str">
        <f>VLOOKUP(A58,'[1]E-Commerce Item'!$B:$W,22,FALSE)</f>
        <v>Pakistan</v>
      </c>
      <c r="AA58">
        <f>VLOOKUP(A58,'[1]E-Commerce Item'!$B:$Y,23,FALSE)</f>
        <v>11</v>
      </c>
      <c r="AB58">
        <f>VLOOKUP(A58,'[1]E-Commerce Item'!$B:$Y,24,FALSE)</f>
        <v>30</v>
      </c>
      <c r="AC58" t="s">
        <v>192</v>
      </c>
      <c r="AD58">
        <f>VLOOKUP(A58,'[1]E-Commerce Item'!$B:$AA,26,FALSE)</f>
        <v>2</v>
      </c>
      <c r="AF58" t="s">
        <v>45</v>
      </c>
      <c r="AG58" t="s">
        <v>46</v>
      </c>
      <c r="AH58" t="s">
        <v>46</v>
      </c>
      <c r="AI58" t="s">
        <v>45</v>
      </c>
      <c r="AL58" t="s">
        <v>47</v>
      </c>
      <c r="AM58" t="s">
        <v>48</v>
      </c>
      <c r="AO58" t="str">
        <f>VLOOKUP(A58,'[1]E-Commerce Item'!$B:$AK,36,FALSE)</f>
        <v>muhammad.asif@jlapakistan.com</v>
      </c>
      <c r="AQ58" t="s">
        <v>49</v>
      </c>
    </row>
    <row r="59" spans="1:43" x14ac:dyDescent="0.25">
      <c r="A59" t="s">
        <v>114</v>
      </c>
      <c r="B59" t="s">
        <v>163</v>
      </c>
      <c r="C59" t="s">
        <v>57</v>
      </c>
      <c r="D59" t="s">
        <v>43</v>
      </c>
      <c r="F59" t="s">
        <v>146</v>
      </c>
      <c r="L59" t="s">
        <v>44</v>
      </c>
      <c r="M59" t="s">
        <v>45</v>
      </c>
      <c r="Y59">
        <v>800</v>
      </c>
      <c r="Z59" t="str">
        <f>VLOOKUP(A59,'[1]E-Commerce Item'!$B:$W,22,FALSE)</f>
        <v>Pakistan</v>
      </c>
      <c r="AA59">
        <f>VLOOKUP(A59,'[1]E-Commerce Item'!$B:$Y,23,FALSE)</f>
        <v>11</v>
      </c>
      <c r="AB59">
        <f>VLOOKUP(A59,'[1]E-Commerce Item'!$B:$Y,24,FALSE)</f>
        <v>30</v>
      </c>
      <c r="AC59" t="s">
        <v>192</v>
      </c>
      <c r="AD59">
        <f>VLOOKUP(A59,'[1]E-Commerce Item'!$B:$AA,26,FALSE)</f>
        <v>3</v>
      </c>
      <c r="AF59" t="s">
        <v>45</v>
      </c>
      <c r="AG59" t="s">
        <v>46</v>
      </c>
      <c r="AH59" t="s">
        <v>46</v>
      </c>
      <c r="AI59" t="s">
        <v>45</v>
      </c>
      <c r="AL59" t="s">
        <v>47</v>
      </c>
      <c r="AM59" t="s">
        <v>48</v>
      </c>
      <c r="AO59" t="str">
        <f>VLOOKUP(A59,'[1]E-Commerce Item'!$B:$AK,36,FALSE)</f>
        <v>muhammad.asif@jlapakistan.com</v>
      </c>
      <c r="AQ59" t="s">
        <v>49</v>
      </c>
    </row>
    <row r="60" spans="1:43" x14ac:dyDescent="0.25">
      <c r="A60" t="s">
        <v>115</v>
      </c>
      <c r="B60" t="s">
        <v>163</v>
      </c>
      <c r="C60" t="s">
        <v>57</v>
      </c>
      <c r="D60" t="s">
        <v>43</v>
      </c>
      <c r="F60" t="s">
        <v>146</v>
      </c>
      <c r="L60" t="s">
        <v>44</v>
      </c>
      <c r="M60" t="s">
        <v>45</v>
      </c>
      <c r="Y60">
        <v>800</v>
      </c>
      <c r="Z60" t="str">
        <f>VLOOKUP(A60,'[1]E-Commerce Item'!$B:$W,22,FALSE)</f>
        <v>Pakistan</v>
      </c>
      <c r="AA60">
        <f>VLOOKUP(A60,'[1]E-Commerce Item'!$B:$Y,23,FALSE)</f>
        <v>11</v>
      </c>
      <c r="AB60">
        <f>VLOOKUP(A60,'[1]E-Commerce Item'!$B:$Y,24,FALSE)</f>
        <v>30</v>
      </c>
      <c r="AC60" t="s">
        <v>192</v>
      </c>
      <c r="AD60">
        <f>VLOOKUP(A60,'[1]E-Commerce Item'!$B:$AA,26,FALSE)</f>
        <v>3</v>
      </c>
      <c r="AF60" t="s">
        <v>45</v>
      </c>
      <c r="AG60" t="s">
        <v>46</v>
      </c>
      <c r="AH60" t="s">
        <v>46</v>
      </c>
      <c r="AI60" t="s">
        <v>45</v>
      </c>
      <c r="AL60" t="s">
        <v>47</v>
      </c>
      <c r="AM60" t="s">
        <v>48</v>
      </c>
      <c r="AO60" t="str">
        <f>VLOOKUP(A60,'[1]E-Commerce Item'!$B:$AK,36,FALSE)</f>
        <v>muhammad.asif@jlapakistan.com</v>
      </c>
      <c r="AQ60" t="s">
        <v>49</v>
      </c>
    </row>
    <row r="61" spans="1:43" x14ac:dyDescent="0.25">
      <c r="A61" t="s">
        <v>116</v>
      </c>
      <c r="B61" t="s">
        <v>164</v>
      </c>
      <c r="C61" t="s">
        <v>54</v>
      </c>
      <c r="D61" s="3" t="s">
        <v>139</v>
      </c>
      <c r="F61" t="s">
        <v>147</v>
      </c>
      <c r="L61" t="s">
        <v>44</v>
      </c>
      <c r="M61" t="s">
        <v>45</v>
      </c>
      <c r="Y61">
        <v>600</v>
      </c>
      <c r="Z61" t="str">
        <f>VLOOKUP(A61,'[1]E-Commerce Item'!$B:$W,22,FALSE)</f>
        <v>China</v>
      </c>
      <c r="AA61">
        <f>VLOOKUP(A61,'[1]E-Commerce Item'!$B:$Y,23,FALSE)</f>
        <v>11</v>
      </c>
      <c r="AB61">
        <f>VLOOKUP(A61,'[1]E-Commerce Item'!$B:$Y,24,FALSE)</f>
        <v>30</v>
      </c>
      <c r="AC61" t="s">
        <v>193</v>
      </c>
      <c r="AD61">
        <f>VLOOKUP(A61,'[1]E-Commerce Item'!$B:$AA,26,FALSE)</f>
        <v>5</v>
      </c>
      <c r="AF61" t="s">
        <v>45</v>
      </c>
      <c r="AG61" t="s">
        <v>46</v>
      </c>
      <c r="AH61" t="s">
        <v>46</v>
      </c>
      <c r="AI61" t="s">
        <v>45</v>
      </c>
      <c r="AL61" t="s">
        <v>47</v>
      </c>
      <c r="AM61" t="s">
        <v>51</v>
      </c>
      <c r="AO61" t="str">
        <f>VLOOKUP(A61,'[1]E-Commerce Item'!$B:$AK,36,FALSE)</f>
        <v>jiaxiaoyan@scmhome.com</v>
      </c>
      <c r="AQ61" t="s">
        <v>49</v>
      </c>
    </row>
    <row r="62" spans="1:43" x14ac:dyDescent="0.25">
      <c r="A62" t="s">
        <v>117</v>
      </c>
      <c r="B62" t="s">
        <v>164</v>
      </c>
      <c r="C62" t="s">
        <v>54</v>
      </c>
      <c r="D62" s="3" t="s">
        <v>139</v>
      </c>
      <c r="F62" t="s">
        <v>147</v>
      </c>
      <c r="L62" t="s">
        <v>44</v>
      </c>
      <c r="M62" t="s">
        <v>45</v>
      </c>
      <c r="Y62">
        <v>600</v>
      </c>
      <c r="Z62" t="str">
        <f>VLOOKUP(A62,'[1]E-Commerce Item'!$B:$W,22,FALSE)</f>
        <v>China</v>
      </c>
      <c r="AA62">
        <f>VLOOKUP(A62,'[1]E-Commerce Item'!$B:$Y,23,FALSE)</f>
        <v>11</v>
      </c>
      <c r="AB62">
        <f>VLOOKUP(A62,'[1]E-Commerce Item'!$B:$Y,24,FALSE)</f>
        <v>30</v>
      </c>
      <c r="AC62" t="s">
        <v>194</v>
      </c>
      <c r="AD62">
        <f>VLOOKUP(A62,'[1]E-Commerce Item'!$B:$AA,26,FALSE)</f>
        <v>5</v>
      </c>
      <c r="AF62" t="s">
        <v>45</v>
      </c>
      <c r="AG62" t="s">
        <v>46</v>
      </c>
      <c r="AH62" t="s">
        <v>46</v>
      </c>
      <c r="AI62" t="s">
        <v>45</v>
      </c>
      <c r="AL62" t="s">
        <v>47</v>
      </c>
      <c r="AM62" t="s">
        <v>51</v>
      </c>
      <c r="AO62" t="str">
        <f>VLOOKUP(A62,'[1]E-Commerce Item'!$B:$AK,36,FALSE)</f>
        <v>jiaxiaoyan@scmhome.com</v>
      </c>
      <c r="AQ62" t="s">
        <v>49</v>
      </c>
    </row>
    <row r="63" spans="1:43" x14ac:dyDescent="0.25">
      <c r="A63" t="s">
        <v>118</v>
      </c>
      <c r="B63" t="s">
        <v>164</v>
      </c>
      <c r="C63" t="s">
        <v>54</v>
      </c>
      <c r="D63" s="3" t="s">
        <v>139</v>
      </c>
      <c r="F63" t="s">
        <v>147</v>
      </c>
      <c r="L63" t="s">
        <v>44</v>
      </c>
      <c r="M63" t="s">
        <v>45</v>
      </c>
      <c r="Y63">
        <v>600</v>
      </c>
      <c r="Z63" t="str">
        <f>VLOOKUP(A63,'[1]E-Commerce Item'!$B:$W,22,FALSE)</f>
        <v>China</v>
      </c>
      <c r="AA63">
        <f>VLOOKUP(A63,'[1]E-Commerce Item'!$B:$Y,23,FALSE)</f>
        <v>11</v>
      </c>
      <c r="AB63">
        <f>VLOOKUP(A63,'[1]E-Commerce Item'!$B:$Y,24,FALSE)</f>
        <v>30</v>
      </c>
      <c r="AC63" t="s">
        <v>195</v>
      </c>
      <c r="AD63">
        <f>VLOOKUP(A63,'[1]E-Commerce Item'!$B:$AA,26,FALSE)</f>
        <v>8</v>
      </c>
      <c r="AF63" t="s">
        <v>45</v>
      </c>
      <c r="AG63" t="s">
        <v>46</v>
      </c>
      <c r="AH63" t="s">
        <v>46</v>
      </c>
      <c r="AI63" t="s">
        <v>45</v>
      </c>
      <c r="AL63" t="s">
        <v>47</v>
      </c>
      <c r="AM63" t="s">
        <v>51</v>
      </c>
      <c r="AO63" t="str">
        <f>VLOOKUP(A63,'[1]E-Commerce Item'!$B:$AK,36,FALSE)</f>
        <v>jiaxiaoyan@scmhome.com</v>
      </c>
      <c r="AQ63" t="s">
        <v>49</v>
      </c>
    </row>
    <row r="64" spans="1:43" x14ac:dyDescent="0.25">
      <c r="A64" t="s">
        <v>119</v>
      </c>
      <c r="B64" t="s">
        <v>164</v>
      </c>
      <c r="C64" t="s">
        <v>54</v>
      </c>
      <c r="D64" s="3" t="s">
        <v>139</v>
      </c>
      <c r="F64" t="s">
        <v>147</v>
      </c>
      <c r="L64" t="s">
        <v>44</v>
      </c>
      <c r="M64" t="s">
        <v>45</v>
      </c>
      <c r="Y64">
        <v>600</v>
      </c>
      <c r="Z64" t="str">
        <f>VLOOKUP(A64,'[1]E-Commerce Item'!$B:$W,22,FALSE)</f>
        <v>China</v>
      </c>
      <c r="AA64">
        <f>VLOOKUP(A64,'[1]E-Commerce Item'!$B:$Y,23,FALSE)</f>
        <v>11</v>
      </c>
      <c r="AB64">
        <f>VLOOKUP(A64,'[1]E-Commerce Item'!$B:$Y,24,FALSE)</f>
        <v>30</v>
      </c>
      <c r="AC64" t="s">
        <v>196</v>
      </c>
      <c r="AD64">
        <f>VLOOKUP(A64,'[1]E-Commerce Item'!$B:$AA,26,FALSE)</f>
        <v>4</v>
      </c>
      <c r="AF64" t="s">
        <v>45</v>
      </c>
      <c r="AG64" t="s">
        <v>46</v>
      </c>
      <c r="AH64" t="s">
        <v>46</v>
      </c>
      <c r="AI64" t="s">
        <v>45</v>
      </c>
      <c r="AL64" t="s">
        <v>47</v>
      </c>
      <c r="AM64" t="s">
        <v>51</v>
      </c>
      <c r="AO64" t="str">
        <f>VLOOKUP(A64,'[1]E-Commerce Item'!$B:$AK,36,FALSE)</f>
        <v>jiaxiaoyan@scmhome.com</v>
      </c>
      <c r="AQ64" t="s">
        <v>49</v>
      </c>
    </row>
    <row r="65" spans="1:43" x14ac:dyDescent="0.25">
      <c r="A65" t="s">
        <v>120</v>
      </c>
      <c r="B65" t="s">
        <v>165</v>
      </c>
      <c r="C65" t="s">
        <v>54</v>
      </c>
      <c r="D65" s="3" t="s">
        <v>139</v>
      </c>
      <c r="F65" t="s">
        <v>147</v>
      </c>
      <c r="L65" t="s">
        <v>44</v>
      </c>
      <c r="M65" t="s">
        <v>45</v>
      </c>
      <c r="Y65">
        <v>600</v>
      </c>
      <c r="Z65" t="str">
        <f>VLOOKUP(A65,'[1]E-Commerce Item'!$B:$W,22,FALSE)</f>
        <v>China</v>
      </c>
      <c r="AA65">
        <f>VLOOKUP(A65,'[1]E-Commerce Item'!$B:$Y,23,FALSE)</f>
        <v>11</v>
      </c>
      <c r="AB65">
        <f>VLOOKUP(A65,'[1]E-Commerce Item'!$B:$Y,24,FALSE)</f>
        <v>30</v>
      </c>
      <c r="AC65" t="s">
        <v>193</v>
      </c>
      <c r="AD65">
        <f>VLOOKUP(A65,'[1]E-Commerce Item'!$B:$AA,26,FALSE)</f>
        <v>5</v>
      </c>
      <c r="AF65" t="s">
        <v>45</v>
      </c>
      <c r="AG65" t="s">
        <v>46</v>
      </c>
      <c r="AH65" t="s">
        <v>46</v>
      </c>
      <c r="AI65" t="s">
        <v>45</v>
      </c>
      <c r="AL65" t="s">
        <v>47</v>
      </c>
      <c r="AM65" t="s">
        <v>51</v>
      </c>
      <c r="AO65" t="str">
        <f>VLOOKUP(A65,'[1]E-Commerce Item'!$B:$AK,36,FALSE)</f>
        <v>jiaxiaoyan@scmhome.com</v>
      </c>
      <c r="AQ65" t="s">
        <v>49</v>
      </c>
    </row>
    <row r="66" spans="1:43" x14ac:dyDescent="0.25">
      <c r="A66" t="s">
        <v>121</v>
      </c>
      <c r="B66" t="s">
        <v>165</v>
      </c>
      <c r="C66" t="s">
        <v>54</v>
      </c>
      <c r="D66" s="3" t="s">
        <v>139</v>
      </c>
      <c r="F66" t="s">
        <v>147</v>
      </c>
      <c r="L66" t="s">
        <v>44</v>
      </c>
      <c r="M66" t="s">
        <v>45</v>
      </c>
      <c r="Y66">
        <v>600</v>
      </c>
      <c r="Z66" t="str">
        <f>VLOOKUP(A66,'[1]E-Commerce Item'!$B:$W,22,FALSE)</f>
        <v>China</v>
      </c>
      <c r="AA66">
        <f>VLOOKUP(A66,'[1]E-Commerce Item'!$B:$Y,23,FALSE)</f>
        <v>11</v>
      </c>
      <c r="AB66">
        <f>VLOOKUP(A66,'[1]E-Commerce Item'!$B:$Y,24,FALSE)</f>
        <v>30</v>
      </c>
      <c r="AC66" t="s">
        <v>194</v>
      </c>
      <c r="AD66">
        <f>VLOOKUP(A66,'[1]E-Commerce Item'!$B:$AA,26,FALSE)</f>
        <v>7</v>
      </c>
      <c r="AF66" t="s">
        <v>45</v>
      </c>
      <c r="AG66" t="s">
        <v>46</v>
      </c>
      <c r="AH66" t="s">
        <v>46</v>
      </c>
      <c r="AI66" t="s">
        <v>45</v>
      </c>
      <c r="AL66" t="s">
        <v>47</v>
      </c>
      <c r="AM66" t="s">
        <v>51</v>
      </c>
      <c r="AO66" t="str">
        <f>VLOOKUP(A66,'[1]E-Commerce Item'!$B:$AK,36,FALSE)</f>
        <v>jiaxiaoyan@scmhome.com</v>
      </c>
      <c r="AQ66" t="s">
        <v>49</v>
      </c>
    </row>
    <row r="67" spans="1:43" x14ac:dyDescent="0.25">
      <c r="A67" t="s">
        <v>122</v>
      </c>
      <c r="B67" t="s">
        <v>165</v>
      </c>
      <c r="C67" t="s">
        <v>54</v>
      </c>
      <c r="D67" s="3" t="s">
        <v>139</v>
      </c>
      <c r="F67" t="s">
        <v>147</v>
      </c>
      <c r="L67" t="s">
        <v>44</v>
      </c>
      <c r="M67" t="s">
        <v>45</v>
      </c>
      <c r="Y67">
        <v>600</v>
      </c>
      <c r="Z67" t="str">
        <f>VLOOKUP(A67,'[1]E-Commerce Item'!$B:$W,22,FALSE)</f>
        <v>China</v>
      </c>
      <c r="AA67">
        <f>VLOOKUP(A67,'[1]E-Commerce Item'!$B:$Y,23,FALSE)</f>
        <v>11</v>
      </c>
      <c r="AB67">
        <f>VLOOKUP(A67,'[1]E-Commerce Item'!$B:$Y,24,FALSE)</f>
        <v>30</v>
      </c>
      <c r="AC67" t="s">
        <v>195</v>
      </c>
      <c r="AD67">
        <f>VLOOKUP(A67,'[1]E-Commerce Item'!$B:$AA,26,FALSE)</f>
        <v>12</v>
      </c>
      <c r="AF67" t="s">
        <v>45</v>
      </c>
      <c r="AG67" t="s">
        <v>46</v>
      </c>
      <c r="AH67" t="s">
        <v>46</v>
      </c>
      <c r="AI67" t="s">
        <v>45</v>
      </c>
      <c r="AL67" t="s">
        <v>47</v>
      </c>
      <c r="AM67" t="s">
        <v>51</v>
      </c>
      <c r="AO67" t="str">
        <f>VLOOKUP(A67,'[1]E-Commerce Item'!$B:$AK,36,FALSE)</f>
        <v>jiaxiaoyan@scmhome.com</v>
      </c>
      <c r="AQ67" t="s">
        <v>49</v>
      </c>
    </row>
    <row r="68" spans="1:43" x14ac:dyDescent="0.25">
      <c r="A68" t="s">
        <v>123</v>
      </c>
      <c r="B68" t="s">
        <v>165</v>
      </c>
      <c r="C68" t="s">
        <v>54</v>
      </c>
      <c r="D68" s="3" t="s">
        <v>139</v>
      </c>
      <c r="F68" t="s">
        <v>147</v>
      </c>
      <c r="L68" t="s">
        <v>44</v>
      </c>
      <c r="M68" t="s">
        <v>45</v>
      </c>
      <c r="Y68">
        <v>600</v>
      </c>
      <c r="Z68" t="str">
        <f>VLOOKUP(A68,'[1]E-Commerce Item'!$B:$W,22,FALSE)</f>
        <v>China</v>
      </c>
      <c r="AA68">
        <f>VLOOKUP(A68,'[1]E-Commerce Item'!$B:$Y,23,FALSE)</f>
        <v>11</v>
      </c>
      <c r="AB68">
        <f>VLOOKUP(A68,'[1]E-Commerce Item'!$B:$Y,24,FALSE)</f>
        <v>30</v>
      </c>
      <c r="AC68" t="s">
        <v>196</v>
      </c>
      <c r="AD68">
        <f>VLOOKUP(A68,'[1]E-Commerce Item'!$B:$AA,26,FALSE)</f>
        <v>8</v>
      </c>
      <c r="AF68" t="s">
        <v>45</v>
      </c>
      <c r="AG68" t="s">
        <v>46</v>
      </c>
      <c r="AH68" t="s">
        <v>46</v>
      </c>
      <c r="AI68" t="s">
        <v>45</v>
      </c>
      <c r="AL68" t="s">
        <v>47</v>
      </c>
      <c r="AM68" t="s">
        <v>51</v>
      </c>
      <c r="AO68" t="str">
        <f>VLOOKUP(A68,'[1]E-Commerce Item'!$B:$AK,36,FALSE)</f>
        <v>jiaxiaoyan@scmhome.com</v>
      </c>
      <c r="AQ68" t="s">
        <v>49</v>
      </c>
    </row>
    <row r="69" spans="1:43" x14ac:dyDescent="0.25">
      <c r="A69" t="s">
        <v>124</v>
      </c>
      <c r="B69" t="s">
        <v>166</v>
      </c>
      <c r="C69" t="s">
        <v>54</v>
      </c>
      <c r="D69" s="3" t="s">
        <v>139</v>
      </c>
      <c r="F69" t="s">
        <v>147</v>
      </c>
      <c r="L69" t="s">
        <v>44</v>
      </c>
      <c r="M69" t="s">
        <v>45</v>
      </c>
      <c r="Y69">
        <v>600</v>
      </c>
      <c r="Z69" t="str">
        <f>VLOOKUP(A69,'[1]E-Commerce Item'!$B:$W,22,FALSE)</f>
        <v>China</v>
      </c>
      <c r="AA69">
        <f>VLOOKUP(A69,'[1]E-Commerce Item'!$B:$Y,23,FALSE)</f>
        <v>11</v>
      </c>
      <c r="AB69">
        <f>VLOOKUP(A69,'[1]E-Commerce Item'!$B:$Y,24,FALSE)</f>
        <v>30</v>
      </c>
      <c r="AC69" t="s">
        <v>193</v>
      </c>
      <c r="AD69">
        <f>VLOOKUP(A69,'[1]E-Commerce Item'!$B:$AA,26,FALSE)</f>
        <v>5</v>
      </c>
      <c r="AF69" t="s">
        <v>45</v>
      </c>
      <c r="AG69" t="s">
        <v>46</v>
      </c>
      <c r="AH69" t="s">
        <v>46</v>
      </c>
      <c r="AI69" t="s">
        <v>45</v>
      </c>
      <c r="AL69" t="s">
        <v>47</v>
      </c>
      <c r="AM69" t="s">
        <v>51</v>
      </c>
      <c r="AO69" t="str">
        <f>VLOOKUP(A69,'[1]E-Commerce Item'!$B:$AK,36,FALSE)</f>
        <v>jiaxiaoyan@scmhome.com</v>
      </c>
      <c r="AQ69" t="s">
        <v>49</v>
      </c>
    </row>
    <row r="70" spans="1:43" x14ac:dyDescent="0.25">
      <c r="A70" t="s">
        <v>125</v>
      </c>
      <c r="B70" t="s">
        <v>166</v>
      </c>
      <c r="C70" t="s">
        <v>54</v>
      </c>
      <c r="D70" s="3" t="s">
        <v>139</v>
      </c>
      <c r="F70" t="s">
        <v>147</v>
      </c>
      <c r="L70" t="s">
        <v>44</v>
      </c>
      <c r="M70" t="s">
        <v>45</v>
      </c>
      <c r="Y70">
        <v>600</v>
      </c>
      <c r="Z70" t="str">
        <f>VLOOKUP(A70,'[1]E-Commerce Item'!$B:$W,22,FALSE)</f>
        <v>China</v>
      </c>
      <c r="AA70">
        <f>VLOOKUP(A70,'[1]E-Commerce Item'!$B:$Y,23,FALSE)</f>
        <v>11</v>
      </c>
      <c r="AB70">
        <f>VLOOKUP(A70,'[1]E-Commerce Item'!$B:$Y,24,FALSE)</f>
        <v>30</v>
      </c>
      <c r="AC70" t="s">
        <v>194</v>
      </c>
      <c r="AD70">
        <f>VLOOKUP(A70,'[1]E-Commerce Item'!$B:$AA,26,FALSE)</f>
        <v>7</v>
      </c>
      <c r="AF70" t="s">
        <v>45</v>
      </c>
      <c r="AG70" t="s">
        <v>46</v>
      </c>
      <c r="AH70" t="s">
        <v>46</v>
      </c>
      <c r="AI70" t="s">
        <v>45</v>
      </c>
      <c r="AL70" t="s">
        <v>47</v>
      </c>
      <c r="AM70" t="s">
        <v>51</v>
      </c>
      <c r="AO70" t="str">
        <f>VLOOKUP(A70,'[1]E-Commerce Item'!$B:$AK,36,FALSE)</f>
        <v>jiaxiaoyan@scmhome.com</v>
      </c>
      <c r="AQ70" t="s">
        <v>49</v>
      </c>
    </row>
    <row r="71" spans="1:43" x14ac:dyDescent="0.25">
      <c r="A71" t="s">
        <v>126</v>
      </c>
      <c r="B71" t="s">
        <v>166</v>
      </c>
      <c r="C71" t="s">
        <v>54</v>
      </c>
      <c r="D71" s="3" t="s">
        <v>139</v>
      </c>
      <c r="F71" t="s">
        <v>147</v>
      </c>
      <c r="L71" t="s">
        <v>44</v>
      </c>
      <c r="M71" t="s">
        <v>45</v>
      </c>
      <c r="Y71">
        <v>600</v>
      </c>
      <c r="Z71" t="str">
        <f>VLOOKUP(A71,'[1]E-Commerce Item'!$B:$W,22,FALSE)</f>
        <v>China</v>
      </c>
      <c r="AA71">
        <f>VLOOKUP(A71,'[1]E-Commerce Item'!$B:$Y,23,FALSE)</f>
        <v>11</v>
      </c>
      <c r="AB71">
        <f>VLOOKUP(A71,'[1]E-Commerce Item'!$B:$Y,24,FALSE)</f>
        <v>30</v>
      </c>
      <c r="AC71" t="s">
        <v>195</v>
      </c>
      <c r="AD71">
        <f>VLOOKUP(A71,'[1]E-Commerce Item'!$B:$AA,26,FALSE)</f>
        <v>12</v>
      </c>
      <c r="AF71" t="s">
        <v>45</v>
      </c>
      <c r="AG71" t="s">
        <v>46</v>
      </c>
      <c r="AH71" t="s">
        <v>46</v>
      </c>
      <c r="AI71" t="s">
        <v>45</v>
      </c>
      <c r="AL71" t="s">
        <v>47</v>
      </c>
      <c r="AM71" t="s">
        <v>51</v>
      </c>
      <c r="AO71" t="str">
        <f>VLOOKUP(A71,'[1]E-Commerce Item'!$B:$AK,36,FALSE)</f>
        <v>jiaxiaoyan@scmhome.com</v>
      </c>
      <c r="AQ71" t="s">
        <v>49</v>
      </c>
    </row>
    <row r="72" spans="1:43" x14ac:dyDescent="0.25">
      <c r="A72" t="s">
        <v>127</v>
      </c>
      <c r="B72" t="s">
        <v>166</v>
      </c>
      <c r="C72" t="s">
        <v>54</v>
      </c>
      <c r="D72" s="3" t="s">
        <v>139</v>
      </c>
      <c r="F72" t="s">
        <v>147</v>
      </c>
      <c r="L72" t="s">
        <v>44</v>
      </c>
      <c r="M72" t="s">
        <v>45</v>
      </c>
      <c r="Y72">
        <v>600</v>
      </c>
      <c r="Z72" t="str">
        <f>VLOOKUP(A72,'[1]E-Commerce Item'!$B:$W,22,FALSE)</f>
        <v>China</v>
      </c>
      <c r="AA72">
        <f>VLOOKUP(A72,'[1]E-Commerce Item'!$B:$Y,23,FALSE)</f>
        <v>11</v>
      </c>
      <c r="AB72">
        <f>VLOOKUP(A72,'[1]E-Commerce Item'!$B:$Y,24,FALSE)</f>
        <v>30</v>
      </c>
      <c r="AC72" t="s">
        <v>196</v>
      </c>
      <c r="AD72">
        <f>VLOOKUP(A72,'[1]E-Commerce Item'!$B:$AA,26,FALSE)</f>
        <v>8</v>
      </c>
      <c r="AF72" t="s">
        <v>45</v>
      </c>
      <c r="AG72" t="s">
        <v>46</v>
      </c>
      <c r="AH72" t="s">
        <v>46</v>
      </c>
      <c r="AI72" t="s">
        <v>45</v>
      </c>
      <c r="AL72" t="s">
        <v>47</v>
      </c>
      <c r="AM72" t="s">
        <v>51</v>
      </c>
      <c r="AO72" t="str">
        <f>VLOOKUP(A72,'[1]E-Commerce Item'!$B:$AK,36,FALSE)</f>
        <v>jiaxiaoyan@scmhome.com</v>
      </c>
      <c r="AQ72" t="s">
        <v>49</v>
      </c>
    </row>
    <row r="73" spans="1:43" ht="15" customHeight="1" x14ac:dyDescent="0.25">
      <c r="A73" t="s">
        <v>128</v>
      </c>
      <c r="B73" s="3" t="s">
        <v>167</v>
      </c>
      <c r="C73" t="s">
        <v>138</v>
      </c>
      <c r="D73" s="3" t="s">
        <v>139</v>
      </c>
      <c r="E73" s="4"/>
      <c r="F73" t="s">
        <v>148</v>
      </c>
      <c r="L73" t="s">
        <v>44</v>
      </c>
      <c r="M73" t="s">
        <v>45</v>
      </c>
      <c r="Y73">
        <v>600</v>
      </c>
      <c r="Z73" s="3" t="s">
        <v>149</v>
      </c>
      <c r="AA73">
        <v>17</v>
      </c>
      <c r="AB73">
        <v>30</v>
      </c>
      <c r="AC73" s="3" t="s">
        <v>174</v>
      </c>
      <c r="AD73" s="5">
        <v>14.641249999999999</v>
      </c>
      <c r="AF73" t="s">
        <v>45</v>
      </c>
      <c r="AG73" t="s">
        <v>46</v>
      </c>
      <c r="AH73" t="s">
        <v>46</v>
      </c>
      <c r="AI73" t="s">
        <v>45</v>
      </c>
      <c r="AL73" t="s">
        <v>47</v>
      </c>
      <c r="AM73" t="s">
        <v>51</v>
      </c>
      <c r="AO73" t="s">
        <v>56</v>
      </c>
      <c r="AQ73" t="s">
        <v>49</v>
      </c>
    </row>
    <row r="74" spans="1:43" ht="15" customHeight="1" x14ac:dyDescent="0.25">
      <c r="A74" t="s">
        <v>129</v>
      </c>
      <c r="B74" s="3" t="s">
        <v>167</v>
      </c>
      <c r="C74" t="s">
        <v>138</v>
      </c>
      <c r="D74" s="3" t="s">
        <v>139</v>
      </c>
      <c r="E74" s="4"/>
      <c r="F74" t="s">
        <v>148</v>
      </c>
      <c r="L74" t="s">
        <v>44</v>
      </c>
      <c r="M74" t="s">
        <v>45</v>
      </c>
      <c r="Y74">
        <v>600</v>
      </c>
      <c r="Z74" s="3" t="s">
        <v>149</v>
      </c>
      <c r="AA74">
        <v>17</v>
      </c>
      <c r="AB74">
        <v>30</v>
      </c>
      <c r="AC74" s="3" t="s">
        <v>175</v>
      </c>
      <c r="AD74" s="5">
        <v>13.836363532388807</v>
      </c>
      <c r="AF74" t="s">
        <v>45</v>
      </c>
      <c r="AG74" t="s">
        <v>46</v>
      </c>
      <c r="AH74" t="s">
        <v>46</v>
      </c>
      <c r="AI74" t="s">
        <v>45</v>
      </c>
      <c r="AL74" t="s">
        <v>47</v>
      </c>
      <c r="AM74" t="s">
        <v>51</v>
      </c>
      <c r="AO74" t="s">
        <v>56</v>
      </c>
      <c r="AQ74" t="s">
        <v>49</v>
      </c>
    </row>
    <row r="75" spans="1:43" ht="15" customHeight="1" x14ac:dyDescent="0.25">
      <c r="A75" t="s">
        <v>130</v>
      </c>
      <c r="B75" s="3" t="s">
        <v>168</v>
      </c>
      <c r="C75" t="s">
        <v>138</v>
      </c>
      <c r="D75" s="3" t="s">
        <v>139</v>
      </c>
      <c r="E75" s="4"/>
      <c r="F75" t="s">
        <v>148</v>
      </c>
      <c r="L75" t="s">
        <v>44</v>
      </c>
      <c r="M75" t="s">
        <v>45</v>
      </c>
      <c r="Y75">
        <v>600</v>
      </c>
      <c r="Z75" s="3" t="s">
        <v>149</v>
      </c>
      <c r="AA75">
        <v>17</v>
      </c>
      <c r="AB75">
        <v>30</v>
      </c>
      <c r="AC75" t="s">
        <v>173</v>
      </c>
      <c r="AD75" s="5">
        <v>6.9562499999999998</v>
      </c>
      <c r="AF75" t="s">
        <v>45</v>
      </c>
      <c r="AG75" t="s">
        <v>46</v>
      </c>
      <c r="AH75" t="s">
        <v>46</v>
      </c>
      <c r="AI75" t="s">
        <v>45</v>
      </c>
      <c r="AL75" t="s">
        <v>47</v>
      </c>
      <c r="AM75" t="s">
        <v>51</v>
      </c>
      <c r="AO75" t="s">
        <v>56</v>
      </c>
      <c r="AQ75" t="s">
        <v>49</v>
      </c>
    </row>
    <row r="76" spans="1:43" ht="15" customHeight="1" x14ac:dyDescent="0.25">
      <c r="A76" t="s">
        <v>131</v>
      </c>
      <c r="B76" s="3" t="s">
        <v>169</v>
      </c>
      <c r="C76" t="s">
        <v>138</v>
      </c>
      <c r="E76" s="4"/>
      <c r="F76" t="s">
        <v>148</v>
      </c>
      <c r="L76" t="s">
        <v>44</v>
      </c>
      <c r="M76" t="s">
        <v>45</v>
      </c>
      <c r="Y76">
        <v>600</v>
      </c>
      <c r="Z76" s="3" t="s">
        <v>149</v>
      </c>
      <c r="AA76">
        <v>17</v>
      </c>
      <c r="AB76">
        <v>30</v>
      </c>
      <c r="AC76" t="s">
        <v>197</v>
      </c>
      <c r="AD76" s="5">
        <v>6.6029166666666663</v>
      </c>
      <c r="AF76" t="s">
        <v>45</v>
      </c>
      <c r="AG76" t="s">
        <v>46</v>
      </c>
      <c r="AH76" t="s">
        <v>46</v>
      </c>
      <c r="AI76" t="s">
        <v>45</v>
      </c>
      <c r="AL76" t="s">
        <v>47</v>
      </c>
      <c r="AM76" t="s">
        <v>51</v>
      </c>
      <c r="AO76" t="s">
        <v>56</v>
      </c>
      <c r="AQ76" t="s">
        <v>49</v>
      </c>
    </row>
    <row r="77" spans="1:43" ht="15" customHeight="1" x14ac:dyDescent="0.25">
      <c r="A77" t="s">
        <v>132</v>
      </c>
      <c r="B77" s="3" t="s">
        <v>170</v>
      </c>
      <c r="C77" t="s">
        <v>138</v>
      </c>
      <c r="E77" s="4"/>
      <c r="F77" t="s">
        <v>148</v>
      </c>
      <c r="L77" t="s">
        <v>44</v>
      </c>
      <c r="M77" t="s">
        <v>45</v>
      </c>
      <c r="Y77">
        <v>600</v>
      </c>
      <c r="Z77" s="3" t="s">
        <v>149</v>
      </c>
      <c r="AA77">
        <v>17</v>
      </c>
      <c r="AB77">
        <v>30</v>
      </c>
      <c r="AC77" t="s">
        <v>173</v>
      </c>
      <c r="AD77" s="5">
        <v>8.8995833333333341</v>
      </c>
      <c r="AF77" t="s">
        <v>45</v>
      </c>
      <c r="AG77" t="s">
        <v>46</v>
      </c>
      <c r="AH77" t="s">
        <v>46</v>
      </c>
      <c r="AI77" t="s">
        <v>45</v>
      </c>
      <c r="AL77" t="s">
        <v>47</v>
      </c>
      <c r="AM77" t="s">
        <v>51</v>
      </c>
      <c r="AO77" t="s">
        <v>56</v>
      </c>
      <c r="AQ77" t="s">
        <v>49</v>
      </c>
    </row>
    <row r="78" spans="1:43" ht="15" customHeight="1" x14ac:dyDescent="0.25">
      <c r="A78" t="s">
        <v>133</v>
      </c>
      <c r="B78" s="3" t="s">
        <v>171</v>
      </c>
      <c r="C78" t="s">
        <v>138</v>
      </c>
      <c r="E78" s="4"/>
      <c r="F78" t="s">
        <v>148</v>
      </c>
      <c r="L78" t="s">
        <v>44</v>
      </c>
      <c r="M78" t="s">
        <v>45</v>
      </c>
      <c r="Y78">
        <v>600</v>
      </c>
      <c r="Z78" s="3" t="s">
        <v>149</v>
      </c>
      <c r="AA78">
        <v>17</v>
      </c>
      <c r="AB78">
        <v>30</v>
      </c>
      <c r="AC78" t="s">
        <v>197</v>
      </c>
      <c r="AD78" s="5">
        <v>5.2337499999999997</v>
      </c>
      <c r="AF78" t="s">
        <v>45</v>
      </c>
      <c r="AG78" t="s">
        <v>46</v>
      </c>
      <c r="AH78" t="s">
        <v>46</v>
      </c>
      <c r="AI78" t="s">
        <v>45</v>
      </c>
      <c r="AL78" t="s">
        <v>47</v>
      </c>
      <c r="AM78" t="s">
        <v>51</v>
      </c>
      <c r="AO78" t="s">
        <v>56</v>
      </c>
      <c r="AQ78" t="s">
        <v>49</v>
      </c>
    </row>
    <row r="79" spans="1:43" ht="15" customHeight="1" x14ac:dyDescent="0.25">
      <c r="A79" t="s">
        <v>134</v>
      </c>
      <c r="B79" s="3" t="s">
        <v>172</v>
      </c>
      <c r="C79" t="s">
        <v>138</v>
      </c>
      <c r="E79" s="4"/>
      <c r="F79" t="s">
        <v>148</v>
      </c>
      <c r="L79" t="s">
        <v>44</v>
      </c>
      <c r="M79" t="s">
        <v>45</v>
      </c>
      <c r="Y79">
        <v>600</v>
      </c>
      <c r="Z79" s="3" t="s">
        <v>149</v>
      </c>
      <c r="AA79">
        <v>17</v>
      </c>
      <c r="AB79">
        <v>30</v>
      </c>
      <c r="AC79" t="s">
        <v>173</v>
      </c>
      <c r="AD79" s="5">
        <v>9.3412500000000005</v>
      </c>
      <c r="AF79" t="s">
        <v>45</v>
      </c>
      <c r="AG79" t="s">
        <v>46</v>
      </c>
      <c r="AH79" t="s">
        <v>46</v>
      </c>
      <c r="AI79" t="s">
        <v>45</v>
      </c>
      <c r="AL79" t="s">
        <v>47</v>
      </c>
      <c r="AM79" t="s">
        <v>51</v>
      </c>
      <c r="AO79" t="s">
        <v>56</v>
      </c>
      <c r="AQ79" t="s">
        <v>49</v>
      </c>
    </row>
    <row r="80" spans="1:43" ht="15" customHeight="1" x14ac:dyDescent="0.25">
      <c r="A80" t="s">
        <v>135</v>
      </c>
      <c r="B80" s="3" t="s">
        <v>172</v>
      </c>
      <c r="C80" t="s">
        <v>138</v>
      </c>
      <c r="E80" s="4"/>
      <c r="F80" t="s">
        <v>148</v>
      </c>
      <c r="L80" t="s">
        <v>44</v>
      </c>
      <c r="M80" t="s">
        <v>45</v>
      </c>
      <c r="Y80">
        <v>600</v>
      </c>
      <c r="Z80" s="3" t="s">
        <v>149</v>
      </c>
      <c r="AA80">
        <v>17</v>
      </c>
      <c r="AB80">
        <v>30</v>
      </c>
      <c r="AC80" t="s">
        <v>197</v>
      </c>
      <c r="AD80" s="5">
        <v>6.0508333333333333</v>
      </c>
      <c r="AF80" t="s">
        <v>45</v>
      </c>
      <c r="AG80" t="s">
        <v>46</v>
      </c>
      <c r="AH80" t="s">
        <v>46</v>
      </c>
      <c r="AI80" t="s">
        <v>45</v>
      </c>
      <c r="AL80" t="s">
        <v>47</v>
      </c>
      <c r="AM80" t="s">
        <v>51</v>
      </c>
      <c r="AO80" t="s">
        <v>56</v>
      </c>
      <c r="AQ80" t="s">
        <v>49</v>
      </c>
    </row>
  </sheetData>
  <autoFilter ref="A1:AQ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梅鸳仙</cp:lastModifiedBy>
  <dcterms:created xsi:type="dcterms:W3CDTF">2023-03-07T01:56:16Z</dcterms:created>
  <dcterms:modified xsi:type="dcterms:W3CDTF">2023-03-07T03:22:53Z</dcterms:modified>
</cp:coreProperties>
</file>