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Item'!$A$1:$AM$102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2" i="1"/>
</calcChain>
</file>

<file path=xl/sharedStrings.xml><?xml version="1.0" encoding="utf-8"?>
<sst xmlns="http://schemas.openxmlformats.org/spreadsheetml/2006/main" count="5468" uniqueCount="520">
  <si>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</si>
  <si>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</si>
  <si>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</si>
  <si>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</si>
  <si>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</si>
  <si>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</si>
  <si>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</si>
  <si>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</si>
  <si>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</si>
  <si>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</si>
  <si>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</si>
  <si>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</si>
  <si>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</si>
  <si>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</si>
  <si>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</si>
  <si>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</si>
  <si>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</si>
  <si>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</si>
  <si>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</si>
  <si>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</si>
  <si>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</si>
  <si>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</si>
  <si>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</si>
  <si>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</si>
  <si>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</si>
  <si>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</si>
  <si>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</si>
  <si>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</si>
  <si>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</si>
  <si>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</si>
  <si>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</si>
  <si>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</si>
  <si>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</si>
  <si>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</si>
  <si>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</si>
  <si>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</si>
  <si>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</si>
  <si>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</si>
  <si>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</si>
  <si>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A5070A</t>
  </si>
  <si>
    <t>INK+IVY</t>
  </si>
  <si>
    <t>ADUL</t>
  </si>
  <si>
    <t>Adult/Fashion Bedding(ADUL)</t>
  </si>
  <si>
    <t>Alpine|Alpine|Alpine</t>
  </si>
  <si>
    <t>COMFORTER (SET)(10)</t>
  </si>
  <si>
    <t>Navy</t>
  </si>
  <si>
    <t>Full/Queen: 88x92"/20x26"(2)</t>
  </si>
  <si>
    <t>100% Cotton Printed Comforter Bedding Set</t>
  </si>
  <si>
    <t>Standard</t>
  </si>
  <si>
    <t>SV3</t>
  </si>
  <si>
    <t>No</t>
  </si>
  <si>
    <t/>
  </si>
  <si>
    <t>2015Fall</t>
  </si>
  <si>
    <t>Active</t>
  </si>
  <si>
    <t>Pakistan</t>
  </si>
  <si>
    <t>FA10996</t>
  </si>
  <si>
    <t>Fannie Gu</t>
  </si>
  <si>
    <t>Aabdul.hannan@jlapakistan.com</t>
  </si>
  <si>
    <t>Yes</t>
  </si>
  <si>
    <t>WOD</t>
  </si>
  <si>
    <t>II10-553</t>
  </si>
  <si>
    <t>King/Cal.King: 104x92"/20x36"(2)</t>
  </si>
  <si>
    <t>II12-554</t>
  </si>
  <si>
    <t>Alpine</t>
  </si>
  <si>
    <t>DUVET&amp;DUVET SET(12)</t>
  </si>
  <si>
    <t>100% Cotton Printed Duvet  Bedding Set</t>
  </si>
  <si>
    <t>FA12996</t>
  </si>
  <si>
    <t>II12-555</t>
  </si>
  <si>
    <t>FA12995</t>
  </si>
  <si>
    <t>II13-1042</t>
  </si>
  <si>
    <t>COVERLET&amp;BEDSPR(13)</t>
  </si>
  <si>
    <t>Full/Queen: 88"W x 92"L / 20"W x 26"L + 0.5"D(2)</t>
  </si>
  <si>
    <t>100% Cotton Printed Coverlet Mini Set</t>
  </si>
  <si>
    <t>2018Fall</t>
  </si>
  <si>
    <t>FA13997</t>
  </si>
  <si>
    <t>II13-1043</t>
  </si>
  <si>
    <t>King/Cal King: 104"W x 92"L / 20"W x 36"L + 0.5"D(2)</t>
  </si>
  <si>
    <t>FA13996</t>
  </si>
  <si>
    <t>SV2</t>
  </si>
  <si>
    <t>II10-781</t>
  </si>
  <si>
    <t>A5070B</t>
  </si>
  <si>
    <t>Aqua</t>
  </si>
  <si>
    <t>Full/Queen: 88x92"/20x26" (2)</t>
  </si>
  <si>
    <t>100% Cotton Printed Comforter Mini Set</t>
  </si>
  <si>
    <t>2016Fall</t>
  </si>
  <si>
    <t>II10-782</t>
  </si>
  <si>
    <t>King/Cal King: 104x92"/20x36" (2)</t>
  </si>
  <si>
    <t>II12-783</t>
  </si>
  <si>
    <t>100% Cotton Printed Duvet Cover Mini Set</t>
  </si>
  <si>
    <t>II12-784</t>
  </si>
  <si>
    <t>II10-785</t>
  </si>
  <si>
    <t>A5070C</t>
  </si>
  <si>
    <t>Yellow</t>
  </si>
  <si>
    <t>II10-786</t>
  </si>
  <si>
    <t>II12-787</t>
  </si>
  <si>
    <t>II12-788</t>
  </si>
  <si>
    <t>II10-931</t>
  </si>
  <si>
    <t>A5070D</t>
  </si>
  <si>
    <t>Blush</t>
  </si>
  <si>
    <t>Full/Queen: 88"W x 92"L/20"W x 26"L (2)</t>
  </si>
  <si>
    <t>100% Cotton Printed Comforter Set</t>
  </si>
  <si>
    <t>2017Fall</t>
  </si>
  <si>
    <t>II10-932</t>
  </si>
  <si>
    <t>King/Cal King: 104"W x 92"L/20"W x 36"L (2)</t>
  </si>
  <si>
    <t>II12-933</t>
  </si>
  <si>
    <t>100% Cotton Printed Duvet Cover Set</t>
  </si>
  <si>
    <t>II12-934</t>
  </si>
  <si>
    <t>Natural</t>
  </si>
  <si>
    <t>100% Cotton Printed Coverlet Set</t>
  </si>
  <si>
    <t>2021Fall</t>
  </si>
  <si>
    <t>China</t>
  </si>
  <si>
    <t>lixiaochun@scmhome.com</t>
  </si>
  <si>
    <t>II13-564</t>
  </si>
  <si>
    <t>A5072A</t>
  </si>
  <si>
    <t>Pomona|Pomona|Pomona</t>
  </si>
  <si>
    <t>Full/Queen: 88"W x 92"L / 20"W x 26"L + 0.5"D (2)</t>
  </si>
  <si>
    <t>100% Cotton Coverlet Mini Set</t>
  </si>
  <si>
    <t>II13-565</t>
  </si>
  <si>
    <t>King/Cal King: 104"W x 92"L / 20"W x 36"L + 0.5"D (2)</t>
  </si>
  <si>
    <t>II13-1201</t>
  </si>
  <si>
    <t>A5072B</t>
  </si>
  <si>
    <t>Black</t>
  </si>
  <si>
    <t>100% Cotton Embroidered Coverlet Set</t>
  </si>
  <si>
    <t>2021Spring</t>
  </si>
  <si>
    <t>II13-1202</t>
  </si>
  <si>
    <t>II13-1199</t>
  </si>
  <si>
    <t>A5072C</t>
  </si>
  <si>
    <t>Gray</t>
  </si>
  <si>
    <t>II13-1200</t>
  </si>
  <si>
    <t>Grey</t>
  </si>
  <si>
    <t>Multi</t>
  </si>
  <si>
    <t>Close-out</t>
  </si>
  <si>
    <t>Full/Queen: 88"W x 92"L / 20"W x 26"L (2)</t>
  </si>
  <si>
    <t>2018Spring</t>
  </si>
  <si>
    <t>King/Cal King: 104"W x 92"L / 20"W x 36"L  (2)</t>
  </si>
  <si>
    <t>Full/Queen: 88"W x 92"L / 20"W x 26"L(2)</t>
  </si>
  <si>
    <t>King/Cal King: 104"W x 92"L / 20"W x 36"L(2)</t>
  </si>
  <si>
    <t>King/Cal King: 104"W x 92"L/20"W x 36"L(2)</t>
  </si>
  <si>
    <t>Full/Queen: 88"W x 92"L/20"W x 26"L(2)</t>
  </si>
  <si>
    <t>Kathy.Chen</t>
  </si>
  <si>
    <t>II10-1061</t>
  </si>
  <si>
    <t>A5081A</t>
  </si>
  <si>
    <t>Mila|Mila|Mila</t>
  </si>
  <si>
    <t>100% Cotton Printed Comforter Set w/ Chenille</t>
  </si>
  <si>
    <t>2019Spring</t>
  </si>
  <si>
    <t>India</t>
  </si>
  <si>
    <t>akhilesh.singh@jla-india.com</t>
  </si>
  <si>
    <t>II10-1062</t>
  </si>
  <si>
    <t>II12-1063</t>
  </si>
  <si>
    <t>100% Cotton Printed Duvet Cover Set w/ Chenille</t>
  </si>
  <si>
    <t>II12-1064</t>
  </si>
  <si>
    <t>II10-1124</t>
  </si>
  <si>
    <t>A5081B</t>
  </si>
  <si>
    <t>Taupe</t>
  </si>
  <si>
    <t>100% Cotton Printed Comforter Set with Chenille</t>
  </si>
  <si>
    <t>2020Spring</t>
  </si>
  <si>
    <t>II10-1125</t>
  </si>
  <si>
    <t>II12-1126</t>
  </si>
  <si>
    <t>100% Cotton Printed Duvet Cover Set with Chenille</t>
  </si>
  <si>
    <t>II12-1127</t>
  </si>
  <si>
    <t>II10-1248</t>
  </si>
  <si>
    <t>A5081C</t>
  </si>
  <si>
    <t>Full/Queen: 88"Wx92"L/20"Wx26"L(2)</t>
  </si>
  <si>
    <t>100% Cotton Printed and Tufted Comforter Set with Chenille</t>
  </si>
  <si>
    <t>II10-1249</t>
  </si>
  <si>
    <t>King/Cal King: 104"Wx92"L/20"Wx36"L(2)</t>
  </si>
  <si>
    <t>II12-1250</t>
  </si>
  <si>
    <t>100% Cotton Printed and Tufted Duvet Cover Set with Chenille</t>
  </si>
  <si>
    <t>II12-1251</t>
  </si>
  <si>
    <t>II10-1104</t>
  </si>
  <si>
    <t>A5082A</t>
  </si>
  <si>
    <t>Kara|Kara|Kara</t>
  </si>
  <si>
    <t>100% Cotton Jacquard Comforter Set</t>
  </si>
  <si>
    <t>2019Fall</t>
  </si>
  <si>
    <t>II10-1105</t>
  </si>
  <si>
    <t>II12-1106</t>
  </si>
  <si>
    <t>100% Cotton Jacquard Duvet Cover Set</t>
  </si>
  <si>
    <t>II12-1107</t>
  </si>
  <si>
    <t>II10-1149</t>
  </si>
  <si>
    <t>A5082B</t>
  </si>
  <si>
    <t>II10-1150</t>
  </si>
  <si>
    <t>King/Cal King: 104"W x 92"L / 20"W x 36"L (2)</t>
  </si>
  <si>
    <t>II12-1151</t>
  </si>
  <si>
    <t>II12-1152</t>
  </si>
  <si>
    <t>II10-1112</t>
  </si>
  <si>
    <t>A5084</t>
  </si>
  <si>
    <t>Arizona|Arizona|Arizona</t>
  </si>
  <si>
    <t>100% Cotton Comforter Set</t>
  </si>
  <si>
    <t>II10-1113</t>
  </si>
  <si>
    <t>II12-1114</t>
  </si>
  <si>
    <t>100% Cotton Duvet Cover Set</t>
  </si>
  <si>
    <t>II12-1115</t>
  </si>
  <si>
    <t>II10-1116</t>
  </si>
  <si>
    <t>A5085A</t>
  </si>
  <si>
    <t>Cody|Cody|Cody</t>
  </si>
  <si>
    <t>Gray/Yellow</t>
  </si>
  <si>
    <t>II10-1117</t>
  </si>
  <si>
    <t>II12-1118</t>
  </si>
  <si>
    <t>II12-1119</t>
  </si>
  <si>
    <t>II10-1260</t>
  </si>
  <si>
    <t>A5085B</t>
  </si>
  <si>
    <t>Gray/Navy</t>
  </si>
  <si>
    <t>Full/Queen: 88"W x 92"L/ 20"W x 26"L(2)</t>
  </si>
  <si>
    <t>II10-1261</t>
  </si>
  <si>
    <t>II12-1262</t>
  </si>
  <si>
    <t>II12-1263</t>
  </si>
  <si>
    <t>II10-1038</t>
  </si>
  <si>
    <t>A5087A</t>
  </si>
  <si>
    <t>Rhea|Rhea|Rhea</t>
  </si>
  <si>
    <t>Ivory/Charcoal</t>
  </si>
  <si>
    <t>100% Cotton Clipped Jacquard Comforter Mini Set</t>
  </si>
  <si>
    <t>cindy.jin@scmhome.com</t>
  </si>
  <si>
    <t>II10-1039</t>
  </si>
  <si>
    <t>II12-1040</t>
  </si>
  <si>
    <t>100% Cotton Clipped Jacquard Duvet Cover Mini Set</t>
  </si>
  <si>
    <t>II12-1041</t>
  </si>
  <si>
    <t>II13-1185</t>
  </si>
  <si>
    <t>White/Charcoal</t>
  </si>
  <si>
    <t>II13-1186</t>
  </si>
  <si>
    <t>II10-1100</t>
  </si>
  <si>
    <t>A5087B</t>
  </si>
  <si>
    <t>Grey/Black</t>
  </si>
  <si>
    <t>Full/Queen: 88"Wx 92"L/20"Wx26"L(2)</t>
  </si>
  <si>
    <t>100% Cotton Jacquard Comforter Mini Set</t>
  </si>
  <si>
    <t>II10-1101</t>
  </si>
  <si>
    <t>King/Cal King:104"W x 92"L /20"Wx36"L (2)</t>
  </si>
  <si>
    <t>II12-1102</t>
  </si>
  <si>
    <t>100% Cotton Jacquard Duvet Cover Mini Set</t>
  </si>
  <si>
    <t>II12-1103</t>
  </si>
  <si>
    <t>II10-1222</t>
  </si>
  <si>
    <t>A5087C</t>
  </si>
  <si>
    <t>Off-White/Navy</t>
  </si>
  <si>
    <t>100% Cotton Jacquard Comforter  Set</t>
  </si>
  <si>
    <t>II10-1223</t>
  </si>
  <si>
    <t>II12-1224</t>
  </si>
  <si>
    <t>II12-1225</t>
  </si>
  <si>
    <t>Full/Queen: 88"W x 92"L/20"W x 26"L + 1"D(2)</t>
  </si>
  <si>
    <t>King: 104"W x 92"L/20"W x 36"L + 1"D(2)</t>
  </si>
  <si>
    <t>Full/Queen: 88"W x 92"L/20"W x 26"L + 1"D (2)</t>
  </si>
  <si>
    <t>King/Cal King: 104"W x 92"L/20"W x 36"L + 1"D (2)</t>
  </si>
  <si>
    <t>II10-1056</t>
  </si>
  <si>
    <t>A5089A</t>
  </si>
  <si>
    <t>Nea|Nea|Nea</t>
  </si>
  <si>
    <t>Off White/Gray</t>
  </si>
  <si>
    <t>100% Cotton Printed Comforter Set W/ Trims</t>
  </si>
  <si>
    <t>II10-1057</t>
  </si>
  <si>
    <t>II12-1058</t>
  </si>
  <si>
    <t>100% Cotton Printed Duvet Cover Set W/ Trims</t>
  </si>
  <si>
    <t>II12-1059</t>
  </si>
  <si>
    <t>II13-1191</t>
  </si>
  <si>
    <t>II13-1192</t>
  </si>
  <si>
    <t>II10-1130</t>
  </si>
  <si>
    <t>A5089B</t>
  </si>
  <si>
    <t>Black/White</t>
  </si>
  <si>
    <t>100% Cotton Printed Comforter Set with Trims</t>
  </si>
  <si>
    <t>II10-1131</t>
  </si>
  <si>
    <t>II12-1132</t>
  </si>
  <si>
    <t>100% Cotton Printed Duvet Cover Set with Trims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</si>
  <si>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</si>
  <si>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</si>
  <si>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</si>
  <si>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</si>
  <si>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</si>
  <si>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</si>
  <si>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</si>
  <si>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</si>
  <si>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</si>
  <si>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</si>
  <si>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</si>
  <si>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</si>
  <si>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</si>
  <si>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</si>
  <si>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</si>
  <si>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</si>
  <si>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</si>
  <si>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</si>
  <si>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</si>
  <si>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</si>
  <si>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</si>
  <si>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</si>
  <si>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</si>
  <si>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</si>
  <si>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</si>
  <si>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</si>
  <si>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</si>
  <si>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</si>
  <si>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</si>
  <si>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</si>
  <si>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</si>
  <si>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</si>
  <si>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</si>
  <si>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</si>
  <si>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</si>
  <si>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</si>
  <si>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</si>
  <si>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</si>
  <si>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</si>
  <si>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</si>
  <si>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</si>
  <si>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</si>
  <si>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</si>
  <si>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</si>
  <si>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</si>
  <si>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</si>
  <si>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</si>
  <si>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</si>
  <si>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</si>
  <si>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</si>
  <si>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</si>
  <si>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</si>
  <si>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</si>
  <si>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</si>
  <si>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</si>
  <si>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</si>
  <si>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</si>
  <si>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</si>
  <si>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</si>
  <si>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</si>
  <si>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</si>
  <si>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</si>
  <si>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</si>
  <si>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</si>
  <si>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</si>
  <si>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</si>
  <si>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</si>
  <si>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</si>
  <si>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</si>
  <si>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</si>
  <si>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</si>
  <si>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</si>
  <si>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</si>
  <si>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</si>
  <si>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</si>
  <si>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</si>
  <si>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</si>
  <si>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</si>
  <si>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</si>
  <si>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</si>
  <si>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</si>
  <si>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</si>
  <si>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</si>
  <si>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</si>
  <si>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</si>
  <si>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</si>
  <si>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</si>
  <si>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</si>
  <si>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</si>
  <si>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</si>
  <si>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</si>
  <si>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</si>
  <si>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</si>
  <si>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</si>
  <si>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</si>
  <si>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</si>
  <si>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</si>
  <si>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</si>
  <si>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</si>
  <si>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</si>
  <si>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</si>
  <si>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</si>
  <si>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</si>
  <si>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</si>
  <si>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</si>
  <si>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</si>
  <si>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</si>
  <si>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</si>
  <si>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</si>
  <si>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</si>
  <si>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</si>
  <si>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</si>
  <si>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</si>
  <si>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</si>
  <si>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</si>
  <si>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</si>
  <si>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</si>
  <si>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</si>
  <si>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</si>
  <si>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</si>
  <si>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</si>
  <si>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</si>
  <si>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</si>
  <si>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</si>
  <si>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</si>
  <si>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</si>
  <si>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</si>
  <si>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</si>
  <si>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</si>
  <si>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</si>
  <si>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</si>
  <si>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</si>
  <si>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</si>
  <si>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</si>
  <si>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</si>
  <si>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</si>
  <si>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</si>
  <si>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</si>
  <si>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</si>
  <si>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</si>
  <si>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</si>
  <si>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</si>
  <si>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</si>
  <si>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</si>
  <si>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</si>
  <si>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</si>
  <si>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</si>
  <si>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</si>
  <si>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</si>
  <si>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</si>
  <si>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</si>
  <si>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</si>
  <si>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</si>
  <si>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</si>
  <si>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</si>
  <si>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</si>
  <si>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</si>
  <si>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</si>
  <si>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</si>
  <si>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</si>
  <si>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</si>
  <si>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</si>
  <si>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</si>
  <si>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</si>
  <si>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</si>
  <si>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</si>
  <si>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</si>
  <si>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</si>
  <si>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</si>
  <si>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</si>
  <si>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</si>
  <si>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</si>
  <si>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</si>
  <si>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</si>
  <si>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</si>
  <si>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</si>
  <si>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</si>
  <si>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</si>
  <si>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</si>
  <si>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</si>
  <si>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</si>
  <si>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</si>
  <si>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</si>
  <si>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</si>
  <si>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</si>
  <si>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</si>
  <si>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</si>
  <si>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</si>
  <si>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</si>
  <si>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</si>
  <si>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</si>
  <si>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</si>
  <si>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</si>
  <si>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</si>
  <si>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</si>
  <si>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</si>
  <si>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</si>
  <si>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</si>
  <si>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</si>
  <si>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</si>
  <si>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</si>
  <si>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</si>
  <si>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</si>
  <si>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</si>
  <si>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</si>
  <si>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</si>
  <si>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</si>
  <si>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</si>
  <si>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</si>
  <si>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</si>
  <si>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</si>
  <si>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</si>
  <si>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</si>
  <si>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</si>
  <si>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</si>
  <si>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</si>
  <si>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</si>
  <si>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</si>
  <si>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</si>
  <si>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</si>
  <si>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</si>
  <si>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</si>
  <si>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</si>
  <si>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</si>
  <si>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</si>
  <si>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</si>
  <si>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</si>
  <si>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</si>
  <si>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</si>
  <si>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</si>
  <si>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</si>
  <si>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</si>
  <si>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</si>
  <si>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</si>
  <si>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</si>
  <si>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</si>
  <si>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</si>
  <si>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</si>
  <si>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</si>
  <si>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</si>
  <si>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</si>
  <si>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</si>
  <si>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</si>
  <si>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</si>
  <si>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</si>
  <si>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</si>
  <si>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</si>
  <si>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</si>
  <si>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</si>
  <si>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</si>
  <si>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</si>
  <si>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</si>
  <si>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</si>
  <si>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</si>
  <si>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</si>
  <si>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</si>
  <si>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A5089A</t>
    <phoneticPr fontId="3" type="noConversion"/>
  </si>
  <si>
    <t>A5089A-2</t>
    <phoneticPr fontId="3" type="noConversion"/>
  </si>
  <si>
    <t>F40001</t>
    <phoneticPr fontId="3" type="noConversion"/>
  </si>
  <si>
    <t>Alpine|Alpine|Alpine</t>
    <phoneticPr fontId="3" type="noConversion"/>
  </si>
  <si>
    <t>Pomona|Pomona|Pomona</t>
    <phoneticPr fontId="3" type="noConversion"/>
  </si>
  <si>
    <t>Arizona|Arizona|Arizona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</si>
</sst>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\$#,##0.00;\(\$#,##0.00\)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7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2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workbookViewId="0">
      <selection activeCell="H24" sqref="H24"/>
    </sheetView>
  </sheetViews>
  <sheetFormatPr defaultRowHeight="15" x14ac:dyDescent="0.25"/>
  <cols>
    <col min="1" max="39" width="16.7109375" customWidth="1"/>
  </cols>
  <sheetData>
    <row r="1" spans="1:39" s="10" customFormat="1" ht="68.2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</row>
    <row r="2" spans="1:39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21.67</v>
      </c>
      <c r="R2" s="2">
        <v>59.99</v>
      </c>
      <c r="S2" t="s">
        <v>52</v>
      </c>
      <c r="T2" t="s">
        <v>53</v>
      </c>
      <c r="U2">
        <v>800</v>
      </c>
      <c r="V2" t="s">
        <v>54</v>
      </c>
      <c r="W2">
        <v>9</v>
      </c>
      <c r="X2">
        <v>30</v>
      </c>
      <c r="Y2" t="s">
        <v>55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s="7" t="s">
        <v>513</v>
      </c>
      <c r="AH2" t="s">
        <v>56</v>
      </c>
      <c r="AI2" t="s">
        <v>51</v>
      </c>
      <c r="AJ2" t="s">
        <v>57</v>
      </c>
      <c r="AK2" t="s">
        <v>51</v>
      </c>
      <c r="AL2" t="s">
        <v>58</v>
      </c>
      <c r="AM2" t="str">
        <f>VLOOKUP(A2,Sheet1!L:Y,13,0)</f>
        <v>Tracy</v>
      </c>
    </row>
    <row r="3" spans="1:39" x14ac:dyDescent="0.25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s="1" t="s">
        <v>47</v>
      </c>
      <c r="K3" t="s">
        <v>48</v>
      </c>
      <c r="L3" t="s">
        <v>59</v>
      </c>
      <c r="M3" t="s">
        <v>50</v>
      </c>
      <c r="N3" t="s">
        <v>51</v>
      </c>
      <c r="O3" t="s">
        <v>51</v>
      </c>
      <c r="P3">
        <v>1</v>
      </c>
      <c r="Q3" s="2">
        <v>21.67</v>
      </c>
      <c r="R3" s="2">
        <v>59.99</v>
      </c>
      <c r="S3" t="s">
        <v>52</v>
      </c>
      <c r="T3" t="s">
        <v>53</v>
      </c>
      <c r="U3">
        <v>800</v>
      </c>
      <c r="V3" t="s">
        <v>54</v>
      </c>
      <c r="W3">
        <v>9</v>
      </c>
      <c r="X3">
        <v>40</v>
      </c>
      <c r="Y3" t="s">
        <v>55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s="7" t="s">
        <v>513</v>
      </c>
      <c r="AH3" t="s">
        <v>56</v>
      </c>
      <c r="AI3" t="s">
        <v>51</v>
      </c>
      <c r="AJ3" t="s">
        <v>57</v>
      </c>
      <c r="AK3" t="s">
        <v>51</v>
      </c>
      <c r="AL3" t="s">
        <v>58</v>
      </c>
      <c r="AM3" t="str">
        <f>VLOOKUP(A3,Sheet1!L:Y,13,0)</f>
        <v>Tracy</v>
      </c>
    </row>
    <row r="4" spans="1:39" x14ac:dyDescent="0.25">
      <c r="A4" t="s">
        <v>60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I4" t="s">
        <v>61</v>
      </c>
      <c r="J4" s="1" t="s">
        <v>47</v>
      </c>
      <c r="K4" t="s">
        <v>48</v>
      </c>
      <c r="L4" t="s">
        <v>59</v>
      </c>
      <c r="M4" t="s">
        <v>50</v>
      </c>
      <c r="N4" t="s">
        <v>51</v>
      </c>
      <c r="O4" t="s">
        <v>51</v>
      </c>
      <c r="P4">
        <v>1</v>
      </c>
      <c r="Q4" s="2">
        <v>24.15</v>
      </c>
      <c r="R4" s="2">
        <v>75</v>
      </c>
      <c r="S4" t="s">
        <v>52</v>
      </c>
      <c r="T4" t="s">
        <v>53</v>
      </c>
      <c r="U4">
        <v>800</v>
      </c>
      <c r="V4" t="s">
        <v>54</v>
      </c>
      <c r="W4">
        <v>9</v>
      </c>
      <c r="X4">
        <v>40</v>
      </c>
      <c r="Y4" t="s">
        <v>55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s="7" t="s">
        <v>513</v>
      </c>
      <c r="AH4" t="s">
        <v>56</v>
      </c>
      <c r="AI4" t="s">
        <v>51</v>
      </c>
      <c r="AJ4" t="s">
        <v>57</v>
      </c>
      <c r="AK4" t="s">
        <v>51</v>
      </c>
      <c r="AL4" t="s">
        <v>58</v>
      </c>
      <c r="AM4" t="str">
        <f>VLOOKUP(A4,Sheet1!L:Y,13,0)</f>
        <v>Tracy</v>
      </c>
    </row>
    <row r="5" spans="1:39" x14ac:dyDescent="0.25">
      <c r="A5" t="s">
        <v>60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  <c r="G5" t="s">
        <v>44</v>
      </c>
      <c r="H5" t="s">
        <v>45</v>
      </c>
      <c r="I5" t="s">
        <v>61</v>
      </c>
      <c r="J5" s="1" t="s">
        <v>47</v>
      </c>
      <c r="K5" t="s">
        <v>48</v>
      </c>
      <c r="L5" t="s">
        <v>49</v>
      </c>
      <c r="M5" t="s">
        <v>50</v>
      </c>
      <c r="N5" t="s">
        <v>51</v>
      </c>
      <c r="O5" t="s">
        <v>51</v>
      </c>
      <c r="P5">
        <v>1</v>
      </c>
      <c r="Q5" s="2">
        <v>24.15</v>
      </c>
      <c r="R5" s="2">
        <v>75</v>
      </c>
      <c r="S5" t="s">
        <v>52</v>
      </c>
      <c r="T5" t="s">
        <v>53</v>
      </c>
      <c r="U5">
        <v>800</v>
      </c>
      <c r="V5" t="s">
        <v>54</v>
      </c>
      <c r="W5">
        <v>9</v>
      </c>
      <c r="X5">
        <v>30</v>
      </c>
      <c r="Y5" t="s">
        <v>55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s="7" t="s">
        <v>513</v>
      </c>
      <c r="AH5" t="s">
        <v>56</v>
      </c>
      <c r="AI5" t="s">
        <v>51</v>
      </c>
      <c r="AJ5" t="s">
        <v>57</v>
      </c>
      <c r="AK5" t="s">
        <v>51</v>
      </c>
      <c r="AL5" t="s">
        <v>58</v>
      </c>
      <c r="AM5" t="str">
        <f>VLOOKUP(A5,Sheet1!L:Y,13,0)</f>
        <v>Tracy</v>
      </c>
    </row>
    <row r="6" spans="1:39" x14ac:dyDescent="0.25">
      <c r="A6" t="s">
        <v>62</v>
      </c>
      <c r="B6" t="s">
        <v>39</v>
      </c>
      <c r="C6" t="s">
        <v>40</v>
      </c>
      <c r="D6" t="s">
        <v>41</v>
      </c>
      <c r="E6" t="s">
        <v>42</v>
      </c>
      <c r="F6" t="s">
        <v>63</v>
      </c>
      <c r="G6" t="s">
        <v>64</v>
      </c>
      <c r="H6" t="s">
        <v>45</v>
      </c>
      <c r="I6" t="s">
        <v>46</v>
      </c>
      <c r="J6" s="1" t="s">
        <v>65</v>
      </c>
      <c r="K6" t="s">
        <v>48</v>
      </c>
      <c r="L6" t="s">
        <v>49</v>
      </c>
      <c r="M6" t="s">
        <v>50</v>
      </c>
      <c r="N6" t="s">
        <v>51</v>
      </c>
      <c r="O6" t="s">
        <v>51</v>
      </c>
      <c r="P6">
        <v>1</v>
      </c>
      <c r="Q6" s="2">
        <v>16.84</v>
      </c>
      <c r="R6" s="2">
        <v>49</v>
      </c>
      <c r="S6" t="s">
        <v>52</v>
      </c>
      <c r="T6" t="s">
        <v>53</v>
      </c>
      <c r="U6">
        <v>800</v>
      </c>
      <c r="V6" t="s">
        <v>54</v>
      </c>
      <c r="W6">
        <v>9</v>
      </c>
      <c r="X6">
        <v>30</v>
      </c>
      <c r="Y6" t="s">
        <v>66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s="7" t="s">
        <v>513</v>
      </c>
      <c r="AH6" t="s">
        <v>56</v>
      </c>
      <c r="AI6" t="s">
        <v>51</v>
      </c>
      <c r="AJ6" t="s">
        <v>57</v>
      </c>
      <c r="AK6" t="s">
        <v>51</v>
      </c>
      <c r="AL6" t="s">
        <v>58</v>
      </c>
      <c r="AM6" t="str">
        <f>VLOOKUP(A6,Sheet1!L:Y,13,0)</f>
        <v>Tracy</v>
      </c>
    </row>
    <row r="7" spans="1:39" x14ac:dyDescent="0.25">
      <c r="A7" t="s">
        <v>62</v>
      </c>
      <c r="B7" t="s">
        <v>39</v>
      </c>
      <c r="C7" t="s">
        <v>40</v>
      </c>
      <c r="D7" t="s">
        <v>41</v>
      </c>
      <c r="E7" t="s">
        <v>42</v>
      </c>
      <c r="F7" t="s">
        <v>63</v>
      </c>
      <c r="G7" t="s">
        <v>64</v>
      </c>
      <c r="H7" t="s">
        <v>45</v>
      </c>
      <c r="I7" t="s">
        <v>46</v>
      </c>
      <c r="J7" s="1" t="s">
        <v>65</v>
      </c>
      <c r="K7" t="s">
        <v>48</v>
      </c>
      <c r="L7" t="s">
        <v>59</v>
      </c>
      <c r="M7" t="s">
        <v>50</v>
      </c>
      <c r="N7" t="s">
        <v>51</v>
      </c>
      <c r="O7" t="s">
        <v>51</v>
      </c>
      <c r="P7">
        <v>1</v>
      </c>
      <c r="Q7" s="2">
        <v>16.84</v>
      </c>
      <c r="R7" s="2">
        <v>49</v>
      </c>
      <c r="S7" t="s">
        <v>52</v>
      </c>
      <c r="T7" t="s">
        <v>53</v>
      </c>
      <c r="U7">
        <v>800</v>
      </c>
      <c r="V7" t="s">
        <v>54</v>
      </c>
      <c r="W7">
        <v>9</v>
      </c>
      <c r="X7">
        <v>40</v>
      </c>
      <c r="Y7" t="s">
        <v>66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s="7" t="s">
        <v>513</v>
      </c>
      <c r="AH7" t="s">
        <v>56</v>
      </c>
      <c r="AI7" t="s">
        <v>51</v>
      </c>
      <c r="AJ7" t="s">
        <v>57</v>
      </c>
      <c r="AK7" t="s">
        <v>51</v>
      </c>
      <c r="AL7" t="s">
        <v>58</v>
      </c>
      <c r="AM7" t="str">
        <f>VLOOKUP(A7,Sheet1!L:Y,13,0)</f>
        <v>Tracy</v>
      </c>
    </row>
    <row r="8" spans="1:39" x14ac:dyDescent="0.25">
      <c r="A8" t="s">
        <v>67</v>
      </c>
      <c r="B8" t="s">
        <v>39</v>
      </c>
      <c r="C8" t="s">
        <v>40</v>
      </c>
      <c r="D8" t="s">
        <v>41</v>
      </c>
      <c r="E8" t="s">
        <v>42</v>
      </c>
      <c r="F8" t="s">
        <v>63</v>
      </c>
      <c r="G8" t="s">
        <v>64</v>
      </c>
      <c r="H8" t="s">
        <v>45</v>
      </c>
      <c r="I8" t="s">
        <v>61</v>
      </c>
      <c r="J8" s="1" t="s">
        <v>65</v>
      </c>
      <c r="K8" t="s">
        <v>48</v>
      </c>
      <c r="L8" t="s">
        <v>59</v>
      </c>
      <c r="M8" t="s">
        <v>50</v>
      </c>
      <c r="N8" t="s">
        <v>51</v>
      </c>
      <c r="O8" t="s">
        <v>51</v>
      </c>
      <c r="P8">
        <v>1</v>
      </c>
      <c r="Q8" s="2">
        <v>18.59</v>
      </c>
      <c r="R8" s="2">
        <v>65</v>
      </c>
      <c r="S8" t="s">
        <v>52</v>
      </c>
      <c r="T8" t="s">
        <v>53</v>
      </c>
      <c r="U8">
        <v>800</v>
      </c>
      <c r="V8" t="s">
        <v>54</v>
      </c>
      <c r="W8">
        <v>9</v>
      </c>
      <c r="X8">
        <v>40</v>
      </c>
      <c r="Y8" t="s">
        <v>68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s="7" t="s">
        <v>513</v>
      </c>
      <c r="AH8" t="s">
        <v>56</v>
      </c>
      <c r="AI8" t="s">
        <v>51</v>
      </c>
      <c r="AJ8" t="s">
        <v>57</v>
      </c>
      <c r="AK8" t="s">
        <v>51</v>
      </c>
      <c r="AL8" t="s">
        <v>58</v>
      </c>
      <c r="AM8" t="str">
        <f>VLOOKUP(A8,Sheet1!L:Y,13,0)</f>
        <v>Tracy</v>
      </c>
    </row>
    <row r="9" spans="1:39" x14ac:dyDescent="0.25">
      <c r="A9" t="s">
        <v>67</v>
      </c>
      <c r="B9" t="s">
        <v>39</v>
      </c>
      <c r="C9" t="s">
        <v>40</v>
      </c>
      <c r="D9" t="s">
        <v>41</v>
      </c>
      <c r="E9" t="s">
        <v>42</v>
      </c>
      <c r="F9" t="s">
        <v>63</v>
      </c>
      <c r="G9" t="s">
        <v>64</v>
      </c>
      <c r="H9" t="s">
        <v>45</v>
      </c>
      <c r="I9" t="s">
        <v>61</v>
      </c>
      <c r="J9" s="1" t="s">
        <v>65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18.59</v>
      </c>
      <c r="R9" s="2">
        <v>65</v>
      </c>
      <c r="S9" t="s">
        <v>52</v>
      </c>
      <c r="T9" t="s">
        <v>53</v>
      </c>
      <c r="U9">
        <v>800</v>
      </c>
      <c r="V9" t="s">
        <v>54</v>
      </c>
      <c r="W9">
        <v>9</v>
      </c>
      <c r="X9">
        <v>30</v>
      </c>
      <c r="Y9" t="s">
        <v>68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s="7" t="s">
        <v>513</v>
      </c>
      <c r="AH9" t="s">
        <v>56</v>
      </c>
      <c r="AI9" t="s">
        <v>51</v>
      </c>
      <c r="AJ9" t="s">
        <v>57</v>
      </c>
      <c r="AK9" t="s">
        <v>51</v>
      </c>
      <c r="AL9" t="s">
        <v>58</v>
      </c>
      <c r="AM9" t="str">
        <f>VLOOKUP(A9,Sheet1!L:Y,13,0)</f>
        <v>Tracy</v>
      </c>
    </row>
    <row r="10" spans="1:39" x14ac:dyDescent="0.25">
      <c r="A10" t="s">
        <v>69</v>
      </c>
      <c r="B10" t="s">
        <v>39</v>
      </c>
      <c r="C10" t="s">
        <v>40</v>
      </c>
      <c r="D10" t="s">
        <v>41</v>
      </c>
      <c r="E10" t="s">
        <v>42</v>
      </c>
      <c r="F10" s="8" t="s">
        <v>517</v>
      </c>
      <c r="G10" t="s">
        <v>70</v>
      </c>
      <c r="H10" t="s">
        <v>45</v>
      </c>
      <c r="I10" t="s">
        <v>71</v>
      </c>
      <c r="J10" s="1" t="s">
        <v>72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1</v>
      </c>
      <c r="Q10" s="2">
        <v>25.52</v>
      </c>
      <c r="R10" s="2">
        <v>52.8</v>
      </c>
      <c r="S10" t="s">
        <v>73</v>
      </c>
      <c r="T10" t="s">
        <v>53</v>
      </c>
      <c r="U10">
        <v>800</v>
      </c>
      <c r="V10" t="s">
        <v>54</v>
      </c>
      <c r="W10">
        <v>9</v>
      </c>
      <c r="X10">
        <v>30</v>
      </c>
      <c r="Y10" t="s">
        <v>74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s="7" t="s">
        <v>513</v>
      </c>
      <c r="AH10" t="s">
        <v>56</v>
      </c>
      <c r="AI10" t="s">
        <v>51</v>
      </c>
      <c r="AJ10" t="s">
        <v>57</v>
      </c>
      <c r="AK10" t="s">
        <v>51</v>
      </c>
      <c r="AL10" t="s">
        <v>58</v>
      </c>
      <c r="AM10" t="str">
        <f>VLOOKUP(A10,Sheet1!L:Y,13,0)</f>
        <v>Tracy</v>
      </c>
    </row>
    <row r="11" spans="1:39" x14ac:dyDescent="0.25">
      <c r="A11" t="s">
        <v>75</v>
      </c>
      <c r="B11" t="s">
        <v>39</v>
      </c>
      <c r="C11" t="s">
        <v>40</v>
      </c>
      <c r="D11" t="s">
        <v>41</v>
      </c>
      <c r="E11" t="s">
        <v>42</v>
      </c>
      <c r="F11" t="s">
        <v>43</v>
      </c>
      <c r="G11" t="s">
        <v>70</v>
      </c>
      <c r="H11" t="s">
        <v>45</v>
      </c>
      <c r="I11" t="s">
        <v>76</v>
      </c>
      <c r="J11" s="1" t="s">
        <v>72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1</v>
      </c>
      <c r="Q11" s="2">
        <v>28.67</v>
      </c>
      <c r="R11" s="2">
        <v>72.790000000000006</v>
      </c>
      <c r="S11" t="s">
        <v>73</v>
      </c>
      <c r="T11" t="s">
        <v>53</v>
      </c>
      <c r="U11">
        <v>800</v>
      </c>
      <c r="V11" t="s">
        <v>54</v>
      </c>
      <c r="W11">
        <v>9</v>
      </c>
      <c r="X11">
        <v>30</v>
      </c>
      <c r="Y11" t="s">
        <v>77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s="7" t="s">
        <v>513</v>
      </c>
      <c r="AH11" t="s">
        <v>56</v>
      </c>
      <c r="AI11" t="s">
        <v>51</v>
      </c>
      <c r="AJ11" t="s">
        <v>57</v>
      </c>
      <c r="AK11" t="s">
        <v>51</v>
      </c>
      <c r="AL11" t="s">
        <v>58</v>
      </c>
      <c r="AM11" t="str">
        <f>VLOOKUP(A11,Sheet1!L:Y,13,0)</f>
        <v>Tracy</v>
      </c>
    </row>
    <row r="12" spans="1:39" x14ac:dyDescent="0.25">
      <c r="A12" t="s">
        <v>79</v>
      </c>
      <c r="B12" t="s">
        <v>80</v>
      </c>
      <c r="C12" t="s">
        <v>40</v>
      </c>
      <c r="D12" t="s">
        <v>41</v>
      </c>
      <c r="E12" t="s">
        <v>42</v>
      </c>
      <c r="F12" t="s">
        <v>43</v>
      </c>
      <c r="G12" t="s">
        <v>44</v>
      </c>
      <c r="H12" t="s">
        <v>81</v>
      </c>
      <c r="I12" t="s">
        <v>82</v>
      </c>
      <c r="J12" s="1" t="s">
        <v>83</v>
      </c>
      <c r="K12" t="s">
        <v>48</v>
      </c>
      <c r="L12" t="s">
        <v>59</v>
      </c>
      <c r="M12" t="s">
        <v>50</v>
      </c>
      <c r="N12" t="s">
        <v>51</v>
      </c>
      <c r="O12" t="s">
        <v>51</v>
      </c>
      <c r="P12">
        <v>1</v>
      </c>
      <c r="Q12" s="2">
        <v>28.75</v>
      </c>
      <c r="R12" s="2">
        <v>59.99</v>
      </c>
      <c r="S12" t="s">
        <v>84</v>
      </c>
      <c r="T12" t="s">
        <v>53</v>
      </c>
      <c r="U12">
        <v>800</v>
      </c>
      <c r="V12" t="s">
        <v>54</v>
      </c>
      <c r="W12">
        <v>9</v>
      </c>
      <c r="X12">
        <v>40</v>
      </c>
      <c r="Y12" t="s">
        <v>55</v>
      </c>
      <c r="Z12" t="s">
        <v>51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s="7" t="s">
        <v>513</v>
      </c>
      <c r="AH12" t="s">
        <v>56</v>
      </c>
      <c r="AI12" t="s">
        <v>51</v>
      </c>
      <c r="AJ12" t="s">
        <v>57</v>
      </c>
      <c r="AK12" t="s">
        <v>51</v>
      </c>
      <c r="AL12" t="s">
        <v>58</v>
      </c>
      <c r="AM12" t="str">
        <f>VLOOKUP(A12,Sheet1!L:Y,13,0)</f>
        <v>Tracy</v>
      </c>
    </row>
    <row r="13" spans="1:39" x14ac:dyDescent="0.25">
      <c r="A13" t="s">
        <v>79</v>
      </c>
      <c r="B13" t="s">
        <v>80</v>
      </c>
      <c r="C13" t="s">
        <v>40</v>
      </c>
      <c r="D13" t="s">
        <v>41</v>
      </c>
      <c r="E13" t="s">
        <v>42</v>
      </c>
      <c r="F13" t="s">
        <v>43</v>
      </c>
      <c r="G13" t="s">
        <v>44</v>
      </c>
      <c r="H13" t="s">
        <v>81</v>
      </c>
      <c r="I13" t="s">
        <v>82</v>
      </c>
      <c r="J13" s="1" t="s">
        <v>83</v>
      </c>
      <c r="K13" t="s">
        <v>48</v>
      </c>
      <c r="L13" t="s">
        <v>49</v>
      </c>
      <c r="M13" t="s">
        <v>50</v>
      </c>
      <c r="N13" t="s">
        <v>51</v>
      </c>
      <c r="O13" t="s">
        <v>51</v>
      </c>
      <c r="P13">
        <v>1</v>
      </c>
      <c r="Q13" s="2">
        <v>28.75</v>
      </c>
      <c r="R13" s="2">
        <v>59.99</v>
      </c>
      <c r="S13" t="s">
        <v>84</v>
      </c>
      <c r="T13" t="s">
        <v>53</v>
      </c>
      <c r="U13">
        <v>800</v>
      </c>
      <c r="V13" t="s">
        <v>54</v>
      </c>
      <c r="W13">
        <v>9</v>
      </c>
      <c r="X13">
        <v>30</v>
      </c>
      <c r="Y13" t="s">
        <v>55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s="7" t="s">
        <v>513</v>
      </c>
      <c r="AH13" t="s">
        <v>56</v>
      </c>
      <c r="AI13" t="s">
        <v>51</v>
      </c>
      <c r="AJ13" t="s">
        <v>57</v>
      </c>
      <c r="AK13" t="s">
        <v>51</v>
      </c>
      <c r="AL13" t="s">
        <v>58</v>
      </c>
      <c r="AM13" t="str">
        <f>VLOOKUP(A13,Sheet1!L:Y,13,0)</f>
        <v>Tracy</v>
      </c>
    </row>
    <row r="14" spans="1:39" x14ac:dyDescent="0.25">
      <c r="A14" t="s">
        <v>85</v>
      </c>
      <c r="B14" t="s">
        <v>80</v>
      </c>
      <c r="C14" t="s">
        <v>40</v>
      </c>
      <c r="D14" t="s">
        <v>41</v>
      </c>
      <c r="E14" t="s">
        <v>42</v>
      </c>
      <c r="F14" t="s">
        <v>43</v>
      </c>
      <c r="G14" t="s">
        <v>44</v>
      </c>
      <c r="H14" t="s">
        <v>81</v>
      </c>
      <c r="I14" t="s">
        <v>86</v>
      </c>
      <c r="J14" s="1" t="s">
        <v>83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31.85</v>
      </c>
      <c r="R14" s="2">
        <v>75</v>
      </c>
      <c r="S14" t="s">
        <v>84</v>
      </c>
      <c r="T14" t="s">
        <v>53</v>
      </c>
      <c r="U14">
        <v>800</v>
      </c>
      <c r="V14" t="s">
        <v>54</v>
      </c>
      <c r="W14">
        <v>9</v>
      </c>
      <c r="X14">
        <v>30</v>
      </c>
      <c r="Y14" t="s">
        <v>55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s="7" t="s">
        <v>513</v>
      </c>
      <c r="AH14" t="s">
        <v>56</v>
      </c>
      <c r="AI14" t="s">
        <v>51</v>
      </c>
      <c r="AJ14" t="s">
        <v>57</v>
      </c>
      <c r="AK14" t="s">
        <v>51</v>
      </c>
      <c r="AL14" t="s">
        <v>58</v>
      </c>
      <c r="AM14" t="str">
        <f>VLOOKUP(A14,Sheet1!L:Y,13,0)</f>
        <v>Tracy</v>
      </c>
    </row>
    <row r="15" spans="1:39" x14ac:dyDescent="0.25">
      <c r="A15" t="s">
        <v>85</v>
      </c>
      <c r="B15" t="s">
        <v>80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81</v>
      </c>
      <c r="I15" t="s">
        <v>86</v>
      </c>
      <c r="J15" s="1" t="s">
        <v>83</v>
      </c>
      <c r="K15" t="s">
        <v>48</v>
      </c>
      <c r="L15" t="s">
        <v>59</v>
      </c>
      <c r="M15" t="s">
        <v>50</v>
      </c>
      <c r="N15" t="s">
        <v>51</v>
      </c>
      <c r="O15" t="s">
        <v>51</v>
      </c>
      <c r="P15">
        <v>1</v>
      </c>
      <c r="Q15" s="2">
        <v>31.85</v>
      </c>
      <c r="R15" s="2">
        <v>75</v>
      </c>
      <c r="S15" t="s">
        <v>84</v>
      </c>
      <c r="T15" t="s">
        <v>53</v>
      </c>
      <c r="U15">
        <v>800</v>
      </c>
      <c r="V15" t="s">
        <v>54</v>
      </c>
      <c r="W15">
        <v>9</v>
      </c>
      <c r="X15">
        <v>40</v>
      </c>
      <c r="Y15" t="s">
        <v>55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s="7" t="s">
        <v>513</v>
      </c>
      <c r="AH15" t="s">
        <v>56</v>
      </c>
      <c r="AI15" t="s">
        <v>51</v>
      </c>
      <c r="AJ15" t="s">
        <v>57</v>
      </c>
      <c r="AK15" t="s">
        <v>51</v>
      </c>
      <c r="AL15" t="s">
        <v>58</v>
      </c>
      <c r="AM15" t="str">
        <f>VLOOKUP(A15,Sheet1!L:Y,13,0)</f>
        <v>Tracy</v>
      </c>
    </row>
    <row r="16" spans="1:39" x14ac:dyDescent="0.25">
      <c r="A16" t="s">
        <v>87</v>
      </c>
      <c r="B16" t="s">
        <v>80</v>
      </c>
      <c r="C16" t="s">
        <v>40</v>
      </c>
      <c r="D16" t="s">
        <v>41</v>
      </c>
      <c r="E16" t="s">
        <v>42</v>
      </c>
      <c r="F16" t="s">
        <v>63</v>
      </c>
      <c r="G16" t="s">
        <v>64</v>
      </c>
      <c r="H16" t="s">
        <v>81</v>
      </c>
      <c r="I16" t="s">
        <v>82</v>
      </c>
      <c r="J16" s="1" t="s">
        <v>88</v>
      </c>
      <c r="K16" t="s">
        <v>48</v>
      </c>
      <c r="L16" t="s">
        <v>59</v>
      </c>
      <c r="M16" t="s">
        <v>50</v>
      </c>
      <c r="N16" t="s">
        <v>51</v>
      </c>
      <c r="O16" t="s">
        <v>51</v>
      </c>
      <c r="P16">
        <v>1</v>
      </c>
      <c r="Q16" s="2">
        <v>20.9</v>
      </c>
      <c r="R16" s="2">
        <v>49</v>
      </c>
      <c r="S16" t="s">
        <v>84</v>
      </c>
      <c r="T16" t="s">
        <v>53</v>
      </c>
      <c r="U16">
        <v>800</v>
      </c>
      <c r="V16" t="s">
        <v>54</v>
      </c>
      <c r="W16">
        <v>9</v>
      </c>
      <c r="X16">
        <v>40</v>
      </c>
      <c r="Y16" t="s">
        <v>66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s="7" t="s">
        <v>513</v>
      </c>
      <c r="AH16" t="s">
        <v>56</v>
      </c>
      <c r="AI16" t="s">
        <v>51</v>
      </c>
      <c r="AJ16" t="s">
        <v>57</v>
      </c>
      <c r="AK16" t="s">
        <v>51</v>
      </c>
      <c r="AL16" t="s">
        <v>58</v>
      </c>
      <c r="AM16" t="str">
        <f>VLOOKUP(A16,Sheet1!L:Y,13,0)</f>
        <v>Tracy</v>
      </c>
    </row>
    <row r="17" spans="1:39" x14ac:dyDescent="0.25">
      <c r="A17" t="s">
        <v>87</v>
      </c>
      <c r="B17" t="s">
        <v>80</v>
      </c>
      <c r="C17" t="s">
        <v>40</v>
      </c>
      <c r="D17" t="s">
        <v>41</v>
      </c>
      <c r="E17" t="s">
        <v>42</v>
      </c>
      <c r="F17" t="s">
        <v>63</v>
      </c>
      <c r="G17" t="s">
        <v>64</v>
      </c>
      <c r="H17" t="s">
        <v>81</v>
      </c>
      <c r="I17" t="s">
        <v>82</v>
      </c>
      <c r="J17" s="1" t="s">
        <v>88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20.9</v>
      </c>
      <c r="R17" s="2">
        <v>49</v>
      </c>
      <c r="S17" t="s">
        <v>84</v>
      </c>
      <c r="T17" t="s">
        <v>53</v>
      </c>
      <c r="U17">
        <v>800</v>
      </c>
      <c r="V17" t="s">
        <v>54</v>
      </c>
      <c r="W17">
        <v>9</v>
      </c>
      <c r="X17">
        <v>30</v>
      </c>
      <c r="Y17" t="s">
        <v>66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s="7" t="s">
        <v>513</v>
      </c>
      <c r="AH17" t="s">
        <v>56</v>
      </c>
      <c r="AI17" t="s">
        <v>51</v>
      </c>
      <c r="AJ17" t="s">
        <v>57</v>
      </c>
      <c r="AK17" t="s">
        <v>51</v>
      </c>
      <c r="AL17" t="s">
        <v>58</v>
      </c>
      <c r="AM17" t="str">
        <f>VLOOKUP(A17,Sheet1!L:Y,13,0)</f>
        <v>Tracy</v>
      </c>
    </row>
    <row r="18" spans="1:39" x14ac:dyDescent="0.25">
      <c r="A18" t="s">
        <v>89</v>
      </c>
      <c r="B18" t="s">
        <v>80</v>
      </c>
      <c r="C18" t="s">
        <v>40</v>
      </c>
      <c r="D18" t="s">
        <v>41</v>
      </c>
      <c r="E18" t="s">
        <v>42</v>
      </c>
      <c r="F18" t="s">
        <v>63</v>
      </c>
      <c r="G18" t="s">
        <v>64</v>
      </c>
      <c r="H18" t="s">
        <v>81</v>
      </c>
      <c r="I18" t="s">
        <v>86</v>
      </c>
      <c r="J18" s="1" t="s">
        <v>88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24.2</v>
      </c>
      <c r="R18" s="2">
        <v>65</v>
      </c>
      <c r="S18" t="s">
        <v>84</v>
      </c>
      <c r="T18" t="s">
        <v>53</v>
      </c>
      <c r="U18">
        <v>800</v>
      </c>
      <c r="V18" t="s">
        <v>54</v>
      </c>
      <c r="W18">
        <v>9</v>
      </c>
      <c r="X18">
        <v>30</v>
      </c>
      <c r="Y18" t="s">
        <v>68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s="7" t="s">
        <v>513</v>
      </c>
      <c r="AH18" t="s">
        <v>56</v>
      </c>
      <c r="AI18" t="s">
        <v>51</v>
      </c>
      <c r="AJ18" t="s">
        <v>57</v>
      </c>
      <c r="AK18" t="s">
        <v>51</v>
      </c>
      <c r="AL18" t="s">
        <v>58</v>
      </c>
      <c r="AM18" t="str">
        <f>VLOOKUP(A18,Sheet1!L:Y,13,0)</f>
        <v>Tracy</v>
      </c>
    </row>
    <row r="19" spans="1:39" x14ac:dyDescent="0.25">
      <c r="A19" t="s">
        <v>89</v>
      </c>
      <c r="B19" t="s">
        <v>80</v>
      </c>
      <c r="C19" t="s">
        <v>40</v>
      </c>
      <c r="D19" t="s">
        <v>41</v>
      </c>
      <c r="E19" t="s">
        <v>42</v>
      </c>
      <c r="F19" t="s">
        <v>63</v>
      </c>
      <c r="G19" t="s">
        <v>64</v>
      </c>
      <c r="H19" t="s">
        <v>81</v>
      </c>
      <c r="I19" t="s">
        <v>86</v>
      </c>
      <c r="J19" s="1" t="s">
        <v>88</v>
      </c>
      <c r="K19" t="s">
        <v>48</v>
      </c>
      <c r="L19" t="s">
        <v>59</v>
      </c>
      <c r="M19" t="s">
        <v>50</v>
      </c>
      <c r="N19" t="s">
        <v>51</v>
      </c>
      <c r="O19" t="s">
        <v>51</v>
      </c>
      <c r="P19">
        <v>1</v>
      </c>
      <c r="Q19" s="2">
        <v>24.2</v>
      </c>
      <c r="R19" s="2">
        <v>65</v>
      </c>
      <c r="S19" t="s">
        <v>84</v>
      </c>
      <c r="T19" t="s">
        <v>53</v>
      </c>
      <c r="U19">
        <v>800</v>
      </c>
      <c r="V19" t="s">
        <v>54</v>
      </c>
      <c r="W19">
        <v>9</v>
      </c>
      <c r="X19">
        <v>40</v>
      </c>
      <c r="Y19" t="s">
        <v>68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s="7" t="s">
        <v>513</v>
      </c>
      <c r="AH19" t="s">
        <v>56</v>
      </c>
      <c r="AI19" t="s">
        <v>51</v>
      </c>
      <c r="AJ19" t="s">
        <v>57</v>
      </c>
      <c r="AK19" t="s">
        <v>51</v>
      </c>
      <c r="AL19" t="s">
        <v>58</v>
      </c>
      <c r="AM19" t="str">
        <f>VLOOKUP(A19,Sheet1!L:Y,13,0)</f>
        <v>Tracy</v>
      </c>
    </row>
    <row r="20" spans="1:39" x14ac:dyDescent="0.25">
      <c r="A20" t="s">
        <v>90</v>
      </c>
      <c r="B20" t="s">
        <v>91</v>
      </c>
      <c r="C20" t="s">
        <v>40</v>
      </c>
      <c r="D20" t="s">
        <v>41</v>
      </c>
      <c r="E20" t="s">
        <v>42</v>
      </c>
      <c r="F20" t="s">
        <v>43</v>
      </c>
      <c r="G20" t="s">
        <v>44</v>
      </c>
      <c r="H20" t="s">
        <v>92</v>
      </c>
      <c r="I20" t="s">
        <v>82</v>
      </c>
      <c r="J20" s="1" t="s">
        <v>83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28.75</v>
      </c>
      <c r="R20" s="2">
        <v>59.99</v>
      </c>
      <c r="S20" t="s">
        <v>84</v>
      </c>
      <c r="T20" t="s">
        <v>53</v>
      </c>
      <c r="U20">
        <v>800</v>
      </c>
      <c r="V20" t="s">
        <v>54</v>
      </c>
      <c r="W20">
        <v>9</v>
      </c>
      <c r="X20">
        <v>30</v>
      </c>
      <c r="Y20" t="s">
        <v>55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s="7" t="s">
        <v>513</v>
      </c>
      <c r="AH20" t="s">
        <v>56</v>
      </c>
      <c r="AI20" t="s">
        <v>51</v>
      </c>
      <c r="AJ20" t="s">
        <v>57</v>
      </c>
      <c r="AK20" t="s">
        <v>51</v>
      </c>
      <c r="AL20" t="s">
        <v>58</v>
      </c>
      <c r="AM20" t="str">
        <f>VLOOKUP(A20,Sheet1!L:Y,13,0)</f>
        <v>Tracy</v>
      </c>
    </row>
    <row r="21" spans="1:39" x14ac:dyDescent="0.25">
      <c r="A21" t="s">
        <v>93</v>
      </c>
      <c r="B21" t="s">
        <v>91</v>
      </c>
      <c r="C21" t="s">
        <v>40</v>
      </c>
      <c r="D21" t="s">
        <v>41</v>
      </c>
      <c r="E21" t="s">
        <v>42</v>
      </c>
      <c r="F21" t="s">
        <v>43</v>
      </c>
      <c r="G21" t="s">
        <v>44</v>
      </c>
      <c r="H21" t="s">
        <v>92</v>
      </c>
      <c r="I21" t="s">
        <v>86</v>
      </c>
      <c r="J21" s="1" t="s">
        <v>83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31.85</v>
      </c>
      <c r="R21" s="2">
        <v>75</v>
      </c>
      <c r="S21" t="s">
        <v>84</v>
      </c>
      <c r="T21" t="s">
        <v>53</v>
      </c>
      <c r="U21">
        <v>800</v>
      </c>
      <c r="V21" t="s">
        <v>54</v>
      </c>
      <c r="W21">
        <v>9</v>
      </c>
      <c r="X21">
        <v>30</v>
      </c>
      <c r="Y21" t="s">
        <v>55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s="7" t="s">
        <v>513</v>
      </c>
      <c r="AH21" t="s">
        <v>56</v>
      </c>
      <c r="AI21" t="s">
        <v>51</v>
      </c>
      <c r="AJ21" t="s">
        <v>57</v>
      </c>
      <c r="AK21" t="s">
        <v>51</v>
      </c>
      <c r="AL21" t="s">
        <v>58</v>
      </c>
      <c r="AM21" t="str">
        <f>VLOOKUP(A21,Sheet1!L:Y,13,0)</f>
        <v>Tracy</v>
      </c>
    </row>
    <row r="22" spans="1:39" x14ac:dyDescent="0.25">
      <c r="A22" t="s">
        <v>94</v>
      </c>
      <c r="B22" t="s">
        <v>91</v>
      </c>
      <c r="C22" t="s">
        <v>40</v>
      </c>
      <c r="D22" t="s">
        <v>41</v>
      </c>
      <c r="E22" t="s">
        <v>42</v>
      </c>
      <c r="F22" t="s">
        <v>63</v>
      </c>
      <c r="G22" t="s">
        <v>64</v>
      </c>
      <c r="H22" t="s">
        <v>92</v>
      </c>
      <c r="I22" t="s">
        <v>82</v>
      </c>
      <c r="J22" s="1" t="s">
        <v>88</v>
      </c>
      <c r="K22" t="s">
        <v>48</v>
      </c>
      <c r="L22" t="s">
        <v>49</v>
      </c>
      <c r="M22" t="s">
        <v>50</v>
      </c>
      <c r="N22" t="s">
        <v>51</v>
      </c>
      <c r="O22" t="s">
        <v>51</v>
      </c>
      <c r="P22">
        <v>1</v>
      </c>
      <c r="Q22" s="2">
        <v>20.9</v>
      </c>
      <c r="R22" s="2">
        <v>49</v>
      </c>
      <c r="S22" t="s">
        <v>84</v>
      </c>
      <c r="T22" t="s">
        <v>53</v>
      </c>
      <c r="U22">
        <v>800</v>
      </c>
      <c r="V22" t="s">
        <v>54</v>
      </c>
      <c r="W22">
        <v>9</v>
      </c>
      <c r="X22">
        <v>30</v>
      </c>
      <c r="Y22" t="s">
        <v>66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s="7" t="s">
        <v>513</v>
      </c>
      <c r="AH22" t="s">
        <v>56</v>
      </c>
      <c r="AI22" t="s">
        <v>51</v>
      </c>
      <c r="AJ22" t="s">
        <v>57</v>
      </c>
      <c r="AK22" t="s">
        <v>51</v>
      </c>
      <c r="AL22" t="s">
        <v>58</v>
      </c>
      <c r="AM22" t="str">
        <f>VLOOKUP(A22,Sheet1!L:Y,13,0)</f>
        <v>Tracy</v>
      </c>
    </row>
    <row r="23" spans="1:39" x14ac:dyDescent="0.25">
      <c r="A23" t="s">
        <v>95</v>
      </c>
      <c r="B23" t="s">
        <v>91</v>
      </c>
      <c r="C23" t="s">
        <v>40</v>
      </c>
      <c r="D23" t="s">
        <v>41</v>
      </c>
      <c r="E23" t="s">
        <v>42</v>
      </c>
      <c r="F23" t="s">
        <v>63</v>
      </c>
      <c r="G23" t="s">
        <v>64</v>
      </c>
      <c r="H23" t="s">
        <v>92</v>
      </c>
      <c r="I23" t="s">
        <v>86</v>
      </c>
      <c r="J23" s="1" t="s">
        <v>88</v>
      </c>
      <c r="K23" t="s">
        <v>48</v>
      </c>
      <c r="L23" t="s">
        <v>49</v>
      </c>
      <c r="M23" t="s">
        <v>50</v>
      </c>
      <c r="N23" t="s">
        <v>51</v>
      </c>
      <c r="O23" t="s">
        <v>51</v>
      </c>
      <c r="P23">
        <v>1</v>
      </c>
      <c r="Q23" s="2">
        <v>24.2</v>
      </c>
      <c r="R23" s="2">
        <v>65</v>
      </c>
      <c r="S23" t="s">
        <v>84</v>
      </c>
      <c r="T23" t="s">
        <v>53</v>
      </c>
      <c r="U23">
        <v>800</v>
      </c>
      <c r="V23" t="s">
        <v>54</v>
      </c>
      <c r="W23">
        <v>9</v>
      </c>
      <c r="X23">
        <v>30</v>
      </c>
      <c r="Y23" t="s">
        <v>68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s="7" t="s">
        <v>513</v>
      </c>
      <c r="AH23" t="s">
        <v>56</v>
      </c>
      <c r="AI23" t="s">
        <v>51</v>
      </c>
      <c r="AJ23" t="s">
        <v>57</v>
      </c>
      <c r="AK23" t="s">
        <v>51</v>
      </c>
      <c r="AL23" t="s">
        <v>58</v>
      </c>
      <c r="AM23" t="str">
        <f>VLOOKUP(A23,Sheet1!L:Y,13,0)</f>
        <v>Tracy</v>
      </c>
    </row>
    <row r="24" spans="1:39" x14ac:dyDescent="0.25">
      <c r="A24" t="s">
        <v>96</v>
      </c>
      <c r="B24" t="s">
        <v>97</v>
      </c>
      <c r="C24" t="s">
        <v>40</v>
      </c>
      <c r="D24" t="s">
        <v>41</v>
      </c>
      <c r="E24" t="s">
        <v>42</v>
      </c>
      <c r="F24" t="s">
        <v>43</v>
      </c>
      <c r="G24" t="s">
        <v>44</v>
      </c>
      <c r="H24" t="s">
        <v>98</v>
      </c>
      <c r="I24" t="s">
        <v>99</v>
      </c>
      <c r="J24" s="1" t="s">
        <v>100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28.46</v>
      </c>
      <c r="R24" s="2">
        <v>59.99</v>
      </c>
      <c r="S24" t="s">
        <v>101</v>
      </c>
      <c r="T24" t="s">
        <v>53</v>
      </c>
      <c r="U24">
        <v>800</v>
      </c>
      <c r="V24" t="s">
        <v>54</v>
      </c>
      <c r="W24">
        <v>9</v>
      </c>
      <c r="X24">
        <v>30</v>
      </c>
      <c r="Y24" t="s">
        <v>55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s="7" t="s">
        <v>513</v>
      </c>
      <c r="AH24" t="s">
        <v>56</v>
      </c>
      <c r="AI24" t="s">
        <v>51</v>
      </c>
      <c r="AJ24" t="s">
        <v>57</v>
      </c>
      <c r="AK24" t="s">
        <v>51</v>
      </c>
      <c r="AL24" t="s">
        <v>58</v>
      </c>
      <c r="AM24" t="str">
        <f>VLOOKUP(A24,Sheet1!L:Y,13,0)</f>
        <v>Tracy</v>
      </c>
    </row>
    <row r="25" spans="1:39" x14ac:dyDescent="0.25">
      <c r="A25" t="s">
        <v>102</v>
      </c>
      <c r="B25" t="s">
        <v>97</v>
      </c>
      <c r="C25" t="s">
        <v>40</v>
      </c>
      <c r="D25" t="s">
        <v>41</v>
      </c>
      <c r="E25" t="s">
        <v>42</v>
      </c>
      <c r="F25" t="s">
        <v>43</v>
      </c>
      <c r="G25" t="s">
        <v>44</v>
      </c>
      <c r="H25" t="s">
        <v>98</v>
      </c>
      <c r="I25" t="s">
        <v>103</v>
      </c>
      <c r="J25" s="1" t="s">
        <v>100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31.53</v>
      </c>
      <c r="R25" s="2">
        <v>75</v>
      </c>
      <c r="S25" t="s">
        <v>101</v>
      </c>
      <c r="T25" t="s">
        <v>53</v>
      </c>
      <c r="U25">
        <v>800</v>
      </c>
      <c r="V25" t="s">
        <v>54</v>
      </c>
      <c r="W25">
        <v>9</v>
      </c>
      <c r="X25">
        <v>30</v>
      </c>
      <c r="Y25" t="s">
        <v>55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s="7" t="s">
        <v>513</v>
      </c>
      <c r="AH25" t="s">
        <v>56</v>
      </c>
      <c r="AI25" t="s">
        <v>51</v>
      </c>
      <c r="AJ25" t="s">
        <v>57</v>
      </c>
      <c r="AK25" t="s">
        <v>51</v>
      </c>
      <c r="AL25" t="s">
        <v>58</v>
      </c>
      <c r="AM25" t="str">
        <f>VLOOKUP(A25,Sheet1!L:Y,13,0)</f>
        <v>Tracy</v>
      </c>
    </row>
    <row r="26" spans="1:39" x14ac:dyDescent="0.25">
      <c r="A26" t="s">
        <v>104</v>
      </c>
      <c r="B26" t="s">
        <v>97</v>
      </c>
      <c r="C26" t="s">
        <v>40</v>
      </c>
      <c r="D26" t="s">
        <v>41</v>
      </c>
      <c r="E26" t="s">
        <v>42</v>
      </c>
      <c r="F26" t="s">
        <v>43</v>
      </c>
      <c r="G26" t="s">
        <v>64</v>
      </c>
      <c r="H26" t="s">
        <v>98</v>
      </c>
      <c r="I26" t="s">
        <v>99</v>
      </c>
      <c r="J26" s="1" t="s">
        <v>105</v>
      </c>
      <c r="K26" t="s">
        <v>48</v>
      </c>
      <c r="L26" t="s">
        <v>49</v>
      </c>
      <c r="M26" t="s">
        <v>50</v>
      </c>
      <c r="N26" t="s">
        <v>51</v>
      </c>
      <c r="O26" t="s">
        <v>51</v>
      </c>
      <c r="P26">
        <v>1</v>
      </c>
      <c r="Q26" s="2">
        <v>20.69</v>
      </c>
      <c r="R26" s="2">
        <v>49</v>
      </c>
      <c r="S26" t="s">
        <v>101</v>
      </c>
      <c r="T26" t="s">
        <v>53</v>
      </c>
      <c r="U26">
        <v>800</v>
      </c>
      <c r="V26" t="s">
        <v>54</v>
      </c>
      <c r="W26">
        <v>9</v>
      </c>
      <c r="X26">
        <v>30</v>
      </c>
      <c r="Y26" t="s">
        <v>66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s="7" t="s">
        <v>513</v>
      </c>
      <c r="AH26" t="s">
        <v>56</v>
      </c>
      <c r="AI26" t="s">
        <v>51</v>
      </c>
      <c r="AJ26" t="s">
        <v>57</v>
      </c>
      <c r="AK26" t="s">
        <v>51</v>
      </c>
      <c r="AL26" t="s">
        <v>58</v>
      </c>
      <c r="AM26" t="str">
        <f>VLOOKUP(A26,Sheet1!L:Y,13,0)</f>
        <v>Tracy</v>
      </c>
    </row>
    <row r="27" spans="1:39" x14ac:dyDescent="0.25">
      <c r="A27" t="s">
        <v>106</v>
      </c>
      <c r="B27" t="s">
        <v>97</v>
      </c>
      <c r="C27" t="s">
        <v>40</v>
      </c>
      <c r="D27" t="s">
        <v>41</v>
      </c>
      <c r="E27" t="s">
        <v>42</v>
      </c>
      <c r="F27" t="s">
        <v>43</v>
      </c>
      <c r="G27" t="s">
        <v>64</v>
      </c>
      <c r="H27" t="s">
        <v>98</v>
      </c>
      <c r="I27" t="s">
        <v>103</v>
      </c>
      <c r="J27" s="1" t="s">
        <v>105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23.96</v>
      </c>
      <c r="R27" s="2">
        <v>65</v>
      </c>
      <c r="S27" t="s">
        <v>101</v>
      </c>
      <c r="T27" t="s">
        <v>53</v>
      </c>
      <c r="U27">
        <v>800</v>
      </c>
      <c r="V27" t="s">
        <v>54</v>
      </c>
      <c r="W27">
        <v>9</v>
      </c>
      <c r="X27">
        <v>30</v>
      </c>
      <c r="Y27" t="s">
        <v>68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s="7" t="s">
        <v>513</v>
      </c>
      <c r="AH27" t="s">
        <v>56</v>
      </c>
      <c r="AI27" t="s">
        <v>51</v>
      </c>
      <c r="AJ27" t="s">
        <v>57</v>
      </c>
      <c r="AK27" t="s">
        <v>51</v>
      </c>
      <c r="AL27" t="s">
        <v>58</v>
      </c>
      <c r="AM27" t="str">
        <f>VLOOKUP(A27,Sheet1!L:Y,13,0)</f>
        <v>Tracy</v>
      </c>
    </row>
    <row r="28" spans="1:39" x14ac:dyDescent="0.25">
      <c r="A28" t="s">
        <v>112</v>
      </c>
      <c r="B28" t="s">
        <v>113</v>
      </c>
      <c r="C28" t="s">
        <v>40</v>
      </c>
      <c r="D28" t="s">
        <v>41</v>
      </c>
      <c r="E28" t="s">
        <v>42</v>
      </c>
      <c r="F28" t="s">
        <v>114</v>
      </c>
      <c r="G28" t="s">
        <v>70</v>
      </c>
      <c r="H28" t="s">
        <v>45</v>
      </c>
      <c r="I28" t="s">
        <v>115</v>
      </c>
      <c r="J28" s="1" t="s">
        <v>116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31.007000000000001</v>
      </c>
      <c r="R28" s="2">
        <v>63.7</v>
      </c>
      <c r="S28" t="s">
        <v>52</v>
      </c>
      <c r="T28" t="s">
        <v>53</v>
      </c>
      <c r="U28">
        <v>660</v>
      </c>
      <c r="V28" t="s">
        <v>110</v>
      </c>
      <c r="W28">
        <v>11</v>
      </c>
      <c r="X28">
        <v>30</v>
      </c>
      <c r="Y28" t="s">
        <v>74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s="7" t="s">
        <v>513</v>
      </c>
      <c r="AH28" t="s">
        <v>56</v>
      </c>
      <c r="AI28" t="s">
        <v>51</v>
      </c>
      <c r="AJ28" t="s">
        <v>111</v>
      </c>
      <c r="AK28" t="s">
        <v>51</v>
      </c>
      <c r="AL28" t="s">
        <v>58</v>
      </c>
      <c r="AM28" t="str">
        <f>VLOOKUP(A28,Sheet1!L:Y,13,0)</f>
        <v>Tracy</v>
      </c>
    </row>
    <row r="29" spans="1:39" x14ac:dyDescent="0.25">
      <c r="A29" t="s">
        <v>117</v>
      </c>
      <c r="B29" t="s">
        <v>113</v>
      </c>
      <c r="C29" t="s">
        <v>40</v>
      </c>
      <c r="D29" t="s">
        <v>41</v>
      </c>
      <c r="E29" t="s">
        <v>42</v>
      </c>
      <c r="F29" s="8" t="s">
        <v>518</v>
      </c>
      <c r="G29" t="s">
        <v>70</v>
      </c>
      <c r="H29" t="s">
        <v>45</v>
      </c>
      <c r="I29" t="s">
        <v>118</v>
      </c>
      <c r="J29" s="1" t="s">
        <v>116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36.811</v>
      </c>
      <c r="R29" s="2">
        <v>73.5</v>
      </c>
      <c r="S29" t="s">
        <v>52</v>
      </c>
      <c r="T29" t="s">
        <v>53</v>
      </c>
      <c r="U29">
        <v>660</v>
      </c>
      <c r="V29" t="s">
        <v>110</v>
      </c>
      <c r="W29">
        <v>11</v>
      </c>
      <c r="X29">
        <v>30</v>
      </c>
      <c r="Y29" t="s">
        <v>77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s="7" t="s">
        <v>513</v>
      </c>
      <c r="AH29" t="s">
        <v>56</v>
      </c>
      <c r="AI29" t="s">
        <v>51</v>
      </c>
      <c r="AJ29" t="s">
        <v>111</v>
      </c>
      <c r="AK29" t="s">
        <v>51</v>
      </c>
      <c r="AL29" t="s">
        <v>58</v>
      </c>
      <c r="AM29" t="str">
        <f>VLOOKUP(A29,Sheet1!L:Y,13,0)</f>
        <v>Tracy</v>
      </c>
    </row>
    <row r="30" spans="1:39" x14ac:dyDescent="0.25">
      <c r="A30" t="s">
        <v>119</v>
      </c>
      <c r="B30" t="s">
        <v>120</v>
      </c>
      <c r="C30" t="s">
        <v>40</v>
      </c>
      <c r="D30" t="s">
        <v>41</v>
      </c>
      <c r="E30" t="s">
        <v>42</v>
      </c>
      <c r="F30" t="s">
        <v>114</v>
      </c>
      <c r="G30" t="s">
        <v>70</v>
      </c>
      <c r="H30" t="s">
        <v>121</v>
      </c>
      <c r="I30" t="s">
        <v>115</v>
      </c>
      <c r="J30" s="1" t="s">
        <v>122</v>
      </c>
      <c r="K30" t="s">
        <v>48</v>
      </c>
      <c r="L30" t="s">
        <v>78</v>
      </c>
      <c r="M30" t="s">
        <v>50</v>
      </c>
      <c r="N30" t="s">
        <v>51</v>
      </c>
      <c r="O30" t="s">
        <v>51</v>
      </c>
      <c r="P30">
        <v>1</v>
      </c>
      <c r="Q30" s="2">
        <v>28.972999999999999</v>
      </c>
      <c r="R30" s="2">
        <v>63.7</v>
      </c>
      <c r="S30" t="s">
        <v>123</v>
      </c>
      <c r="T30" t="s">
        <v>53</v>
      </c>
      <c r="U30">
        <v>660</v>
      </c>
      <c r="V30" t="s">
        <v>110</v>
      </c>
      <c r="W30">
        <v>11</v>
      </c>
      <c r="X30">
        <v>30</v>
      </c>
      <c r="Y30" t="s">
        <v>74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s="7" t="s">
        <v>513</v>
      </c>
      <c r="AH30" t="s">
        <v>56</v>
      </c>
      <c r="AI30" t="s">
        <v>51</v>
      </c>
      <c r="AJ30" t="s">
        <v>111</v>
      </c>
      <c r="AK30" t="s">
        <v>51</v>
      </c>
      <c r="AL30" t="s">
        <v>58</v>
      </c>
      <c r="AM30" t="str">
        <f>VLOOKUP(A30,Sheet1!L:Y,13,0)</f>
        <v>Tracy</v>
      </c>
    </row>
    <row r="31" spans="1:39" x14ac:dyDescent="0.25">
      <c r="A31" t="s">
        <v>124</v>
      </c>
      <c r="B31" t="s">
        <v>120</v>
      </c>
      <c r="C31" t="s">
        <v>40</v>
      </c>
      <c r="D31" t="s">
        <v>41</v>
      </c>
      <c r="E31" t="s">
        <v>42</v>
      </c>
      <c r="F31" t="s">
        <v>114</v>
      </c>
      <c r="G31" t="s">
        <v>70</v>
      </c>
      <c r="H31" t="s">
        <v>121</v>
      </c>
      <c r="I31" t="s">
        <v>118</v>
      </c>
      <c r="J31" s="1" t="s">
        <v>122</v>
      </c>
      <c r="K31" t="s">
        <v>48</v>
      </c>
      <c r="L31" t="s">
        <v>78</v>
      </c>
      <c r="M31" t="s">
        <v>50</v>
      </c>
      <c r="N31" t="s">
        <v>51</v>
      </c>
      <c r="O31" t="s">
        <v>51</v>
      </c>
      <c r="P31">
        <v>1</v>
      </c>
      <c r="Q31" s="2">
        <v>34.588999999999999</v>
      </c>
      <c r="R31" s="2">
        <v>73.5</v>
      </c>
      <c r="S31" t="s">
        <v>123</v>
      </c>
      <c r="T31" t="s">
        <v>53</v>
      </c>
      <c r="U31">
        <v>660</v>
      </c>
      <c r="V31" t="s">
        <v>110</v>
      </c>
      <c r="W31">
        <v>11</v>
      </c>
      <c r="X31">
        <v>30</v>
      </c>
      <c r="Y31" t="s">
        <v>77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s="7" t="s">
        <v>513</v>
      </c>
      <c r="AH31" t="s">
        <v>56</v>
      </c>
      <c r="AI31" t="s">
        <v>51</v>
      </c>
      <c r="AJ31" t="s">
        <v>111</v>
      </c>
      <c r="AK31" t="s">
        <v>51</v>
      </c>
      <c r="AL31" t="s">
        <v>58</v>
      </c>
      <c r="AM31" t="str">
        <f>VLOOKUP(A31,Sheet1!L:Y,13,0)</f>
        <v>Tracy</v>
      </c>
    </row>
    <row r="32" spans="1:39" x14ac:dyDescent="0.25">
      <c r="A32" t="s">
        <v>125</v>
      </c>
      <c r="B32" t="s">
        <v>126</v>
      </c>
      <c r="C32" t="s">
        <v>40</v>
      </c>
      <c r="D32" t="s">
        <v>41</v>
      </c>
      <c r="E32" t="s">
        <v>42</v>
      </c>
      <c r="F32" t="s">
        <v>114</v>
      </c>
      <c r="G32" t="s">
        <v>70</v>
      </c>
      <c r="H32" t="s">
        <v>127</v>
      </c>
      <c r="I32" t="s">
        <v>115</v>
      </c>
      <c r="J32" s="1" t="s">
        <v>122</v>
      </c>
      <c r="K32" t="s">
        <v>48</v>
      </c>
      <c r="L32" t="s">
        <v>78</v>
      </c>
      <c r="M32" t="s">
        <v>50</v>
      </c>
      <c r="N32" t="s">
        <v>51</v>
      </c>
      <c r="O32" t="s">
        <v>51</v>
      </c>
      <c r="P32">
        <v>1</v>
      </c>
      <c r="Q32" s="2">
        <v>29.616</v>
      </c>
      <c r="R32" s="2">
        <v>63.7</v>
      </c>
      <c r="S32" t="s">
        <v>123</v>
      </c>
      <c r="T32" t="s">
        <v>53</v>
      </c>
      <c r="U32">
        <v>660</v>
      </c>
      <c r="V32" t="s">
        <v>110</v>
      </c>
      <c r="W32">
        <v>11</v>
      </c>
      <c r="X32">
        <v>30</v>
      </c>
      <c r="Y32" t="s">
        <v>74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s="7" t="s">
        <v>513</v>
      </c>
      <c r="AH32" t="s">
        <v>56</v>
      </c>
      <c r="AI32" t="s">
        <v>51</v>
      </c>
      <c r="AJ32" t="s">
        <v>111</v>
      </c>
      <c r="AK32" t="s">
        <v>51</v>
      </c>
      <c r="AL32" t="s">
        <v>58</v>
      </c>
      <c r="AM32" t="str">
        <f>VLOOKUP(A32,Sheet1!L:Y,13,0)</f>
        <v>Tracy</v>
      </c>
    </row>
    <row r="33" spans="1:39" x14ac:dyDescent="0.25">
      <c r="A33" t="s">
        <v>128</v>
      </c>
      <c r="B33" t="s">
        <v>126</v>
      </c>
      <c r="C33" t="s">
        <v>40</v>
      </c>
      <c r="D33" t="s">
        <v>41</v>
      </c>
      <c r="E33" t="s">
        <v>42</v>
      </c>
      <c r="F33" t="s">
        <v>114</v>
      </c>
      <c r="G33" t="s">
        <v>70</v>
      </c>
      <c r="H33" t="s">
        <v>127</v>
      </c>
      <c r="I33" t="s">
        <v>118</v>
      </c>
      <c r="J33" s="1" t="s">
        <v>122</v>
      </c>
      <c r="K33" t="s">
        <v>48</v>
      </c>
      <c r="L33" t="s">
        <v>78</v>
      </c>
      <c r="M33" t="s">
        <v>50</v>
      </c>
      <c r="N33" t="s">
        <v>51</v>
      </c>
      <c r="O33" t="s">
        <v>51</v>
      </c>
      <c r="P33">
        <v>1</v>
      </c>
      <c r="Q33" s="2">
        <v>35.341999999999999</v>
      </c>
      <c r="R33" s="2">
        <v>73.5</v>
      </c>
      <c r="S33" t="s">
        <v>123</v>
      </c>
      <c r="T33" t="s">
        <v>53</v>
      </c>
      <c r="U33">
        <v>660</v>
      </c>
      <c r="V33" t="s">
        <v>110</v>
      </c>
      <c r="W33">
        <v>11</v>
      </c>
      <c r="X33">
        <v>30</v>
      </c>
      <c r="Y33" t="s">
        <v>77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s="7" t="s">
        <v>513</v>
      </c>
      <c r="AH33" t="s">
        <v>56</v>
      </c>
      <c r="AI33" t="s">
        <v>51</v>
      </c>
      <c r="AJ33" t="s">
        <v>111</v>
      </c>
      <c r="AK33" t="s">
        <v>51</v>
      </c>
      <c r="AL33" t="s">
        <v>58</v>
      </c>
      <c r="AM33" t="str">
        <f>VLOOKUP(A33,Sheet1!L:Y,13,0)</f>
        <v>Tracy</v>
      </c>
    </row>
    <row r="34" spans="1:39" x14ac:dyDescent="0.25">
      <c r="A34" t="s">
        <v>140</v>
      </c>
      <c r="B34" t="s">
        <v>141</v>
      </c>
      <c r="C34" t="s">
        <v>40</v>
      </c>
      <c r="D34" t="s">
        <v>41</v>
      </c>
      <c r="E34" t="s">
        <v>42</v>
      </c>
      <c r="F34" t="s">
        <v>142</v>
      </c>
      <c r="G34" t="s">
        <v>44</v>
      </c>
      <c r="H34" t="s">
        <v>45</v>
      </c>
      <c r="I34" t="s">
        <v>138</v>
      </c>
      <c r="J34" s="1" t="s">
        <v>143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29.54</v>
      </c>
      <c r="R34" s="2">
        <v>63</v>
      </c>
      <c r="S34" t="s">
        <v>144</v>
      </c>
      <c r="T34" t="s">
        <v>53</v>
      </c>
      <c r="U34">
        <v>800</v>
      </c>
      <c r="V34" t="s">
        <v>145</v>
      </c>
      <c r="W34">
        <v>13</v>
      </c>
      <c r="X34">
        <v>30</v>
      </c>
      <c r="Y34" t="s">
        <v>55</v>
      </c>
      <c r="Z34" t="s">
        <v>51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s="7" t="s">
        <v>513</v>
      </c>
      <c r="AH34" t="s">
        <v>56</v>
      </c>
      <c r="AI34" t="s">
        <v>51</v>
      </c>
      <c r="AJ34" t="s">
        <v>146</v>
      </c>
      <c r="AK34" t="s">
        <v>51</v>
      </c>
      <c r="AL34" t="s">
        <v>58</v>
      </c>
      <c r="AM34" t="str">
        <f>VLOOKUP(A34,Sheet1!L:Y,13,0)</f>
        <v>Tracy</v>
      </c>
    </row>
    <row r="35" spans="1:39" x14ac:dyDescent="0.25">
      <c r="A35" t="s">
        <v>147</v>
      </c>
      <c r="B35" t="s">
        <v>141</v>
      </c>
      <c r="C35" t="s">
        <v>40</v>
      </c>
      <c r="D35" t="s">
        <v>41</v>
      </c>
      <c r="E35" t="s">
        <v>42</v>
      </c>
      <c r="F35" t="s">
        <v>142</v>
      </c>
      <c r="G35" t="s">
        <v>44</v>
      </c>
      <c r="H35" t="s">
        <v>45</v>
      </c>
      <c r="I35" t="s">
        <v>137</v>
      </c>
      <c r="J35" s="1" t="s">
        <v>143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35.15</v>
      </c>
      <c r="R35" s="2">
        <v>78.2</v>
      </c>
      <c r="S35" t="s">
        <v>144</v>
      </c>
      <c r="T35" t="s">
        <v>53</v>
      </c>
      <c r="U35">
        <v>800</v>
      </c>
      <c r="V35" t="s">
        <v>145</v>
      </c>
      <c r="W35">
        <v>13</v>
      </c>
      <c r="X35">
        <v>30</v>
      </c>
      <c r="Y35" t="s">
        <v>55</v>
      </c>
      <c r="Z35" t="s">
        <v>51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s="7" t="s">
        <v>513</v>
      </c>
      <c r="AH35" t="s">
        <v>56</v>
      </c>
      <c r="AI35" t="s">
        <v>51</v>
      </c>
      <c r="AJ35" t="s">
        <v>146</v>
      </c>
      <c r="AK35" t="s">
        <v>51</v>
      </c>
      <c r="AL35" t="s">
        <v>58</v>
      </c>
      <c r="AM35" t="str">
        <f>VLOOKUP(A35,Sheet1!L:Y,13,0)</f>
        <v>Tracy</v>
      </c>
    </row>
    <row r="36" spans="1:39" x14ac:dyDescent="0.25">
      <c r="A36" t="s">
        <v>148</v>
      </c>
      <c r="B36" t="s">
        <v>141</v>
      </c>
      <c r="C36" t="s">
        <v>40</v>
      </c>
      <c r="D36" t="s">
        <v>41</v>
      </c>
      <c r="E36" t="s">
        <v>42</v>
      </c>
      <c r="F36" t="s">
        <v>142</v>
      </c>
      <c r="G36" t="s">
        <v>64</v>
      </c>
      <c r="H36" t="s">
        <v>45</v>
      </c>
      <c r="I36" t="s">
        <v>138</v>
      </c>
      <c r="J36" s="1" t="s">
        <v>149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22.4</v>
      </c>
      <c r="R36" s="2">
        <v>54</v>
      </c>
      <c r="S36" t="s">
        <v>144</v>
      </c>
      <c r="T36" t="s">
        <v>53</v>
      </c>
      <c r="U36">
        <v>800</v>
      </c>
      <c r="V36" t="s">
        <v>145</v>
      </c>
      <c r="W36">
        <v>13</v>
      </c>
      <c r="X36">
        <v>30</v>
      </c>
      <c r="Y36" t="s">
        <v>66</v>
      </c>
      <c r="Z36" t="s">
        <v>51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s="7" t="s">
        <v>513</v>
      </c>
      <c r="AH36" t="s">
        <v>56</v>
      </c>
      <c r="AI36" t="s">
        <v>51</v>
      </c>
      <c r="AJ36" t="s">
        <v>146</v>
      </c>
      <c r="AK36" t="s">
        <v>51</v>
      </c>
      <c r="AL36" t="s">
        <v>58</v>
      </c>
      <c r="AM36" t="str">
        <f>VLOOKUP(A36,Sheet1!L:Y,13,0)</f>
        <v>Tracy</v>
      </c>
    </row>
    <row r="37" spans="1:39" x14ac:dyDescent="0.25">
      <c r="A37" t="s">
        <v>150</v>
      </c>
      <c r="B37" t="s">
        <v>141</v>
      </c>
      <c r="C37" t="s">
        <v>40</v>
      </c>
      <c r="D37" t="s">
        <v>41</v>
      </c>
      <c r="E37" t="s">
        <v>42</v>
      </c>
      <c r="F37" t="s">
        <v>142</v>
      </c>
      <c r="G37" t="s">
        <v>64</v>
      </c>
      <c r="H37" t="s">
        <v>45</v>
      </c>
      <c r="I37" t="s">
        <v>137</v>
      </c>
      <c r="J37" s="1" t="s">
        <v>149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27.2</v>
      </c>
      <c r="R37" s="2">
        <v>69</v>
      </c>
      <c r="S37" t="s">
        <v>144</v>
      </c>
      <c r="T37" t="s">
        <v>53</v>
      </c>
      <c r="U37">
        <v>800</v>
      </c>
      <c r="V37" t="s">
        <v>145</v>
      </c>
      <c r="W37">
        <v>13</v>
      </c>
      <c r="X37">
        <v>30</v>
      </c>
      <c r="Y37" t="s">
        <v>68</v>
      </c>
      <c r="Z37" t="s">
        <v>51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s="7" t="s">
        <v>513</v>
      </c>
      <c r="AH37" t="s">
        <v>56</v>
      </c>
      <c r="AI37" t="s">
        <v>51</v>
      </c>
      <c r="AJ37" t="s">
        <v>146</v>
      </c>
      <c r="AK37" t="s">
        <v>51</v>
      </c>
      <c r="AL37" t="s">
        <v>58</v>
      </c>
      <c r="AM37" t="str">
        <f>VLOOKUP(A37,Sheet1!L:Y,13,0)</f>
        <v>Tracy</v>
      </c>
    </row>
    <row r="38" spans="1:39" x14ac:dyDescent="0.25">
      <c r="A38" t="s">
        <v>151</v>
      </c>
      <c r="B38" t="s">
        <v>152</v>
      </c>
      <c r="C38" t="s">
        <v>40</v>
      </c>
      <c r="D38" t="s">
        <v>41</v>
      </c>
      <c r="E38" t="s">
        <v>42</v>
      </c>
      <c r="F38" t="s">
        <v>142</v>
      </c>
      <c r="G38" t="s">
        <v>44</v>
      </c>
      <c r="H38" t="s">
        <v>153</v>
      </c>
      <c r="I38" t="s">
        <v>132</v>
      </c>
      <c r="J38" s="1" t="s">
        <v>154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29.54</v>
      </c>
      <c r="R38" s="2">
        <v>63</v>
      </c>
      <c r="S38" t="s">
        <v>155</v>
      </c>
      <c r="T38" t="s">
        <v>53</v>
      </c>
      <c r="U38">
        <v>800</v>
      </c>
      <c r="V38" t="s">
        <v>145</v>
      </c>
      <c r="W38">
        <v>13</v>
      </c>
      <c r="X38">
        <v>30</v>
      </c>
      <c r="Y38" t="s">
        <v>55</v>
      </c>
      <c r="Z38" t="s">
        <v>51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s="7" t="s">
        <v>513</v>
      </c>
      <c r="AH38" t="s">
        <v>56</v>
      </c>
      <c r="AI38" t="s">
        <v>51</v>
      </c>
      <c r="AJ38" t="s">
        <v>146</v>
      </c>
      <c r="AK38" t="s">
        <v>51</v>
      </c>
      <c r="AL38" t="s">
        <v>58</v>
      </c>
      <c r="AM38" t="str">
        <f>VLOOKUP(A38,Sheet1!L:Y,13,0)</f>
        <v>Tracy</v>
      </c>
    </row>
    <row r="39" spans="1:39" x14ac:dyDescent="0.25">
      <c r="A39" t="s">
        <v>156</v>
      </c>
      <c r="B39" t="s">
        <v>152</v>
      </c>
      <c r="C39" t="s">
        <v>40</v>
      </c>
      <c r="D39" t="s">
        <v>41</v>
      </c>
      <c r="E39" t="s">
        <v>42</v>
      </c>
      <c r="F39" t="s">
        <v>142</v>
      </c>
      <c r="G39" t="s">
        <v>44</v>
      </c>
      <c r="H39" t="s">
        <v>153</v>
      </c>
      <c r="I39" t="s">
        <v>134</v>
      </c>
      <c r="J39" s="1" t="s">
        <v>154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35.15</v>
      </c>
      <c r="R39" s="2">
        <v>78.2</v>
      </c>
      <c r="S39" t="s">
        <v>155</v>
      </c>
      <c r="T39" t="s">
        <v>53</v>
      </c>
      <c r="U39">
        <v>800</v>
      </c>
      <c r="V39" t="s">
        <v>145</v>
      </c>
      <c r="W39">
        <v>13</v>
      </c>
      <c r="X39">
        <v>30</v>
      </c>
      <c r="Y39" t="s">
        <v>55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s="7" t="s">
        <v>513</v>
      </c>
      <c r="AH39" t="s">
        <v>56</v>
      </c>
      <c r="AI39" t="s">
        <v>51</v>
      </c>
      <c r="AJ39" t="s">
        <v>146</v>
      </c>
      <c r="AK39" t="s">
        <v>51</v>
      </c>
      <c r="AL39" t="s">
        <v>58</v>
      </c>
      <c r="AM39" t="str">
        <f>VLOOKUP(A39,Sheet1!L:Y,13,0)</f>
        <v>Tracy</v>
      </c>
    </row>
    <row r="40" spans="1:39" x14ac:dyDescent="0.25">
      <c r="A40" t="s">
        <v>157</v>
      </c>
      <c r="B40" t="s">
        <v>152</v>
      </c>
      <c r="C40" t="s">
        <v>40</v>
      </c>
      <c r="D40" t="s">
        <v>41</v>
      </c>
      <c r="E40" t="s">
        <v>42</v>
      </c>
      <c r="F40" t="s">
        <v>142</v>
      </c>
      <c r="G40" t="s">
        <v>64</v>
      </c>
      <c r="H40" t="s">
        <v>153</v>
      </c>
      <c r="I40" t="s">
        <v>132</v>
      </c>
      <c r="J40" s="1" t="s">
        <v>158</v>
      </c>
      <c r="K40" t="s">
        <v>48</v>
      </c>
      <c r="L40" t="s">
        <v>78</v>
      </c>
      <c r="M40" t="s">
        <v>50</v>
      </c>
      <c r="N40" t="s">
        <v>51</v>
      </c>
      <c r="O40" t="s">
        <v>51</v>
      </c>
      <c r="P40">
        <v>1</v>
      </c>
      <c r="Q40" s="2">
        <v>23.3</v>
      </c>
      <c r="R40" s="2">
        <v>54</v>
      </c>
      <c r="S40" t="s">
        <v>155</v>
      </c>
      <c r="T40" t="s">
        <v>53</v>
      </c>
      <c r="U40">
        <v>800</v>
      </c>
      <c r="V40" t="s">
        <v>145</v>
      </c>
      <c r="W40">
        <v>13</v>
      </c>
      <c r="X40">
        <v>30</v>
      </c>
      <c r="Y40" t="s">
        <v>66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s="7" t="s">
        <v>513</v>
      </c>
      <c r="AH40" t="s">
        <v>56</v>
      </c>
      <c r="AI40" t="s">
        <v>51</v>
      </c>
      <c r="AJ40" t="s">
        <v>146</v>
      </c>
      <c r="AK40" t="s">
        <v>51</v>
      </c>
      <c r="AL40" t="s">
        <v>58</v>
      </c>
      <c r="AM40" t="str">
        <f>VLOOKUP(A40,Sheet1!L:Y,13,0)</f>
        <v>Tracy</v>
      </c>
    </row>
    <row r="41" spans="1:39" x14ac:dyDescent="0.25">
      <c r="A41" t="s">
        <v>159</v>
      </c>
      <c r="B41" t="s">
        <v>152</v>
      </c>
      <c r="C41" t="s">
        <v>40</v>
      </c>
      <c r="D41" t="s">
        <v>41</v>
      </c>
      <c r="E41" t="s">
        <v>42</v>
      </c>
      <c r="F41" t="s">
        <v>142</v>
      </c>
      <c r="G41" t="s">
        <v>64</v>
      </c>
      <c r="H41" t="s">
        <v>153</v>
      </c>
      <c r="I41" t="s">
        <v>134</v>
      </c>
      <c r="J41" s="1" t="s">
        <v>158</v>
      </c>
      <c r="K41" t="s">
        <v>48</v>
      </c>
      <c r="L41" t="s">
        <v>78</v>
      </c>
      <c r="M41" t="s">
        <v>50</v>
      </c>
      <c r="N41" t="s">
        <v>51</v>
      </c>
      <c r="O41" t="s">
        <v>51</v>
      </c>
      <c r="P41">
        <v>1</v>
      </c>
      <c r="Q41" s="2">
        <v>27.2</v>
      </c>
      <c r="R41" s="2">
        <v>69</v>
      </c>
      <c r="S41" t="s">
        <v>155</v>
      </c>
      <c r="T41" t="s">
        <v>53</v>
      </c>
      <c r="U41">
        <v>800</v>
      </c>
      <c r="V41" t="s">
        <v>145</v>
      </c>
      <c r="W41">
        <v>13</v>
      </c>
      <c r="X41">
        <v>30</v>
      </c>
      <c r="Y41" t="s">
        <v>68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s="7" t="s">
        <v>513</v>
      </c>
      <c r="AH41" t="s">
        <v>56</v>
      </c>
      <c r="AI41" t="s">
        <v>51</v>
      </c>
      <c r="AJ41" t="s">
        <v>146</v>
      </c>
      <c r="AK41" t="s">
        <v>51</v>
      </c>
      <c r="AL41" t="s">
        <v>58</v>
      </c>
      <c r="AM41" t="str">
        <f>VLOOKUP(A41,Sheet1!L:Y,13,0)</f>
        <v>Tracy</v>
      </c>
    </row>
    <row r="42" spans="1:39" x14ac:dyDescent="0.25">
      <c r="A42" t="s">
        <v>160</v>
      </c>
      <c r="B42" t="s">
        <v>161</v>
      </c>
      <c r="C42" t="s">
        <v>40</v>
      </c>
      <c r="D42" t="s">
        <v>41</v>
      </c>
      <c r="E42" t="s">
        <v>42</v>
      </c>
      <c r="F42" t="s">
        <v>142</v>
      </c>
      <c r="G42" t="s">
        <v>44</v>
      </c>
      <c r="H42" t="s">
        <v>127</v>
      </c>
      <c r="I42" t="s">
        <v>162</v>
      </c>
      <c r="J42" s="1" t="s">
        <v>163</v>
      </c>
      <c r="K42" t="s">
        <v>48</v>
      </c>
      <c r="L42" t="s">
        <v>78</v>
      </c>
      <c r="M42" t="s">
        <v>50</v>
      </c>
      <c r="N42" t="s">
        <v>51</v>
      </c>
      <c r="O42" t="s">
        <v>51</v>
      </c>
      <c r="P42">
        <v>1</v>
      </c>
      <c r="Q42" s="2">
        <v>29.54</v>
      </c>
      <c r="R42" s="2">
        <v>63</v>
      </c>
      <c r="S42" t="s">
        <v>109</v>
      </c>
      <c r="T42" t="s">
        <v>53</v>
      </c>
      <c r="U42">
        <v>800</v>
      </c>
      <c r="V42" t="s">
        <v>145</v>
      </c>
      <c r="W42">
        <v>13</v>
      </c>
      <c r="X42">
        <v>30</v>
      </c>
      <c r="Y42" t="s">
        <v>55</v>
      </c>
      <c r="Z42">
        <v>25.5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s="7" t="s">
        <v>513</v>
      </c>
      <c r="AH42" t="s">
        <v>56</v>
      </c>
      <c r="AI42" t="s">
        <v>51</v>
      </c>
      <c r="AJ42" t="s">
        <v>146</v>
      </c>
      <c r="AK42" t="s">
        <v>51</v>
      </c>
      <c r="AL42" t="s">
        <v>58</v>
      </c>
      <c r="AM42" t="str">
        <f>VLOOKUP(A42,Sheet1!L:Y,13,0)</f>
        <v>Tracy</v>
      </c>
    </row>
    <row r="43" spans="1:39" x14ac:dyDescent="0.25">
      <c r="A43" t="s">
        <v>164</v>
      </c>
      <c r="B43" t="s">
        <v>161</v>
      </c>
      <c r="C43" t="s">
        <v>40</v>
      </c>
      <c r="D43" t="s">
        <v>41</v>
      </c>
      <c r="E43" t="s">
        <v>42</v>
      </c>
      <c r="F43" t="s">
        <v>142</v>
      </c>
      <c r="G43" t="s">
        <v>44</v>
      </c>
      <c r="H43" t="s">
        <v>127</v>
      </c>
      <c r="I43" t="s">
        <v>165</v>
      </c>
      <c r="J43" s="1" t="s">
        <v>163</v>
      </c>
      <c r="K43" t="s">
        <v>48</v>
      </c>
      <c r="L43" t="s">
        <v>78</v>
      </c>
      <c r="M43" t="s">
        <v>50</v>
      </c>
      <c r="N43" t="s">
        <v>51</v>
      </c>
      <c r="O43" t="s">
        <v>51</v>
      </c>
      <c r="P43">
        <v>1</v>
      </c>
      <c r="Q43" s="2">
        <v>35.15</v>
      </c>
      <c r="R43" s="2">
        <v>78.2</v>
      </c>
      <c r="S43" t="s">
        <v>109</v>
      </c>
      <c r="T43" t="s">
        <v>53</v>
      </c>
      <c r="U43">
        <v>800</v>
      </c>
      <c r="V43" t="s">
        <v>145</v>
      </c>
      <c r="W43">
        <v>13</v>
      </c>
      <c r="X43">
        <v>30</v>
      </c>
      <c r="Y43" t="s">
        <v>55</v>
      </c>
      <c r="Z43">
        <v>30.5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s="7" t="s">
        <v>513</v>
      </c>
      <c r="AH43" t="s">
        <v>56</v>
      </c>
      <c r="AI43" t="s">
        <v>51</v>
      </c>
      <c r="AJ43" t="s">
        <v>146</v>
      </c>
      <c r="AK43" t="s">
        <v>51</v>
      </c>
      <c r="AL43" t="s">
        <v>58</v>
      </c>
      <c r="AM43" t="str">
        <f>VLOOKUP(A43,Sheet1!L:Y,13,0)</f>
        <v>Tracy</v>
      </c>
    </row>
    <row r="44" spans="1:39" x14ac:dyDescent="0.25">
      <c r="A44" t="s">
        <v>166</v>
      </c>
      <c r="B44" t="s">
        <v>161</v>
      </c>
      <c r="C44" t="s">
        <v>40</v>
      </c>
      <c r="D44" t="s">
        <v>41</v>
      </c>
      <c r="E44" t="s">
        <v>42</v>
      </c>
      <c r="F44" t="s">
        <v>142</v>
      </c>
      <c r="G44" t="s">
        <v>64</v>
      </c>
      <c r="H44" t="s">
        <v>127</v>
      </c>
      <c r="I44" t="s">
        <v>162</v>
      </c>
      <c r="J44" s="1" t="s">
        <v>167</v>
      </c>
      <c r="K44" t="s">
        <v>48</v>
      </c>
      <c r="L44" t="s">
        <v>78</v>
      </c>
      <c r="M44" t="s">
        <v>50</v>
      </c>
      <c r="N44" t="s">
        <v>51</v>
      </c>
      <c r="O44" t="s">
        <v>51</v>
      </c>
      <c r="P44">
        <v>1</v>
      </c>
      <c r="Q44" s="2">
        <v>23.3</v>
      </c>
      <c r="R44" s="2">
        <v>54</v>
      </c>
      <c r="S44" t="s">
        <v>109</v>
      </c>
      <c r="T44" t="s">
        <v>53</v>
      </c>
      <c r="U44">
        <v>800</v>
      </c>
      <c r="V44" t="s">
        <v>145</v>
      </c>
      <c r="W44">
        <v>13</v>
      </c>
      <c r="X44">
        <v>30</v>
      </c>
      <c r="Y44" t="s">
        <v>66</v>
      </c>
      <c r="Z44">
        <v>9.5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s="7" t="s">
        <v>513</v>
      </c>
      <c r="AH44" t="s">
        <v>56</v>
      </c>
      <c r="AI44" t="s">
        <v>51</v>
      </c>
      <c r="AJ44" t="s">
        <v>146</v>
      </c>
      <c r="AK44" t="s">
        <v>51</v>
      </c>
      <c r="AL44" t="s">
        <v>58</v>
      </c>
      <c r="AM44" t="str">
        <f>VLOOKUP(A44,Sheet1!L:Y,13,0)</f>
        <v>Tracy</v>
      </c>
    </row>
    <row r="45" spans="1:39" x14ac:dyDescent="0.25">
      <c r="A45" t="s">
        <v>168</v>
      </c>
      <c r="B45" t="s">
        <v>161</v>
      </c>
      <c r="C45" t="s">
        <v>40</v>
      </c>
      <c r="D45" t="s">
        <v>41</v>
      </c>
      <c r="E45" t="s">
        <v>42</v>
      </c>
      <c r="F45" t="s">
        <v>142</v>
      </c>
      <c r="G45" t="s">
        <v>64</v>
      </c>
      <c r="H45" t="s">
        <v>127</v>
      </c>
      <c r="I45" t="s">
        <v>165</v>
      </c>
      <c r="J45" s="1" t="s">
        <v>167</v>
      </c>
      <c r="K45" t="s">
        <v>48</v>
      </c>
      <c r="L45" t="s">
        <v>78</v>
      </c>
      <c r="M45" t="s">
        <v>50</v>
      </c>
      <c r="N45" t="s">
        <v>51</v>
      </c>
      <c r="O45" t="s">
        <v>51</v>
      </c>
      <c r="P45">
        <v>1</v>
      </c>
      <c r="Q45" s="2">
        <v>27.2</v>
      </c>
      <c r="R45" s="2">
        <v>69</v>
      </c>
      <c r="S45" t="s">
        <v>109</v>
      </c>
      <c r="T45" t="s">
        <v>53</v>
      </c>
      <c r="U45">
        <v>800</v>
      </c>
      <c r="V45" t="s">
        <v>145</v>
      </c>
      <c r="W45">
        <v>13</v>
      </c>
      <c r="X45">
        <v>30</v>
      </c>
      <c r="Y45" t="s">
        <v>68</v>
      </c>
      <c r="Z45">
        <v>14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s="7" t="s">
        <v>513</v>
      </c>
      <c r="AH45" t="s">
        <v>56</v>
      </c>
      <c r="AI45" t="s">
        <v>51</v>
      </c>
      <c r="AJ45" t="s">
        <v>146</v>
      </c>
      <c r="AK45" t="s">
        <v>51</v>
      </c>
      <c r="AL45" t="s">
        <v>58</v>
      </c>
      <c r="AM45" t="str">
        <f>VLOOKUP(A45,Sheet1!L:Y,13,0)</f>
        <v>Tracy</v>
      </c>
    </row>
    <row r="46" spans="1:39" x14ac:dyDescent="0.25">
      <c r="A46" t="s">
        <v>169</v>
      </c>
      <c r="B46" t="s">
        <v>170</v>
      </c>
      <c r="C46" t="s">
        <v>40</v>
      </c>
      <c r="D46" t="s">
        <v>41</v>
      </c>
      <c r="E46" t="s">
        <v>42</v>
      </c>
      <c r="F46" t="s">
        <v>171</v>
      </c>
      <c r="G46" t="s">
        <v>44</v>
      </c>
      <c r="H46" t="s">
        <v>81</v>
      </c>
      <c r="I46" t="s">
        <v>132</v>
      </c>
      <c r="J46" s="1" t="s">
        <v>172</v>
      </c>
      <c r="K46" t="s">
        <v>48</v>
      </c>
      <c r="L46" t="s">
        <v>49</v>
      </c>
      <c r="M46" t="s">
        <v>50</v>
      </c>
      <c r="N46" t="s">
        <v>51</v>
      </c>
      <c r="O46" t="s">
        <v>51</v>
      </c>
      <c r="P46">
        <v>1</v>
      </c>
      <c r="Q46" s="2">
        <v>29.03</v>
      </c>
      <c r="R46" s="2">
        <v>65</v>
      </c>
      <c r="S46" t="s">
        <v>173</v>
      </c>
      <c r="T46" t="s">
        <v>53</v>
      </c>
      <c r="U46">
        <v>800</v>
      </c>
      <c r="V46" t="s">
        <v>145</v>
      </c>
      <c r="W46">
        <v>13</v>
      </c>
      <c r="X46">
        <v>30</v>
      </c>
      <c r="Y46" t="s">
        <v>55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s="7" t="s">
        <v>513</v>
      </c>
      <c r="AH46" t="s">
        <v>56</v>
      </c>
      <c r="AI46" t="s">
        <v>51</v>
      </c>
      <c r="AJ46" t="s">
        <v>146</v>
      </c>
      <c r="AK46" t="s">
        <v>51</v>
      </c>
      <c r="AL46" t="s">
        <v>58</v>
      </c>
      <c r="AM46" t="str">
        <f>VLOOKUP(A46,Sheet1!L:Y,13,0)</f>
        <v>Tracy</v>
      </c>
    </row>
    <row r="47" spans="1:39" x14ac:dyDescent="0.25">
      <c r="A47" t="s">
        <v>174</v>
      </c>
      <c r="B47" t="s">
        <v>170</v>
      </c>
      <c r="C47" t="s">
        <v>40</v>
      </c>
      <c r="D47" t="s">
        <v>41</v>
      </c>
      <c r="E47" t="s">
        <v>42</v>
      </c>
      <c r="F47" t="s">
        <v>171</v>
      </c>
      <c r="G47" t="s">
        <v>44</v>
      </c>
      <c r="H47" t="s">
        <v>81</v>
      </c>
      <c r="I47" t="s">
        <v>134</v>
      </c>
      <c r="J47" s="1" t="s">
        <v>172</v>
      </c>
      <c r="K47" t="s">
        <v>48</v>
      </c>
      <c r="L47" t="s">
        <v>49</v>
      </c>
      <c r="M47" t="s">
        <v>50</v>
      </c>
      <c r="N47" t="s">
        <v>51</v>
      </c>
      <c r="O47" t="s">
        <v>51</v>
      </c>
      <c r="P47">
        <v>1</v>
      </c>
      <c r="Q47" s="2">
        <v>34.270000000000003</v>
      </c>
      <c r="R47" s="2">
        <v>80</v>
      </c>
      <c r="S47" t="s">
        <v>173</v>
      </c>
      <c r="T47" t="s">
        <v>53</v>
      </c>
      <c r="U47">
        <v>800</v>
      </c>
      <c r="V47" t="s">
        <v>145</v>
      </c>
      <c r="W47">
        <v>13</v>
      </c>
      <c r="X47">
        <v>30</v>
      </c>
      <c r="Y47" t="s">
        <v>55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s="7" t="s">
        <v>513</v>
      </c>
      <c r="AH47" t="s">
        <v>56</v>
      </c>
      <c r="AI47" t="s">
        <v>51</v>
      </c>
      <c r="AJ47" t="s">
        <v>146</v>
      </c>
      <c r="AK47" t="s">
        <v>51</v>
      </c>
      <c r="AL47" t="s">
        <v>58</v>
      </c>
      <c r="AM47" t="str">
        <f>VLOOKUP(A47,Sheet1!L:Y,13,0)</f>
        <v>Tracy</v>
      </c>
    </row>
    <row r="48" spans="1:39" x14ac:dyDescent="0.25">
      <c r="A48" t="s">
        <v>175</v>
      </c>
      <c r="B48" t="s">
        <v>170</v>
      </c>
      <c r="C48" t="s">
        <v>40</v>
      </c>
      <c r="D48" t="s">
        <v>41</v>
      </c>
      <c r="E48" t="s">
        <v>42</v>
      </c>
      <c r="F48" t="s">
        <v>171</v>
      </c>
      <c r="G48" t="s">
        <v>64</v>
      </c>
      <c r="H48" t="s">
        <v>81</v>
      </c>
      <c r="I48" t="s">
        <v>132</v>
      </c>
      <c r="J48" s="1" t="s">
        <v>176</v>
      </c>
      <c r="K48" t="s">
        <v>48</v>
      </c>
      <c r="L48" t="s">
        <v>78</v>
      </c>
      <c r="M48" t="s">
        <v>50</v>
      </c>
      <c r="N48" t="s">
        <v>51</v>
      </c>
      <c r="O48" t="s">
        <v>51</v>
      </c>
      <c r="P48">
        <v>1</v>
      </c>
      <c r="Q48" s="2">
        <v>24.1</v>
      </c>
      <c r="R48" s="2">
        <v>55</v>
      </c>
      <c r="S48" t="s">
        <v>173</v>
      </c>
      <c r="T48" t="s">
        <v>53</v>
      </c>
      <c r="U48">
        <v>800</v>
      </c>
      <c r="V48" t="s">
        <v>145</v>
      </c>
      <c r="W48">
        <v>13</v>
      </c>
      <c r="X48">
        <v>30</v>
      </c>
      <c r="Y48" t="s">
        <v>66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s="7" t="s">
        <v>513</v>
      </c>
      <c r="AH48" t="s">
        <v>56</v>
      </c>
      <c r="AI48" t="s">
        <v>51</v>
      </c>
      <c r="AJ48" t="s">
        <v>146</v>
      </c>
      <c r="AK48" t="s">
        <v>51</v>
      </c>
      <c r="AL48" t="s">
        <v>58</v>
      </c>
      <c r="AM48" t="str">
        <f>VLOOKUP(A48,Sheet1!L:Y,13,0)</f>
        <v>Tracy</v>
      </c>
    </row>
    <row r="49" spans="1:39" x14ac:dyDescent="0.25">
      <c r="A49" t="s">
        <v>177</v>
      </c>
      <c r="B49" t="s">
        <v>170</v>
      </c>
      <c r="C49" t="s">
        <v>40</v>
      </c>
      <c r="D49" t="s">
        <v>41</v>
      </c>
      <c r="E49" t="s">
        <v>42</v>
      </c>
      <c r="F49" t="s">
        <v>171</v>
      </c>
      <c r="G49" t="s">
        <v>64</v>
      </c>
      <c r="H49" t="s">
        <v>81</v>
      </c>
      <c r="I49" t="s">
        <v>134</v>
      </c>
      <c r="J49" s="1" t="s">
        <v>176</v>
      </c>
      <c r="K49" t="s">
        <v>48</v>
      </c>
      <c r="L49" t="s">
        <v>78</v>
      </c>
      <c r="M49" t="s">
        <v>50</v>
      </c>
      <c r="N49" t="s">
        <v>51</v>
      </c>
      <c r="O49" t="s">
        <v>51</v>
      </c>
      <c r="P49">
        <v>1</v>
      </c>
      <c r="Q49" s="2">
        <v>27.3</v>
      </c>
      <c r="R49" s="2">
        <v>70</v>
      </c>
      <c r="S49" t="s">
        <v>173</v>
      </c>
      <c r="T49" t="s">
        <v>53</v>
      </c>
      <c r="U49">
        <v>800</v>
      </c>
      <c r="V49" t="s">
        <v>145</v>
      </c>
      <c r="W49">
        <v>13</v>
      </c>
      <c r="X49">
        <v>30</v>
      </c>
      <c r="Y49" t="s">
        <v>68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s="7" t="s">
        <v>513</v>
      </c>
      <c r="AH49" t="s">
        <v>56</v>
      </c>
      <c r="AI49" t="s">
        <v>51</v>
      </c>
      <c r="AJ49" t="s">
        <v>146</v>
      </c>
      <c r="AK49" t="s">
        <v>51</v>
      </c>
      <c r="AL49" t="s">
        <v>58</v>
      </c>
      <c r="AM49" t="str">
        <f>VLOOKUP(A49,Sheet1!L:Y,13,0)</f>
        <v>Tracy</v>
      </c>
    </row>
    <row r="50" spans="1:39" x14ac:dyDescent="0.25">
      <c r="A50" t="s">
        <v>178</v>
      </c>
      <c r="B50" t="s">
        <v>179</v>
      </c>
      <c r="C50" t="s">
        <v>40</v>
      </c>
      <c r="D50" t="s">
        <v>41</v>
      </c>
      <c r="E50" t="s">
        <v>42</v>
      </c>
      <c r="F50" t="s">
        <v>171</v>
      </c>
      <c r="G50" t="s">
        <v>44</v>
      </c>
      <c r="H50" t="s">
        <v>98</v>
      </c>
      <c r="I50" t="s">
        <v>132</v>
      </c>
      <c r="J50" s="1" t="s">
        <v>172</v>
      </c>
      <c r="K50" t="s">
        <v>48</v>
      </c>
      <c r="L50" t="s">
        <v>78</v>
      </c>
      <c r="M50" t="s">
        <v>50</v>
      </c>
      <c r="N50" t="s">
        <v>51</v>
      </c>
      <c r="O50" t="s">
        <v>51</v>
      </c>
      <c r="P50">
        <v>1</v>
      </c>
      <c r="Q50" s="2">
        <v>29.03</v>
      </c>
      <c r="R50" s="2">
        <v>65</v>
      </c>
      <c r="S50" t="s">
        <v>123</v>
      </c>
      <c r="T50" t="s">
        <v>53</v>
      </c>
      <c r="U50">
        <v>800</v>
      </c>
      <c r="V50" t="s">
        <v>145</v>
      </c>
      <c r="W50">
        <v>13</v>
      </c>
      <c r="X50">
        <v>30</v>
      </c>
      <c r="Y50" t="s">
        <v>55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s="7" t="s">
        <v>513</v>
      </c>
      <c r="AH50" t="s">
        <v>56</v>
      </c>
      <c r="AI50" t="s">
        <v>51</v>
      </c>
      <c r="AJ50" t="s">
        <v>146</v>
      </c>
      <c r="AK50" t="s">
        <v>51</v>
      </c>
      <c r="AL50" t="s">
        <v>58</v>
      </c>
      <c r="AM50" t="str">
        <f>VLOOKUP(A50,Sheet1!L:Y,13,0)</f>
        <v>Tracy</v>
      </c>
    </row>
    <row r="51" spans="1:39" x14ac:dyDescent="0.25">
      <c r="A51" t="s">
        <v>180</v>
      </c>
      <c r="B51" t="s">
        <v>179</v>
      </c>
      <c r="C51" t="s">
        <v>40</v>
      </c>
      <c r="D51" t="s">
        <v>41</v>
      </c>
      <c r="E51" t="s">
        <v>42</v>
      </c>
      <c r="F51" t="s">
        <v>171</v>
      </c>
      <c r="G51" t="s">
        <v>44</v>
      </c>
      <c r="H51" t="s">
        <v>98</v>
      </c>
      <c r="I51" t="s">
        <v>181</v>
      </c>
      <c r="J51" s="1" t="s">
        <v>172</v>
      </c>
      <c r="K51" t="s">
        <v>48</v>
      </c>
      <c r="L51" t="s">
        <v>78</v>
      </c>
      <c r="M51" t="s">
        <v>50</v>
      </c>
      <c r="N51" t="s">
        <v>51</v>
      </c>
      <c r="O51" t="s">
        <v>51</v>
      </c>
      <c r="P51">
        <v>1</v>
      </c>
      <c r="Q51" s="2">
        <v>32.950000000000003</v>
      </c>
      <c r="R51" s="2">
        <v>80</v>
      </c>
      <c r="S51" t="s">
        <v>123</v>
      </c>
      <c r="T51" t="s">
        <v>53</v>
      </c>
      <c r="U51">
        <v>800</v>
      </c>
      <c r="V51" t="s">
        <v>145</v>
      </c>
      <c r="W51">
        <v>13</v>
      </c>
      <c r="X51">
        <v>30</v>
      </c>
      <c r="Y51" t="s">
        <v>55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s="7" t="s">
        <v>513</v>
      </c>
      <c r="AH51" t="s">
        <v>56</v>
      </c>
      <c r="AI51" t="s">
        <v>51</v>
      </c>
      <c r="AJ51" t="s">
        <v>146</v>
      </c>
      <c r="AK51" t="s">
        <v>51</v>
      </c>
      <c r="AL51" t="s">
        <v>58</v>
      </c>
      <c r="AM51" t="str">
        <f>VLOOKUP(A51,Sheet1!L:Y,13,0)</f>
        <v>Tracy</v>
      </c>
    </row>
    <row r="52" spans="1:39" x14ac:dyDescent="0.25">
      <c r="A52" t="s">
        <v>182</v>
      </c>
      <c r="B52" t="s">
        <v>179</v>
      </c>
      <c r="C52" t="s">
        <v>40</v>
      </c>
      <c r="D52" t="s">
        <v>41</v>
      </c>
      <c r="E52" t="s">
        <v>42</v>
      </c>
      <c r="F52" t="s">
        <v>171</v>
      </c>
      <c r="G52" t="s">
        <v>64</v>
      </c>
      <c r="H52" t="s">
        <v>98</v>
      </c>
      <c r="I52" t="s">
        <v>132</v>
      </c>
      <c r="J52" s="1" t="s">
        <v>176</v>
      </c>
      <c r="K52" t="s">
        <v>48</v>
      </c>
      <c r="L52" t="s">
        <v>78</v>
      </c>
      <c r="M52" t="s">
        <v>50</v>
      </c>
      <c r="N52" t="s">
        <v>51</v>
      </c>
      <c r="O52" t="s">
        <v>51</v>
      </c>
      <c r="P52">
        <v>1</v>
      </c>
      <c r="Q52" s="2">
        <v>24.1</v>
      </c>
      <c r="R52" s="2">
        <v>55</v>
      </c>
      <c r="S52" t="s">
        <v>123</v>
      </c>
      <c r="T52" t="s">
        <v>53</v>
      </c>
      <c r="U52">
        <v>800</v>
      </c>
      <c r="V52" t="s">
        <v>145</v>
      </c>
      <c r="W52">
        <v>13</v>
      </c>
      <c r="X52">
        <v>30</v>
      </c>
      <c r="Y52" t="s">
        <v>66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s="7" t="s">
        <v>513</v>
      </c>
      <c r="AH52" t="s">
        <v>56</v>
      </c>
      <c r="AI52" t="s">
        <v>51</v>
      </c>
      <c r="AJ52" t="s">
        <v>146</v>
      </c>
      <c r="AK52" t="s">
        <v>51</v>
      </c>
      <c r="AL52" t="s">
        <v>58</v>
      </c>
      <c r="AM52" t="str">
        <f>VLOOKUP(A52,Sheet1!L:Y,13,0)</f>
        <v>Tracy</v>
      </c>
    </row>
    <row r="53" spans="1:39" x14ac:dyDescent="0.25">
      <c r="A53" t="s">
        <v>183</v>
      </c>
      <c r="B53" t="s">
        <v>179</v>
      </c>
      <c r="C53" t="s">
        <v>40</v>
      </c>
      <c r="D53" t="s">
        <v>41</v>
      </c>
      <c r="E53" t="s">
        <v>42</v>
      </c>
      <c r="F53" t="s">
        <v>171</v>
      </c>
      <c r="G53" t="s">
        <v>64</v>
      </c>
      <c r="H53" t="s">
        <v>98</v>
      </c>
      <c r="I53" t="s">
        <v>181</v>
      </c>
      <c r="J53" s="1" t="s">
        <v>176</v>
      </c>
      <c r="K53" t="s">
        <v>48</v>
      </c>
      <c r="L53" t="s">
        <v>78</v>
      </c>
      <c r="M53" t="s">
        <v>50</v>
      </c>
      <c r="N53" t="s">
        <v>51</v>
      </c>
      <c r="O53" t="s">
        <v>51</v>
      </c>
      <c r="P53">
        <v>1</v>
      </c>
      <c r="Q53" s="2">
        <v>28.12</v>
      </c>
      <c r="R53" s="2">
        <v>70</v>
      </c>
      <c r="S53" t="s">
        <v>123</v>
      </c>
      <c r="T53" t="s">
        <v>53</v>
      </c>
      <c r="U53">
        <v>800</v>
      </c>
      <c r="V53" t="s">
        <v>145</v>
      </c>
      <c r="W53">
        <v>13</v>
      </c>
      <c r="X53">
        <v>30</v>
      </c>
      <c r="Y53" t="s">
        <v>68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s="7" t="s">
        <v>513</v>
      </c>
      <c r="AH53" t="s">
        <v>56</v>
      </c>
      <c r="AI53" t="s">
        <v>51</v>
      </c>
      <c r="AJ53" t="s">
        <v>146</v>
      </c>
      <c r="AK53" t="s">
        <v>51</v>
      </c>
      <c r="AL53" t="s">
        <v>58</v>
      </c>
      <c r="AM53" t="str">
        <f>VLOOKUP(A53,Sheet1!L:Y,13,0)</f>
        <v>Tracy</v>
      </c>
    </row>
    <row r="54" spans="1:39" x14ac:dyDescent="0.25">
      <c r="A54" t="s">
        <v>184</v>
      </c>
      <c r="B54" t="s">
        <v>185</v>
      </c>
      <c r="C54" t="s">
        <v>40</v>
      </c>
      <c r="D54" t="s">
        <v>41</v>
      </c>
      <c r="E54" t="s">
        <v>42</v>
      </c>
      <c r="F54" s="8" t="s">
        <v>519</v>
      </c>
      <c r="G54" t="s">
        <v>44</v>
      </c>
      <c r="H54" t="s">
        <v>92</v>
      </c>
      <c r="I54" t="s">
        <v>132</v>
      </c>
      <c r="J54" s="1" t="s">
        <v>187</v>
      </c>
      <c r="K54" t="s">
        <v>48</v>
      </c>
      <c r="L54" t="s">
        <v>78</v>
      </c>
      <c r="M54" t="s">
        <v>50</v>
      </c>
      <c r="N54" t="s">
        <v>51</v>
      </c>
      <c r="O54" t="s">
        <v>51</v>
      </c>
      <c r="P54">
        <v>1</v>
      </c>
      <c r="Q54" s="2">
        <v>33</v>
      </c>
      <c r="R54" s="2">
        <v>75.599999999999994</v>
      </c>
      <c r="S54" t="s">
        <v>155</v>
      </c>
      <c r="T54" t="s">
        <v>53</v>
      </c>
      <c r="U54">
        <v>800</v>
      </c>
      <c r="V54" t="s">
        <v>145</v>
      </c>
      <c r="W54">
        <v>13</v>
      </c>
      <c r="X54">
        <v>30</v>
      </c>
      <c r="Y54" t="s">
        <v>55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s="7" t="s">
        <v>513</v>
      </c>
      <c r="AH54" t="s">
        <v>56</v>
      </c>
      <c r="AI54" t="s">
        <v>51</v>
      </c>
      <c r="AJ54" t="s">
        <v>146</v>
      </c>
      <c r="AK54" t="s">
        <v>51</v>
      </c>
      <c r="AL54" t="s">
        <v>58</v>
      </c>
      <c r="AM54" t="str">
        <f>VLOOKUP(A54,Sheet1!L:Y,13,0)</f>
        <v>Tracy</v>
      </c>
    </row>
    <row r="55" spans="1:39" x14ac:dyDescent="0.25">
      <c r="A55" t="s">
        <v>188</v>
      </c>
      <c r="B55" t="s">
        <v>185</v>
      </c>
      <c r="C55" t="s">
        <v>40</v>
      </c>
      <c r="D55" t="s">
        <v>41</v>
      </c>
      <c r="E55" t="s">
        <v>42</v>
      </c>
      <c r="F55" t="s">
        <v>186</v>
      </c>
      <c r="G55" t="s">
        <v>44</v>
      </c>
      <c r="H55" t="s">
        <v>92</v>
      </c>
      <c r="I55" t="s">
        <v>181</v>
      </c>
      <c r="J55" s="1" t="s">
        <v>187</v>
      </c>
      <c r="K55" t="s">
        <v>48</v>
      </c>
      <c r="L55" t="s">
        <v>78</v>
      </c>
      <c r="M55" t="s">
        <v>50</v>
      </c>
      <c r="N55" t="s">
        <v>51</v>
      </c>
      <c r="O55" t="s">
        <v>51</v>
      </c>
      <c r="P55">
        <v>1</v>
      </c>
      <c r="Q55" s="2">
        <v>37.549999999999997</v>
      </c>
      <c r="R55" s="2">
        <v>91.8</v>
      </c>
      <c r="S55" t="s">
        <v>155</v>
      </c>
      <c r="T55" t="s">
        <v>53</v>
      </c>
      <c r="U55">
        <v>800</v>
      </c>
      <c r="V55" t="s">
        <v>145</v>
      </c>
      <c r="W55">
        <v>13</v>
      </c>
      <c r="X55">
        <v>30</v>
      </c>
      <c r="Y55" t="s">
        <v>55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s="7" t="s">
        <v>513</v>
      </c>
      <c r="AH55" t="s">
        <v>56</v>
      </c>
      <c r="AI55" t="s">
        <v>51</v>
      </c>
      <c r="AJ55" t="s">
        <v>146</v>
      </c>
      <c r="AK55" t="s">
        <v>51</v>
      </c>
      <c r="AL55" t="s">
        <v>58</v>
      </c>
      <c r="AM55" t="str">
        <f>VLOOKUP(A55,Sheet1!L:Y,13,0)</f>
        <v>Tracy</v>
      </c>
    </row>
    <row r="56" spans="1:39" x14ac:dyDescent="0.25">
      <c r="A56" t="s">
        <v>189</v>
      </c>
      <c r="B56" t="s">
        <v>185</v>
      </c>
      <c r="C56" t="s">
        <v>40</v>
      </c>
      <c r="D56" t="s">
        <v>41</v>
      </c>
      <c r="E56" t="s">
        <v>42</v>
      </c>
      <c r="F56" t="s">
        <v>186</v>
      </c>
      <c r="G56" t="s">
        <v>64</v>
      </c>
      <c r="H56" t="s">
        <v>92</v>
      </c>
      <c r="I56" t="s">
        <v>132</v>
      </c>
      <c r="J56" s="1" t="s">
        <v>190</v>
      </c>
      <c r="K56" t="s">
        <v>48</v>
      </c>
      <c r="L56" t="s">
        <v>78</v>
      </c>
      <c r="M56" t="s">
        <v>50</v>
      </c>
      <c r="N56" t="s">
        <v>51</v>
      </c>
      <c r="O56" t="s">
        <v>51</v>
      </c>
      <c r="P56">
        <v>1</v>
      </c>
      <c r="Q56" s="2">
        <v>27.4</v>
      </c>
      <c r="R56" s="2">
        <v>64.790000000000006</v>
      </c>
      <c r="S56" t="s">
        <v>155</v>
      </c>
      <c r="T56" t="s">
        <v>53</v>
      </c>
      <c r="U56">
        <v>800</v>
      </c>
      <c r="V56" t="s">
        <v>145</v>
      </c>
      <c r="W56">
        <v>13</v>
      </c>
      <c r="X56">
        <v>30</v>
      </c>
      <c r="Y56" t="s">
        <v>66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s="7" t="s">
        <v>513</v>
      </c>
      <c r="AH56" t="s">
        <v>56</v>
      </c>
      <c r="AI56" t="s">
        <v>51</v>
      </c>
      <c r="AJ56" t="s">
        <v>146</v>
      </c>
      <c r="AK56" t="s">
        <v>51</v>
      </c>
      <c r="AL56" t="s">
        <v>58</v>
      </c>
      <c r="AM56" t="str">
        <f>VLOOKUP(A56,Sheet1!L:Y,13,0)</f>
        <v>Tracy</v>
      </c>
    </row>
    <row r="57" spans="1:39" x14ac:dyDescent="0.25">
      <c r="A57" t="s">
        <v>191</v>
      </c>
      <c r="B57" t="s">
        <v>185</v>
      </c>
      <c r="C57" t="s">
        <v>40</v>
      </c>
      <c r="D57" t="s">
        <v>41</v>
      </c>
      <c r="E57" t="s">
        <v>42</v>
      </c>
      <c r="F57" t="s">
        <v>186</v>
      </c>
      <c r="G57" t="s">
        <v>64</v>
      </c>
      <c r="H57" t="s">
        <v>92</v>
      </c>
      <c r="I57" t="s">
        <v>181</v>
      </c>
      <c r="J57" s="1" t="s">
        <v>190</v>
      </c>
      <c r="K57" t="s">
        <v>48</v>
      </c>
      <c r="L57" t="s">
        <v>78</v>
      </c>
      <c r="M57" t="s">
        <v>50</v>
      </c>
      <c r="N57" t="s">
        <v>51</v>
      </c>
      <c r="O57" t="s">
        <v>51</v>
      </c>
      <c r="P57">
        <v>1</v>
      </c>
      <c r="Q57" s="2">
        <v>30.4</v>
      </c>
      <c r="R57" s="2">
        <v>79.38</v>
      </c>
      <c r="S57" t="s">
        <v>155</v>
      </c>
      <c r="T57" t="s">
        <v>53</v>
      </c>
      <c r="U57">
        <v>800</v>
      </c>
      <c r="V57" t="s">
        <v>145</v>
      </c>
      <c r="W57">
        <v>13</v>
      </c>
      <c r="X57">
        <v>30</v>
      </c>
      <c r="Y57" t="s">
        <v>68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s="7" t="s">
        <v>513</v>
      </c>
      <c r="AH57" t="s">
        <v>56</v>
      </c>
      <c r="AI57" t="s">
        <v>51</v>
      </c>
      <c r="AJ57" t="s">
        <v>146</v>
      </c>
      <c r="AK57" t="s">
        <v>51</v>
      </c>
      <c r="AL57" t="s">
        <v>58</v>
      </c>
      <c r="AM57" t="str">
        <f>VLOOKUP(A57,Sheet1!L:Y,13,0)</f>
        <v>Tracy</v>
      </c>
    </row>
    <row r="58" spans="1:39" x14ac:dyDescent="0.25">
      <c r="A58" t="s">
        <v>192</v>
      </c>
      <c r="B58" t="s">
        <v>193</v>
      </c>
      <c r="C58" t="s">
        <v>40</v>
      </c>
      <c r="D58" t="s">
        <v>41</v>
      </c>
      <c r="E58" t="s">
        <v>42</v>
      </c>
      <c r="F58" t="s">
        <v>194</v>
      </c>
      <c r="G58" t="s">
        <v>44</v>
      </c>
      <c r="H58" t="s">
        <v>195</v>
      </c>
      <c r="I58" t="s">
        <v>132</v>
      </c>
      <c r="J58" s="1" t="s">
        <v>187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30.16</v>
      </c>
      <c r="R58" s="2">
        <v>70</v>
      </c>
      <c r="S58" t="s">
        <v>155</v>
      </c>
      <c r="T58" t="s">
        <v>53</v>
      </c>
      <c r="U58">
        <v>800</v>
      </c>
      <c r="V58" t="s">
        <v>145</v>
      </c>
      <c r="W58">
        <v>13</v>
      </c>
      <c r="X58">
        <v>30</v>
      </c>
      <c r="Y58" t="s">
        <v>55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s="7" t="s">
        <v>513</v>
      </c>
      <c r="AH58" t="s">
        <v>56</v>
      </c>
      <c r="AI58" t="s">
        <v>51</v>
      </c>
      <c r="AJ58" t="s">
        <v>146</v>
      </c>
      <c r="AK58" t="s">
        <v>51</v>
      </c>
      <c r="AL58" t="s">
        <v>58</v>
      </c>
      <c r="AM58" t="str">
        <f>VLOOKUP(A58,Sheet1!L:Y,13,0)</f>
        <v>Tracy</v>
      </c>
    </row>
    <row r="59" spans="1:39" x14ac:dyDescent="0.25">
      <c r="A59" t="s">
        <v>196</v>
      </c>
      <c r="B59" t="s">
        <v>193</v>
      </c>
      <c r="C59" t="s">
        <v>40</v>
      </c>
      <c r="D59" t="s">
        <v>41</v>
      </c>
      <c r="E59" t="s">
        <v>42</v>
      </c>
      <c r="F59" t="s">
        <v>194</v>
      </c>
      <c r="G59" t="s">
        <v>44</v>
      </c>
      <c r="H59" t="s">
        <v>195</v>
      </c>
      <c r="I59" t="s">
        <v>181</v>
      </c>
      <c r="J59" s="1" t="s">
        <v>187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36.4</v>
      </c>
      <c r="R59" s="2">
        <v>85</v>
      </c>
      <c r="S59" t="s">
        <v>155</v>
      </c>
      <c r="T59" t="s">
        <v>53</v>
      </c>
      <c r="U59">
        <v>800</v>
      </c>
      <c r="V59" t="s">
        <v>145</v>
      </c>
      <c r="W59">
        <v>13</v>
      </c>
      <c r="X59">
        <v>30</v>
      </c>
      <c r="Y59" t="s">
        <v>55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s="7" t="s">
        <v>513</v>
      </c>
      <c r="AH59" t="s">
        <v>56</v>
      </c>
      <c r="AI59" t="s">
        <v>51</v>
      </c>
      <c r="AJ59" t="s">
        <v>146</v>
      </c>
      <c r="AK59" t="s">
        <v>51</v>
      </c>
      <c r="AL59" t="s">
        <v>58</v>
      </c>
      <c r="AM59" t="str">
        <f>VLOOKUP(A59,Sheet1!L:Y,13,0)</f>
        <v>Tracy</v>
      </c>
    </row>
    <row r="60" spans="1:39" x14ac:dyDescent="0.25">
      <c r="A60" t="s">
        <v>197</v>
      </c>
      <c r="B60" t="s">
        <v>193</v>
      </c>
      <c r="C60" t="s">
        <v>40</v>
      </c>
      <c r="D60" t="s">
        <v>41</v>
      </c>
      <c r="E60" t="s">
        <v>42</v>
      </c>
      <c r="F60" t="s">
        <v>194</v>
      </c>
      <c r="G60" t="s">
        <v>64</v>
      </c>
      <c r="H60" t="s">
        <v>195</v>
      </c>
      <c r="I60" t="s">
        <v>132</v>
      </c>
      <c r="J60" s="1" t="s">
        <v>190</v>
      </c>
      <c r="K60" t="s">
        <v>48</v>
      </c>
      <c r="L60" t="s">
        <v>49</v>
      </c>
      <c r="M60" t="s">
        <v>50</v>
      </c>
      <c r="N60" t="s">
        <v>51</v>
      </c>
      <c r="O60" t="s">
        <v>51</v>
      </c>
      <c r="P60">
        <v>1</v>
      </c>
      <c r="Q60" s="2">
        <v>23.92</v>
      </c>
      <c r="R60" s="2">
        <v>58.8</v>
      </c>
      <c r="S60" t="s">
        <v>155</v>
      </c>
      <c r="T60" t="s">
        <v>53</v>
      </c>
      <c r="U60">
        <v>800</v>
      </c>
      <c r="V60" t="s">
        <v>145</v>
      </c>
      <c r="W60">
        <v>13</v>
      </c>
      <c r="X60">
        <v>30</v>
      </c>
      <c r="Y60" t="s">
        <v>66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s="7" t="s">
        <v>513</v>
      </c>
      <c r="AH60" t="s">
        <v>56</v>
      </c>
      <c r="AI60" t="s">
        <v>51</v>
      </c>
      <c r="AJ60" t="s">
        <v>146</v>
      </c>
      <c r="AK60" t="s">
        <v>51</v>
      </c>
      <c r="AL60" t="s">
        <v>58</v>
      </c>
      <c r="AM60" t="str">
        <f>VLOOKUP(A60,Sheet1!L:Y,13,0)</f>
        <v>Tracy</v>
      </c>
    </row>
    <row r="61" spans="1:39" x14ac:dyDescent="0.25">
      <c r="A61" t="s">
        <v>198</v>
      </c>
      <c r="B61" t="s">
        <v>193</v>
      </c>
      <c r="C61" t="s">
        <v>40</v>
      </c>
      <c r="D61" t="s">
        <v>41</v>
      </c>
      <c r="E61" t="s">
        <v>42</v>
      </c>
      <c r="F61" t="s">
        <v>194</v>
      </c>
      <c r="G61" t="s">
        <v>64</v>
      </c>
      <c r="H61" t="s">
        <v>195</v>
      </c>
      <c r="I61" t="s">
        <v>181</v>
      </c>
      <c r="J61" s="1" t="s">
        <v>190</v>
      </c>
      <c r="K61" t="s">
        <v>48</v>
      </c>
      <c r="L61" t="s">
        <v>49</v>
      </c>
      <c r="M61" t="s">
        <v>50</v>
      </c>
      <c r="N61" t="s">
        <v>51</v>
      </c>
      <c r="O61" t="s">
        <v>51</v>
      </c>
      <c r="P61">
        <v>1</v>
      </c>
      <c r="Q61" s="2">
        <v>28.08</v>
      </c>
      <c r="R61" s="2">
        <v>73.5</v>
      </c>
      <c r="S61" t="s">
        <v>155</v>
      </c>
      <c r="T61" t="s">
        <v>53</v>
      </c>
      <c r="U61">
        <v>800</v>
      </c>
      <c r="V61" t="s">
        <v>145</v>
      </c>
      <c r="W61">
        <v>13</v>
      </c>
      <c r="X61">
        <v>30</v>
      </c>
      <c r="Y61" t="s">
        <v>68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s="7" t="s">
        <v>513</v>
      </c>
      <c r="AH61" t="s">
        <v>56</v>
      </c>
      <c r="AI61" t="s">
        <v>51</v>
      </c>
      <c r="AJ61" t="s">
        <v>146</v>
      </c>
      <c r="AK61" t="s">
        <v>51</v>
      </c>
      <c r="AL61" t="s">
        <v>58</v>
      </c>
      <c r="AM61" t="str">
        <f>VLOOKUP(A61,Sheet1!L:Y,13,0)</f>
        <v>Tracy</v>
      </c>
    </row>
    <row r="62" spans="1:39" x14ac:dyDescent="0.25">
      <c r="A62" t="s">
        <v>199</v>
      </c>
      <c r="B62" t="s">
        <v>200</v>
      </c>
      <c r="C62" t="s">
        <v>40</v>
      </c>
      <c r="D62" t="s">
        <v>41</v>
      </c>
      <c r="E62" t="s">
        <v>42</v>
      </c>
      <c r="F62" t="s">
        <v>194</v>
      </c>
      <c r="G62" t="s">
        <v>44</v>
      </c>
      <c r="H62" t="s">
        <v>201</v>
      </c>
      <c r="I62" t="s">
        <v>202</v>
      </c>
      <c r="J62" s="1" t="s">
        <v>100</v>
      </c>
      <c r="K62" t="s">
        <v>48</v>
      </c>
      <c r="L62" t="s">
        <v>78</v>
      </c>
      <c r="M62" t="s">
        <v>50</v>
      </c>
      <c r="N62" t="s">
        <v>51</v>
      </c>
      <c r="O62" t="s">
        <v>51</v>
      </c>
      <c r="P62">
        <v>1</v>
      </c>
      <c r="Q62" s="2">
        <v>30.16</v>
      </c>
      <c r="R62" s="2">
        <v>70</v>
      </c>
      <c r="S62" t="s">
        <v>109</v>
      </c>
      <c r="T62" t="s">
        <v>53</v>
      </c>
      <c r="U62">
        <v>800</v>
      </c>
      <c r="V62" t="s">
        <v>145</v>
      </c>
      <c r="W62">
        <v>13</v>
      </c>
      <c r="X62">
        <v>30</v>
      </c>
      <c r="Y62" t="s">
        <v>55</v>
      </c>
      <c r="Z62">
        <v>17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s="7" t="s">
        <v>513</v>
      </c>
      <c r="AH62" t="s">
        <v>56</v>
      </c>
      <c r="AI62" t="s">
        <v>51</v>
      </c>
      <c r="AJ62" t="s">
        <v>146</v>
      </c>
      <c r="AK62" t="s">
        <v>51</v>
      </c>
      <c r="AL62" t="s">
        <v>58</v>
      </c>
      <c r="AM62" t="str">
        <f>VLOOKUP(A62,Sheet1!L:Y,13,0)</f>
        <v>Tracy</v>
      </c>
    </row>
    <row r="63" spans="1:39" x14ac:dyDescent="0.25">
      <c r="A63" t="s">
        <v>203</v>
      </c>
      <c r="B63" t="s">
        <v>200</v>
      </c>
      <c r="C63" t="s">
        <v>40</v>
      </c>
      <c r="D63" t="s">
        <v>41</v>
      </c>
      <c r="E63" t="s">
        <v>42</v>
      </c>
      <c r="F63" t="s">
        <v>194</v>
      </c>
      <c r="G63" t="s">
        <v>44</v>
      </c>
      <c r="H63" t="s">
        <v>201</v>
      </c>
      <c r="I63" t="s">
        <v>137</v>
      </c>
      <c r="J63" s="1" t="s">
        <v>100</v>
      </c>
      <c r="K63" t="s">
        <v>48</v>
      </c>
      <c r="L63" t="s">
        <v>78</v>
      </c>
      <c r="M63" t="s">
        <v>50</v>
      </c>
      <c r="N63" t="s">
        <v>51</v>
      </c>
      <c r="O63" t="s">
        <v>51</v>
      </c>
      <c r="P63">
        <v>1</v>
      </c>
      <c r="Q63" s="2">
        <v>36.4</v>
      </c>
      <c r="R63" s="2">
        <v>85</v>
      </c>
      <c r="S63" t="s">
        <v>109</v>
      </c>
      <c r="T63" t="s">
        <v>53</v>
      </c>
      <c r="U63">
        <v>800</v>
      </c>
      <c r="V63" t="s">
        <v>145</v>
      </c>
      <c r="W63">
        <v>13</v>
      </c>
      <c r="X63">
        <v>30</v>
      </c>
      <c r="Y63" t="s">
        <v>55</v>
      </c>
      <c r="Z63">
        <v>18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s="7" t="s">
        <v>513</v>
      </c>
      <c r="AH63" t="s">
        <v>56</v>
      </c>
      <c r="AI63" t="s">
        <v>51</v>
      </c>
      <c r="AJ63" t="s">
        <v>146</v>
      </c>
      <c r="AK63" t="s">
        <v>51</v>
      </c>
      <c r="AL63" t="s">
        <v>58</v>
      </c>
      <c r="AM63" t="str">
        <f>VLOOKUP(A63,Sheet1!L:Y,13,0)</f>
        <v>Tracy</v>
      </c>
    </row>
    <row r="64" spans="1:39" x14ac:dyDescent="0.25">
      <c r="A64" t="s">
        <v>204</v>
      </c>
      <c r="B64" t="s">
        <v>200</v>
      </c>
      <c r="C64" t="s">
        <v>40</v>
      </c>
      <c r="D64" t="s">
        <v>41</v>
      </c>
      <c r="E64" t="s">
        <v>42</v>
      </c>
      <c r="F64" t="s">
        <v>194</v>
      </c>
      <c r="G64" t="s">
        <v>64</v>
      </c>
      <c r="H64" t="s">
        <v>201</v>
      </c>
      <c r="I64" t="s">
        <v>202</v>
      </c>
      <c r="J64" s="1" t="s">
        <v>105</v>
      </c>
      <c r="K64" t="s">
        <v>48</v>
      </c>
      <c r="L64" t="s">
        <v>78</v>
      </c>
      <c r="M64" t="s">
        <v>50</v>
      </c>
      <c r="N64" t="s">
        <v>51</v>
      </c>
      <c r="O64" t="s">
        <v>51</v>
      </c>
      <c r="P64">
        <v>1</v>
      </c>
      <c r="Q64" s="2">
        <v>23.92</v>
      </c>
      <c r="R64" s="2">
        <v>58.8</v>
      </c>
      <c r="S64" t="s">
        <v>109</v>
      </c>
      <c r="T64" t="s">
        <v>53</v>
      </c>
      <c r="U64">
        <v>800</v>
      </c>
      <c r="V64" t="s">
        <v>145</v>
      </c>
      <c r="W64">
        <v>13</v>
      </c>
      <c r="X64">
        <v>30</v>
      </c>
      <c r="Y64" t="s">
        <v>66</v>
      </c>
      <c r="Z64">
        <v>9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s="7" t="s">
        <v>513</v>
      </c>
      <c r="AH64" t="s">
        <v>56</v>
      </c>
      <c r="AI64" t="s">
        <v>51</v>
      </c>
      <c r="AJ64" t="s">
        <v>146</v>
      </c>
      <c r="AK64" t="s">
        <v>51</v>
      </c>
      <c r="AL64" t="s">
        <v>58</v>
      </c>
      <c r="AM64" t="str">
        <f>VLOOKUP(A64,Sheet1!L:Y,13,0)</f>
        <v>Tracy</v>
      </c>
    </row>
    <row r="65" spans="1:39" x14ac:dyDescent="0.25">
      <c r="A65" t="s">
        <v>205</v>
      </c>
      <c r="B65" t="s">
        <v>200</v>
      </c>
      <c r="C65" t="s">
        <v>40</v>
      </c>
      <c r="D65" t="s">
        <v>41</v>
      </c>
      <c r="E65" t="s">
        <v>42</v>
      </c>
      <c r="F65" t="s">
        <v>194</v>
      </c>
      <c r="G65" t="s">
        <v>64</v>
      </c>
      <c r="H65" t="s">
        <v>201</v>
      </c>
      <c r="I65" t="s">
        <v>137</v>
      </c>
      <c r="J65" s="1" t="s">
        <v>105</v>
      </c>
      <c r="K65" t="s">
        <v>48</v>
      </c>
      <c r="L65" t="s">
        <v>78</v>
      </c>
      <c r="M65" t="s">
        <v>50</v>
      </c>
      <c r="N65" t="s">
        <v>51</v>
      </c>
      <c r="O65" t="s">
        <v>51</v>
      </c>
      <c r="P65">
        <v>1</v>
      </c>
      <c r="Q65" s="2">
        <v>28.08</v>
      </c>
      <c r="R65" s="2">
        <v>73.5</v>
      </c>
      <c r="S65" t="s">
        <v>109</v>
      </c>
      <c r="T65" t="s">
        <v>53</v>
      </c>
      <c r="U65">
        <v>800</v>
      </c>
      <c r="V65" t="s">
        <v>145</v>
      </c>
      <c r="W65">
        <v>13</v>
      </c>
      <c r="X65">
        <v>30</v>
      </c>
      <c r="Y65" t="s">
        <v>68</v>
      </c>
      <c r="Z65">
        <v>9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s="7" t="s">
        <v>513</v>
      </c>
      <c r="AH65" t="s">
        <v>56</v>
      </c>
      <c r="AI65" t="s">
        <v>51</v>
      </c>
      <c r="AJ65" t="s">
        <v>146</v>
      </c>
      <c r="AK65" t="s">
        <v>51</v>
      </c>
      <c r="AL65" t="s">
        <v>58</v>
      </c>
      <c r="AM65" t="str">
        <f>VLOOKUP(A65,Sheet1!L:Y,13,0)</f>
        <v>Tracy</v>
      </c>
    </row>
    <row r="66" spans="1:39" x14ac:dyDescent="0.25">
      <c r="A66" t="s">
        <v>206</v>
      </c>
      <c r="B66" t="s">
        <v>207</v>
      </c>
      <c r="C66" t="s">
        <v>40</v>
      </c>
      <c r="D66" t="s">
        <v>41</v>
      </c>
      <c r="E66" t="s">
        <v>42</v>
      </c>
      <c r="F66" t="s">
        <v>208</v>
      </c>
      <c r="G66" t="s">
        <v>44</v>
      </c>
      <c r="H66" t="s">
        <v>209</v>
      </c>
      <c r="I66" t="s">
        <v>135</v>
      </c>
      <c r="J66" s="1" t="s">
        <v>210</v>
      </c>
      <c r="K66" t="s">
        <v>48</v>
      </c>
      <c r="L66" t="s">
        <v>59</v>
      </c>
      <c r="M66" t="s">
        <v>50</v>
      </c>
      <c r="N66" t="s">
        <v>51</v>
      </c>
      <c r="O66" t="s">
        <v>51</v>
      </c>
      <c r="P66">
        <v>1</v>
      </c>
      <c r="Q66" s="2">
        <v>28.4</v>
      </c>
      <c r="R66" s="2">
        <v>58.8</v>
      </c>
      <c r="S66" t="s">
        <v>73</v>
      </c>
      <c r="T66" t="s">
        <v>53</v>
      </c>
      <c r="U66">
        <v>1000</v>
      </c>
      <c r="V66" t="s">
        <v>110</v>
      </c>
      <c r="W66">
        <v>11</v>
      </c>
      <c r="X66">
        <v>20</v>
      </c>
      <c r="Y66" t="s">
        <v>55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s="7" t="s">
        <v>513</v>
      </c>
      <c r="AH66" t="s">
        <v>56</v>
      </c>
      <c r="AI66" t="s">
        <v>51</v>
      </c>
      <c r="AJ66" t="s">
        <v>211</v>
      </c>
      <c r="AK66" t="s">
        <v>51</v>
      </c>
      <c r="AL66" t="s">
        <v>58</v>
      </c>
      <c r="AM66" t="str">
        <f>VLOOKUP(A66,Sheet1!L:Y,13,0)</f>
        <v>Tracy</v>
      </c>
    </row>
    <row r="67" spans="1:39" x14ac:dyDescent="0.25">
      <c r="A67" t="s">
        <v>206</v>
      </c>
      <c r="B67" t="s">
        <v>207</v>
      </c>
      <c r="C67" t="s">
        <v>40</v>
      </c>
      <c r="D67" t="s">
        <v>41</v>
      </c>
      <c r="E67" t="s">
        <v>42</v>
      </c>
      <c r="F67" t="s">
        <v>208</v>
      </c>
      <c r="G67" t="s">
        <v>44</v>
      </c>
      <c r="H67" t="s">
        <v>209</v>
      </c>
      <c r="I67" t="s">
        <v>135</v>
      </c>
      <c r="J67" s="1" t="s">
        <v>210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28.4</v>
      </c>
      <c r="R67" s="2">
        <v>58.8</v>
      </c>
      <c r="S67" t="s">
        <v>73</v>
      </c>
      <c r="T67" t="s">
        <v>53</v>
      </c>
      <c r="U67">
        <v>1000</v>
      </c>
      <c r="V67" t="s">
        <v>110</v>
      </c>
      <c r="W67">
        <v>11</v>
      </c>
      <c r="X67">
        <v>30</v>
      </c>
      <c r="Y67" t="s">
        <v>55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s="7" t="s">
        <v>513</v>
      </c>
      <c r="AH67" t="s">
        <v>56</v>
      </c>
      <c r="AI67" t="s">
        <v>51</v>
      </c>
      <c r="AJ67" t="s">
        <v>211</v>
      </c>
      <c r="AK67" t="s">
        <v>51</v>
      </c>
      <c r="AL67" t="s">
        <v>58</v>
      </c>
      <c r="AM67" t="str">
        <f>VLOOKUP(A67,Sheet1!L:Y,13,0)</f>
        <v>Tracy</v>
      </c>
    </row>
    <row r="68" spans="1:39" x14ac:dyDescent="0.25">
      <c r="A68" t="s">
        <v>212</v>
      </c>
      <c r="B68" t="s">
        <v>207</v>
      </c>
      <c r="C68" t="s">
        <v>40</v>
      </c>
      <c r="D68" t="s">
        <v>41</v>
      </c>
      <c r="E68" t="s">
        <v>42</v>
      </c>
      <c r="F68" t="s">
        <v>208</v>
      </c>
      <c r="G68" t="s">
        <v>44</v>
      </c>
      <c r="H68" t="s">
        <v>209</v>
      </c>
      <c r="I68" t="s">
        <v>136</v>
      </c>
      <c r="J68" s="1" t="s">
        <v>210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33.1</v>
      </c>
      <c r="R68" s="2">
        <v>75</v>
      </c>
      <c r="S68" t="s">
        <v>73</v>
      </c>
      <c r="T68" t="s">
        <v>53</v>
      </c>
      <c r="U68">
        <v>1000</v>
      </c>
      <c r="V68" t="s">
        <v>110</v>
      </c>
      <c r="W68">
        <v>11</v>
      </c>
      <c r="X68">
        <v>30</v>
      </c>
      <c r="Y68" t="s">
        <v>55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s="7" t="s">
        <v>513</v>
      </c>
      <c r="AH68" t="s">
        <v>56</v>
      </c>
      <c r="AI68" t="s">
        <v>51</v>
      </c>
      <c r="AJ68" t="s">
        <v>211</v>
      </c>
      <c r="AK68" t="s">
        <v>51</v>
      </c>
      <c r="AL68" t="s">
        <v>58</v>
      </c>
      <c r="AM68" t="str">
        <f>VLOOKUP(A68,Sheet1!L:Y,13,0)</f>
        <v>Tracy</v>
      </c>
    </row>
    <row r="69" spans="1:39" x14ac:dyDescent="0.25">
      <c r="A69" t="s">
        <v>212</v>
      </c>
      <c r="B69" t="s">
        <v>207</v>
      </c>
      <c r="C69" t="s">
        <v>40</v>
      </c>
      <c r="D69" t="s">
        <v>41</v>
      </c>
      <c r="E69" t="s">
        <v>42</v>
      </c>
      <c r="F69" t="s">
        <v>208</v>
      </c>
      <c r="G69" t="s">
        <v>44</v>
      </c>
      <c r="H69" t="s">
        <v>209</v>
      </c>
      <c r="I69" t="s">
        <v>136</v>
      </c>
      <c r="J69" s="1" t="s">
        <v>210</v>
      </c>
      <c r="K69" t="s">
        <v>48</v>
      </c>
      <c r="L69" t="s">
        <v>59</v>
      </c>
      <c r="M69" t="s">
        <v>50</v>
      </c>
      <c r="N69" t="s">
        <v>51</v>
      </c>
      <c r="O69" t="s">
        <v>51</v>
      </c>
      <c r="P69">
        <v>1</v>
      </c>
      <c r="Q69" s="2">
        <v>33.1</v>
      </c>
      <c r="R69" s="2">
        <v>75</v>
      </c>
      <c r="S69" t="s">
        <v>73</v>
      </c>
      <c r="T69" t="s">
        <v>53</v>
      </c>
      <c r="U69">
        <v>1000</v>
      </c>
      <c r="V69" t="s">
        <v>110</v>
      </c>
      <c r="W69">
        <v>11</v>
      </c>
      <c r="X69">
        <v>20</v>
      </c>
      <c r="Y69" t="s">
        <v>55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s="7" t="s">
        <v>513</v>
      </c>
      <c r="AH69" t="s">
        <v>56</v>
      </c>
      <c r="AI69" t="s">
        <v>51</v>
      </c>
      <c r="AJ69" t="s">
        <v>211</v>
      </c>
      <c r="AK69" t="s">
        <v>51</v>
      </c>
      <c r="AL69" t="s">
        <v>58</v>
      </c>
      <c r="AM69" t="str">
        <f>VLOOKUP(A69,Sheet1!L:Y,13,0)</f>
        <v>Tracy</v>
      </c>
    </row>
    <row r="70" spans="1:39" x14ac:dyDescent="0.25">
      <c r="A70" t="s">
        <v>213</v>
      </c>
      <c r="B70" t="s">
        <v>207</v>
      </c>
      <c r="C70" t="s">
        <v>40</v>
      </c>
      <c r="D70" t="s">
        <v>41</v>
      </c>
      <c r="E70" t="s">
        <v>42</v>
      </c>
      <c r="F70" t="s">
        <v>208</v>
      </c>
      <c r="G70" t="s">
        <v>64</v>
      </c>
      <c r="H70" t="s">
        <v>209</v>
      </c>
      <c r="I70" t="s">
        <v>135</v>
      </c>
      <c r="J70" s="1" t="s">
        <v>214</v>
      </c>
      <c r="K70" t="s">
        <v>48</v>
      </c>
      <c r="L70" t="s">
        <v>59</v>
      </c>
      <c r="M70" t="s">
        <v>50</v>
      </c>
      <c r="N70" t="s">
        <v>51</v>
      </c>
      <c r="O70" t="s">
        <v>51</v>
      </c>
      <c r="P70">
        <v>1</v>
      </c>
      <c r="Q70" s="2">
        <v>21.52</v>
      </c>
      <c r="R70" s="2">
        <v>48</v>
      </c>
      <c r="S70" t="s">
        <v>73</v>
      </c>
      <c r="T70" t="s">
        <v>53</v>
      </c>
      <c r="U70">
        <v>1000</v>
      </c>
      <c r="V70" t="s">
        <v>110</v>
      </c>
      <c r="W70">
        <v>11</v>
      </c>
      <c r="X70">
        <v>20</v>
      </c>
      <c r="Y70" t="s">
        <v>66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s="7" t="s">
        <v>513</v>
      </c>
      <c r="AH70" t="s">
        <v>56</v>
      </c>
      <c r="AI70" t="s">
        <v>51</v>
      </c>
      <c r="AJ70" t="s">
        <v>211</v>
      </c>
      <c r="AK70" t="s">
        <v>51</v>
      </c>
      <c r="AL70" t="s">
        <v>58</v>
      </c>
      <c r="AM70" t="str">
        <f>VLOOKUP(A70,Sheet1!L:Y,13,0)</f>
        <v>Tracy</v>
      </c>
    </row>
    <row r="71" spans="1:39" x14ac:dyDescent="0.25">
      <c r="A71" t="s">
        <v>213</v>
      </c>
      <c r="B71" t="s">
        <v>207</v>
      </c>
      <c r="C71" t="s">
        <v>40</v>
      </c>
      <c r="D71" t="s">
        <v>41</v>
      </c>
      <c r="E71" t="s">
        <v>42</v>
      </c>
      <c r="F71" t="s">
        <v>208</v>
      </c>
      <c r="G71" t="s">
        <v>64</v>
      </c>
      <c r="H71" t="s">
        <v>209</v>
      </c>
      <c r="I71" t="s">
        <v>135</v>
      </c>
      <c r="J71" s="1" t="s">
        <v>214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21.52</v>
      </c>
      <c r="R71" s="2">
        <v>48</v>
      </c>
      <c r="S71" t="s">
        <v>73</v>
      </c>
      <c r="T71" t="s">
        <v>53</v>
      </c>
      <c r="U71">
        <v>1000</v>
      </c>
      <c r="V71" t="s">
        <v>110</v>
      </c>
      <c r="W71">
        <v>11</v>
      </c>
      <c r="X71">
        <v>30</v>
      </c>
      <c r="Y71" t="s">
        <v>66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s="7" t="s">
        <v>513</v>
      </c>
      <c r="AH71" t="s">
        <v>56</v>
      </c>
      <c r="AI71" t="s">
        <v>51</v>
      </c>
      <c r="AJ71" t="s">
        <v>211</v>
      </c>
      <c r="AK71" t="s">
        <v>51</v>
      </c>
      <c r="AL71" t="s">
        <v>58</v>
      </c>
      <c r="AM71" t="str">
        <f>VLOOKUP(A71,Sheet1!L:Y,13,0)</f>
        <v>Tracy</v>
      </c>
    </row>
    <row r="72" spans="1:39" x14ac:dyDescent="0.25">
      <c r="A72" t="s">
        <v>215</v>
      </c>
      <c r="B72" t="s">
        <v>207</v>
      </c>
      <c r="C72" t="s">
        <v>40</v>
      </c>
      <c r="D72" t="s">
        <v>41</v>
      </c>
      <c r="E72" t="s">
        <v>42</v>
      </c>
      <c r="F72" t="s">
        <v>208</v>
      </c>
      <c r="G72" t="s">
        <v>64</v>
      </c>
      <c r="H72" t="s">
        <v>209</v>
      </c>
      <c r="I72" t="s">
        <v>136</v>
      </c>
      <c r="J72" s="1" t="s">
        <v>214</v>
      </c>
      <c r="K72" t="s">
        <v>48</v>
      </c>
      <c r="L72" t="s">
        <v>49</v>
      </c>
      <c r="M72" t="s">
        <v>50</v>
      </c>
      <c r="N72" t="s">
        <v>51</v>
      </c>
      <c r="O72" t="s">
        <v>51</v>
      </c>
      <c r="P72">
        <v>1</v>
      </c>
      <c r="Q72" s="2">
        <v>25.37</v>
      </c>
      <c r="R72" s="2">
        <v>63.7</v>
      </c>
      <c r="S72" t="s">
        <v>73</v>
      </c>
      <c r="T72" t="s">
        <v>53</v>
      </c>
      <c r="U72">
        <v>1000</v>
      </c>
      <c r="V72" t="s">
        <v>110</v>
      </c>
      <c r="W72">
        <v>11</v>
      </c>
      <c r="X72">
        <v>30</v>
      </c>
      <c r="Y72" t="s">
        <v>68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s="7" t="s">
        <v>513</v>
      </c>
      <c r="AH72" t="s">
        <v>56</v>
      </c>
      <c r="AI72" t="s">
        <v>51</v>
      </c>
      <c r="AJ72" t="s">
        <v>211</v>
      </c>
      <c r="AK72" t="s">
        <v>51</v>
      </c>
      <c r="AL72" t="s">
        <v>58</v>
      </c>
      <c r="AM72" t="str">
        <f>VLOOKUP(A72,Sheet1!L:Y,13,0)</f>
        <v>Tracy</v>
      </c>
    </row>
    <row r="73" spans="1:39" x14ac:dyDescent="0.25">
      <c r="A73" t="s">
        <v>215</v>
      </c>
      <c r="B73" t="s">
        <v>207</v>
      </c>
      <c r="C73" t="s">
        <v>40</v>
      </c>
      <c r="D73" t="s">
        <v>41</v>
      </c>
      <c r="E73" t="s">
        <v>42</v>
      </c>
      <c r="F73" t="s">
        <v>208</v>
      </c>
      <c r="G73" t="s">
        <v>64</v>
      </c>
      <c r="H73" t="s">
        <v>209</v>
      </c>
      <c r="I73" t="s">
        <v>136</v>
      </c>
      <c r="J73" s="1" t="s">
        <v>214</v>
      </c>
      <c r="K73" t="s">
        <v>48</v>
      </c>
      <c r="L73" t="s">
        <v>59</v>
      </c>
      <c r="M73" t="s">
        <v>50</v>
      </c>
      <c r="N73" t="s">
        <v>51</v>
      </c>
      <c r="O73" t="s">
        <v>51</v>
      </c>
      <c r="P73">
        <v>1</v>
      </c>
      <c r="Q73" s="2">
        <v>25.37</v>
      </c>
      <c r="R73" s="2">
        <v>63.7</v>
      </c>
      <c r="S73" t="s">
        <v>73</v>
      </c>
      <c r="T73" t="s">
        <v>53</v>
      </c>
      <c r="U73">
        <v>1000</v>
      </c>
      <c r="V73" t="s">
        <v>110</v>
      </c>
      <c r="W73">
        <v>11</v>
      </c>
      <c r="X73">
        <v>20</v>
      </c>
      <c r="Y73" t="s">
        <v>68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s="7" t="s">
        <v>513</v>
      </c>
      <c r="AH73" t="s">
        <v>56</v>
      </c>
      <c r="AI73" t="s">
        <v>51</v>
      </c>
      <c r="AJ73" t="s">
        <v>211</v>
      </c>
      <c r="AK73" t="s">
        <v>51</v>
      </c>
      <c r="AL73" t="s">
        <v>58</v>
      </c>
      <c r="AM73" t="str">
        <f>VLOOKUP(A73,Sheet1!L:Y,13,0)</f>
        <v>Tracy</v>
      </c>
    </row>
    <row r="74" spans="1:39" x14ac:dyDescent="0.25">
      <c r="A74" t="s">
        <v>216</v>
      </c>
      <c r="B74" t="s">
        <v>207</v>
      </c>
      <c r="C74" t="s">
        <v>40</v>
      </c>
      <c r="D74" t="s">
        <v>41</v>
      </c>
      <c r="E74" t="s">
        <v>42</v>
      </c>
      <c r="F74" t="s">
        <v>208</v>
      </c>
      <c r="G74" t="s">
        <v>70</v>
      </c>
      <c r="H74" t="s">
        <v>217</v>
      </c>
      <c r="I74" t="s">
        <v>115</v>
      </c>
      <c r="J74" s="1" t="s">
        <v>72</v>
      </c>
      <c r="K74" t="s">
        <v>48</v>
      </c>
      <c r="L74" t="s">
        <v>78</v>
      </c>
      <c r="M74" t="s">
        <v>50</v>
      </c>
      <c r="N74" t="s">
        <v>51</v>
      </c>
      <c r="O74" t="s">
        <v>51</v>
      </c>
      <c r="P74">
        <v>1</v>
      </c>
      <c r="Q74" s="2">
        <v>23.3</v>
      </c>
      <c r="R74" s="2">
        <v>58.8</v>
      </c>
      <c r="S74" t="s">
        <v>123</v>
      </c>
      <c r="T74" t="s">
        <v>131</v>
      </c>
      <c r="U74">
        <v>1000</v>
      </c>
      <c r="V74" t="s">
        <v>110</v>
      </c>
      <c r="W74">
        <v>11</v>
      </c>
      <c r="X74">
        <v>30</v>
      </c>
      <c r="Y74" t="s">
        <v>74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s="7" t="s">
        <v>513</v>
      </c>
      <c r="AH74" t="s">
        <v>56</v>
      </c>
      <c r="AI74" t="s">
        <v>51</v>
      </c>
      <c r="AJ74" t="s">
        <v>211</v>
      </c>
      <c r="AK74" t="s">
        <v>51</v>
      </c>
      <c r="AL74" t="s">
        <v>58</v>
      </c>
      <c r="AM74" t="str">
        <f>VLOOKUP(A74,Sheet1!L:Y,13,0)</f>
        <v>Tracy</v>
      </c>
    </row>
    <row r="75" spans="1:39" x14ac:dyDescent="0.25">
      <c r="A75" t="s">
        <v>218</v>
      </c>
      <c r="B75" t="s">
        <v>207</v>
      </c>
      <c r="C75" t="s">
        <v>40</v>
      </c>
      <c r="D75" t="s">
        <v>41</v>
      </c>
      <c r="E75" t="s">
        <v>42</v>
      </c>
      <c r="F75" t="s">
        <v>208</v>
      </c>
      <c r="G75" t="s">
        <v>70</v>
      </c>
      <c r="H75" t="s">
        <v>217</v>
      </c>
      <c r="I75" t="s">
        <v>118</v>
      </c>
      <c r="J75" s="1" t="s">
        <v>72</v>
      </c>
      <c r="K75" t="s">
        <v>48</v>
      </c>
      <c r="L75" t="s">
        <v>78</v>
      </c>
      <c r="M75" t="s">
        <v>50</v>
      </c>
      <c r="N75" t="s">
        <v>51</v>
      </c>
      <c r="O75" t="s">
        <v>51</v>
      </c>
      <c r="P75">
        <v>1</v>
      </c>
      <c r="Q75" s="2">
        <v>26.7</v>
      </c>
      <c r="R75" s="2">
        <v>75</v>
      </c>
      <c r="S75" t="s">
        <v>123</v>
      </c>
      <c r="T75" t="s">
        <v>131</v>
      </c>
      <c r="U75">
        <v>1000</v>
      </c>
      <c r="V75" t="s">
        <v>110</v>
      </c>
      <c r="W75">
        <v>11</v>
      </c>
      <c r="X75">
        <v>30</v>
      </c>
      <c r="Y75" t="s">
        <v>77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s="7" t="s">
        <v>513</v>
      </c>
      <c r="AH75" t="s">
        <v>56</v>
      </c>
      <c r="AI75" t="s">
        <v>51</v>
      </c>
      <c r="AJ75" t="s">
        <v>211</v>
      </c>
      <c r="AK75" t="s">
        <v>51</v>
      </c>
      <c r="AL75" t="s">
        <v>58</v>
      </c>
      <c r="AM75" t="str">
        <f>VLOOKUP(A75,Sheet1!L:Y,13,0)</f>
        <v>Tracy</v>
      </c>
    </row>
    <row r="76" spans="1:39" x14ac:dyDescent="0.25">
      <c r="A76" t="s">
        <v>219</v>
      </c>
      <c r="B76" t="s">
        <v>220</v>
      </c>
      <c r="C76" t="s">
        <v>40</v>
      </c>
      <c r="D76" t="s">
        <v>41</v>
      </c>
      <c r="E76" t="s">
        <v>42</v>
      </c>
      <c r="F76" t="s">
        <v>208</v>
      </c>
      <c r="G76" t="s">
        <v>44</v>
      </c>
      <c r="H76" t="s">
        <v>221</v>
      </c>
      <c r="I76" t="s">
        <v>222</v>
      </c>
      <c r="J76" s="1" t="s">
        <v>223</v>
      </c>
      <c r="K76" t="s">
        <v>48</v>
      </c>
      <c r="L76" t="s">
        <v>59</v>
      </c>
      <c r="M76" t="s">
        <v>50</v>
      </c>
      <c r="N76" t="s">
        <v>51</v>
      </c>
      <c r="O76" t="s">
        <v>51</v>
      </c>
      <c r="P76">
        <v>1</v>
      </c>
      <c r="Q76" s="2">
        <v>27.4</v>
      </c>
      <c r="R76" s="2">
        <v>58.8</v>
      </c>
      <c r="S76" t="s">
        <v>173</v>
      </c>
      <c r="T76" t="s">
        <v>53</v>
      </c>
      <c r="U76">
        <v>1000</v>
      </c>
      <c r="V76" t="s">
        <v>110</v>
      </c>
      <c r="W76">
        <v>11</v>
      </c>
      <c r="X76">
        <v>20</v>
      </c>
      <c r="Y76" t="s">
        <v>55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s="7" t="s">
        <v>513</v>
      </c>
      <c r="AH76" t="s">
        <v>56</v>
      </c>
      <c r="AI76" t="s">
        <v>51</v>
      </c>
      <c r="AJ76" t="s">
        <v>211</v>
      </c>
      <c r="AK76" t="s">
        <v>51</v>
      </c>
      <c r="AL76" t="s">
        <v>58</v>
      </c>
      <c r="AM76" t="str">
        <f>VLOOKUP(A76,Sheet1!L:Y,13,0)</f>
        <v>Tracy</v>
      </c>
    </row>
    <row r="77" spans="1:39" x14ac:dyDescent="0.25">
      <c r="A77" t="s">
        <v>219</v>
      </c>
      <c r="B77" t="s">
        <v>220</v>
      </c>
      <c r="C77" t="s">
        <v>40</v>
      </c>
      <c r="D77" t="s">
        <v>41</v>
      </c>
      <c r="E77" t="s">
        <v>42</v>
      </c>
      <c r="F77" t="s">
        <v>208</v>
      </c>
      <c r="G77" t="s">
        <v>44</v>
      </c>
      <c r="H77" t="s">
        <v>221</v>
      </c>
      <c r="I77" t="s">
        <v>222</v>
      </c>
      <c r="J77" s="1" t="s">
        <v>223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27.4</v>
      </c>
      <c r="R77" s="2">
        <v>58.8</v>
      </c>
      <c r="S77" t="s">
        <v>173</v>
      </c>
      <c r="T77" t="s">
        <v>53</v>
      </c>
      <c r="U77">
        <v>1000</v>
      </c>
      <c r="V77" t="s">
        <v>110</v>
      </c>
      <c r="W77">
        <v>11</v>
      </c>
      <c r="X77">
        <v>30</v>
      </c>
      <c r="Y77" t="s">
        <v>55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s="7" t="s">
        <v>513</v>
      </c>
      <c r="AH77" t="s">
        <v>56</v>
      </c>
      <c r="AI77" t="s">
        <v>51</v>
      </c>
      <c r="AJ77" t="s">
        <v>211</v>
      </c>
      <c r="AK77" t="s">
        <v>51</v>
      </c>
      <c r="AL77" t="s">
        <v>58</v>
      </c>
      <c r="AM77" t="str">
        <f>VLOOKUP(A77,Sheet1!L:Y,13,0)</f>
        <v>Tracy</v>
      </c>
    </row>
    <row r="78" spans="1:39" x14ac:dyDescent="0.25">
      <c r="A78" t="s">
        <v>224</v>
      </c>
      <c r="B78" t="s">
        <v>220</v>
      </c>
      <c r="C78" t="s">
        <v>40</v>
      </c>
      <c r="D78" t="s">
        <v>41</v>
      </c>
      <c r="E78" t="s">
        <v>42</v>
      </c>
      <c r="F78" t="s">
        <v>208</v>
      </c>
      <c r="G78" t="s">
        <v>44</v>
      </c>
      <c r="H78" t="s">
        <v>221</v>
      </c>
      <c r="I78" t="s">
        <v>225</v>
      </c>
      <c r="J78" s="1" t="s">
        <v>223</v>
      </c>
      <c r="K78" t="s">
        <v>48</v>
      </c>
      <c r="L78" t="s">
        <v>49</v>
      </c>
      <c r="M78" t="s">
        <v>50</v>
      </c>
      <c r="N78" t="s">
        <v>51</v>
      </c>
      <c r="O78" t="s">
        <v>51</v>
      </c>
      <c r="P78">
        <v>1</v>
      </c>
      <c r="Q78" s="2">
        <v>32.1</v>
      </c>
      <c r="R78" s="2">
        <v>75</v>
      </c>
      <c r="S78" t="s">
        <v>173</v>
      </c>
      <c r="T78" t="s">
        <v>53</v>
      </c>
      <c r="U78">
        <v>1000</v>
      </c>
      <c r="V78" t="s">
        <v>110</v>
      </c>
      <c r="W78">
        <v>11</v>
      </c>
      <c r="X78">
        <v>30</v>
      </c>
      <c r="Y78" t="s">
        <v>55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s="7" t="s">
        <v>513</v>
      </c>
      <c r="AH78" t="s">
        <v>56</v>
      </c>
      <c r="AI78" t="s">
        <v>51</v>
      </c>
      <c r="AJ78" t="s">
        <v>211</v>
      </c>
      <c r="AK78" t="s">
        <v>51</v>
      </c>
      <c r="AL78" t="s">
        <v>58</v>
      </c>
      <c r="AM78" t="str">
        <f>VLOOKUP(A78,Sheet1!L:Y,13,0)</f>
        <v>Tracy</v>
      </c>
    </row>
    <row r="79" spans="1:39" x14ac:dyDescent="0.25">
      <c r="A79" t="s">
        <v>224</v>
      </c>
      <c r="B79" t="s">
        <v>220</v>
      </c>
      <c r="C79" t="s">
        <v>40</v>
      </c>
      <c r="D79" t="s">
        <v>41</v>
      </c>
      <c r="E79" t="s">
        <v>42</v>
      </c>
      <c r="F79" t="s">
        <v>208</v>
      </c>
      <c r="G79" t="s">
        <v>44</v>
      </c>
      <c r="H79" t="s">
        <v>221</v>
      </c>
      <c r="I79" t="s">
        <v>225</v>
      </c>
      <c r="J79" s="1" t="s">
        <v>223</v>
      </c>
      <c r="K79" t="s">
        <v>48</v>
      </c>
      <c r="L79" t="s">
        <v>59</v>
      </c>
      <c r="M79" t="s">
        <v>50</v>
      </c>
      <c r="N79" t="s">
        <v>51</v>
      </c>
      <c r="O79" t="s">
        <v>51</v>
      </c>
      <c r="P79">
        <v>1</v>
      </c>
      <c r="Q79" s="2">
        <v>32.1</v>
      </c>
      <c r="R79" s="2">
        <v>75</v>
      </c>
      <c r="S79" t="s">
        <v>173</v>
      </c>
      <c r="T79" t="s">
        <v>53</v>
      </c>
      <c r="U79">
        <v>1000</v>
      </c>
      <c r="V79" t="s">
        <v>110</v>
      </c>
      <c r="W79">
        <v>11</v>
      </c>
      <c r="X79">
        <v>20</v>
      </c>
      <c r="Y79" t="s">
        <v>55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s="7" t="s">
        <v>513</v>
      </c>
      <c r="AH79" t="s">
        <v>56</v>
      </c>
      <c r="AI79" t="s">
        <v>51</v>
      </c>
      <c r="AJ79" t="s">
        <v>211</v>
      </c>
      <c r="AK79" t="s">
        <v>51</v>
      </c>
      <c r="AL79" t="s">
        <v>58</v>
      </c>
      <c r="AM79" t="str">
        <f>VLOOKUP(A79,Sheet1!L:Y,13,0)</f>
        <v>Tracy</v>
      </c>
    </row>
    <row r="80" spans="1:39" x14ac:dyDescent="0.25">
      <c r="A80" t="s">
        <v>226</v>
      </c>
      <c r="B80" t="s">
        <v>220</v>
      </c>
      <c r="C80" t="s">
        <v>40</v>
      </c>
      <c r="D80" t="s">
        <v>41</v>
      </c>
      <c r="E80" t="s">
        <v>42</v>
      </c>
      <c r="F80" t="s">
        <v>208</v>
      </c>
      <c r="G80" t="s">
        <v>64</v>
      </c>
      <c r="H80" t="s">
        <v>221</v>
      </c>
      <c r="I80" t="s">
        <v>222</v>
      </c>
      <c r="J80" s="1" t="s">
        <v>227</v>
      </c>
      <c r="K80" t="s">
        <v>48</v>
      </c>
      <c r="L80" t="s">
        <v>59</v>
      </c>
      <c r="M80" t="s">
        <v>50</v>
      </c>
      <c r="N80" t="s">
        <v>51</v>
      </c>
      <c r="O80" t="s">
        <v>51</v>
      </c>
      <c r="P80">
        <v>1</v>
      </c>
      <c r="Q80" s="2">
        <v>19.8</v>
      </c>
      <c r="R80" s="2">
        <v>48</v>
      </c>
      <c r="S80" t="s">
        <v>173</v>
      </c>
      <c r="T80" t="s">
        <v>53</v>
      </c>
      <c r="U80">
        <v>1000</v>
      </c>
      <c r="V80" t="s">
        <v>110</v>
      </c>
      <c r="W80">
        <v>11</v>
      </c>
      <c r="X80">
        <v>20</v>
      </c>
      <c r="Y80" t="s">
        <v>66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s="7" t="s">
        <v>513</v>
      </c>
      <c r="AH80" t="s">
        <v>56</v>
      </c>
      <c r="AI80" t="s">
        <v>51</v>
      </c>
      <c r="AJ80" t="s">
        <v>211</v>
      </c>
      <c r="AK80" t="s">
        <v>51</v>
      </c>
      <c r="AL80" t="s">
        <v>58</v>
      </c>
      <c r="AM80" t="str">
        <f>VLOOKUP(A80,Sheet1!L:Y,13,0)</f>
        <v>Tracy</v>
      </c>
    </row>
    <row r="81" spans="1:39" x14ac:dyDescent="0.25">
      <c r="A81" t="s">
        <v>226</v>
      </c>
      <c r="B81" t="s">
        <v>220</v>
      </c>
      <c r="C81" t="s">
        <v>40</v>
      </c>
      <c r="D81" t="s">
        <v>41</v>
      </c>
      <c r="E81" t="s">
        <v>42</v>
      </c>
      <c r="F81" t="s">
        <v>208</v>
      </c>
      <c r="G81" t="s">
        <v>64</v>
      </c>
      <c r="H81" t="s">
        <v>221</v>
      </c>
      <c r="I81" t="s">
        <v>222</v>
      </c>
      <c r="J81" s="1" t="s">
        <v>227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19.8</v>
      </c>
      <c r="R81" s="2">
        <v>48</v>
      </c>
      <c r="S81" t="s">
        <v>173</v>
      </c>
      <c r="T81" t="s">
        <v>53</v>
      </c>
      <c r="U81">
        <v>1000</v>
      </c>
      <c r="V81" t="s">
        <v>110</v>
      </c>
      <c r="W81">
        <v>11</v>
      </c>
      <c r="X81">
        <v>30</v>
      </c>
      <c r="Y81" t="s">
        <v>66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s="7" t="s">
        <v>513</v>
      </c>
      <c r="AH81" t="s">
        <v>56</v>
      </c>
      <c r="AI81" t="s">
        <v>51</v>
      </c>
      <c r="AJ81" t="s">
        <v>211</v>
      </c>
      <c r="AK81" t="s">
        <v>51</v>
      </c>
      <c r="AL81" t="s">
        <v>58</v>
      </c>
      <c r="AM81" t="str">
        <f>VLOOKUP(A81,Sheet1!L:Y,13,0)</f>
        <v>Tracy</v>
      </c>
    </row>
    <row r="82" spans="1:39" x14ac:dyDescent="0.25">
      <c r="A82" t="s">
        <v>228</v>
      </c>
      <c r="B82" t="s">
        <v>220</v>
      </c>
      <c r="C82" t="s">
        <v>40</v>
      </c>
      <c r="D82" t="s">
        <v>41</v>
      </c>
      <c r="E82" t="s">
        <v>42</v>
      </c>
      <c r="F82" t="s">
        <v>208</v>
      </c>
      <c r="G82" t="s">
        <v>64</v>
      </c>
      <c r="H82" t="s">
        <v>221</v>
      </c>
      <c r="I82" t="s">
        <v>225</v>
      </c>
      <c r="J82" s="1" t="s">
        <v>227</v>
      </c>
      <c r="K82" t="s">
        <v>48</v>
      </c>
      <c r="L82" t="s">
        <v>49</v>
      </c>
      <c r="M82" t="s">
        <v>50</v>
      </c>
      <c r="N82" t="s">
        <v>51</v>
      </c>
      <c r="O82" t="s">
        <v>51</v>
      </c>
      <c r="P82">
        <v>1</v>
      </c>
      <c r="Q82" s="2">
        <v>23.7</v>
      </c>
      <c r="R82" s="2">
        <v>63.7</v>
      </c>
      <c r="S82" t="s">
        <v>173</v>
      </c>
      <c r="T82" t="s">
        <v>53</v>
      </c>
      <c r="U82">
        <v>1000</v>
      </c>
      <c r="V82" t="s">
        <v>110</v>
      </c>
      <c r="W82">
        <v>11</v>
      </c>
      <c r="X82">
        <v>30</v>
      </c>
      <c r="Y82" t="s">
        <v>68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s="7" t="s">
        <v>513</v>
      </c>
      <c r="AH82" t="s">
        <v>56</v>
      </c>
      <c r="AI82" t="s">
        <v>51</v>
      </c>
      <c r="AJ82" t="s">
        <v>211</v>
      </c>
      <c r="AK82" t="s">
        <v>51</v>
      </c>
      <c r="AL82" t="s">
        <v>58</v>
      </c>
      <c r="AM82" t="str">
        <f>VLOOKUP(A82,Sheet1!L:Y,13,0)</f>
        <v>Tracy</v>
      </c>
    </row>
    <row r="83" spans="1:39" x14ac:dyDescent="0.25">
      <c r="A83" t="s">
        <v>228</v>
      </c>
      <c r="B83" t="s">
        <v>220</v>
      </c>
      <c r="C83" t="s">
        <v>40</v>
      </c>
      <c r="D83" t="s">
        <v>41</v>
      </c>
      <c r="E83" t="s">
        <v>42</v>
      </c>
      <c r="F83" t="s">
        <v>208</v>
      </c>
      <c r="G83" t="s">
        <v>64</v>
      </c>
      <c r="H83" t="s">
        <v>221</v>
      </c>
      <c r="I83" t="s">
        <v>225</v>
      </c>
      <c r="J83" s="1" t="s">
        <v>227</v>
      </c>
      <c r="K83" t="s">
        <v>48</v>
      </c>
      <c r="L83" t="s">
        <v>59</v>
      </c>
      <c r="M83" t="s">
        <v>50</v>
      </c>
      <c r="N83" t="s">
        <v>51</v>
      </c>
      <c r="O83" t="s">
        <v>51</v>
      </c>
      <c r="P83">
        <v>1</v>
      </c>
      <c r="Q83" s="2">
        <v>23.7</v>
      </c>
      <c r="R83" s="2">
        <v>63.7</v>
      </c>
      <c r="S83" t="s">
        <v>173</v>
      </c>
      <c r="T83" t="s">
        <v>53</v>
      </c>
      <c r="U83">
        <v>1000</v>
      </c>
      <c r="V83" t="s">
        <v>110</v>
      </c>
      <c r="W83">
        <v>11</v>
      </c>
      <c r="X83">
        <v>20</v>
      </c>
      <c r="Y83" t="s">
        <v>68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s="7" t="s">
        <v>513</v>
      </c>
      <c r="AH83" t="s">
        <v>56</v>
      </c>
      <c r="AI83" t="s">
        <v>51</v>
      </c>
      <c r="AJ83" t="s">
        <v>211</v>
      </c>
      <c r="AK83" t="s">
        <v>51</v>
      </c>
      <c r="AL83" t="s">
        <v>58</v>
      </c>
      <c r="AM83" t="str">
        <f>VLOOKUP(A83,Sheet1!L:Y,13,0)</f>
        <v>Tracy</v>
      </c>
    </row>
    <row r="84" spans="1:39" x14ac:dyDescent="0.25">
      <c r="A84" t="s">
        <v>229</v>
      </c>
      <c r="B84" t="s">
        <v>230</v>
      </c>
      <c r="C84" t="s">
        <v>40</v>
      </c>
      <c r="D84" t="s">
        <v>41</v>
      </c>
      <c r="E84" t="s">
        <v>42</v>
      </c>
      <c r="F84" t="s">
        <v>208</v>
      </c>
      <c r="G84" t="s">
        <v>44</v>
      </c>
      <c r="H84" t="s">
        <v>231</v>
      </c>
      <c r="I84" t="s">
        <v>132</v>
      </c>
      <c r="J84" s="1" t="s">
        <v>232</v>
      </c>
      <c r="K84" t="s">
        <v>48</v>
      </c>
      <c r="L84" t="s">
        <v>78</v>
      </c>
      <c r="M84" t="s">
        <v>50</v>
      </c>
      <c r="N84" t="s">
        <v>51</v>
      </c>
      <c r="O84" t="s">
        <v>51</v>
      </c>
      <c r="P84">
        <v>1</v>
      </c>
      <c r="Q84" s="2">
        <v>24.28</v>
      </c>
      <c r="R84" s="2">
        <v>58.8</v>
      </c>
      <c r="S84" t="s">
        <v>109</v>
      </c>
      <c r="T84" t="s">
        <v>53</v>
      </c>
      <c r="U84">
        <v>1000</v>
      </c>
      <c r="V84" t="s">
        <v>110</v>
      </c>
      <c r="W84">
        <v>11</v>
      </c>
      <c r="X84">
        <v>30</v>
      </c>
      <c r="Y84" t="s">
        <v>55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s="7" t="s">
        <v>513</v>
      </c>
      <c r="AH84" t="s">
        <v>56</v>
      </c>
      <c r="AI84" t="s">
        <v>51</v>
      </c>
      <c r="AJ84" t="s">
        <v>211</v>
      </c>
      <c r="AK84" t="s">
        <v>51</v>
      </c>
      <c r="AL84" t="s">
        <v>58</v>
      </c>
      <c r="AM84" t="str">
        <f>VLOOKUP(A84,Sheet1!L:Y,13,0)</f>
        <v>Tracy</v>
      </c>
    </row>
    <row r="85" spans="1:39" x14ac:dyDescent="0.25">
      <c r="A85" t="s">
        <v>233</v>
      </c>
      <c r="B85" t="s">
        <v>230</v>
      </c>
      <c r="C85" t="s">
        <v>40</v>
      </c>
      <c r="D85" t="s">
        <v>41</v>
      </c>
      <c r="E85" t="s">
        <v>42</v>
      </c>
      <c r="F85" t="s">
        <v>208</v>
      </c>
      <c r="G85" t="s">
        <v>44</v>
      </c>
      <c r="H85" t="s">
        <v>231</v>
      </c>
      <c r="I85" t="s">
        <v>181</v>
      </c>
      <c r="J85" s="1" t="s">
        <v>232</v>
      </c>
      <c r="K85" t="s">
        <v>48</v>
      </c>
      <c r="L85" t="s">
        <v>78</v>
      </c>
      <c r="M85" t="s">
        <v>50</v>
      </c>
      <c r="N85" t="s">
        <v>51</v>
      </c>
      <c r="O85" t="s">
        <v>51</v>
      </c>
      <c r="P85">
        <v>1</v>
      </c>
      <c r="Q85" s="2">
        <v>28.12</v>
      </c>
      <c r="R85" s="2">
        <v>75</v>
      </c>
      <c r="S85" t="s">
        <v>109</v>
      </c>
      <c r="T85" t="s">
        <v>53</v>
      </c>
      <c r="U85">
        <v>1000</v>
      </c>
      <c r="V85" t="s">
        <v>110</v>
      </c>
      <c r="W85">
        <v>11</v>
      </c>
      <c r="X85">
        <v>30</v>
      </c>
      <c r="Y85" t="s">
        <v>55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s="7" t="s">
        <v>513</v>
      </c>
      <c r="AH85" t="s">
        <v>56</v>
      </c>
      <c r="AI85" t="s">
        <v>51</v>
      </c>
      <c r="AJ85" t="s">
        <v>211</v>
      </c>
      <c r="AK85" t="s">
        <v>51</v>
      </c>
      <c r="AL85" t="s">
        <v>58</v>
      </c>
      <c r="AM85" t="str">
        <f>VLOOKUP(A85,Sheet1!L:Y,13,0)</f>
        <v>Tracy</v>
      </c>
    </row>
    <row r="86" spans="1:39" x14ac:dyDescent="0.25">
      <c r="A86" t="s">
        <v>234</v>
      </c>
      <c r="B86" t="s">
        <v>230</v>
      </c>
      <c r="C86" t="s">
        <v>40</v>
      </c>
      <c r="D86" t="s">
        <v>41</v>
      </c>
      <c r="E86" t="s">
        <v>42</v>
      </c>
      <c r="F86" t="s">
        <v>208</v>
      </c>
      <c r="G86" t="s">
        <v>64</v>
      </c>
      <c r="H86" t="s">
        <v>231</v>
      </c>
      <c r="I86" t="s">
        <v>132</v>
      </c>
      <c r="J86" s="1" t="s">
        <v>176</v>
      </c>
      <c r="K86" t="s">
        <v>48</v>
      </c>
      <c r="L86" t="s">
        <v>78</v>
      </c>
      <c r="M86" t="s">
        <v>50</v>
      </c>
      <c r="N86" t="s">
        <v>51</v>
      </c>
      <c r="O86" t="s">
        <v>51</v>
      </c>
      <c r="P86">
        <v>1</v>
      </c>
      <c r="Q86" s="2">
        <v>18.78</v>
      </c>
      <c r="R86" s="2">
        <v>48</v>
      </c>
      <c r="S86" t="s">
        <v>109</v>
      </c>
      <c r="T86" t="s">
        <v>53</v>
      </c>
      <c r="U86">
        <v>1000</v>
      </c>
      <c r="V86" t="s">
        <v>110</v>
      </c>
      <c r="W86">
        <v>11</v>
      </c>
      <c r="X86">
        <v>30</v>
      </c>
      <c r="Y86" t="s">
        <v>66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s="7" t="s">
        <v>513</v>
      </c>
      <c r="AH86" t="s">
        <v>56</v>
      </c>
      <c r="AI86" t="s">
        <v>51</v>
      </c>
      <c r="AJ86" t="s">
        <v>211</v>
      </c>
      <c r="AK86" t="s">
        <v>51</v>
      </c>
      <c r="AL86" t="s">
        <v>58</v>
      </c>
      <c r="AM86" t="str">
        <f>VLOOKUP(A86,Sheet1!L:Y,13,0)</f>
        <v>Tracy</v>
      </c>
    </row>
    <row r="87" spans="1:39" x14ac:dyDescent="0.25">
      <c r="A87" t="s">
        <v>235</v>
      </c>
      <c r="B87" t="s">
        <v>230</v>
      </c>
      <c r="C87" t="s">
        <v>40</v>
      </c>
      <c r="D87" t="s">
        <v>41</v>
      </c>
      <c r="E87" t="s">
        <v>42</v>
      </c>
      <c r="F87" t="s">
        <v>208</v>
      </c>
      <c r="G87" t="s">
        <v>64</v>
      </c>
      <c r="H87" t="s">
        <v>231</v>
      </c>
      <c r="I87" t="s">
        <v>134</v>
      </c>
      <c r="J87" s="1" t="s">
        <v>176</v>
      </c>
      <c r="K87" t="s">
        <v>48</v>
      </c>
      <c r="L87" t="s">
        <v>78</v>
      </c>
      <c r="M87" t="s">
        <v>50</v>
      </c>
      <c r="N87" t="s">
        <v>51</v>
      </c>
      <c r="O87" t="s">
        <v>51</v>
      </c>
      <c r="P87">
        <v>1</v>
      </c>
      <c r="Q87" s="2">
        <v>22.05</v>
      </c>
      <c r="R87" s="2">
        <v>63.7</v>
      </c>
      <c r="S87" t="s">
        <v>109</v>
      </c>
      <c r="T87" t="s">
        <v>53</v>
      </c>
      <c r="U87">
        <v>1000</v>
      </c>
      <c r="V87" t="s">
        <v>110</v>
      </c>
      <c r="W87">
        <v>11</v>
      </c>
      <c r="X87">
        <v>30</v>
      </c>
      <c r="Y87" t="s">
        <v>68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s="7" t="s">
        <v>513</v>
      </c>
      <c r="AH87" t="s">
        <v>56</v>
      </c>
      <c r="AI87" t="s">
        <v>51</v>
      </c>
      <c r="AJ87" t="s">
        <v>211</v>
      </c>
      <c r="AK87" t="s">
        <v>51</v>
      </c>
      <c r="AL87" t="s">
        <v>58</v>
      </c>
      <c r="AM87" t="str">
        <f>VLOOKUP(A87,Sheet1!L:Y,13,0)</f>
        <v>Tracy</v>
      </c>
    </row>
    <row r="88" spans="1:39" x14ac:dyDescent="0.25">
      <c r="A88" t="s">
        <v>240</v>
      </c>
      <c r="B88" s="8" t="s">
        <v>514</v>
      </c>
      <c r="C88" t="s">
        <v>40</v>
      </c>
      <c r="D88" t="s">
        <v>41</v>
      </c>
      <c r="E88" t="s">
        <v>42</v>
      </c>
      <c r="F88" t="s">
        <v>242</v>
      </c>
      <c r="G88" t="s">
        <v>44</v>
      </c>
      <c r="H88" t="s">
        <v>243</v>
      </c>
      <c r="I88" t="s">
        <v>236</v>
      </c>
      <c r="J88" s="1" t="s">
        <v>244</v>
      </c>
      <c r="K88" t="s">
        <v>48</v>
      </c>
      <c r="L88" t="s">
        <v>59</v>
      </c>
      <c r="M88" t="s">
        <v>50</v>
      </c>
      <c r="N88" t="s">
        <v>51</v>
      </c>
      <c r="O88" t="s">
        <v>51</v>
      </c>
      <c r="P88">
        <v>1</v>
      </c>
      <c r="Q88" s="2">
        <v>25.25</v>
      </c>
      <c r="R88" s="2">
        <v>57.6</v>
      </c>
      <c r="S88" t="s">
        <v>73</v>
      </c>
      <c r="T88" t="s">
        <v>53</v>
      </c>
      <c r="U88">
        <v>1000</v>
      </c>
      <c r="V88" t="s">
        <v>110</v>
      </c>
      <c r="W88">
        <v>11</v>
      </c>
      <c r="X88">
        <v>20</v>
      </c>
      <c r="Y88" t="s">
        <v>55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s="7" t="s">
        <v>513</v>
      </c>
      <c r="AH88" t="s">
        <v>56</v>
      </c>
      <c r="AI88" t="s">
        <v>51</v>
      </c>
      <c r="AJ88" t="s">
        <v>111</v>
      </c>
      <c r="AK88" t="s">
        <v>51</v>
      </c>
      <c r="AL88" t="s">
        <v>58</v>
      </c>
    </row>
    <row r="89" spans="1:39" x14ac:dyDescent="0.25">
      <c r="A89" t="s">
        <v>240</v>
      </c>
      <c r="B89" t="s">
        <v>241</v>
      </c>
      <c r="C89" t="s">
        <v>40</v>
      </c>
      <c r="D89" t="s">
        <v>41</v>
      </c>
      <c r="E89" t="s">
        <v>42</v>
      </c>
      <c r="F89" t="s">
        <v>242</v>
      </c>
      <c r="G89" t="s">
        <v>44</v>
      </c>
      <c r="H89" t="s">
        <v>243</v>
      </c>
      <c r="I89" t="s">
        <v>236</v>
      </c>
      <c r="J89" s="1" t="s">
        <v>244</v>
      </c>
      <c r="K89" t="s">
        <v>48</v>
      </c>
      <c r="L89" t="s">
        <v>49</v>
      </c>
      <c r="M89" t="s">
        <v>50</v>
      </c>
      <c r="N89" t="s">
        <v>51</v>
      </c>
      <c r="O89" t="s">
        <v>51</v>
      </c>
      <c r="P89">
        <v>1</v>
      </c>
      <c r="Q89" s="2">
        <v>25.25</v>
      </c>
      <c r="R89" s="2">
        <v>57.6</v>
      </c>
      <c r="S89" t="s">
        <v>73</v>
      </c>
      <c r="T89" t="s">
        <v>53</v>
      </c>
      <c r="U89">
        <v>1000</v>
      </c>
      <c r="V89" t="s">
        <v>110</v>
      </c>
      <c r="W89">
        <v>11</v>
      </c>
      <c r="X89">
        <v>30</v>
      </c>
      <c r="Y89" t="s">
        <v>55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s="7" t="s">
        <v>513</v>
      </c>
      <c r="AH89" t="s">
        <v>56</v>
      </c>
      <c r="AI89" t="s">
        <v>51</v>
      </c>
      <c r="AJ89" t="s">
        <v>111</v>
      </c>
      <c r="AK89" t="s">
        <v>51</v>
      </c>
      <c r="AL89" t="s">
        <v>58</v>
      </c>
    </row>
    <row r="90" spans="1:39" x14ac:dyDescent="0.25">
      <c r="A90" t="s">
        <v>245</v>
      </c>
      <c r="B90" t="s">
        <v>241</v>
      </c>
      <c r="C90" t="s">
        <v>40</v>
      </c>
      <c r="D90" t="s">
        <v>41</v>
      </c>
      <c r="E90" t="s">
        <v>42</v>
      </c>
      <c r="F90" t="s">
        <v>242</v>
      </c>
      <c r="G90" t="s">
        <v>44</v>
      </c>
      <c r="H90" t="s">
        <v>243</v>
      </c>
      <c r="I90" t="s">
        <v>237</v>
      </c>
      <c r="J90" s="1" t="s">
        <v>244</v>
      </c>
      <c r="K90" t="s">
        <v>48</v>
      </c>
      <c r="L90" t="s">
        <v>49</v>
      </c>
      <c r="M90" t="s">
        <v>50</v>
      </c>
      <c r="N90" t="s">
        <v>51</v>
      </c>
      <c r="O90" t="s">
        <v>51</v>
      </c>
      <c r="P90">
        <v>1</v>
      </c>
      <c r="Q90" s="2">
        <v>29.25</v>
      </c>
      <c r="R90" s="2">
        <v>75</v>
      </c>
      <c r="S90" t="s">
        <v>73</v>
      </c>
      <c r="T90" t="s">
        <v>53</v>
      </c>
      <c r="U90">
        <v>1000</v>
      </c>
      <c r="V90" t="s">
        <v>110</v>
      </c>
      <c r="W90">
        <v>11</v>
      </c>
      <c r="X90">
        <v>30</v>
      </c>
      <c r="Y90" t="s">
        <v>55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s="7" t="s">
        <v>513</v>
      </c>
      <c r="AH90" t="s">
        <v>56</v>
      </c>
      <c r="AI90" t="s">
        <v>51</v>
      </c>
      <c r="AJ90" t="s">
        <v>111</v>
      </c>
      <c r="AK90" t="s">
        <v>51</v>
      </c>
      <c r="AL90" t="s">
        <v>58</v>
      </c>
    </row>
    <row r="91" spans="1:39" x14ac:dyDescent="0.25">
      <c r="A91" t="s">
        <v>245</v>
      </c>
      <c r="B91" t="s">
        <v>241</v>
      </c>
      <c r="C91" t="s">
        <v>40</v>
      </c>
      <c r="D91" t="s">
        <v>41</v>
      </c>
      <c r="E91" t="s">
        <v>42</v>
      </c>
      <c r="F91" t="s">
        <v>242</v>
      </c>
      <c r="G91" t="s">
        <v>44</v>
      </c>
      <c r="H91" t="s">
        <v>243</v>
      </c>
      <c r="I91" t="s">
        <v>237</v>
      </c>
      <c r="J91" s="1" t="s">
        <v>244</v>
      </c>
      <c r="K91" t="s">
        <v>48</v>
      </c>
      <c r="L91" t="s">
        <v>59</v>
      </c>
      <c r="M91" t="s">
        <v>50</v>
      </c>
      <c r="N91" t="s">
        <v>51</v>
      </c>
      <c r="O91" t="s">
        <v>51</v>
      </c>
      <c r="P91">
        <v>1</v>
      </c>
      <c r="Q91" s="2">
        <v>29.25</v>
      </c>
      <c r="R91" s="2">
        <v>75</v>
      </c>
      <c r="S91" t="s">
        <v>73</v>
      </c>
      <c r="T91" t="s">
        <v>53</v>
      </c>
      <c r="U91">
        <v>1000</v>
      </c>
      <c r="V91" t="s">
        <v>110</v>
      </c>
      <c r="W91">
        <v>11</v>
      </c>
      <c r="X91">
        <v>20</v>
      </c>
      <c r="Y91" t="s">
        <v>55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s="7" t="s">
        <v>513</v>
      </c>
      <c r="AH91" t="s">
        <v>56</v>
      </c>
      <c r="AI91" t="s">
        <v>51</v>
      </c>
      <c r="AJ91" t="s">
        <v>111</v>
      </c>
      <c r="AK91" t="s">
        <v>51</v>
      </c>
      <c r="AL91" t="s">
        <v>58</v>
      </c>
    </row>
    <row r="92" spans="1:39" x14ac:dyDescent="0.25">
      <c r="A92" t="s">
        <v>246</v>
      </c>
      <c r="B92" t="s">
        <v>241</v>
      </c>
      <c r="C92" t="s">
        <v>40</v>
      </c>
      <c r="D92" t="s">
        <v>41</v>
      </c>
      <c r="E92" t="s">
        <v>42</v>
      </c>
      <c r="F92" t="s">
        <v>242</v>
      </c>
      <c r="G92" t="s">
        <v>64</v>
      </c>
      <c r="H92" t="s">
        <v>243</v>
      </c>
      <c r="I92" t="s">
        <v>236</v>
      </c>
      <c r="J92" s="1" t="s">
        <v>247</v>
      </c>
      <c r="K92" t="s">
        <v>48</v>
      </c>
      <c r="L92" t="s">
        <v>59</v>
      </c>
      <c r="M92" t="s">
        <v>50</v>
      </c>
      <c r="N92" t="s">
        <v>51</v>
      </c>
      <c r="O92" t="s">
        <v>51</v>
      </c>
      <c r="P92">
        <v>1</v>
      </c>
      <c r="Q92" s="2">
        <v>19.875</v>
      </c>
      <c r="R92" s="2">
        <v>48</v>
      </c>
      <c r="S92" t="s">
        <v>73</v>
      </c>
      <c r="T92" t="s">
        <v>53</v>
      </c>
      <c r="U92">
        <v>1000</v>
      </c>
      <c r="V92" t="s">
        <v>110</v>
      </c>
      <c r="W92">
        <v>11</v>
      </c>
      <c r="X92">
        <v>20</v>
      </c>
      <c r="Y92" t="s">
        <v>66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s="7" t="s">
        <v>513</v>
      </c>
      <c r="AH92" t="s">
        <v>56</v>
      </c>
      <c r="AI92" t="s">
        <v>51</v>
      </c>
      <c r="AJ92" t="s">
        <v>111</v>
      </c>
      <c r="AK92" t="s">
        <v>51</v>
      </c>
      <c r="AL92" t="s">
        <v>58</v>
      </c>
    </row>
    <row r="93" spans="1:39" x14ac:dyDescent="0.25">
      <c r="A93" t="s">
        <v>246</v>
      </c>
      <c r="B93" t="s">
        <v>241</v>
      </c>
      <c r="C93" t="s">
        <v>40</v>
      </c>
      <c r="D93" t="s">
        <v>41</v>
      </c>
      <c r="E93" t="s">
        <v>42</v>
      </c>
      <c r="F93" t="s">
        <v>242</v>
      </c>
      <c r="G93" t="s">
        <v>64</v>
      </c>
      <c r="H93" t="s">
        <v>243</v>
      </c>
      <c r="I93" t="s">
        <v>236</v>
      </c>
      <c r="J93" s="1" t="s">
        <v>247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19.875</v>
      </c>
      <c r="R93" s="2">
        <v>48</v>
      </c>
      <c r="S93" t="s">
        <v>73</v>
      </c>
      <c r="T93" t="s">
        <v>53</v>
      </c>
      <c r="U93">
        <v>1000</v>
      </c>
      <c r="V93" t="s">
        <v>110</v>
      </c>
      <c r="W93">
        <v>11</v>
      </c>
      <c r="X93">
        <v>30</v>
      </c>
      <c r="Y93" t="s">
        <v>66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s="7" t="s">
        <v>513</v>
      </c>
      <c r="AH93" t="s">
        <v>56</v>
      </c>
      <c r="AI93" t="s">
        <v>51</v>
      </c>
      <c r="AJ93" t="s">
        <v>111</v>
      </c>
      <c r="AK93" t="s">
        <v>51</v>
      </c>
      <c r="AL93" t="s">
        <v>58</v>
      </c>
    </row>
    <row r="94" spans="1:39" x14ac:dyDescent="0.25">
      <c r="A94" t="s">
        <v>248</v>
      </c>
      <c r="B94" t="s">
        <v>241</v>
      </c>
      <c r="C94" t="s">
        <v>40</v>
      </c>
      <c r="D94" t="s">
        <v>41</v>
      </c>
      <c r="E94" t="s">
        <v>42</v>
      </c>
      <c r="F94" t="s">
        <v>242</v>
      </c>
      <c r="G94" t="s">
        <v>64</v>
      </c>
      <c r="H94" t="s">
        <v>243</v>
      </c>
      <c r="I94" t="s">
        <v>237</v>
      </c>
      <c r="J94" s="1" t="s">
        <v>247</v>
      </c>
      <c r="K94" t="s">
        <v>48</v>
      </c>
      <c r="L94" t="s">
        <v>49</v>
      </c>
      <c r="M94" t="s">
        <v>50</v>
      </c>
      <c r="N94" t="s">
        <v>51</v>
      </c>
      <c r="O94" t="s">
        <v>51</v>
      </c>
      <c r="P94">
        <v>1</v>
      </c>
      <c r="Q94" s="2">
        <v>23.25</v>
      </c>
      <c r="R94" s="2">
        <v>63.7</v>
      </c>
      <c r="S94" t="s">
        <v>73</v>
      </c>
      <c r="T94" t="s">
        <v>53</v>
      </c>
      <c r="U94">
        <v>1000</v>
      </c>
      <c r="V94" t="s">
        <v>110</v>
      </c>
      <c r="W94">
        <v>11</v>
      </c>
      <c r="X94">
        <v>30</v>
      </c>
      <c r="Y94" t="s">
        <v>68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s="7" t="s">
        <v>513</v>
      </c>
      <c r="AH94" t="s">
        <v>56</v>
      </c>
      <c r="AI94" t="s">
        <v>51</v>
      </c>
      <c r="AJ94" t="s">
        <v>111</v>
      </c>
      <c r="AK94" t="s">
        <v>51</v>
      </c>
      <c r="AL94" t="s">
        <v>58</v>
      </c>
    </row>
    <row r="95" spans="1:39" x14ac:dyDescent="0.25">
      <c r="A95" t="s">
        <v>248</v>
      </c>
      <c r="B95" t="s">
        <v>241</v>
      </c>
      <c r="C95" t="s">
        <v>40</v>
      </c>
      <c r="D95" t="s">
        <v>41</v>
      </c>
      <c r="E95" t="s">
        <v>42</v>
      </c>
      <c r="F95" t="s">
        <v>242</v>
      </c>
      <c r="G95" t="s">
        <v>64</v>
      </c>
      <c r="H95" t="s">
        <v>243</v>
      </c>
      <c r="I95" t="s">
        <v>237</v>
      </c>
      <c r="J95" s="1" t="s">
        <v>247</v>
      </c>
      <c r="K95" t="s">
        <v>48</v>
      </c>
      <c r="L95" t="s">
        <v>59</v>
      </c>
      <c r="M95" t="s">
        <v>50</v>
      </c>
      <c r="N95" t="s">
        <v>51</v>
      </c>
      <c r="O95" t="s">
        <v>51</v>
      </c>
      <c r="P95">
        <v>1</v>
      </c>
      <c r="Q95" s="2">
        <v>23.25</v>
      </c>
      <c r="R95" s="2">
        <v>63.7</v>
      </c>
      <c r="S95" t="s">
        <v>73</v>
      </c>
      <c r="T95" t="s">
        <v>53</v>
      </c>
      <c r="U95">
        <v>1000</v>
      </c>
      <c r="V95" t="s">
        <v>110</v>
      </c>
      <c r="W95">
        <v>11</v>
      </c>
      <c r="X95">
        <v>20</v>
      </c>
      <c r="Y95" t="s">
        <v>68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s="7" t="s">
        <v>513</v>
      </c>
      <c r="AH95" t="s">
        <v>56</v>
      </c>
      <c r="AI95" t="s">
        <v>51</v>
      </c>
      <c r="AJ95" t="s">
        <v>111</v>
      </c>
      <c r="AK95" t="s">
        <v>51</v>
      </c>
      <c r="AL95" t="s">
        <v>58</v>
      </c>
    </row>
    <row r="96" spans="1:39" x14ac:dyDescent="0.25">
      <c r="A96" t="s">
        <v>249</v>
      </c>
      <c r="B96" t="s">
        <v>241</v>
      </c>
      <c r="C96" t="s">
        <v>40</v>
      </c>
      <c r="D96" t="s">
        <v>41</v>
      </c>
      <c r="E96" t="s">
        <v>42</v>
      </c>
      <c r="F96" t="s">
        <v>242</v>
      </c>
      <c r="G96" t="s">
        <v>70</v>
      </c>
      <c r="H96" t="s">
        <v>243</v>
      </c>
      <c r="I96" t="s">
        <v>115</v>
      </c>
      <c r="J96" s="1" t="s">
        <v>108</v>
      </c>
      <c r="K96" t="s">
        <v>48</v>
      </c>
      <c r="L96" t="s">
        <v>78</v>
      </c>
      <c r="M96" t="s">
        <v>50</v>
      </c>
      <c r="N96" t="s">
        <v>51</v>
      </c>
      <c r="O96" t="s">
        <v>51</v>
      </c>
      <c r="P96">
        <v>1</v>
      </c>
      <c r="Q96" s="2">
        <v>24.699000000000002</v>
      </c>
      <c r="R96" s="2">
        <v>57.6</v>
      </c>
      <c r="S96" t="s">
        <v>123</v>
      </c>
      <c r="T96" t="s">
        <v>131</v>
      </c>
      <c r="U96">
        <v>1000</v>
      </c>
      <c r="V96" t="s">
        <v>110</v>
      </c>
      <c r="W96">
        <v>11</v>
      </c>
      <c r="X96">
        <v>30</v>
      </c>
      <c r="Y96" t="s">
        <v>74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s="7" t="s">
        <v>513</v>
      </c>
      <c r="AH96" t="s">
        <v>56</v>
      </c>
      <c r="AI96" t="s">
        <v>51</v>
      </c>
      <c r="AJ96" t="s">
        <v>111</v>
      </c>
      <c r="AK96" t="s">
        <v>51</v>
      </c>
      <c r="AL96" t="s">
        <v>58</v>
      </c>
    </row>
    <row r="97" spans="1:38" x14ac:dyDescent="0.25">
      <c r="A97" t="s">
        <v>250</v>
      </c>
      <c r="B97" t="s">
        <v>241</v>
      </c>
      <c r="C97" t="s">
        <v>40</v>
      </c>
      <c r="D97" t="s">
        <v>41</v>
      </c>
      <c r="E97" t="s">
        <v>42</v>
      </c>
      <c r="F97" t="s">
        <v>242</v>
      </c>
      <c r="G97" t="s">
        <v>70</v>
      </c>
      <c r="H97" t="s">
        <v>243</v>
      </c>
      <c r="I97" t="s">
        <v>118</v>
      </c>
      <c r="J97" s="1" t="s">
        <v>108</v>
      </c>
      <c r="K97" t="s">
        <v>48</v>
      </c>
      <c r="L97" t="s">
        <v>78</v>
      </c>
      <c r="M97" t="s">
        <v>50</v>
      </c>
      <c r="N97" t="s">
        <v>51</v>
      </c>
      <c r="O97" t="s">
        <v>51</v>
      </c>
      <c r="P97">
        <v>1</v>
      </c>
      <c r="Q97" s="2">
        <v>28.917999999999999</v>
      </c>
      <c r="R97" s="2">
        <v>75</v>
      </c>
      <c r="S97" t="s">
        <v>123</v>
      </c>
      <c r="T97" t="s">
        <v>131</v>
      </c>
      <c r="U97">
        <v>1000</v>
      </c>
      <c r="V97" t="s">
        <v>110</v>
      </c>
      <c r="W97">
        <v>11</v>
      </c>
      <c r="X97">
        <v>30</v>
      </c>
      <c r="Y97" t="s">
        <v>77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s="7" t="s">
        <v>513</v>
      </c>
      <c r="AH97" t="s">
        <v>56</v>
      </c>
      <c r="AI97" t="s">
        <v>51</v>
      </c>
      <c r="AJ97" t="s">
        <v>111</v>
      </c>
      <c r="AK97" t="s">
        <v>51</v>
      </c>
      <c r="AL97" t="s">
        <v>58</v>
      </c>
    </row>
    <row r="98" spans="1:38" x14ac:dyDescent="0.25">
      <c r="A98" t="s">
        <v>251</v>
      </c>
      <c r="B98" t="s">
        <v>252</v>
      </c>
      <c r="C98" t="s">
        <v>40</v>
      </c>
      <c r="D98" t="s">
        <v>41</v>
      </c>
      <c r="E98" t="s">
        <v>42</v>
      </c>
      <c r="F98" t="s">
        <v>242</v>
      </c>
      <c r="G98" t="s">
        <v>44</v>
      </c>
      <c r="H98" t="s">
        <v>253</v>
      </c>
      <c r="I98" t="s">
        <v>238</v>
      </c>
      <c r="J98" s="1" t="s">
        <v>254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21.405999999999999</v>
      </c>
      <c r="R98" s="2">
        <v>57.6</v>
      </c>
      <c r="S98" t="s">
        <v>123</v>
      </c>
      <c r="T98" t="s">
        <v>53</v>
      </c>
      <c r="U98">
        <v>1000</v>
      </c>
      <c r="V98" t="s">
        <v>110</v>
      </c>
      <c r="W98">
        <v>11</v>
      </c>
      <c r="X98">
        <v>30</v>
      </c>
      <c r="Y98" t="s">
        <v>55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s="7" t="s">
        <v>513</v>
      </c>
      <c r="AH98" t="s">
        <v>56</v>
      </c>
      <c r="AI98" t="s">
        <v>51</v>
      </c>
      <c r="AJ98" t="s">
        <v>111</v>
      </c>
      <c r="AK98" t="s">
        <v>51</v>
      </c>
      <c r="AL98" t="s">
        <v>58</v>
      </c>
    </row>
    <row r="99" spans="1:38" x14ac:dyDescent="0.25">
      <c r="A99" t="s">
        <v>255</v>
      </c>
      <c r="B99" t="s">
        <v>252</v>
      </c>
      <c r="C99" t="s">
        <v>40</v>
      </c>
      <c r="D99" t="s">
        <v>41</v>
      </c>
      <c r="E99" t="s">
        <v>42</v>
      </c>
      <c r="F99" t="s">
        <v>242</v>
      </c>
      <c r="G99" t="s">
        <v>44</v>
      </c>
      <c r="H99" t="s">
        <v>253</v>
      </c>
      <c r="I99" t="s">
        <v>239</v>
      </c>
      <c r="J99" s="1" t="s">
        <v>254</v>
      </c>
      <c r="K99" t="s">
        <v>48</v>
      </c>
      <c r="L99" t="s">
        <v>49</v>
      </c>
      <c r="M99" t="s">
        <v>50</v>
      </c>
      <c r="N99" t="s">
        <v>51</v>
      </c>
      <c r="O99" t="s">
        <v>51</v>
      </c>
      <c r="P99">
        <v>1</v>
      </c>
      <c r="Q99" s="2">
        <v>24.722999999999999</v>
      </c>
      <c r="R99" s="2">
        <v>75</v>
      </c>
      <c r="S99" t="s">
        <v>123</v>
      </c>
      <c r="T99" t="s">
        <v>53</v>
      </c>
      <c r="U99">
        <v>1000</v>
      </c>
      <c r="V99" t="s">
        <v>110</v>
      </c>
      <c r="W99">
        <v>11</v>
      </c>
      <c r="X99">
        <v>30</v>
      </c>
      <c r="Y99" t="s">
        <v>55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s="7" t="s">
        <v>513</v>
      </c>
      <c r="AH99" t="s">
        <v>56</v>
      </c>
      <c r="AI99" t="s">
        <v>51</v>
      </c>
      <c r="AJ99" t="s">
        <v>111</v>
      </c>
      <c r="AK99" t="s">
        <v>51</v>
      </c>
      <c r="AL99" t="s">
        <v>58</v>
      </c>
    </row>
    <row r="100" spans="1:38" x14ac:dyDescent="0.25">
      <c r="A100" t="s">
        <v>256</v>
      </c>
      <c r="B100" t="s">
        <v>252</v>
      </c>
      <c r="C100" t="s">
        <v>40</v>
      </c>
      <c r="D100" t="s">
        <v>41</v>
      </c>
      <c r="E100" t="s">
        <v>42</v>
      </c>
      <c r="F100" t="s">
        <v>242</v>
      </c>
      <c r="G100" t="s">
        <v>64</v>
      </c>
      <c r="H100" t="s">
        <v>253</v>
      </c>
      <c r="I100" t="s">
        <v>238</v>
      </c>
      <c r="J100" s="1" t="s">
        <v>257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16.826000000000001</v>
      </c>
      <c r="R100" s="2">
        <v>48</v>
      </c>
      <c r="S100" t="s">
        <v>123</v>
      </c>
      <c r="T100" t="s">
        <v>53</v>
      </c>
      <c r="U100">
        <v>1000</v>
      </c>
      <c r="V100" t="s">
        <v>110</v>
      </c>
      <c r="W100">
        <v>11</v>
      </c>
      <c r="X100">
        <v>30</v>
      </c>
      <c r="Y100" t="s">
        <v>66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s="7" t="s">
        <v>513</v>
      </c>
      <c r="AH100" t="s">
        <v>56</v>
      </c>
      <c r="AI100" t="s">
        <v>51</v>
      </c>
      <c r="AJ100" t="s">
        <v>111</v>
      </c>
      <c r="AK100" t="s">
        <v>51</v>
      </c>
      <c r="AL100" t="s">
        <v>58</v>
      </c>
    </row>
    <row r="101" spans="1:38" x14ac:dyDescent="0.25">
      <c r="A101" t="s">
        <v>258</v>
      </c>
      <c r="B101" t="s">
        <v>252</v>
      </c>
      <c r="C101" t="s">
        <v>40</v>
      </c>
      <c r="D101" t="s">
        <v>41</v>
      </c>
      <c r="E101" t="s">
        <v>42</v>
      </c>
      <c r="F101" t="s">
        <v>242</v>
      </c>
      <c r="G101" t="s">
        <v>64</v>
      </c>
      <c r="H101" t="s">
        <v>253</v>
      </c>
      <c r="I101" t="s">
        <v>239</v>
      </c>
      <c r="J101" s="1" t="s">
        <v>257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19.613</v>
      </c>
      <c r="R101" s="2">
        <v>63.7</v>
      </c>
      <c r="S101" t="s">
        <v>123</v>
      </c>
      <c r="T101" t="s">
        <v>53</v>
      </c>
      <c r="U101">
        <v>1000</v>
      </c>
      <c r="V101" t="s">
        <v>110</v>
      </c>
      <c r="W101">
        <v>11</v>
      </c>
      <c r="X101">
        <v>30</v>
      </c>
      <c r="Y101" t="s">
        <v>68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s="7" t="s">
        <v>513</v>
      </c>
      <c r="AH101" t="s">
        <v>56</v>
      </c>
      <c r="AI101" t="s">
        <v>51</v>
      </c>
      <c r="AJ101" t="s">
        <v>111</v>
      </c>
      <c r="AK101" t="s">
        <v>51</v>
      </c>
      <c r="AL101" t="s">
        <v>58</v>
      </c>
    </row>
    <row r="102" spans="1:38" x14ac:dyDescent="0.25">
      <c r="A102" s="4" t="s">
        <v>296</v>
      </c>
      <c r="B102" s="8" t="s">
        <v>515</v>
      </c>
      <c r="L102" t="s">
        <v>78</v>
      </c>
      <c r="M102" t="s">
        <v>50</v>
      </c>
      <c r="U102">
        <v>4</v>
      </c>
      <c r="V102" t="s">
        <v>110</v>
      </c>
      <c r="W102">
        <v>11</v>
      </c>
      <c r="X102">
        <v>30</v>
      </c>
      <c r="Y102" s="8" t="s">
        <v>516</v>
      </c>
      <c r="AA102" t="s">
        <v>50</v>
      </c>
      <c r="AD102" t="s">
        <v>50</v>
      </c>
      <c r="AG102" s="7" t="s">
        <v>513</v>
      </c>
      <c r="AH102" t="s">
        <v>56</v>
      </c>
      <c r="AI102" t="s">
        <v>51</v>
      </c>
      <c r="AJ102" t="s">
        <v>111</v>
      </c>
      <c r="AK102" t="s">
        <v>51</v>
      </c>
      <c r="AL102" t="s">
        <v>58</v>
      </c>
    </row>
  </sheetData>
  <autoFilter ref="A1:AM10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3" t="s">
        <v>18</v>
      </c>
      <c r="B1" s="3" t="s">
        <v>266</v>
      </c>
      <c r="C1" s="3" t="s">
        <v>19</v>
      </c>
      <c r="D1" s="3" t="s">
        <v>29</v>
      </c>
      <c r="E1" s="3" t="s">
        <v>2</v>
      </c>
      <c r="F1" s="3" t="s">
        <v>267</v>
      </c>
      <c r="G1" s="3" t="s">
        <v>5</v>
      </c>
      <c r="H1" s="3" t="s">
        <v>268</v>
      </c>
      <c r="I1" s="3" t="s">
        <v>7</v>
      </c>
      <c r="J1" s="3" t="s">
        <v>8</v>
      </c>
      <c r="K1" s="3" t="s">
        <v>9</v>
      </c>
      <c r="L1" s="3" t="s">
        <v>269</v>
      </c>
      <c r="M1" s="3" t="s">
        <v>270</v>
      </c>
      <c r="N1" s="3" t="s">
        <v>271</v>
      </c>
      <c r="O1" s="3" t="s">
        <v>272</v>
      </c>
      <c r="P1" s="3" t="s">
        <v>273</v>
      </c>
      <c r="Q1" s="3" t="s">
        <v>274</v>
      </c>
      <c r="R1" s="3" t="s">
        <v>33</v>
      </c>
      <c r="S1" s="3" t="s">
        <v>275</v>
      </c>
      <c r="T1" s="3" t="s">
        <v>276</v>
      </c>
      <c r="U1" s="3" t="s">
        <v>277</v>
      </c>
      <c r="V1" s="3" t="s">
        <v>278</v>
      </c>
      <c r="W1" s="3" t="s">
        <v>279</v>
      </c>
      <c r="X1" s="3" t="s">
        <v>280</v>
      </c>
    </row>
    <row r="2" spans="1:25" ht="45" hidden="1" x14ac:dyDescent="0.25">
      <c r="A2" s="4" t="s">
        <v>123</v>
      </c>
      <c r="B2" s="4" t="s">
        <v>281</v>
      </c>
      <c r="C2" s="4" t="s">
        <v>53</v>
      </c>
      <c r="D2" s="4" t="s">
        <v>50</v>
      </c>
      <c r="E2" s="4" t="s">
        <v>282</v>
      </c>
      <c r="F2" s="4" t="s">
        <v>262</v>
      </c>
      <c r="G2" s="4" t="s">
        <v>283</v>
      </c>
      <c r="H2" s="4" t="s">
        <v>284</v>
      </c>
      <c r="I2" s="4" t="s">
        <v>129</v>
      </c>
      <c r="J2" s="4" t="s">
        <v>264</v>
      </c>
      <c r="K2" s="4" t="s">
        <v>285</v>
      </c>
      <c r="L2" s="4" t="s">
        <v>286</v>
      </c>
      <c r="M2" s="5">
        <v>4</v>
      </c>
      <c r="N2" s="4" t="s">
        <v>287</v>
      </c>
      <c r="O2" s="6">
        <v>25.2</v>
      </c>
      <c r="P2" s="6">
        <v>49.99</v>
      </c>
      <c r="Q2" s="5">
        <v>30</v>
      </c>
      <c r="R2" s="4" t="s">
        <v>288</v>
      </c>
      <c r="S2" s="4" t="s">
        <v>289</v>
      </c>
      <c r="T2" s="4" t="s">
        <v>51</v>
      </c>
      <c r="U2" s="4" t="s">
        <v>145</v>
      </c>
      <c r="V2" s="4" t="s">
        <v>290</v>
      </c>
      <c r="W2" s="4" t="s">
        <v>51</v>
      </c>
      <c r="X2" s="4" t="s">
        <v>291</v>
      </c>
      <c r="Y2" t="e">
        <f>VLOOKUP(L2,'E-Commerce Item'!A:C,3,0)</f>
        <v>#N/A</v>
      </c>
    </row>
    <row r="3" spans="1:25" ht="45" hidden="1" x14ac:dyDescent="0.25">
      <c r="A3" s="4" t="s">
        <v>123</v>
      </c>
      <c r="B3" s="4" t="s">
        <v>281</v>
      </c>
      <c r="C3" s="4" t="s">
        <v>53</v>
      </c>
      <c r="D3" s="4" t="s">
        <v>50</v>
      </c>
      <c r="E3" s="4" t="s">
        <v>282</v>
      </c>
      <c r="F3" s="4" t="s">
        <v>262</v>
      </c>
      <c r="G3" s="4" t="s">
        <v>283</v>
      </c>
      <c r="H3" s="4" t="s">
        <v>284</v>
      </c>
      <c r="I3" s="4" t="s">
        <v>107</v>
      </c>
      <c r="J3" s="4" t="s">
        <v>264</v>
      </c>
      <c r="K3" s="4" t="s">
        <v>292</v>
      </c>
      <c r="L3" s="4" t="s">
        <v>293</v>
      </c>
      <c r="M3" s="5">
        <v>4</v>
      </c>
      <c r="N3" s="4" t="s">
        <v>294</v>
      </c>
      <c r="O3" s="6">
        <v>25.2</v>
      </c>
      <c r="P3" s="6">
        <v>49.99</v>
      </c>
      <c r="Q3" s="5">
        <v>30</v>
      </c>
      <c r="R3" s="4" t="s">
        <v>288</v>
      </c>
      <c r="S3" s="4" t="s">
        <v>289</v>
      </c>
      <c r="T3" s="4" t="s">
        <v>51</v>
      </c>
      <c r="U3" s="4" t="s">
        <v>145</v>
      </c>
      <c r="V3" s="4" t="s">
        <v>290</v>
      </c>
      <c r="W3" s="4" t="s">
        <v>51</v>
      </c>
      <c r="X3" s="4" t="s">
        <v>291</v>
      </c>
      <c r="Y3" t="e">
        <f>VLOOKUP(L3,'E-Commerce Item'!A:C,3,0)</f>
        <v>#N/A</v>
      </c>
    </row>
    <row r="4" spans="1:25" ht="45" x14ac:dyDescent="0.25">
      <c r="A4" s="4" t="s">
        <v>123</v>
      </c>
      <c r="B4" s="4" t="s">
        <v>281</v>
      </c>
      <c r="C4" s="4" t="s">
        <v>53</v>
      </c>
      <c r="D4" s="4" t="s">
        <v>50</v>
      </c>
      <c r="E4" s="4" t="s">
        <v>282</v>
      </c>
      <c r="F4" s="4" t="s">
        <v>262</v>
      </c>
      <c r="G4" s="4" t="s">
        <v>295</v>
      </c>
      <c r="H4" s="4" t="s">
        <v>284</v>
      </c>
      <c r="I4" s="4" t="s">
        <v>107</v>
      </c>
      <c r="J4" s="4" t="s">
        <v>264</v>
      </c>
      <c r="K4" s="4" t="s">
        <v>292</v>
      </c>
      <c r="L4" s="4" t="s">
        <v>296</v>
      </c>
      <c r="M4" s="5">
        <v>4</v>
      </c>
      <c r="N4" s="4" t="s">
        <v>297</v>
      </c>
      <c r="O4" s="6">
        <v>20.16</v>
      </c>
      <c r="P4" s="6">
        <v>44.99</v>
      </c>
      <c r="Q4" s="5">
        <v>30</v>
      </c>
      <c r="R4" s="4" t="s">
        <v>288</v>
      </c>
      <c r="S4" s="4" t="s">
        <v>289</v>
      </c>
      <c r="T4" s="4" t="s">
        <v>51</v>
      </c>
      <c r="U4" s="4" t="s">
        <v>110</v>
      </c>
      <c r="V4" s="4" t="s">
        <v>290</v>
      </c>
      <c r="W4" s="4" t="s">
        <v>51</v>
      </c>
      <c r="X4" s="4" t="s">
        <v>291</v>
      </c>
      <c r="Y4">
        <f>VLOOKUP(L4,'E-Commerce Item'!A:C,3,0)</f>
        <v>0</v>
      </c>
    </row>
    <row r="5" spans="1:25" ht="45" hidden="1" x14ac:dyDescent="0.25">
      <c r="A5" s="4" t="s">
        <v>84</v>
      </c>
      <c r="B5" s="4" t="s">
        <v>281</v>
      </c>
      <c r="C5" s="4" t="s">
        <v>53</v>
      </c>
      <c r="D5" s="4" t="s">
        <v>50</v>
      </c>
      <c r="E5" s="4" t="s">
        <v>282</v>
      </c>
      <c r="F5" s="4" t="s">
        <v>41</v>
      </c>
      <c r="G5" s="4" t="s">
        <v>63</v>
      </c>
      <c r="H5" s="4" t="s">
        <v>298</v>
      </c>
      <c r="I5" s="4" t="s">
        <v>81</v>
      </c>
      <c r="J5" s="4" t="s">
        <v>299</v>
      </c>
      <c r="K5" s="4" t="s">
        <v>300</v>
      </c>
      <c r="L5" s="4" t="s">
        <v>79</v>
      </c>
      <c r="M5" s="5">
        <v>1</v>
      </c>
      <c r="N5" s="4" t="s">
        <v>301</v>
      </c>
      <c r="O5" s="6">
        <v>57.75</v>
      </c>
      <c r="P5" s="6">
        <v>109.99</v>
      </c>
      <c r="Q5" s="5">
        <v>40</v>
      </c>
      <c r="R5" s="4" t="s">
        <v>259</v>
      </c>
      <c r="S5" s="4" t="s">
        <v>51</v>
      </c>
      <c r="T5" s="4" t="s">
        <v>51</v>
      </c>
      <c r="U5" s="4" t="s">
        <v>54</v>
      </c>
      <c r="V5" s="4" t="s">
        <v>290</v>
      </c>
      <c r="W5" s="4" t="s">
        <v>51</v>
      </c>
      <c r="X5" s="4" t="s">
        <v>291</v>
      </c>
      <c r="Y5" t="str">
        <f>VLOOKUP(L5,'E-Commerce Item'!A:C,3,0)</f>
        <v>INK+IVY</v>
      </c>
    </row>
    <row r="6" spans="1:25" ht="45" hidden="1" x14ac:dyDescent="0.25">
      <c r="A6" s="4" t="s">
        <v>84</v>
      </c>
      <c r="B6" s="4" t="s">
        <v>281</v>
      </c>
      <c r="C6" s="4" t="s">
        <v>53</v>
      </c>
      <c r="D6" s="4" t="s">
        <v>50</v>
      </c>
      <c r="E6" s="4" t="s">
        <v>282</v>
      </c>
      <c r="F6" s="4" t="s">
        <v>41</v>
      </c>
      <c r="G6" s="4" t="s">
        <v>63</v>
      </c>
      <c r="H6" s="4" t="s">
        <v>298</v>
      </c>
      <c r="I6" s="4" t="s">
        <v>81</v>
      </c>
      <c r="J6" s="4" t="s">
        <v>302</v>
      </c>
      <c r="K6" s="4" t="s">
        <v>303</v>
      </c>
      <c r="L6" s="4" t="s">
        <v>85</v>
      </c>
      <c r="M6" s="5">
        <v>1</v>
      </c>
      <c r="N6" s="4" t="s">
        <v>304</v>
      </c>
      <c r="O6" s="6">
        <v>73.489999999999995</v>
      </c>
      <c r="P6" s="6">
        <v>139.99</v>
      </c>
      <c r="Q6" s="5">
        <v>40</v>
      </c>
      <c r="R6" s="4" t="s">
        <v>259</v>
      </c>
      <c r="S6" s="4" t="s">
        <v>51</v>
      </c>
      <c r="T6" s="4" t="s">
        <v>51</v>
      </c>
      <c r="U6" s="4" t="s">
        <v>54</v>
      </c>
      <c r="V6" s="4" t="s">
        <v>290</v>
      </c>
      <c r="W6" s="4" t="s">
        <v>51</v>
      </c>
      <c r="X6" s="4" t="s">
        <v>291</v>
      </c>
      <c r="Y6" t="str">
        <f>VLOOKUP(L6,'E-Commerce Item'!A:C,3,0)</f>
        <v>INK+IVY</v>
      </c>
    </row>
    <row r="7" spans="1:25" ht="45" hidden="1" x14ac:dyDescent="0.25">
      <c r="A7" s="4" t="s">
        <v>101</v>
      </c>
      <c r="B7" s="4" t="s">
        <v>281</v>
      </c>
      <c r="C7" s="4" t="s">
        <v>53</v>
      </c>
      <c r="D7" s="4" t="s">
        <v>50</v>
      </c>
      <c r="E7" s="4" t="s">
        <v>282</v>
      </c>
      <c r="F7" s="4" t="s">
        <v>41</v>
      </c>
      <c r="G7" s="4" t="s">
        <v>63</v>
      </c>
      <c r="H7" s="4" t="s">
        <v>298</v>
      </c>
      <c r="I7" s="4" t="s">
        <v>98</v>
      </c>
      <c r="J7" s="4" t="s">
        <v>299</v>
      </c>
      <c r="K7" s="4" t="s">
        <v>305</v>
      </c>
      <c r="L7" s="4" t="s">
        <v>96</v>
      </c>
      <c r="M7" s="5">
        <v>1</v>
      </c>
      <c r="N7" s="4" t="s">
        <v>306</v>
      </c>
      <c r="O7" s="6">
        <v>57.75</v>
      </c>
      <c r="P7" s="6">
        <v>109.99</v>
      </c>
      <c r="Q7" s="5">
        <v>40</v>
      </c>
      <c r="R7" s="4" t="s">
        <v>139</v>
      </c>
      <c r="S7" s="4" t="s">
        <v>289</v>
      </c>
      <c r="T7" s="4" t="s">
        <v>51</v>
      </c>
      <c r="U7" s="4" t="s">
        <v>54</v>
      </c>
      <c r="V7" s="4" t="s">
        <v>290</v>
      </c>
      <c r="W7" s="4" t="s">
        <v>51</v>
      </c>
      <c r="X7" s="4" t="s">
        <v>291</v>
      </c>
      <c r="Y7" t="str">
        <f>VLOOKUP(L7,'E-Commerce Item'!A:C,3,0)</f>
        <v>INK+IVY</v>
      </c>
    </row>
    <row r="8" spans="1:25" ht="45" hidden="1" x14ac:dyDescent="0.25">
      <c r="A8" s="4" t="s">
        <v>101</v>
      </c>
      <c r="B8" s="4" t="s">
        <v>281</v>
      </c>
      <c r="C8" s="4" t="s">
        <v>53</v>
      </c>
      <c r="D8" s="4" t="s">
        <v>50</v>
      </c>
      <c r="E8" s="4" t="s">
        <v>282</v>
      </c>
      <c r="F8" s="4" t="s">
        <v>41</v>
      </c>
      <c r="G8" s="4" t="s">
        <v>63</v>
      </c>
      <c r="H8" s="4" t="s">
        <v>298</v>
      </c>
      <c r="I8" s="4" t="s">
        <v>98</v>
      </c>
      <c r="J8" s="4" t="s">
        <v>302</v>
      </c>
      <c r="K8" s="4" t="s">
        <v>307</v>
      </c>
      <c r="L8" s="4" t="s">
        <v>102</v>
      </c>
      <c r="M8" s="5">
        <v>1</v>
      </c>
      <c r="N8" s="4" t="s">
        <v>308</v>
      </c>
      <c r="O8" s="6">
        <v>73.5</v>
      </c>
      <c r="P8" s="6">
        <v>139.99</v>
      </c>
      <c r="Q8" s="5">
        <v>40</v>
      </c>
      <c r="R8" s="4" t="s">
        <v>139</v>
      </c>
      <c r="S8" s="4" t="s">
        <v>289</v>
      </c>
      <c r="T8" s="4" t="s">
        <v>51</v>
      </c>
      <c r="U8" s="4" t="s">
        <v>54</v>
      </c>
      <c r="V8" s="4" t="s">
        <v>290</v>
      </c>
      <c r="W8" s="4" t="s">
        <v>51</v>
      </c>
      <c r="X8" s="4" t="s">
        <v>291</v>
      </c>
      <c r="Y8" t="str">
        <f>VLOOKUP(L8,'E-Commerce Item'!A:C,3,0)</f>
        <v>INK+IVY</v>
      </c>
    </row>
    <row r="9" spans="1:25" ht="45" hidden="1" x14ac:dyDescent="0.25">
      <c r="A9" s="4" t="s">
        <v>52</v>
      </c>
      <c r="B9" s="4" t="s">
        <v>281</v>
      </c>
      <c r="C9" s="4" t="s">
        <v>53</v>
      </c>
      <c r="D9" s="4" t="s">
        <v>50</v>
      </c>
      <c r="E9" s="4" t="s">
        <v>282</v>
      </c>
      <c r="F9" s="4" t="s">
        <v>41</v>
      </c>
      <c r="G9" s="4" t="s">
        <v>63</v>
      </c>
      <c r="H9" s="4" t="s">
        <v>298</v>
      </c>
      <c r="I9" s="4" t="s">
        <v>45</v>
      </c>
      <c r="J9" s="4" t="s">
        <v>299</v>
      </c>
      <c r="K9" s="4" t="s">
        <v>309</v>
      </c>
      <c r="L9" s="4" t="s">
        <v>38</v>
      </c>
      <c r="M9" s="5">
        <v>1</v>
      </c>
      <c r="N9" s="4" t="s">
        <v>310</v>
      </c>
      <c r="O9" s="6">
        <v>57.75</v>
      </c>
      <c r="P9" s="6">
        <v>109.99</v>
      </c>
      <c r="Q9" s="5">
        <v>40</v>
      </c>
      <c r="R9" s="4" t="s">
        <v>311</v>
      </c>
      <c r="S9" s="4" t="s">
        <v>51</v>
      </c>
      <c r="T9" s="4" t="s">
        <v>51</v>
      </c>
      <c r="U9" s="4" t="s">
        <v>54</v>
      </c>
      <c r="V9" s="4" t="s">
        <v>290</v>
      </c>
      <c r="W9" s="4" t="s">
        <v>51</v>
      </c>
      <c r="X9" s="4" t="s">
        <v>291</v>
      </c>
      <c r="Y9" t="str">
        <f>VLOOKUP(L9,'E-Commerce Item'!A:C,3,0)</f>
        <v>INK+IVY</v>
      </c>
    </row>
    <row r="10" spans="1:25" ht="45" hidden="1" x14ac:dyDescent="0.25">
      <c r="A10" s="4" t="s">
        <v>52</v>
      </c>
      <c r="B10" s="4" t="s">
        <v>281</v>
      </c>
      <c r="C10" s="4" t="s">
        <v>53</v>
      </c>
      <c r="D10" s="4" t="s">
        <v>50</v>
      </c>
      <c r="E10" s="4" t="s">
        <v>282</v>
      </c>
      <c r="F10" s="4" t="s">
        <v>41</v>
      </c>
      <c r="G10" s="4" t="s">
        <v>63</v>
      </c>
      <c r="H10" s="4" t="s">
        <v>298</v>
      </c>
      <c r="I10" s="4" t="s">
        <v>45</v>
      </c>
      <c r="J10" s="4" t="s">
        <v>302</v>
      </c>
      <c r="K10" s="4" t="s">
        <v>312</v>
      </c>
      <c r="L10" s="4" t="s">
        <v>60</v>
      </c>
      <c r="M10" s="5">
        <v>1</v>
      </c>
      <c r="N10" s="4" t="s">
        <v>313</v>
      </c>
      <c r="O10" s="6">
        <v>73.5</v>
      </c>
      <c r="P10" s="6">
        <v>139.99</v>
      </c>
      <c r="Q10" s="5">
        <v>40</v>
      </c>
      <c r="R10" s="4" t="s">
        <v>311</v>
      </c>
      <c r="S10" s="4" t="s">
        <v>51</v>
      </c>
      <c r="T10" s="4" t="s">
        <v>51</v>
      </c>
      <c r="U10" s="4" t="s">
        <v>54</v>
      </c>
      <c r="V10" s="4" t="s">
        <v>290</v>
      </c>
      <c r="W10" s="4" t="s">
        <v>51</v>
      </c>
      <c r="X10" s="4" t="s">
        <v>291</v>
      </c>
      <c r="Y10" t="str">
        <f>VLOOKUP(L10,'E-Commerce Item'!A:C,3,0)</f>
        <v>INK+IVY</v>
      </c>
    </row>
    <row r="11" spans="1:25" ht="45" hidden="1" x14ac:dyDescent="0.25">
      <c r="A11" s="4" t="s">
        <v>84</v>
      </c>
      <c r="B11" s="4" t="s">
        <v>281</v>
      </c>
      <c r="C11" s="4" t="s">
        <v>53</v>
      </c>
      <c r="D11" s="4" t="s">
        <v>50</v>
      </c>
      <c r="E11" s="4" t="s">
        <v>282</v>
      </c>
      <c r="F11" s="4" t="s">
        <v>41</v>
      </c>
      <c r="G11" s="4" t="s">
        <v>63</v>
      </c>
      <c r="H11" s="4" t="s">
        <v>298</v>
      </c>
      <c r="I11" s="4" t="s">
        <v>92</v>
      </c>
      <c r="J11" s="4" t="s">
        <v>299</v>
      </c>
      <c r="K11" s="4" t="s">
        <v>300</v>
      </c>
      <c r="L11" s="4" t="s">
        <v>90</v>
      </c>
      <c r="M11" s="5">
        <v>1</v>
      </c>
      <c r="N11" s="4" t="s">
        <v>314</v>
      </c>
      <c r="O11" s="6">
        <v>57.75</v>
      </c>
      <c r="P11" s="6">
        <v>109.99</v>
      </c>
      <c r="Q11" s="5">
        <v>40</v>
      </c>
      <c r="R11" s="4" t="s">
        <v>259</v>
      </c>
      <c r="S11" s="4" t="s">
        <v>51</v>
      </c>
      <c r="T11" s="4" t="s">
        <v>51</v>
      </c>
      <c r="U11" s="4" t="s">
        <v>54</v>
      </c>
      <c r="V11" s="4" t="s">
        <v>290</v>
      </c>
      <c r="W11" s="4" t="s">
        <v>51</v>
      </c>
      <c r="X11" s="4" t="s">
        <v>291</v>
      </c>
      <c r="Y11" t="str">
        <f>VLOOKUP(L11,'E-Commerce Item'!A:C,3,0)</f>
        <v>INK+IVY</v>
      </c>
    </row>
    <row r="12" spans="1:25" ht="45" hidden="1" x14ac:dyDescent="0.25">
      <c r="A12" s="4" t="s">
        <v>84</v>
      </c>
      <c r="B12" s="4" t="s">
        <v>281</v>
      </c>
      <c r="C12" s="4" t="s">
        <v>53</v>
      </c>
      <c r="D12" s="4" t="s">
        <v>50</v>
      </c>
      <c r="E12" s="4" t="s">
        <v>282</v>
      </c>
      <c r="F12" s="4" t="s">
        <v>41</v>
      </c>
      <c r="G12" s="4" t="s">
        <v>63</v>
      </c>
      <c r="H12" s="4" t="s">
        <v>298</v>
      </c>
      <c r="I12" s="4" t="s">
        <v>92</v>
      </c>
      <c r="J12" s="4" t="s">
        <v>302</v>
      </c>
      <c r="K12" s="4" t="s">
        <v>303</v>
      </c>
      <c r="L12" s="4" t="s">
        <v>93</v>
      </c>
      <c r="M12" s="5">
        <v>1</v>
      </c>
      <c r="N12" s="4" t="s">
        <v>315</v>
      </c>
      <c r="O12" s="6">
        <v>73.489999999999995</v>
      </c>
      <c r="P12" s="6">
        <v>139.99</v>
      </c>
      <c r="Q12" s="5">
        <v>40</v>
      </c>
      <c r="R12" s="4" t="s">
        <v>259</v>
      </c>
      <c r="S12" s="4" t="s">
        <v>51</v>
      </c>
      <c r="T12" s="4" t="s">
        <v>51</v>
      </c>
      <c r="U12" s="4" t="s">
        <v>54</v>
      </c>
      <c r="V12" s="4" t="s">
        <v>290</v>
      </c>
      <c r="W12" s="4" t="s">
        <v>51</v>
      </c>
      <c r="X12" s="4" t="s">
        <v>291</v>
      </c>
      <c r="Y12" t="str">
        <f>VLOOKUP(L12,'E-Commerce Item'!A:C,3,0)</f>
        <v>INK+IVY</v>
      </c>
    </row>
    <row r="13" spans="1:25" ht="45" hidden="1" x14ac:dyDescent="0.25">
      <c r="A13" s="4" t="s">
        <v>73</v>
      </c>
      <c r="B13" s="4" t="s">
        <v>281</v>
      </c>
      <c r="C13" s="4" t="s">
        <v>53</v>
      </c>
      <c r="D13" s="4" t="s">
        <v>50</v>
      </c>
      <c r="E13" s="4" t="s">
        <v>282</v>
      </c>
      <c r="F13" s="4" t="s">
        <v>41</v>
      </c>
      <c r="G13" s="4" t="s">
        <v>63</v>
      </c>
      <c r="H13" s="4" t="s">
        <v>316</v>
      </c>
      <c r="I13" s="4" t="s">
        <v>45</v>
      </c>
      <c r="J13" s="4" t="s">
        <v>317</v>
      </c>
      <c r="K13" s="4" t="s">
        <v>318</v>
      </c>
      <c r="L13" s="4" t="s">
        <v>69</v>
      </c>
      <c r="M13" s="5">
        <v>1</v>
      </c>
      <c r="N13" s="4" t="s">
        <v>319</v>
      </c>
      <c r="O13" s="6">
        <v>55.44</v>
      </c>
      <c r="P13" s="6">
        <v>109.99</v>
      </c>
      <c r="Q13" s="5">
        <v>30</v>
      </c>
      <c r="R13" s="4" t="s">
        <v>320</v>
      </c>
      <c r="S13" s="4" t="s">
        <v>51</v>
      </c>
      <c r="T13" s="4" t="s">
        <v>51</v>
      </c>
      <c r="U13" s="4" t="s">
        <v>54</v>
      </c>
      <c r="V13" s="4" t="s">
        <v>290</v>
      </c>
      <c r="W13" s="4" t="s">
        <v>51</v>
      </c>
      <c r="X13" s="4" t="s">
        <v>291</v>
      </c>
      <c r="Y13" t="str">
        <f>VLOOKUP(L13,'E-Commerce Item'!A:C,3,0)</f>
        <v>INK+IVY</v>
      </c>
    </row>
    <row r="14" spans="1:25" ht="45" hidden="1" x14ac:dyDescent="0.25">
      <c r="A14" s="4" t="s">
        <v>73</v>
      </c>
      <c r="B14" s="4" t="s">
        <v>281</v>
      </c>
      <c r="C14" s="4" t="s">
        <v>53</v>
      </c>
      <c r="D14" s="4" t="s">
        <v>50</v>
      </c>
      <c r="E14" s="4" t="s">
        <v>282</v>
      </c>
      <c r="F14" s="4" t="s">
        <v>41</v>
      </c>
      <c r="G14" s="4" t="s">
        <v>63</v>
      </c>
      <c r="H14" s="4" t="s">
        <v>316</v>
      </c>
      <c r="I14" s="4" t="s">
        <v>45</v>
      </c>
      <c r="J14" s="4" t="s">
        <v>321</v>
      </c>
      <c r="K14" s="4" t="s">
        <v>322</v>
      </c>
      <c r="L14" s="4" t="s">
        <v>75</v>
      </c>
      <c r="M14" s="5">
        <v>1</v>
      </c>
      <c r="N14" s="4" t="s">
        <v>323</v>
      </c>
      <c r="O14" s="6">
        <v>70.56</v>
      </c>
      <c r="P14" s="6">
        <v>139.99</v>
      </c>
      <c r="Q14" s="5">
        <v>30</v>
      </c>
      <c r="R14" s="4" t="s">
        <v>320</v>
      </c>
      <c r="S14" s="4" t="s">
        <v>51</v>
      </c>
      <c r="T14" s="4" t="s">
        <v>51</v>
      </c>
      <c r="U14" s="4" t="s">
        <v>54</v>
      </c>
      <c r="V14" s="4" t="s">
        <v>290</v>
      </c>
      <c r="W14" s="4" t="s">
        <v>51</v>
      </c>
      <c r="X14" s="4" t="s">
        <v>291</v>
      </c>
      <c r="Y14" t="str">
        <f>VLOOKUP(L14,'E-Commerce Item'!A:C,3,0)</f>
        <v>INK+IVY</v>
      </c>
    </row>
    <row r="15" spans="1:25" ht="45" hidden="1" x14ac:dyDescent="0.25">
      <c r="A15" s="4" t="s">
        <v>84</v>
      </c>
      <c r="B15" s="4" t="s">
        <v>281</v>
      </c>
      <c r="C15" s="4" t="s">
        <v>53</v>
      </c>
      <c r="D15" s="4" t="s">
        <v>50</v>
      </c>
      <c r="E15" s="4" t="s">
        <v>282</v>
      </c>
      <c r="F15" s="4" t="s">
        <v>41</v>
      </c>
      <c r="G15" s="4" t="s">
        <v>63</v>
      </c>
      <c r="H15" s="4" t="s">
        <v>324</v>
      </c>
      <c r="I15" s="4" t="s">
        <v>81</v>
      </c>
      <c r="J15" s="4" t="s">
        <v>299</v>
      </c>
      <c r="K15" s="4" t="s">
        <v>325</v>
      </c>
      <c r="L15" s="4" t="s">
        <v>87</v>
      </c>
      <c r="M15" s="5">
        <v>1</v>
      </c>
      <c r="N15" s="4" t="s">
        <v>326</v>
      </c>
      <c r="O15" s="6">
        <v>47.24</v>
      </c>
      <c r="P15" s="6">
        <v>89.99</v>
      </c>
      <c r="Q15" s="5">
        <v>40</v>
      </c>
      <c r="R15" s="4" t="s">
        <v>259</v>
      </c>
      <c r="S15" s="4" t="s">
        <v>51</v>
      </c>
      <c r="T15" s="4" t="s">
        <v>51</v>
      </c>
      <c r="U15" s="4" t="s">
        <v>54</v>
      </c>
      <c r="V15" s="4" t="s">
        <v>290</v>
      </c>
      <c r="W15" s="4" t="s">
        <v>51</v>
      </c>
      <c r="X15" s="4" t="s">
        <v>291</v>
      </c>
      <c r="Y15" t="str">
        <f>VLOOKUP(L15,'E-Commerce Item'!A:C,3,0)</f>
        <v>INK+IVY</v>
      </c>
    </row>
    <row r="16" spans="1:25" ht="45" hidden="1" x14ac:dyDescent="0.25">
      <c r="A16" s="4" t="s">
        <v>84</v>
      </c>
      <c r="B16" s="4" t="s">
        <v>281</v>
      </c>
      <c r="C16" s="4" t="s">
        <v>53</v>
      </c>
      <c r="D16" s="4" t="s">
        <v>50</v>
      </c>
      <c r="E16" s="4" t="s">
        <v>282</v>
      </c>
      <c r="F16" s="4" t="s">
        <v>41</v>
      </c>
      <c r="G16" s="4" t="s">
        <v>63</v>
      </c>
      <c r="H16" s="4" t="s">
        <v>324</v>
      </c>
      <c r="I16" s="4" t="s">
        <v>81</v>
      </c>
      <c r="J16" s="4" t="s">
        <v>302</v>
      </c>
      <c r="K16" s="4" t="s">
        <v>327</v>
      </c>
      <c r="L16" s="4" t="s">
        <v>89</v>
      </c>
      <c r="M16" s="5">
        <v>1</v>
      </c>
      <c r="N16" s="4" t="s">
        <v>328</v>
      </c>
      <c r="O16" s="6">
        <v>62.99</v>
      </c>
      <c r="P16" s="6">
        <v>119.99</v>
      </c>
      <c r="Q16" s="5">
        <v>40</v>
      </c>
      <c r="R16" s="4" t="s">
        <v>259</v>
      </c>
      <c r="S16" s="4" t="s">
        <v>51</v>
      </c>
      <c r="T16" s="4" t="s">
        <v>51</v>
      </c>
      <c r="U16" s="4" t="s">
        <v>54</v>
      </c>
      <c r="V16" s="4" t="s">
        <v>290</v>
      </c>
      <c r="W16" s="4" t="s">
        <v>51</v>
      </c>
      <c r="X16" s="4" t="s">
        <v>291</v>
      </c>
      <c r="Y16" t="str">
        <f>VLOOKUP(L16,'E-Commerce Item'!A:C,3,0)</f>
        <v>INK+IVY</v>
      </c>
    </row>
    <row r="17" spans="1:25" ht="45" hidden="1" x14ac:dyDescent="0.25">
      <c r="A17" s="4" t="s">
        <v>101</v>
      </c>
      <c r="B17" s="4" t="s">
        <v>281</v>
      </c>
      <c r="C17" s="4" t="s">
        <v>53</v>
      </c>
      <c r="D17" s="4" t="s">
        <v>50</v>
      </c>
      <c r="E17" s="4" t="s">
        <v>282</v>
      </c>
      <c r="F17" s="4" t="s">
        <v>41</v>
      </c>
      <c r="G17" s="4" t="s">
        <v>63</v>
      </c>
      <c r="H17" s="4" t="s">
        <v>324</v>
      </c>
      <c r="I17" s="4" t="s">
        <v>98</v>
      </c>
      <c r="J17" s="4" t="s">
        <v>299</v>
      </c>
      <c r="K17" s="4" t="s">
        <v>329</v>
      </c>
      <c r="L17" s="4" t="s">
        <v>104</v>
      </c>
      <c r="M17" s="5">
        <v>1</v>
      </c>
      <c r="N17" s="4" t="s">
        <v>330</v>
      </c>
      <c r="O17" s="6">
        <v>47.25</v>
      </c>
      <c r="P17" s="6">
        <v>89.99</v>
      </c>
      <c r="Q17" s="5">
        <v>40</v>
      </c>
      <c r="R17" s="4" t="s">
        <v>139</v>
      </c>
      <c r="S17" s="4" t="s">
        <v>289</v>
      </c>
      <c r="T17" s="4" t="s">
        <v>51</v>
      </c>
      <c r="U17" s="4" t="s">
        <v>54</v>
      </c>
      <c r="V17" s="4" t="s">
        <v>290</v>
      </c>
      <c r="W17" s="4" t="s">
        <v>51</v>
      </c>
      <c r="X17" s="4" t="s">
        <v>291</v>
      </c>
      <c r="Y17" t="str">
        <f>VLOOKUP(L17,'E-Commerce Item'!A:C,3,0)</f>
        <v>INK+IVY</v>
      </c>
    </row>
    <row r="18" spans="1:25" ht="45" hidden="1" x14ac:dyDescent="0.25">
      <c r="A18" s="4" t="s">
        <v>101</v>
      </c>
      <c r="B18" s="4" t="s">
        <v>281</v>
      </c>
      <c r="C18" s="4" t="s">
        <v>53</v>
      </c>
      <c r="D18" s="4" t="s">
        <v>50</v>
      </c>
      <c r="E18" s="4" t="s">
        <v>282</v>
      </c>
      <c r="F18" s="4" t="s">
        <v>41</v>
      </c>
      <c r="G18" s="4" t="s">
        <v>63</v>
      </c>
      <c r="H18" s="4" t="s">
        <v>324</v>
      </c>
      <c r="I18" s="4" t="s">
        <v>98</v>
      </c>
      <c r="J18" s="4" t="s">
        <v>302</v>
      </c>
      <c r="K18" s="4" t="s">
        <v>331</v>
      </c>
      <c r="L18" s="4" t="s">
        <v>106</v>
      </c>
      <c r="M18" s="5">
        <v>1</v>
      </c>
      <c r="N18" s="4" t="s">
        <v>332</v>
      </c>
      <c r="O18" s="6">
        <v>63</v>
      </c>
      <c r="P18" s="6">
        <v>119.99</v>
      </c>
      <c r="Q18" s="5">
        <v>40</v>
      </c>
      <c r="R18" s="4" t="s">
        <v>139</v>
      </c>
      <c r="S18" s="4" t="s">
        <v>289</v>
      </c>
      <c r="T18" s="4" t="s">
        <v>51</v>
      </c>
      <c r="U18" s="4" t="s">
        <v>54</v>
      </c>
      <c r="V18" s="4" t="s">
        <v>290</v>
      </c>
      <c r="W18" s="4" t="s">
        <v>51</v>
      </c>
      <c r="X18" s="4" t="s">
        <v>291</v>
      </c>
      <c r="Y18" t="str">
        <f>VLOOKUP(L18,'E-Commerce Item'!A:C,3,0)</f>
        <v>INK+IVY</v>
      </c>
    </row>
    <row r="19" spans="1:25" ht="45" hidden="1" x14ac:dyDescent="0.25">
      <c r="A19" s="4" t="s">
        <v>52</v>
      </c>
      <c r="B19" s="4" t="s">
        <v>281</v>
      </c>
      <c r="C19" s="4" t="s">
        <v>53</v>
      </c>
      <c r="D19" s="4" t="s">
        <v>50</v>
      </c>
      <c r="E19" s="4" t="s">
        <v>282</v>
      </c>
      <c r="F19" s="4" t="s">
        <v>41</v>
      </c>
      <c r="G19" s="4" t="s">
        <v>63</v>
      </c>
      <c r="H19" s="4" t="s">
        <v>324</v>
      </c>
      <c r="I19" s="4" t="s">
        <v>45</v>
      </c>
      <c r="J19" s="4" t="s">
        <v>299</v>
      </c>
      <c r="K19" s="4" t="s">
        <v>333</v>
      </c>
      <c r="L19" s="4" t="s">
        <v>62</v>
      </c>
      <c r="M19" s="5">
        <v>1</v>
      </c>
      <c r="N19" s="4" t="s">
        <v>334</v>
      </c>
      <c r="O19" s="6">
        <v>47.25</v>
      </c>
      <c r="P19" s="6">
        <v>89.99</v>
      </c>
      <c r="Q19" s="5">
        <v>40</v>
      </c>
      <c r="R19" s="4" t="s">
        <v>311</v>
      </c>
      <c r="S19" s="4" t="s">
        <v>51</v>
      </c>
      <c r="T19" s="4" t="s">
        <v>51</v>
      </c>
      <c r="U19" s="4" t="s">
        <v>54</v>
      </c>
      <c r="V19" s="4" t="s">
        <v>290</v>
      </c>
      <c r="W19" s="4" t="s">
        <v>51</v>
      </c>
      <c r="X19" s="4" t="s">
        <v>291</v>
      </c>
      <c r="Y19" t="str">
        <f>VLOOKUP(L19,'E-Commerce Item'!A:C,3,0)</f>
        <v>INK+IVY</v>
      </c>
    </row>
    <row r="20" spans="1:25" ht="45" hidden="1" x14ac:dyDescent="0.25">
      <c r="A20" s="4" t="s">
        <v>52</v>
      </c>
      <c r="B20" s="4" t="s">
        <v>281</v>
      </c>
      <c r="C20" s="4" t="s">
        <v>53</v>
      </c>
      <c r="D20" s="4" t="s">
        <v>50</v>
      </c>
      <c r="E20" s="4" t="s">
        <v>282</v>
      </c>
      <c r="F20" s="4" t="s">
        <v>41</v>
      </c>
      <c r="G20" s="4" t="s">
        <v>63</v>
      </c>
      <c r="H20" s="4" t="s">
        <v>324</v>
      </c>
      <c r="I20" s="4" t="s">
        <v>45</v>
      </c>
      <c r="J20" s="4" t="s">
        <v>302</v>
      </c>
      <c r="K20" s="4" t="s">
        <v>335</v>
      </c>
      <c r="L20" s="4" t="s">
        <v>67</v>
      </c>
      <c r="M20" s="5">
        <v>1</v>
      </c>
      <c r="N20" s="4" t="s">
        <v>336</v>
      </c>
      <c r="O20" s="6">
        <v>63</v>
      </c>
      <c r="P20" s="6">
        <v>119.99</v>
      </c>
      <c r="Q20" s="5">
        <v>40</v>
      </c>
      <c r="R20" s="4" t="s">
        <v>311</v>
      </c>
      <c r="S20" s="4" t="s">
        <v>51</v>
      </c>
      <c r="T20" s="4" t="s">
        <v>51</v>
      </c>
      <c r="U20" s="4" t="s">
        <v>54</v>
      </c>
      <c r="V20" s="4" t="s">
        <v>290</v>
      </c>
      <c r="W20" s="4" t="s">
        <v>51</v>
      </c>
      <c r="X20" s="4" t="s">
        <v>291</v>
      </c>
      <c r="Y20" t="str">
        <f>VLOOKUP(L20,'E-Commerce Item'!A:C,3,0)</f>
        <v>INK+IVY</v>
      </c>
    </row>
    <row r="21" spans="1:25" ht="45" hidden="1" x14ac:dyDescent="0.25">
      <c r="A21" s="4" t="s">
        <v>84</v>
      </c>
      <c r="B21" s="4" t="s">
        <v>281</v>
      </c>
      <c r="C21" s="4" t="s">
        <v>53</v>
      </c>
      <c r="D21" s="4" t="s">
        <v>50</v>
      </c>
      <c r="E21" s="4" t="s">
        <v>282</v>
      </c>
      <c r="F21" s="4" t="s">
        <v>41</v>
      </c>
      <c r="G21" s="4" t="s">
        <v>63</v>
      </c>
      <c r="H21" s="4" t="s">
        <v>324</v>
      </c>
      <c r="I21" s="4" t="s">
        <v>92</v>
      </c>
      <c r="J21" s="4" t="s">
        <v>299</v>
      </c>
      <c r="K21" s="4" t="s">
        <v>325</v>
      </c>
      <c r="L21" s="4" t="s">
        <v>94</v>
      </c>
      <c r="M21" s="5">
        <v>1</v>
      </c>
      <c r="N21" s="4" t="s">
        <v>337</v>
      </c>
      <c r="O21" s="6">
        <v>47.24</v>
      </c>
      <c r="P21" s="6">
        <v>89.99</v>
      </c>
      <c r="Q21" s="5">
        <v>40</v>
      </c>
      <c r="R21" s="4" t="s">
        <v>259</v>
      </c>
      <c r="S21" s="4" t="s">
        <v>51</v>
      </c>
      <c r="T21" s="4" t="s">
        <v>51</v>
      </c>
      <c r="U21" s="4" t="s">
        <v>54</v>
      </c>
      <c r="V21" s="4" t="s">
        <v>290</v>
      </c>
      <c r="W21" s="4" t="s">
        <v>51</v>
      </c>
      <c r="X21" s="4" t="s">
        <v>291</v>
      </c>
      <c r="Y21" t="str">
        <f>VLOOKUP(L21,'E-Commerce Item'!A:C,3,0)</f>
        <v>INK+IVY</v>
      </c>
    </row>
    <row r="22" spans="1:25" ht="45" hidden="1" x14ac:dyDescent="0.25">
      <c r="A22" s="4" t="s">
        <v>84</v>
      </c>
      <c r="B22" s="4" t="s">
        <v>281</v>
      </c>
      <c r="C22" s="4" t="s">
        <v>53</v>
      </c>
      <c r="D22" s="4" t="s">
        <v>50</v>
      </c>
      <c r="E22" s="4" t="s">
        <v>282</v>
      </c>
      <c r="F22" s="4" t="s">
        <v>41</v>
      </c>
      <c r="G22" s="4" t="s">
        <v>63</v>
      </c>
      <c r="H22" s="4" t="s">
        <v>324</v>
      </c>
      <c r="I22" s="4" t="s">
        <v>92</v>
      </c>
      <c r="J22" s="4" t="s">
        <v>302</v>
      </c>
      <c r="K22" s="4" t="s">
        <v>327</v>
      </c>
      <c r="L22" s="4" t="s">
        <v>95</v>
      </c>
      <c r="M22" s="5">
        <v>1</v>
      </c>
      <c r="N22" s="4" t="s">
        <v>338</v>
      </c>
      <c r="O22" s="6">
        <v>62.99</v>
      </c>
      <c r="P22" s="6">
        <v>119.99</v>
      </c>
      <c r="Q22" s="5">
        <v>40</v>
      </c>
      <c r="R22" s="4" t="s">
        <v>339</v>
      </c>
      <c r="S22" s="4" t="s">
        <v>51</v>
      </c>
      <c r="T22" s="4" t="s">
        <v>51</v>
      </c>
      <c r="U22" s="4" t="s">
        <v>54</v>
      </c>
      <c r="V22" s="4" t="s">
        <v>290</v>
      </c>
      <c r="W22" s="4" t="s">
        <v>51</v>
      </c>
      <c r="X22" s="4" t="s">
        <v>291</v>
      </c>
      <c r="Y22" t="str">
        <f>VLOOKUP(L22,'E-Commerce Item'!A:C,3,0)</f>
        <v>INK+IVY</v>
      </c>
    </row>
    <row r="23" spans="1:25" ht="45" hidden="1" x14ac:dyDescent="0.25">
      <c r="A23" s="4" t="s">
        <v>155</v>
      </c>
      <c r="B23" s="4" t="s">
        <v>281</v>
      </c>
      <c r="C23" s="4" t="s">
        <v>53</v>
      </c>
      <c r="D23" s="4" t="s">
        <v>50</v>
      </c>
      <c r="E23" s="4" t="s">
        <v>282</v>
      </c>
      <c r="F23" s="4" t="s">
        <v>41</v>
      </c>
      <c r="G23" s="4" t="s">
        <v>340</v>
      </c>
      <c r="H23" s="4" t="s">
        <v>298</v>
      </c>
      <c r="I23" s="4" t="s">
        <v>92</v>
      </c>
      <c r="J23" s="4" t="s">
        <v>299</v>
      </c>
      <c r="K23" s="4" t="s">
        <v>309</v>
      </c>
      <c r="L23" s="4" t="s">
        <v>184</v>
      </c>
      <c r="M23" s="5">
        <v>1</v>
      </c>
      <c r="N23" s="4" t="s">
        <v>341</v>
      </c>
      <c r="O23" s="6">
        <v>66.045000000000002</v>
      </c>
      <c r="P23" s="6">
        <v>129.99</v>
      </c>
      <c r="Q23" s="5">
        <v>28</v>
      </c>
      <c r="R23" s="4" t="s">
        <v>320</v>
      </c>
      <c r="S23" s="4" t="s">
        <v>342</v>
      </c>
      <c r="T23" s="4" t="s">
        <v>51</v>
      </c>
      <c r="U23" s="4" t="s">
        <v>145</v>
      </c>
      <c r="V23" s="4" t="s">
        <v>290</v>
      </c>
      <c r="W23" s="4" t="s">
        <v>51</v>
      </c>
      <c r="X23" s="4" t="s">
        <v>291</v>
      </c>
      <c r="Y23" t="str">
        <f>VLOOKUP(L23,'E-Commerce Item'!A:C,3,0)</f>
        <v>INK+IVY</v>
      </c>
    </row>
    <row r="24" spans="1:25" ht="45" hidden="1" x14ac:dyDescent="0.25">
      <c r="A24" s="4" t="s">
        <v>155</v>
      </c>
      <c r="B24" s="4" t="s">
        <v>281</v>
      </c>
      <c r="C24" s="4" t="s">
        <v>53</v>
      </c>
      <c r="D24" s="4" t="s">
        <v>50</v>
      </c>
      <c r="E24" s="4" t="s">
        <v>282</v>
      </c>
      <c r="F24" s="4" t="s">
        <v>41</v>
      </c>
      <c r="G24" s="4" t="s">
        <v>340</v>
      </c>
      <c r="H24" s="4" t="s">
        <v>298</v>
      </c>
      <c r="I24" s="4" t="s">
        <v>92</v>
      </c>
      <c r="J24" s="4" t="s">
        <v>302</v>
      </c>
      <c r="K24" s="4" t="s">
        <v>312</v>
      </c>
      <c r="L24" s="4" t="s">
        <v>188</v>
      </c>
      <c r="M24" s="5">
        <v>1</v>
      </c>
      <c r="N24" s="4" t="s">
        <v>343</v>
      </c>
      <c r="O24" s="6">
        <v>80.635000000000005</v>
      </c>
      <c r="P24" s="6">
        <v>159.99</v>
      </c>
      <c r="Q24" s="5">
        <v>28</v>
      </c>
      <c r="R24" s="4" t="s">
        <v>320</v>
      </c>
      <c r="S24" s="4" t="s">
        <v>342</v>
      </c>
      <c r="T24" s="4" t="s">
        <v>51</v>
      </c>
      <c r="U24" s="4" t="s">
        <v>145</v>
      </c>
      <c r="V24" s="4" t="s">
        <v>290</v>
      </c>
      <c r="W24" s="4" t="s">
        <v>51</v>
      </c>
      <c r="X24" s="4" t="s">
        <v>291</v>
      </c>
      <c r="Y24" t="str">
        <f>VLOOKUP(L24,'E-Commerce Item'!A:C,3,0)</f>
        <v>INK+IVY</v>
      </c>
    </row>
    <row r="25" spans="1:25" ht="45" hidden="1" x14ac:dyDescent="0.25">
      <c r="A25" s="4" t="s">
        <v>155</v>
      </c>
      <c r="B25" s="4" t="s">
        <v>281</v>
      </c>
      <c r="C25" s="4" t="s">
        <v>53</v>
      </c>
      <c r="D25" s="4" t="s">
        <v>50</v>
      </c>
      <c r="E25" s="4" t="s">
        <v>282</v>
      </c>
      <c r="F25" s="4" t="s">
        <v>41</v>
      </c>
      <c r="G25" s="4" t="s">
        <v>340</v>
      </c>
      <c r="H25" s="4" t="s">
        <v>324</v>
      </c>
      <c r="I25" s="4" t="s">
        <v>92</v>
      </c>
      <c r="J25" s="4" t="s">
        <v>299</v>
      </c>
      <c r="K25" s="4" t="s">
        <v>333</v>
      </c>
      <c r="L25" s="4" t="s">
        <v>189</v>
      </c>
      <c r="M25" s="5">
        <v>1</v>
      </c>
      <c r="N25" s="4" t="s">
        <v>344</v>
      </c>
      <c r="O25" s="6">
        <v>55.965000000000003</v>
      </c>
      <c r="P25" s="6">
        <v>109.99</v>
      </c>
      <c r="Q25" s="5">
        <v>28</v>
      </c>
      <c r="R25" s="4" t="s">
        <v>320</v>
      </c>
      <c r="S25" s="4" t="s">
        <v>342</v>
      </c>
      <c r="T25" s="4" t="s">
        <v>51</v>
      </c>
      <c r="U25" s="4" t="s">
        <v>145</v>
      </c>
      <c r="V25" s="4" t="s">
        <v>290</v>
      </c>
      <c r="W25" s="4" t="s">
        <v>51</v>
      </c>
      <c r="X25" s="4" t="s">
        <v>291</v>
      </c>
      <c r="Y25" t="str">
        <f>VLOOKUP(L25,'E-Commerce Item'!A:C,3,0)</f>
        <v>INK+IVY</v>
      </c>
    </row>
    <row r="26" spans="1:25" ht="45" hidden="1" x14ac:dyDescent="0.25">
      <c r="A26" s="4" t="s">
        <v>155</v>
      </c>
      <c r="B26" s="4" t="s">
        <v>281</v>
      </c>
      <c r="C26" s="4" t="s">
        <v>53</v>
      </c>
      <c r="D26" s="4" t="s">
        <v>50</v>
      </c>
      <c r="E26" s="4" t="s">
        <v>282</v>
      </c>
      <c r="F26" s="4" t="s">
        <v>41</v>
      </c>
      <c r="G26" s="4" t="s">
        <v>340</v>
      </c>
      <c r="H26" s="4" t="s">
        <v>324</v>
      </c>
      <c r="I26" s="4" t="s">
        <v>92</v>
      </c>
      <c r="J26" s="4" t="s">
        <v>302</v>
      </c>
      <c r="K26" s="4" t="s">
        <v>335</v>
      </c>
      <c r="L26" s="4" t="s">
        <v>191</v>
      </c>
      <c r="M26" s="5">
        <v>1</v>
      </c>
      <c r="N26" s="4" t="s">
        <v>345</v>
      </c>
      <c r="O26" s="6">
        <v>70.555000000000007</v>
      </c>
      <c r="P26" s="6">
        <v>139.99</v>
      </c>
      <c r="Q26" s="5">
        <v>28</v>
      </c>
      <c r="R26" s="4" t="s">
        <v>320</v>
      </c>
      <c r="S26" s="4" t="s">
        <v>342</v>
      </c>
      <c r="T26" s="4" t="s">
        <v>51</v>
      </c>
      <c r="U26" s="4" t="s">
        <v>145</v>
      </c>
      <c r="V26" s="4" t="s">
        <v>290</v>
      </c>
      <c r="W26" s="4" t="s">
        <v>51</v>
      </c>
      <c r="X26" s="4" t="s">
        <v>291</v>
      </c>
      <c r="Y26" t="str">
        <f>VLOOKUP(L26,'E-Commerce Item'!A:C,3,0)</f>
        <v>INK+IVY</v>
      </c>
    </row>
    <row r="27" spans="1:25" ht="45" hidden="1" x14ac:dyDescent="0.25">
      <c r="A27" s="4" t="s">
        <v>155</v>
      </c>
      <c r="B27" s="4" t="s">
        <v>281</v>
      </c>
      <c r="C27" s="4" t="s">
        <v>53</v>
      </c>
      <c r="D27" s="4" t="s">
        <v>50</v>
      </c>
      <c r="E27" s="4" t="s">
        <v>282</v>
      </c>
      <c r="F27" s="4" t="s">
        <v>41</v>
      </c>
      <c r="G27" s="4" t="s">
        <v>346</v>
      </c>
      <c r="H27" s="4" t="s">
        <v>298</v>
      </c>
      <c r="I27" s="4" t="s">
        <v>195</v>
      </c>
      <c r="J27" s="4" t="s">
        <v>299</v>
      </c>
      <c r="K27" s="4" t="s">
        <v>309</v>
      </c>
      <c r="L27" s="4" t="s">
        <v>192</v>
      </c>
      <c r="M27" s="5">
        <v>1</v>
      </c>
      <c r="N27" s="4" t="s">
        <v>347</v>
      </c>
      <c r="O27" s="6">
        <v>66.045000000000002</v>
      </c>
      <c r="P27" s="6">
        <v>129.99</v>
      </c>
      <c r="Q27" s="5">
        <v>28</v>
      </c>
      <c r="R27" s="4" t="s">
        <v>320</v>
      </c>
      <c r="S27" s="4" t="s">
        <v>342</v>
      </c>
      <c r="T27" s="4" t="s">
        <v>51</v>
      </c>
      <c r="U27" s="4" t="s">
        <v>145</v>
      </c>
      <c r="V27" s="4" t="s">
        <v>290</v>
      </c>
      <c r="W27" s="4" t="s">
        <v>51</v>
      </c>
      <c r="X27" s="4" t="s">
        <v>291</v>
      </c>
      <c r="Y27" t="str">
        <f>VLOOKUP(L27,'E-Commerce Item'!A:C,3,0)</f>
        <v>INK+IVY</v>
      </c>
    </row>
    <row r="28" spans="1:25" ht="45" hidden="1" x14ac:dyDescent="0.25">
      <c r="A28" s="4" t="s">
        <v>155</v>
      </c>
      <c r="B28" s="4" t="s">
        <v>281</v>
      </c>
      <c r="C28" s="4" t="s">
        <v>53</v>
      </c>
      <c r="D28" s="4" t="s">
        <v>50</v>
      </c>
      <c r="E28" s="4" t="s">
        <v>282</v>
      </c>
      <c r="F28" s="4" t="s">
        <v>41</v>
      </c>
      <c r="G28" s="4" t="s">
        <v>346</v>
      </c>
      <c r="H28" s="4" t="s">
        <v>298</v>
      </c>
      <c r="I28" s="4" t="s">
        <v>195</v>
      </c>
      <c r="J28" s="4" t="s">
        <v>302</v>
      </c>
      <c r="K28" s="4" t="s">
        <v>312</v>
      </c>
      <c r="L28" s="4" t="s">
        <v>196</v>
      </c>
      <c r="M28" s="5">
        <v>1</v>
      </c>
      <c r="N28" s="4" t="s">
        <v>348</v>
      </c>
      <c r="O28" s="6">
        <v>80.635000000000005</v>
      </c>
      <c r="P28" s="6">
        <v>159.99</v>
      </c>
      <c r="Q28" s="5">
        <v>28</v>
      </c>
      <c r="R28" s="4" t="s">
        <v>320</v>
      </c>
      <c r="S28" s="4" t="s">
        <v>342</v>
      </c>
      <c r="T28" s="4" t="s">
        <v>51</v>
      </c>
      <c r="U28" s="4" t="s">
        <v>145</v>
      </c>
      <c r="V28" s="4" t="s">
        <v>290</v>
      </c>
      <c r="W28" s="4" t="s">
        <v>51</v>
      </c>
      <c r="X28" s="4" t="s">
        <v>291</v>
      </c>
      <c r="Y28" t="str">
        <f>VLOOKUP(L28,'E-Commerce Item'!A:C,3,0)</f>
        <v>INK+IVY</v>
      </c>
    </row>
    <row r="29" spans="1:25" ht="45" hidden="1" x14ac:dyDescent="0.25">
      <c r="A29" s="4" t="s">
        <v>155</v>
      </c>
      <c r="B29" s="4" t="s">
        <v>281</v>
      </c>
      <c r="C29" s="4" t="s">
        <v>53</v>
      </c>
      <c r="D29" s="4" t="s">
        <v>50</v>
      </c>
      <c r="E29" s="4" t="s">
        <v>282</v>
      </c>
      <c r="F29" s="4" t="s">
        <v>41</v>
      </c>
      <c r="G29" s="4" t="s">
        <v>346</v>
      </c>
      <c r="H29" s="4" t="s">
        <v>324</v>
      </c>
      <c r="I29" s="4" t="s">
        <v>195</v>
      </c>
      <c r="J29" s="4" t="s">
        <v>299</v>
      </c>
      <c r="K29" s="4" t="s">
        <v>333</v>
      </c>
      <c r="L29" s="4" t="s">
        <v>197</v>
      </c>
      <c r="M29" s="5">
        <v>1</v>
      </c>
      <c r="N29" s="4" t="s">
        <v>349</v>
      </c>
      <c r="O29" s="6">
        <v>55.965000000000003</v>
      </c>
      <c r="P29" s="6">
        <v>109.99</v>
      </c>
      <c r="Q29" s="5">
        <v>28</v>
      </c>
      <c r="R29" s="4" t="s">
        <v>320</v>
      </c>
      <c r="S29" s="4" t="s">
        <v>342</v>
      </c>
      <c r="T29" s="4" t="s">
        <v>51</v>
      </c>
      <c r="U29" s="4" t="s">
        <v>145</v>
      </c>
      <c r="V29" s="4" t="s">
        <v>290</v>
      </c>
      <c r="W29" s="4" t="s">
        <v>51</v>
      </c>
      <c r="X29" s="4" t="s">
        <v>291</v>
      </c>
      <c r="Y29" t="str">
        <f>VLOOKUP(L29,'E-Commerce Item'!A:C,3,0)</f>
        <v>INK+IVY</v>
      </c>
    </row>
    <row r="30" spans="1:25" ht="45" hidden="1" x14ac:dyDescent="0.25">
      <c r="A30" s="4" t="s">
        <v>155</v>
      </c>
      <c r="B30" s="4" t="s">
        <v>281</v>
      </c>
      <c r="C30" s="4" t="s">
        <v>53</v>
      </c>
      <c r="D30" s="4" t="s">
        <v>50</v>
      </c>
      <c r="E30" s="4" t="s">
        <v>282</v>
      </c>
      <c r="F30" s="4" t="s">
        <v>41</v>
      </c>
      <c r="G30" s="4" t="s">
        <v>346</v>
      </c>
      <c r="H30" s="4" t="s">
        <v>324</v>
      </c>
      <c r="I30" s="4" t="s">
        <v>195</v>
      </c>
      <c r="J30" s="4" t="s">
        <v>302</v>
      </c>
      <c r="K30" s="4" t="s">
        <v>335</v>
      </c>
      <c r="L30" s="4" t="s">
        <v>198</v>
      </c>
      <c r="M30" s="5">
        <v>1</v>
      </c>
      <c r="N30" s="4" t="s">
        <v>350</v>
      </c>
      <c r="O30" s="6">
        <v>70.555000000000007</v>
      </c>
      <c r="P30" s="6">
        <v>139.99</v>
      </c>
      <c r="Q30" s="5">
        <v>28</v>
      </c>
      <c r="R30" s="4" t="s">
        <v>320</v>
      </c>
      <c r="S30" s="4" t="s">
        <v>342</v>
      </c>
      <c r="T30" s="4" t="s">
        <v>51</v>
      </c>
      <c r="U30" s="4" t="s">
        <v>145</v>
      </c>
      <c r="V30" s="4" t="s">
        <v>290</v>
      </c>
      <c r="W30" s="4" t="s">
        <v>51</v>
      </c>
      <c r="X30" s="4" t="s">
        <v>291</v>
      </c>
      <c r="Y30" t="str">
        <f>VLOOKUP(L30,'E-Commerce Item'!A:C,3,0)</f>
        <v>INK+IVY</v>
      </c>
    </row>
    <row r="31" spans="1:25" ht="30" hidden="1" x14ac:dyDescent="0.25">
      <c r="A31" s="4" t="s">
        <v>173</v>
      </c>
      <c r="B31" s="4" t="s">
        <v>281</v>
      </c>
      <c r="C31" s="4" t="s">
        <v>53</v>
      </c>
      <c r="D31" s="4" t="s">
        <v>50</v>
      </c>
      <c r="E31" s="4" t="s">
        <v>282</v>
      </c>
      <c r="F31" s="4" t="s">
        <v>41</v>
      </c>
      <c r="G31" s="4" t="s">
        <v>351</v>
      </c>
      <c r="H31" s="4" t="s">
        <v>298</v>
      </c>
      <c r="I31" s="4" t="s">
        <v>98</v>
      </c>
      <c r="J31" s="4" t="s">
        <v>299</v>
      </c>
      <c r="K31" s="4" t="s">
        <v>352</v>
      </c>
      <c r="L31" s="4" t="s">
        <v>353</v>
      </c>
      <c r="M31" s="5">
        <v>1</v>
      </c>
      <c r="N31" s="4" t="s">
        <v>354</v>
      </c>
      <c r="O31" s="6">
        <v>61.420299999999997</v>
      </c>
      <c r="P31" s="6">
        <v>129.99</v>
      </c>
      <c r="Q31" s="5">
        <v>28</v>
      </c>
      <c r="R31" s="4" t="s">
        <v>320</v>
      </c>
      <c r="S31" s="4" t="s">
        <v>289</v>
      </c>
      <c r="T31" s="4" t="s">
        <v>51</v>
      </c>
      <c r="U31" s="4" t="s">
        <v>145</v>
      </c>
      <c r="V31" s="4" t="s">
        <v>290</v>
      </c>
      <c r="W31" s="4" t="s">
        <v>51</v>
      </c>
      <c r="X31" s="4" t="s">
        <v>291</v>
      </c>
      <c r="Y31" t="e">
        <f>VLOOKUP(L31,'E-Commerce Item'!A:C,3,0)</f>
        <v>#N/A</v>
      </c>
    </row>
    <row r="32" spans="1:25" ht="30" hidden="1" x14ac:dyDescent="0.25">
      <c r="A32" s="4" t="s">
        <v>123</v>
      </c>
      <c r="B32" s="4" t="s">
        <v>281</v>
      </c>
      <c r="C32" s="4" t="s">
        <v>53</v>
      </c>
      <c r="D32" s="4" t="s">
        <v>50</v>
      </c>
      <c r="E32" s="4" t="s">
        <v>282</v>
      </c>
      <c r="F32" s="4" t="s">
        <v>41</v>
      </c>
      <c r="G32" s="4" t="s">
        <v>351</v>
      </c>
      <c r="H32" s="4" t="s">
        <v>298</v>
      </c>
      <c r="I32" s="4" t="s">
        <v>98</v>
      </c>
      <c r="J32" s="4" t="s">
        <v>299</v>
      </c>
      <c r="K32" s="4" t="s">
        <v>352</v>
      </c>
      <c r="L32" s="4" t="s">
        <v>355</v>
      </c>
      <c r="M32" s="5">
        <v>1</v>
      </c>
      <c r="N32" s="4" t="s">
        <v>356</v>
      </c>
      <c r="O32" s="6">
        <v>89.244799999999998</v>
      </c>
      <c r="P32" s="6">
        <v>169.99</v>
      </c>
      <c r="Q32" s="5">
        <v>28</v>
      </c>
      <c r="R32" s="4" t="s">
        <v>320</v>
      </c>
      <c r="S32" s="4" t="s">
        <v>289</v>
      </c>
      <c r="T32" s="4" t="s">
        <v>51</v>
      </c>
      <c r="U32" s="4" t="s">
        <v>145</v>
      </c>
      <c r="V32" s="4" t="s">
        <v>357</v>
      </c>
      <c r="W32" s="4" t="s">
        <v>51</v>
      </c>
      <c r="X32" s="4" t="s">
        <v>291</v>
      </c>
      <c r="Y32" t="e">
        <f>VLOOKUP(L32,'E-Commerce Item'!A:C,3,0)</f>
        <v>#N/A</v>
      </c>
    </row>
    <row r="33" spans="1:25" ht="30" hidden="1" x14ac:dyDescent="0.25">
      <c r="A33" s="4" t="s">
        <v>173</v>
      </c>
      <c r="B33" s="4" t="s">
        <v>281</v>
      </c>
      <c r="C33" s="4" t="s">
        <v>53</v>
      </c>
      <c r="D33" s="4" t="s">
        <v>50</v>
      </c>
      <c r="E33" s="4" t="s">
        <v>282</v>
      </c>
      <c r="F33" s="4" t="s">
        <v>41</v>
      </c>
      <c r="G33" s="4" t="s">
        <v>351</v>
      </c>
      <c r="H33" s="4" t="s">
        <v>298</v>
      </c>
      <c r="I33" s="4" t="s">
        <v>98</v>
      </c>
      <c r="J33" s="4" t="s">
        <v>302</v>
      </c>
      <c r="K33" s="4" t="s">
        <v>358</v>
      </c>
      <c r="L33" s="4" t="s">
        <v>359</v>
      </c>
      <c r="M33" s="5">
        <v>1</v>
      </c>
      <c r="N33" s="4" t="s">
        <v>360</v>
      </c>
      <c r="O33" s="6">
        <v>75.595299999999995</v>
      </c>
      <c r="P33" s="6">
        <v>159.99</v>
      </c>
      <c r="Q33" s="5">
        <v>28</v>
      </c>
      <c r="R33" s="4" t="s">
        <v>320</v>
      </c>
      <c r="S33" s="4" t="s">
        <v>289</v>
      </c>
      <c r="T33" s="4" t="s">
        <v>51</v>
      </c>
      <c r="U33" s="4" t="s">
        <v>145</v>
      </c>
      <c r="V33" s="4" t="s">
        <v>290</v>
      </c>
      <c r="W33" s="4" t="s">
        <v>51</v>
      </c>
      <c r="X33" s="4" t="s">
        <v>291</v>
      </c>
      <c r="Y33" t="e">
        <f>VLOOKUP(L33,'E-Commerce Item'!A:C,3,0)</f>
        <v>#N/A</v>
      </c>
    </row>
    <row r="34" spans="1:25" ht="60" hidden="1" x14ac:dyDescent="0.25">
      <c r="A34" s="4" t="s">
        <v>260</v>
      </c>
      <c r="B34" s="4" t="s">
        <v>281</v>
      </c>
      <c r="C34" s="4" t="s">
        <v>53</v>
      </c>
      <c r="D34" s="4" t="s">
        <v>50</v>
      </c>
      <c r="E34" s="4" t="s">
        <v>282</v>
      </c>
      <c r="F34" s="4" t="s">
        <v>262</v>
      </c>
      <c r="G34" s="4" t="s">
        <v>351</v>
      </c>
      <c r="H34" s="4" t="s">
        <v>284</v>
      </c>
      <c r="I34" s="4" t="s">
        <v>98</v>
      </c>
      <c r="J34" s="4" t="s">
        <v>264</v>
      </c>
      <c r="K34" s="4" t="s">
        <v>361</v>
      </c>
      <c r="L34" s="4" t="s">
        <v>362</v>
      </c>
      <c r="M34" s="5">
        <v>4</v>
      </c>
      <c r="N34" s="4" t="s">
        <v>363</v>
      </c>
      <c r="O34" s="6">
        <v>25.987500000000001</v>
      </c>
      <c r="P34" s="6">
        <v>59.99</v>
      </c>
      <c r="Q34" s="5">
        <v>28</v>
      </c>
      <c r="R34" s="4" t="s">
        <v>263</v>
      </c>
      <c r="S34" s="4" t="s">
        <v>364</v>
      </c>
      <c r="T34" s="4" t="s">
        <v>51</v>
      </c>
      <c r="U34" s="4" t="s">
        <v>145</v>
      </c>
      <c r="V34" s="4" t="s">
        <v>290</v>
      </c>
      <c r="W34" s="4" t="s">
        <v>51</v>
      </c>
      <c r="X34" s="4" t="s">
        <v>291</v>
      </c>
      <c r="Y34" t="e">
        <f>VLOOKUP(L34,'E-Commerce Item'!A:C,3,0)</f>
        <v>#N/A</v>
      </c>
    </row>
    <row r="35" spans="1:25" ht="30" hidden="1" x14ac:dyDescent="0.25">
      <c r="A35" s="4" t="s">
        <v>123</v>
      </c>
      <c r="B35" s="4" t="s">
        <v>281</v>
      </c>
      <c r="C35" s="4" t="s">
        <v>53</v>
      </c>
      <c r="D35" s="4" t="s">
        <v>50</v>
      </c>
      <c r="E35" s="4" t="s">
        <v>282</v>
      </c>
      <c r="F35" s="4" t="s">
        <v>41</v>
      </c>
      <c r="G35" s="4" t="s">
        <v>351</v>
      </c>
      <c r="H35" s="4" t="s">
        <v>298</v>
      </c>
      <c r="I35" s="4" t="s">
        <v>98</v>
      </c>
      <c r="J35" s="4" t="s">
        <v>302</v>
      </c>
      <c r="K35" s="4" t="s">
        <v>358</v>
      </c>
      <c r="L35" s="4" t="s">
        <v>365</v>
      </c>
      <c r="M35" s="5">
        <v>1</v>
      </c>
      <c r="N35" s="4" t="s">
        <v>366</v>
      </c>
      <c r="O35" s="6">
        <v>104.9948</v>
      </c>
      <c r="P35" s="6">
        <v>199.99</v>
      </c>
      <c r="Q35" s="5">
        <v>28</v>
      </c>
      <c r="R35" s="4" t="s">
        <v>320</v>
      </c>
      <c r="S35" s="4" t="s">
        <v>289</v>
      </c>
      <c r="T35" s="4" t="s">
        <v>51</v>
      </c>
      <c r="U35" s="4" t="s">
        <v>145</v>
      </c>
      <c r="V35" s="4" t="s">
        <v>357</v>
      </c>
      <c r="W35" s="4" t="s">
        <v>51</v>
      </c>
      <c r="X35" s="4" t="s">
        <v>291</v>
      </c>
      <c r="Y35" t="e">
        <f>VLOOKUP(L35,'E-Commerce Item'!A:C,3,0)</f>
        <v>#N/A</v>
      </c>
    </row>
    <row r="36" spans="1:25" ht="30" hidden="1" x14ac:dyDescent="0.25">
      <c r="A36" s="4" t="s">
        <v>173</v>
      </c>
      <c r="B36" s="4" t="s">
        <v>281</v>
      </c>
      <c r="C36" s="4" t="s">
        <v>53</v>
      </c>
      <c r="D36" s="4" t="s">
        <v>50</v>
      </c>
      <c r="E36" s="4" t="s">
        <v>282</v>
      </c>
      <c r="F36" s="4" t="s">
        <v>41</v>
      </c>
      <c r="G36" s="4" t="s">
        <v>351</v>
      </c>
      <c r="H36" s="4" t="s">
        <v>298</v>
      </c>
      <c r="I36" s="4" t="s">
        <v>127</v>
      </c>
      <c r="J36" s="4" t="s">
        <v>299</v>
      </c>
      <c r="K36" s="4" t="s">
        <v>352</v>
      </c>
      <c r="L36" s="4" t="s">
        <v>367</v>
      </c>
      <c r="M36" s="5">
        <v>1</v>
      </c>
      <c r="N36" s="4" t="s">
        <v>368</v>
      </c>
      <c r="O36" s="6">
        <v>61.420299999999997</v>
      </c>
      <c r="P36" s="6">
        <v>129.99</v>
      </c>
      <c r="Q36" s="5">
        <v>28</v>
      </c>
      <c r="R36" s="4" t="s">
        <v>320</v>
      </c>
      <c r="S36" s="4" t="s">
        <v>289</v>
      </c>
      <c r="T36" s="4" t="s">
        <v>51</v>
      </c>
      <c r="U36" s="4" t="s">
        <v>145</v>
      </c>
      <c r="V36" s="4" t="s">
        <v>290</v>
      </c>
      <c r="W36" s="4" t="s">
        <v>51</v>
      </c>
      <c r="X36" s="4" t="s">
        <v>291</v>
      </c>
      <c r="Y36" t="e">
        <f>VLOOKUP(L36,'E-Commerce Item'!A:C,3,0)</f>
        <v>#N/A</v>
      </c>
    </row>
    <row r="37" spans="1:25" ht="30" hidden="1" x14ac:dyDescent="0.25">
      <c r="A37" s="4" t="s">
        <v>123</v>
      </c>
      <c r="B37" s="4" t="s">
        <v>281</v>
      </c>
      <c r="C37" s="4" t="s">
        <v>53</v>
      </c>
      <c r="D37" s="4" t="s">
        <v>50</v>
      </c>
      <c r="E37" s="4" t="s">
        <v>282</v>
      </c>
      <c r="F37" s="4" t="s">
        <v>41</v>
      </c>
      <c r="G37" s="4" t="s">
        <v>351</v>
      </c>
      <c r="H37" s="4" t="s">
        <v>298</v>
      </c>
      <c r="I37" s="4" t="s">
        <v>127</v>
      </c>
      <c r="J37" s="4" t="s">
        <v>299</v>
      </c>
      <c r="K37" s="4" t="s">
        <v>352</v>
      </c>
      <c r="L37" s="4" t="s">
        <v>369</v>
      </c>
      <c r="M37" s="5">
        <v>1</v>
      </c>
      <c r="N37" s="4" t="s">
        <v>370</v>
      </c>
      <c r="O37" s="6">
        <v>89.244799999999998</v>
      </c>
      <c r="P37" s="6">
        <v>169.99</v>
      </c>
      <c r="Q37" s="5">
        <v>28</v>
      </c>
      <c r="R37" s="4" t="s">
        <v>320</v>
      </c>
      <c r="S37" s="4" t="s">
        <v>289</v>
      </c>
      <c r="T37" s="4" t="s">
        <v>51</v>
      </c>
      <c r="U37" s="4" t="s">
        <v>145</v>
      </c>
      <c r="V37" s="4" t="s">
        <v>357</v>
      </c>
      <c r="W37" s="4" t="s">
        <v>51</v>
      </c>
      <c r="X37" s="4" t="s">
        <v>291</v>
      </c>
      <c r="Y37" t="e">
        <f>VLOOKUP(L37,'E-Commerce Item'!A:C,3,0)</f>
        <v>#N/A</v>
      </c>
    </row>
    <row r="38" spans="1:25" ht="30" hidden="1" x14ac:dyDescent="0.25">
      <c r="A38" s="4" t="s">
        <v>173</v>
      </c>
      <c r="B38" s="4" t="s">
        <v>281</v>
      </c>
      <c r="C38" s="4" t="s">
        <v>53</v>
      </c>
      <c r="D38" s="4" t="s">
        <v>50</v>
      </c>
      <c r="E38" s="4" t="s">
        <v>282</v>
      </c>
      <c r="F38" s="4" t="s">
        <v>41</v>
      </c>
      <c r="G38" s="4" t="s">
        <v>351</v>
      </c>
      <c r="H38" s="4" t="s">
        <v>298</v>
      </c>
      <c r="I38" s="4" t="s">
        <v>127</v>
      </c>
      <c r="J38" s="4" t="s">
        <v>302</v>
      </c>
      <c r="K38" s="4" t="s">
        <v>358</v>
      </c>
      <c r="L38" s="4" t="s">
        <v>371</v>
      </c>
      <c r="M38" s="5">
        <v>1</v>
      </c>
      <c r="N38" s="4" t="s">
        <v>372</v>
      </c>
      <c r="O38" s="6">
        <v>75.595299999999995</v>
      </c>
      <c r="P38" s="6">
        <v>159.99</v>
      </c>
      <c r="Q38" s="5">
        <v>28</v>
      </c>
      <c r="R38" s="4" t="s">
        <v>320</v>
      </c>
      <c r="S38" s="4" t="s">
        <v>289</v>
      </c>
      <c r="T38" s="4" t="s">
        <v>51</v>
      </c>
      <c r="U38" s="4" t="s">
        <v>145</v>
      </c>
      <c r="V38" s="4" t="s">
        <v>290</v>
      </c>
      <c r="W38" s="4" t="s">
        <v>51</v>
      </c>
      <c r="X38" s="4" t="s">
        <v>291</v>
      </c>
      <c r="Y38" t="e">
        <f>VLOOKUP(L38,'E-Commerce Item'!A:C,3,0)</f>
        <v>#N/A</v>
      </c>
    </row>
    <row r="39" spans="1:25" ht="30" hidden="1" x14ac:dyDescent="0.25">
      <c r="A39" s="4" t="s">
        <v>123</v>
      </c>
      <c r="B39" s="4" t="s">
        <v>281</v>
      </c>
      <c r="C39" s="4" t="s">
        <v>53</v>
      </c>
      <c r="D39" s="4" t="s">
        <v>50</v>
      </c>
      <c r="E39" s="4" t="s">
        <v>282</v>
      </c>
      <c r="F39" s="4" t="s">
        <v>41</v>
      </c>
      <c r="G39" s="4" t="s">
        <v>351</v>
      </c>
      <c r="H39" s="4" t="s">
        <v>298</v>
      </c>
      <c r="I39" s="4" t="s">
        <v>127</v>
      </c>
      <c r="J39" s="4" t="s">
        <v>302</v>
      </c>
      <c r="K39" s="4" t="s">
        <v>358</v>
      </c>
      <c r="L39" s="4" t="s">
        <v>373</v>
      </c>
      <c r="M39" s="5">
        <v>1</v>
      </c>
      <c r="N39" s="4" t="s">
        <v>374</v>
      </c>
      <c r="O39" s="6">
        <v>104.9948</v>
      </c>
      <c r="P39" s="6">
        <v>199.99</v>
      </c>
      <c r="Q39" s="5">
        <v>28</v>
      </c>
      <c r="R39" s="4" t="s">
        <v>320</v>
      </c>
      <c r="S39" s="4" t="s">
        <v>289</v>
      </c>
      <c r="T39" s="4" t="s">
        <v>51</v>
      </c>
      <c r="U39" s="4" t="s">
        <v>145</v>
      </c>
      <c r="V39" s="4" t="s">
        <v>357</v>
      </c>
      <c r="W39" s="4" t="s">
        <v>51</v>
      </c>
      <c r="X39" s="4" t="s">
        <v>291</v>
      </c>
      <c r="Y39" t="e">
        <f>VLOOKUP(L39,'E-Commerce Item'!A:C,3,0)</f>
        <v>#N/A</v>
      </c>
    </row>
    <row r="40" spans="1:25" ht="30" hidden="1" x14ac:dyDescent="0.25">
      <c r="A40" s="4" t="s">
        <v>123</v>
      </c>
      <c r="B40" s="4" t="s">
        <v>281</v>
      </c>
      <c r="C40" s="4" t="s">
        <v>53</v>
      </c>
      <c r="D40" s="4" t="s">
        <v>50</v>
      </c>
      <c r="E40" s="4" t="s">
        <v>282</v>
      </c>
      <c r="F40" s="4" t="s">
        <v>41</v>
      </c>
      <c r="G40" s="4" t="s">
        <v>351</v>
      </c>
      <c r="H40" s="4" t="s">
        <v>298</v>
      </c>
      <c r="I40" s="4" t="s">
        <v>265</v>
      </c>
      <c r="J40" s="4" t="s">
        <v>299</v>
      </c>
      <c r="K40" s="4" t="s">
        <v>352</v>
      </c>
      <c r="L40" s="4" t="s">
        <v>375</v>
      </c>
      <c r="M40" s="5">
        <v>1</v>
      </c>
      <c r="N40" s="4" t="s">
        <v>376</v>
      </c>
      <c r="O40" s="6">
        <v>89.244799999999998</v>
      </c>
      <c r="P40" s="6">
        <v>169.99</v>
      </c>
      <c r="Q40" s="5">
        <v>28</v>
      </c>
      <c r="R40" s="4" t="s">
        <v>320</v>
      </c>
      <c r="S40" s="4" t="s">
        <v>289</v>
      </c>
      <c r="T40" s="4" t="s">
        <v>51</v>
      </c>
      <c r="U40" s="4" t="s">
        <v>145</v>
      </c>
      <c r="V40" s="4" t="s">
        <v>357</v>
      </c>
      <c r="W40" s="4" t="s">
        <v>51</v>
      </c>
      <c r="X40" s="4" t="s">
        <v>291</v>
      </c>
      <c r="Y40" t="e">
        <f>VLOOKUP(L40,'E-Commerce Item'!A:C,3,0)</f>
        <v>#N/A</v>
      </c>
    </row>
    <row r="41" spans="1:25" ht="60" hidden="1" x14ac:dyDescent="0.25">
      <c r="A41" s="4" t="s">
        <v>133</v>
      </c>
      <c r="B41" s="4" t="s">
        <v>281</v>
      </c>
      <c r="C41" s="4" t="s">
        <v>53</v>
      </c>
      <c r="D41" s="4" t="s">
        <v>50</v>
      </c>
      <c r="E41" s="4" t="s">
        <v>282</v>
      </c>
      <c r="F41" s="4" t="s">
        <v>41</v>
      </c>
      <c r="G41" s="4" t="s">
        <v>351</v>
      </c>
      <c r="H41" s="4" t="s">
        <v>298</v>
      </c>
      <c r="I41" s="4" t="s">
        <v>265</v>
      </c>
      <c r="J41" s="4" t="s">
        <v>299</v>
      </c>
      <c r="K41" s="4" t="s">
        <v>377</v>
      </c>
      <c r="L41" s="4" t="s">
        <v>378</v>
      </c>
      <c r="M41" s="5">
        <v>1</v>
      </c>
      <c r="N41" s="4" t="s">
        <v>379</v>
      </c>
      <c r="O41" s="6">
        <v>61.42</v>
      </c>
      <c r="P41" s="6">
        <v>129.99</v>
      </c>
      <c r="Q41" s="5">
        <v>40</v>
      </c>
      <c r="R41" s="4" t="s">
        <v>380</v>
      </c>
      <c r="S41" s="4" t="s">
        <v>381</v>
      </c>
      <c r="T41" s="4" t="s">
        <v>51</v>
      </c>
      <c r="U41" s="4" t="s">
        <v>145</v>
      </c>
      <c r="V41" s="4" t="s">
        <v>290</v>
      </c>
      <c r="W41" s="4" t="s">
        <v>51</v>
      </c>
      <c r="X41" s="4" t="s">
        <v>291</v>
      </c>
      <c r="Y41" t="e">
        <f>VLOOKUP(L41,'E-Commerce Item'!A:C,3,0)</f>
        <v>#N/A</v>
      </c>
    </row>
    <row r="42" spans="1:25" ht="30" hidden="1" x14ac:dyDescent="0.25">
      <c r="A42" s="4" t="s">
        <v>123</v>
      </c>
      <c r="B42" s="4" t="s">
        <v>281</v>
      </c>
      <c r="C42" s="4" t="s">
        <v>53</v>
      </c>
      <c r="D42" s="4" t="s">
        <v>50</v>
      </c>
      <c r="E42" s="4" t="s">
        <v>282</v>
      </c>
      <c r="F42" s="4" t="s">
        <v>41</v>
      </c>
      <c r="G42" s="4" t="s">
        <v>351</v>
      </c>
      <c r="H42" s="4" t="s">
        <v>298</v>
      </c>
      <c r="I42" s="4" t="s">
        <v>265</v>
      </c>
      <c r="J42" s="4" t="s">
        <v>302</v>
      </c>
      <c r="K42" s="4" t="s">
        <v>358</v>
      </c>
      <c r="L42" s="4" t="s">
        <v>382</v>
      </c>
      <c r="M42" s="5">
        <v>1</v>
      </c>
      <c r="N42" s="4" t="s">
        <v>383</v>
      </c>
      <c r="O42" s="6">
        <v>104.9948</v>
      </c>
      <c r="P42" s="6">
        <v>199.99</v>
      </c>
      <c r="Q42" s="5">
        <v>28</v>
      </c>
      <c r="R42" s="4" t="s">
        <v>320</v>
      </c>
      <c r="S42" s="4" t="s">
        <v>289</v>
      </c>
      <c r="T42" s="4" t="s">
        <v>51</v>
      </c>
      <c r="U42" s="4" t="s">
        <v>145</v>
      </c>
      <c r="V42" s="4" t="s">
        <v>357</v>
      </c>
      <c r="W42" s="4" t="s">
        <v>51</v>
      </c>
      <c r="X42" s="4" t="s">
        <v>291</v>
      </c>
      <c r="Y42" t="e">
        <f>VLOOKUP(L42,'E-Commerce Item'!A:C,3,0)</f>
        <v>#N/A</v>
      </c>
    </row>
    <row r="43" spans="1:25" ht="75" hidden="1" x14ac:dyDescent="0.25">
      <c r="A43" s="4" t="s">
        <v>133</v>
      </c>
      <c r="B43" s="4" t="s">
        <v>281</v>
      </c>
      <c r="C43" s="4" t="s">
        <v>53</v>
      </c>
      <c r="D43" s="4" t="s">
        <v>50</v>
      </c>
      <c r="E43" s="4" t="s">
        <v>282</v>
      </c>
      <c r="F43" s="4" t="s">
        <v>41</v>
      </c>
      <c r="G43" s="4" t="s">
        <v>351</v>
      </c>
      <c r="H43" s="4" t="s">
        <v>298</v>
      </c>
      <c r="I43" s="4" t="s">
        <v>265</v>
      </c>
      <c r="J43" s="4" t="s">
        <v>302</v>
      </c>
      <c r="K43" s="4" t="s">
        <v>384</v>
      </c>
      <c r="L43" s="4" t="s">
        <v>385</v>
      </c>
      <c r="M43" s="5">
        <v>1</v>
      </c>
      <c r="N43" s="4" t="s">
        <v>386</v>
      </c>
      <c r="O43" s="6">
        <v>75.599999999999994</v>
      </c>
      <c r="P43" s="6">
        <v>159.99</v>
      </c>
      <c r="Q43" s="5">
        <v>40</v>
      </c>
      <c r="R43" s="4" t="s">
        <v>380</v>
      </c>
      <c r="S43" s="4" t="s">
        <v>381</v>
      </c>
      <c r="T43" s="4" t="s">
        <v>51</v>
      </c>
      <c r="U43" s="4" t="s">
        <v>145</v>
      </c>
      <c r="V43" s="4" t="s">
        <v>290</v>
      </c>
      <c r="W43" s="4" t="s">
        <v>51</v>
      </c>
      <c r="X43" s="4" t="s">
        <v>291</v>
      </c>
      <c r="Y43" t="e">
        <f>VLOOKUP(L43,'E-Commerce Item'!A:C,3,0)</f>
        <v>#N/A</v>
      </c>
    </row>
    <row r="44" spans="1:25" ht="45" hidden="1" x14ac:dyDescent="0.25">
      <c r="A44" s="4" t="s">
        <v>123</v>
      </c>
      <c r="B44" s="4" t="s">
        <v>281</v>
      </c>
      <c r="C44" s="4" t="s">
        <v>387</v>
      </c>
      <c r="D44" s="4" t="s">
        <v>50</v>
      </c>
      <c r="E44" s="4" t="s">
        <v>282</v>
      </c>
      <c r="F44" s="4" t="s">
        <v>41</v>
      </c>
      <c r="G44" s="4" t="s">
        <v>351</v>
      </c>
      <c r="H44" s="4" t="s">
        <v>316</v>
      </c>
      <c r="I44" s="4" t="s">
        <v>265</v>
      </c>
      <c r="J44" s="4" t="s">
        <v>299</v>
      </c>
      <c r="K44" s="4" t="s">
        <v>388</v>
      </c>
      <c r="L44" s="4" t="s">
        <v>389</v>
      </c>
      <c r="M44" s="5">
        <v>1</v>
      </c>
      <c r="N44" s="4" t="s">
        <v>390</v>
      </c>
      <c r="O44" s="6">
        <v>65.52</v>
      </c>
      <c r="P44" s="6">
        <v>129.99</v>
      </c>
      <c r="Q44" s="5">
        <v>28</v>
      </c>
      <c r="R44" s="4" t="s">
        <v>320</v>
      </c>
      <c r="S44" s="4" t="s">
        <v>391</v>
      </c>
      <c r="T44" s="4" t="s">
        <v>51</v>
      </c>
      <c r="U44" s="4" t="s">
        <v>145</v>
      </c>
      <c r="V44" s="4" t="s">
        <v>290</v>
      </c>
      <c r="W44" s="4" t="s">
        <v>51</v>
      </c>
      <c r="X44" s="4" t="s">
        <v>291</v>
      </c>
      <c r="Y44" t="e">
        <f>VLOOKUP(L44,'E-Commerce Item'!A:C,3,0)</f>
        <v>#N/A</v>
      </c>
    </row>
    <row r="45" spans="1:25" ht="45" hidden="1" x14ac:dyDescent="0.25">
      <c r="A45" s="4" t="s">
        <v>123</v>
      </c>
      <c r="B45" s="4" t="s">
        <v>281</v>
      </c>
      <c r="C45" s="4" t="s">
        <v>387</v>
      </c>
      <c r="D45" s="4" t="s">
        <v>50</v>
      </c>
      <c r="E45" s="4" t="s">
        <v>282</v>
      </c>
      <c r="F45" s="4" t="s">
        <v>41</v>
      </c>
      <c r="G45" s="4" t="s">
        <v>351</v>
      </c>
      <c r="H45" s="4" t="s">
        <v>316</v>
      </c>
      <c r="I45" s="4" t="s">
        <v>265</v>
      </c>
      <c r="J45" s="4" t="s">
        <v>302</v>
      </c>
      <c r="K45" s="4" t="s">
        <v>392</v>
      </c>
      <c r="L45" s="4" t="s">
        <v>393</v>
      </c>
      <c r="M45" s="5">
        <v>1</v>
      </c>
      <c r="N45" s="4" t="s">
        <v>394</v>
      </c>
      <c r="O45" s="6">
        <v>80.64</v>
      </c>
      <c r="P45" s="6">
        <v>159.99</v>
      </c>
      <c r="Q45" s="5">
        <v>28</v>
      </c>
      <c r="R45" s="4" t="s">
        <v>320</v>
      </c>
      <c r="S45" s="4" t="s">
        <v>391</v>
      </c>
      <c r="T45" s="4" t="s">
        <v>51</v>
      </c>
      <c r="U45" s="4" t="s">
        <v>145</v>
      </c>
      <c r="V45" s="4" t="s">
        <v>290</v>
      </c>
      <c r="W45" s="4" t="s">
        <v>51</v>
      </c>
      <c r="X45" s="4" t="s">
        <v>291</v>
      </c>
      <c r="Y45" t="e">
        <f>VLOOKUP(L45,'E-Commerce Item'!A:C,3,0)</f>
        <v>#N/A</v>
      </c>
    </row>
    <row r="46" spans="1:25" ht="30" hidden="1" x14ac:dyDescent="0.25">
      <c r="A46" s="4" t="s">
        <v>173</v>
      </c>
      <c r="B46" s="4" t="s">
        <v>281</v>
      </c>
      <c r="C46" s="4" t="s">
        <v>53</v>
      </c>
      <c r="D46" s="4" t="s">
        <v>50</v>
      </c>
      <c r="E46" s="4" t="s">
        <v>282</v>
      </c>
      <c r="F46" s="4" t="s">
        <v>41</v>
      </c>
      <c r="G46" s="4" t="s">
        <v>351</v>
      </c>
      <c r="H46" s="4" t="s">
        <v>324</v>
      </c>
      <c r="I46" s="4" t="s">
        <v>98</v>
      </c>
      <c r="J46" s="4" t="s">
        <v>299</v>
      </c>
      <c r="K46" s="4" t="s">
        <v>395</v>
      </c>
      <c r="L46" s="4" t="s">
        <v>396</v>
      </c>
      <c r="M46" s="5">
        <v>1</v>
      </c>
      <c r="N46" s="4" t="s">
        <v>397</v>
      </c>
      <c r="O46" s="6">
        <v>51.970300000000002</v>
      </c>
      <c r="P46" s="6">
        <v>109.99</v>
      </c>
      <c r="Q46" s="5">
        <v>28</v>
      </c>
      <c r="R46" s="4" t="s">
        <v>320</v>
      </c>
      <c r="S46" s="4" t="s">
        <v>289</v>
      </c>
      <c r="T46" s="4" t="s">
        <v>51</v>
      </c>
      <c r="U46" s="4" t="s">
        <v>145</v>
      </c>
      <c r="V46" s="4" t="s">
        <v>290</v>
      </c>
      <c r="W46" s="4" t="s">
        <v>51</v>
      </c>
      <c r="X46" s="4" t="s">
        <v>291</v>
      </c>
      <c r="Y46" t="e">
        <f>VLOOKUP(L46,'E-Commerce Item'!A:C,3,0)</f>
        <v>#N/A</v>
      </c>
    </row>
    <row r="47" spans="1:25" ht="30" hidden="1" x14ac:dyDescent="0.25">
      <c r="A47" s="4" t="s">
        <v>123</v>
      </c>
      <c r="B47" s="4" t="s">
        <v>281</v>
      </c>
      <c r="C47" s="4" t="s">
        <v>53</v>
      </c>
      <c r="D47" s="4" t="s">
        <v>50</v>
      </c>
      <c r="E47" s="4" t="s">
        <v>282</v>
      </c>
      <c r="F47" s="4" t="s">
        <v>41</v>
      </c>
      <c r="G47" s="4" t="s">
        <v>351</v>
      </c>
      <c r="H47" s="4" t="s">
        <v>324</v>
      </c>
      <c r="I47" s="4" t="s">
        <v>98</v>
      </c>
      <c r="J47" s="4" t="s">
        <v>299</v>
      </c>
      <c r="K47" s="4" t="s">
        <v>395</v>
      </c>
      <c r="L47" s="4" t="s">
        <v>398</v>
      </c>
      <c r="M47" s="5">
        <v>1</v>
      </c>
      <c r="N47" s="4" t="s">
        <v>399</v>
      </c>
      <c r="O47" s="6">
        <v>62.994799999999998</v>
      </c>
      <c r="P47" s="6">
        <v>119.99</v>
      </c>
      <c r="Q47" s="5">
        <v>28</v>
      </c>
      <c r="R47" s="4" t="s">
        <v>320</v>
      </c>
      <c r="S47" s="4" t="s">
        <v>289</v>
      </c>
      <c r="T47" s="4" t="s">
        <v>51</v>
      </c>
      <c r="U47" s="4" t="s">
        <v>145</v>
      </c>
      <c r="V47" s="4" t="s">
        <v>357</v>
      </c>
      <c r="W47" s="4" t="s">
        <v>51</v>
      </c>
      <c r="X47" s="4" t="s">
        <v>291</v>
      </c>
      <c r="Y47" t="e">
        <f>VLOOKUP(L47,'E-Commerce Item'!A:C,3,0)</f>
        <v>#N/A</v>
      </c>
    </row>
    <row r="48" spans="1:25" ht="30" hidden="1" x14ac:dyDescent="0.25">
      <c r="A48" s="4" t="s">
        <v>173</v>
      </c>
      <c r="B48" s="4" t="s">
        <v>281</v>
      </c>
      <c r="C48" s="4" t="s">
        <v>53</v>
      </c>
      <c r="D48" s="4" t="s">
        <v>50</v>
      </c>
      <c r="E48" s="4" t="s">
        <v>282</v>
      </c>
      <c r="F48" s="4" t="s">
        <v>41</v>
      </c>
      <c r="G48" s="4" t="s">
        <v>351</v>
      </c>
      <c r="H48" s="4" t="s">
        <v>324</v>
      </c>
      <c r="I48" s="4" t="s">
        <v>98</v>
      </c>
      <c r="J48" s="4" t="s">
        <v>302</v>
      </c>
      <c r="K48" s="4" t="s">
        <v>400</v>
      </c>
      <c r="L48" s="4" t="s">
        <v>401</v>
      </c>
      <c r="M48" s="5">
        <v>1</v>
      </c>
      <c r="N48" s="4" t="s">
        <v>402</v>
      </c>
      <c r="O48" s="6">
        <v>66.145300000000006</v>
      </c>
      <c r="P48" s="6">
        <v>139.99</v>
      </c>
      <c r="Q48" s="5">
        <v>28</v>
      </c>
      <c r="R48" s="4" t="s">
        <v>320</v>
      </c>
      <c r="S48" s="4" t="s">
        <v>289</v>
      </c>
      <c r="T48" s="4" t="s">
        <v>51</v>
      </c>
      <c r="U48" s="4" t="s">
        <v>145</v>
      </c>
      <c r="V48" s="4" t="s">
        <v>290</v>
      </c>
      <c r="W48" s="4" t="s">
        <v>51</v>
      </c>
      <c r="X48" s="4" t="s">
        <v>291</v>
      </c>
      <c r="Y48" t="e">
        <f>VLOOKUP(L48,'E-Commerce Item'!A:C,3,0)</f>
        <v>#N/A</v>
      </c>
    </row>
    <row r="49" spans="1:25" ht="30" hidden="1" x14ac:dyDescent="0.25">
      <c r="A49" s="4" t="s">
        <v>123</v>
      </c>
      <c r="B49" s="4" t="s">
        <v>281</v>
      </c>
      <c r="C49" s="4" t="s">
        <v>53</v>
      </c>
      <c r="D49" s="4" t="s">
        <v>50</v>
      </c>
      <c r="E49" s="4" t="s">
        <v>282</v>
      </c>
      <c r="F49" s="4" t="s">
        <v>41</v>
      </c>
      <c r="G49" s="4" t="s">
        <v>351</v>
      </c>
      <c r="H49" s="4" t="s">
        <v>324</v>
      </c>
      <c r="I49" s="4" t="s">
        <v>98</v>
      </c>
      <c r="J49" s="4" t="s">
        <v>302</v>
      </c>
      <c r="K49" s="4" t="s">
        <v>400</v>
      </c>
      <c r="L49" s="4" t="s">
        <v>403</v>
      </c>
      <c r="M49" s="5">
        <v>1</v>
      </c>
      <c r="N49" s="4" t="s">
        <v>404</v>
      </c>
      <c r="O49" s="6">
        <v>78.744799999999998</v>
      </c>
      <c r="P49" s="6">
        <v>149.99</v>
      </c>
      <c r="Q49" s="5">
        <v>28</v>
      </c>
      <c r="R49" s="4" t="s">
        <v>320</v>
      </c>
      <c r="S49" s="4" t="s">
        <v>289</v>
      </c>
      <c r="T49" s="4" t="s">
        <v>51</v>
      </c>
      <c r="U49" s="4" t="s">
        <v>145</v>
      </c>
      <c r="V49" s="4" t="s">
        <v>357</v>
      </c>
      <c r="W49" s="4" t="s">
        <v>51</v>
      </c>
      <c r="X49" s="4" t="s">
        <v>291</v>
      </c>
      <c r="Y49" t="e">
        <f>VLOOKUP(L49,'E-Commerce Item'!A:C,3,0)</f>
        <v>#N/A</v>
      </c>
    </row>
    <row r="50" spans="1:25" ht="30" hidden="1" x14ac:dyDescent="0.25">
      <c r="A50" s="4" t="s">
        <v>173</v>
      </c>
      <c r="B50" s="4" t="s">
        <v>281</v>
      </c>
      <c r="C50" s="4" t="s">
        <v>53</v>
      </c>
      <c r="D50" s="4" t="s">
        <v>50</v>
      </c>
      <c r="E50" s="4" t="s">
        <v>282</v>
      </c>
      <c r="F50" s="4" t="s">
        <v>41</v>
      </c>
      <c r="G50" s="4" t="s">
        <v>351</v>
      </c>
      <c r="H50" s="4" t="s">
        <v>324</v>
      </c>
      <c r="I50" s="4" t="s">
        <v>127</v>
      </c>
      <c r="J50" s="4" t="s">
        <v>299</v>
      </c>
      <c r="K50" s="4" t="s">
        <v>395</v>
      </c>
      <c r="L50" s="4" t="s">
        <v>405</v>
      </c>
      <c r="M50" s="5">
        <v>1</v>
      </c>
      <c r="N50" s="4" t="s">
        <v>406</v>
      </c>
      <c r="O50" s="6">
        <v>51.970300000000002</v>
      </c>
      <c r="P50" s="6">
        <v>109.99</v>
      </c>
      <c r="Q50" s="5">
        <v>28</v>
      </c>
      <c r="R50" s="4" t="s">
        <v>320</v>
      </c>
      <c r="S50" s="4" t="s">
        <v>289</v>
      </c>
      <c r="T50" s="4" t="s">
        <v>51</v>
      </c>
      <c r="U50" s="4" t="s">
        <v>145</v>
      </c>
      <c r="V50" s="4" t="s">
        <v>290</v>
      </c>
      <c r="W50" s="4" t="s">
        <v>51</v>
      </c>
      <c r="X50" s="4" t="s">
        <v>291</v>
      </c>
      <c r="Y50" t="e">
        <f>VLOOKUP(L50,'E-Commerce Item'!A:C,3,0)</f>
        <v>#N/A</v>
      </c>
    </row>
    <row r="51" spans="1:25" ht="30" hidden="1" x14ac:dyDescent="0.25">
      <c r="A51" s="4" t="s">
        <v>123</v>
      </c>
      <c r="B51" s="4" t="s">
        <v>281</v>
      </c>
      <c r="C51" s="4" t="s">
        <v>53</v>
      </c>
      <c r="D51" s="4" t="s">
        <v>50</v>
      </c>
      <c r="E51" s="4" t="s">
        <v>282</v>
      </c>
      <c r="F51" s="4" t="s">
        <v>41</v>
      </c>
      <c r="G51" s="4" t="s">
        <v>351</v>
      </c>
      <c r="H51" s="4" t="s">
        <v>324</v>
      </c>
      <c r="I51" s="4" t="s">
        <v>127</v>
      </c>
      <c r="J51" s="4" t="s">
        <v>299</v>
      </c>
      <c r="K51" s="4" t="s">
        <v>395</v>
      </c>
      <c r="L51" s="4" t="s">
        <v>407</v>
      </c>
      <c r="M51" s="5">
        <v>1</v>
      </c>
      <c r="N51" s="4" t="s">
        <v>408</v>
      </c>
      <c r="O51" s="6">
        <v>62.994799999999998</v>
      </c>
      <c r="P51" s="6">
        <v>119.99</v>
      </c>
      <c r="Q51" s="5">
        <v>28</v>
      </c>
      <c r="R51" s="4" t="s">
        <v>320</v>
      </c>
      <c r="S51" s="4" t="s">
        <v>289</v>
      </c>
      <c r="T51" s="4" t="s">
        <v>51</v>
      </c>
      <c r="U51" s="4" t="s">
        <v>145</v>
      </c>
      <c r="V51" s="4" t="s">
        <v>357</v>
      </c>
      <c r="W51" s="4" t="s">
        <v>51</v>
      </c>
      <c r="X51" s="4" t="s">
        <v>291</v>
      </c>
      <c r="Y51" t="e">
        <f>VLOOKUP(L51,'E-Commerce Item'!A:C,3,0)</f>
        <v>#N/A</v>
      </c>
    </row>
    <row r="52" spans="1:25" ht="30" hidden="1" x14ac:dyDescent="0.25">
      <c r="A52" s="4" t="s">
        <v>173</v>
      </c>
      <c r="B52" s="4" t="s">
        <v>281</v>
      </c>
      <c r="C52" s="4" t="s">
        <v>53</v>
      </c>
      <c r="D52" s="4" t="s">
        <v>50</v>
      </c>
      <c r="E52" s="4" t="s">
        <v>282</v>
      </c>
      <c r="F52" s="4" t="s">
        <v>41</v>
      </c>
      <c r="G52" s="4" t="s">
        <v>351</v>
      </c>
      <c r="H52" s="4" t="s">
        <v>324</v>
      </c>
      <c r="I52" s="4" t="s">
        <v>127</v>
      </c>
      <c r="J52" s="4" t="s">
        <v>302</v>
      </c>
      <c r="K52" s="4" t="s">
        <v>400</v>
      </c>
      <c r="L52" s="4" t="s">
        <v>409</v>
      </c>
      <c r="M52" s="5">
        <v>1</v>
      </c>
      <c r="N52" s="4" t="s">
        <v>410</v>
      </c>
      <c r="O52" s="6">
        <v>66.145300000000006</v>
      </c>
      <c r="P52" s="6">
        <v>139.99</v>
      </c>
      <c r="Q52" s="5">
        <v>28</v>
      </c>
      <c r="R52" s="4" t="s">
        <v>320</v>
      </c>
      <c r="S52" s="4" t="s">
        <v>289</v>
      </c>
      <c r="T52" s="4" t="s">
        <v>51</v>
      </c>
      <c r="U52" s="4" t="s">
        <v>145</v>
      </c>
      <c r="V52" s="4" t="s">
        <v>290</v>
      </c>
      <c r="W52" s="4" t="s">
        <v>51</v>
      </c>
      <c r="X52" s="4" t="s">
        <v>291</v>
      </c>
      <c r="Y52" t="e">
        <f>VLOOKUP(L52,'E-Commerce Item'!A:C,3,0)</f>
        <v>#N/A</v>
      </c>
    </row>
    <row r="53" spans="1:25" ht="30" hidden="1" x14ac:dyDescent="0.25">
      <c r="A53" s="4" t="s">
        <v>123</v>
      </c>
      <c r="B53" s="4" t="s">
        <v>281</v>
      </c>
      <c r="C53" s="4" t="s">
        <v>53</v>
      </c>
      <c r="D53" s="4" t="s">
        <v>50</v>
      </c>
      <c r="E53" s="4" t="s">
        <v>282</v>
      </c>
      <c r="F53" s="4" t="s">
        <v>41</v>
      </c>
      <c r="G53" s="4" t="s">
        <v>351</v>
      </c>
      <c r="H53" s="4" t="s">
        <v>324</v>
      </c>
      <c r="I53" s="4" t="s">
        <v>127</v>
      </c>
      <c r="J53" s="4" t="s">
        <v>302</v>
      </c>
      <c r="K53" s="4" t="s">
        <v>400</v>
      </c>
      <c r="L53" s="4" t="s">
        <v>411</v>
      </c>
      <c r="M53" s="5">
        <v>1</v>
      </c>
      <c r="N53" s="4" t="s">
        <v>412</v>
      </c>
      <c r="O53" s="6">
        <v>78.744799999999998</v>
      </c>
      <c r="P53" s="6">
        <v>149.99</v>
      </c>
      <c r="Q53" s="5">
        <v>28</v>
      </c>
      <c r="R53" s="4" t="s">
        <v>320</v>
      </c>
      <c r="S53" s="4" t="s">
        <v>289</v>
      </c>
      <c r="T53" s="4" t="s">
        <v>51</v>
      </c>
      <c r="U53" s="4" t="s">
        <v>145</v>
      </c>
      <c r="V53" s="4" t="s">
        <v>357</v>
      </c>
      <c r="W53" s="4" t="s">
        <v>51</v>
      </c>
      <c r="X53" s="4" t="s">
        <v>291</v>
      </c>
      <c r="Y53" t="e">
        <f>VLOOKUP(L53,'E-Commerce Item'!A:C,3,0)</f>
        <v>#N/A</v>
      </c>
    </row>
    <row r="54" spans="1:25" ht="75" hidden="1" x14ac:dyDescent="0.25">
      <c r="A54" s="4" t="s">
        <v>133</v>
      </c>
      <c r="B54" s="4" t="s">
        <v>281</v>
      </c>
      <c r="C54" s="4" t="s">
        <v>53</v>
      </c>
      <c r="D54" s="4" t="s">
        <v>50</v>
      </c>
      <c r="E54" s="4" t="s">
        <v>282</v>
      </c>
      <c r="F54" s="4" t="s">
        <v>41</v>
      </c>
      <c r="G54" s="4" t="s">
        <v>351</v>
      </c>
      <c r="H54" s="4" t="s">
        <v>324</v>
      </c>
      <c r="I54" s="4" t="s">
        <v>265</v>
      </c>
      <c r="J54" s="4" t="s">
        <v>299</v>
      </c>
      <c r="K54" s="4" t="s">
        <v>413</v>
      </c>
      <c r="L54" s="4" t="s">
        <v>414</v>
      </c>
      <c r="M54" s="5">
        <v>1</v>
      </c>
      <c r="N54" s="4" t="s">
        <v>415</v>
      </c>
      <c r="O54" s="6">
        <v>51.97</v>
      </c>
      <c r="P54" s="6">
        <v>109.99</v>
      </c>
      <c r="Q54" s="5">
        <v>40</v>
      </c>
      <c r="R54" s="4" t="s">
        <v>380</v>
      </c>
      <c r="S54" s="4" t="s">
        <v>381</v>
      </c>
      <c r="T54" s="4" t="s">
        <v>51</v>
      </c>
      <c r="U54" s="4" t="s">
        <v>145</v>
      </c>
      <c r="V54" s="4" t="s">
        <v>290</v>
      </c>
      <c r="W54" s="4" t="s">
        <v>51</v>
      </c>
      <c r="X54" s="4" t="s">
        <v>291</v>
      </c>
      <c r="Y54" t="e">
        <f>VLOOKUP(L54,'E-Commerce Item'!A:C,3,0)</f>
        <v>#N/A</v>
      </c>
    </row>
    <row r="55" spans="1:25" ht="30" hidden="1" x14ac:dyDescent="0.25">
      <c r="A55" s="4" t="s">
        <v>123</v>
      </c>
      <c r="B55" s="4" t="s">
        <v>281</v>
      </c>
      <c r="C55" s="4" t="s">
        <v>53</v>
      </c>
      <c r="D55" s="4" t="s">
        <v>50</v>
      </c>
      <c r="E55" s="4" t="s">
        <v>282</v>
      </c>
      <c r="F55" s="4" t="s">
        <v>41</v>
      </c>
      <c r="G55" s="4" t="s">
        <v>351</v>
      </c>
      <c r="H55" s="4" t="s">
        <v>324</v>
      </c>
      <c r="I55" s="4" t="s">
        <v>265</v>
      </c>
      <c r="J55" s="4" t="s">
        <v>299</v>
      </c>
      <c r="K55" s="4" t="s">
        <v>395</v>
      </c>
      <c r="L55" s="4" t="s">
        <v>416</v>
      </c>
      <c r="M55" s="5">
        <v>1</v>
      </c>
      <c r="N55" s="4" t="s">
        <v>417</v>
      </c>
      <c r="O55" s="6">
        <v>62.994799999999998</v>
      </c>
      <c r="P55" s="6">
        <v>119.99</v>
      </c>
      <c r="Q55" s="5">
        <v>28</v>
      </c>
      <c r="R55" s="4" t="s">
        <v>320</v>
      </c>
      <c r="S55" s="4" t="s">
        <v>289</v>
      </c>
      <c r="T55" s="4" t="s">
        <v>51</v>
      </c>
      <c r="U55" s="4" t="s">
        <v>145</v>
      </c>
      <c r="V55" s="4" t="s">
        <v>357</v>
      </c>
      <c r="W55" s="4" t="s">
        <v>51</v>
      </c>
      <c r="X55" s="4" t="s">
        <v>291</v>
      </c>
      <c r="Y55" t="e">
        <f>VLOOKUP(L55,'E-Commerce Item'!A:C,3,0)</f>
        <v>#N/A</v>
      </c>
    </row>
    <row r="56" spans="1:25" ht="90" hidden="1" x14ac:dyDescent="0.25">
      <c r="A56" s="4" t="s">
        <v>133</v>
      </c>
      <c r="B56" s="4" t="s">
        <v>281</v>
      </c>
      <c r="C56" s="4" t="s">
        <v>53</v>
      </c>
      <c r="D56" s="4" t="s">
        <v>50</v>
      </c>
      <c r="E56" s="4" t="s">
        <v>282</v>
      </c>
      <c r="F56" s="4" t="s">
        <v>41</v>
      </c>
      <c r="G56" s="4" t="s">
        <v>351</v>
      </c>
      <c r="H56" s="4" t="s">
        <v>324</v>
      </c>
      <c r="I56" s="4" t="s">
        <v>265</v>
      </c>
      <c r="J56" s="4" t="s">
        <v>302</v>
      </c>
      <c r="K56" s="4" t="s">
        <v>418</v>
      </c>
      <c r="L56" s="4" t="s">
        <v>419</v>
      </c>
      <c r="M56" s="5">
        <v>1</v>
      </c>
      <c r="N56" s="4" t="s">
        <v>420</v>
      </c>
      <c r="O56" s="6">
        <v>66.150000000000006</v>
      </c>
      <c r="P56" s="6">
        <v>139.99</v>
      </c>
      <c r="Q56" s="5">
        <v>40</v>
      </c>
      <c r="R56" s="4" t="s">
        <v>380</v>
      </c>
      <c r="S56" s="4" t="s">
        <v>381</v>
      </c>
      <c r="T56" s="4" t="s">
        <v>51</v>
      </c>
      <c r="U56" s="4" t="s">
        <v>145</v>
      </c>
      <c r="V56" s="4" t="s">
        <v>290</v>
      </c>
      <c r="W56" s="4" t="s">
        <v>51</v>
      </c>
      <c r="X56" s="4" t="s">
        <v>291</v>
      </c>
      <c r="Y56" t="e">
        <f>VLOOKUP(L56,'E-Commerce Item'!A:C,3,0)</f>
        <v>#N/A</v>
      </c>
    </row>
    <row r="57" spans="1:25" ht="30" hidden="1" x14ac:dyDescent="0.25">
      <c r="A57" s="4" t="s">
        <v>123</v>
      </c>
      <c r="B57" s="4" t="s">
        <v>281</v>
      </c>
      <c r="C57" s="4" t="s">
        <v>53</v>
      </c>
      <c r="D57" s="4" t="s">
        <v>50</v>
      </c>
      <c r="E57" s="4" t="s">
        <v>282</v>
      </c>
      <c r="F57" s="4" t="s">
        <v>41</v>
      </c>
      <c r="G57" s="4" t="s">
        <v>351</v>
      </c>
      <c r="H57" s="4" t="s">
        <v>324</v>
      </c>
      <c r="I57" s="4" t="s">
        <v>265</v>
      </c>
      <c r="J57" s="4" t="s">
        <v>302</v>
      </c>
      <c r="K57" s="4" t="s">
        <v>400</v>
      </c>
      <c r="L57" s="4" t="s">
        <v>421</v>
      </c>
      <c r="M57" s="5">
        <v>1</v>
      </c>
      <c r="N57" s="4" t="s">
        <v>422</v>
      </c>
      <c r="O57" s="6">
        <v>78.744799999999998</v>
      </c>
      <c r="P57" s="6">
        <v>149.99</v>
      </c>
      <c r="Q57" s="5">
        <v>28</v>
      </c>
      <c r="R57" s="4" t="s">
        <v>320</v>
      </c>
      <c r="S57" s="4" t="s">
        <v>289</v>
      </c>
      <c r="T57" s="4" t="s">
        <v>51</v>
      </c>
      <c r="U57" s="4" t="s">
        <v>145</v>
      </c>
      <c r="V57" s="4" t="s">
        <v>357</v>
      </c>
      <c r="W57" s="4" t="s">
        <v>51</v>
      </c>
      <c r="X57" s="4" t="s">
        <v>291</v>
      </c>
      <c r="Y57" t="e">
        <f>VLOOKUP(L57,'E-Commerce Item'!A:C,3,0)</f>
        <v>#N/A</v>
      </c>
    </row>
    <row r="58" spans="1:25" ht="45" hidden="1" x14ac:dyDescent="0.25">
      <c r="A58" s="4" t="s">
        <v>123</v>
      </c>
      <c r="B58" s="4" t="s">
        <v>281</v>
      </c>
      <c r="C58" s="4" t="s">
        <v>53</v>
      </c>
      <c r="D58" s="4" t="s">
        <v>50</v>
      </c>
      <c r="E58" s="4" t="s">
        <v>282</v>
      </c>
      <c r="F58" s="4" t="s">
        <v>41</v>
      </c>
      <c r="G58" s="4" t="s">
        <v>423</v>
      </c>
      <c r="H58" s="4" t="s">
        <v>298</v>
      </c>
      <c r="I58" s="4" t="s">
        <v>98</v>
      </c>
      <c r="J58" s="4" t="s">
        <v>299</v>
      </c>
      <c r="K58" s="4" t="s">
        <v>309</v>
      </c>
      <c r="L58" s="4" t="s">
        <v>178</v>
      </c>
      <c r="M58" s="5">
        <v>1</v>
      </c>
      <c r="N58" s="4" t="s">
        <v>424</v>
      </c>
      <c r="O58" s="6">
        <v>57.75</v>
      </c>
      <c r="P58" s="6">
        <v>109.99</v>
      </c>
      <c r="Q58" s="5">
        <v>28</v>
      </c>
      <c r="R58" s="4" t="s">
        <v>320</v>
      </c>
      <c r="S58" s="4" t="s">
        <v>342</v>
      </c>
      <c r="T58" s="4" t="s">
        <v>51</v>
      </c>
      <c r="U58" s="4" t="s">
        <v>145</v>
      </c>
      <c r="V58" s="4" t="s">
        <v>290</v>
      </c>
      <c r="W58" s="4" t="s">
        <v>51</v>
      </c>
      <c r="X58" s="4" t="s">
        <v>291</v>
      </c>
      <c r="Y58" t="str">
        <f>VLOOKUP(L58,'E-Commerce Item'!A:C,3,0)</f>
        <v>INK+IVY</v>
      </c>
    </row>
    <row r="59" spans="1:25" ht="45" hidden="1" x14ac:dyDescent="0.25">
      <c r="A59" s="4" t="s">
        <v>123</v>
      </c>
      <c r="B59" s="4" t="s">
        <v>281</v>
      </c>
      <c r="C59" s="4" t="s">
        <v>53</v>
      </c>
      <c r="D59" s="4" t="s">
        <v>50</v>
      </c>
      <c r="E59" s="4" t="s">
        <v>282</v>
      </c>
      <c r="F59" s="4" t="s">
        <v>41</v>
      </c>
      <c r="G59" s="4" t="s">
        <v>423</v>
      </c>
      <c r="H59" s="4" t="s">
        <v>298</v>
      </c>
      <c r="I59" s="4" t="s">
        <v>98</v>
      </c>
      <c r="J59" s="4" t="s">
        <v>302</v>
      </c>
      <c r="K59" s="4" t="s">
        <v>312</v>
      </c>
      <c r="L59" s="4" t="s">
        <v>180</v>
      </c>
      <c r="M59" s="5">
        <v>1</v>
      </c>
      <c r="N59" s="4" t="s">
        <v>425</v>
      </c>
      <c r="O59" s="6">
        <v>73.5</v>
      </c>
      <c r="P59" s="6">
        <v>139.99</v>
      </c>
      <c r="Q59" s="5">
        <v>28</v>
      </c>
      <c r="R59" s="4" t="s">
        <v>320</v>
      </c>
      <c r="S59" s="4" t="s">
        <v>342</v>
      </c>
      <c r="T59" s="4" t="s">
        <v>51</v>
      </c>
      <c r="U59" s="4" t="s">
        <v>145</v>
      </c>
      <c r="V59" s="4" t="s">
        <v>290</v>
      </c>
      <c r="W59" s="4" t="s">
        <v>51</v>
      </c>
      <c r="X59" s="4" t="s">
        <v>291</v>
      </c>
      <c r="Y59" t="str">
        <f>VLOOKUP(L59,'E-Commerce Item'!A:C,3,0)</f>
        <v>INK+IVY</v>
      </c>
    </row>
    <row r="60" spans="1:25" ht="45" hidden="1" x14ac:dyDescent="0.25">
      <c r="A60" s="4" t="s">
        <v>123</v>
      </c>
      <c r="B60" s="4" t="s">
        <v>281</v>
      </c>
      <c r="C60" s="4" t="s">
        <v>53</v>
      </c>
      <c r="D60" s="4" t="s">
        <v>50</v>
      </c>
      <c r="E60" s="4" t="s">
        <v>282</v>
      </c>
      <c r="F60" s="4" t="s">
        <v>41</v>
      </c>
      <c r="G60" s="4" t="s">
        <v>423</v>
      </c>
      <c r="H60" s="4" t="s">
        <v>324</v>
      </c>
      <c r="I60" s="4" t="s">
        <v>98</v>
      </c>
      <c r="J60" s="4" t="s">
        <v>299</v>
      </c>
      <c r="K60" s="4" t="s">
        <v>333</v>
      </c>
      <c r="L60" s="4" t="s">
        <v>182</v>
      </c>
      <c r="M60" s="5">
        <v>1</v>
      </c>
      <c r="N60" s="4" t="s">
        <v>426</v>
      </c>
      <c r="O60" s="6">
        <v>45.354999999999997</v>
      </c>
      <c r="P60" s="6">
        <v>89.99</v>
      </c>
      <c r="Q60" s="5">
        <v>28</v>
      </c>
      <c r="R60" s="4" t="s">
        <v>320</v>
      </c>
      <c r="S60" s="4" t="s">
        <v>342</v>
      </c>
      <c r="T60" s="4" t="s">
        <v>51</v>
      </c>
      <c r="U60" s="4" t="s">
        <v>145</v>
      </c>
      <c r="V60" s="4" t="s">
        <v>290</v>
      </c>
      <c r="W60" s="4" t="s">
        <v>51</v>
      </c>
      <c r="X60" s="4" t="s">
        <v>291</v>
      </c>
      <c r="Y60" t="str">
        <f>VLOOKUP(L60,'E-Commerce Item'!A:C,3,0)</f>
        <v>INK+IVY</v>
      </c>
    </row>
    <row r="61" spans="1:25" ht="45" hidden="1" x14ac:dyDescent="0.25">
      <c r="A61" s="4" t="s">
        <v>123</v>
      </c>
      <c r="B61" s="4" t="s">
        <v>281</v>
      </c>
      <c r="C61" s="4" t="s">
        <v>53</v>
      </c>
      <c r="D61" s="4" t="s">
        <v>50</v>
      </c>
      <c r="E61" s="4" t="s">
        <v>282</v>
      </c>
      <c r="F61" s="4" t="s">
        <v>41</v>
      </c>
      <c r="G61" s="4" t="s">
        <v>423</v>
      </c>
      <c r="H61" s="4" t="s">
        <v>324</v>
      </c>
      <c r="I61" s="4" t="s">
        <v>98</v>
      </c>
      <c r="J61" s="4" t="s">
        <v>302</v>
      </c>
      <c r="K61" s="4" t="s">
        <v>335</v>
      </c>
      <c r="L61" s="4" t="s">
        <v>183</v>
      </c>
      <c r="M61" s="5">
        <v>1</v>
      </c>
      <c r="N61" s="4" t="s">
        <v>427</v>
      </c>
      <c r="O61" s="6">
        <v>60.475000000000001</v>
      </c>
      <c r="P61" s="6">
        <v>119.99</v>
      </c>
      <c r="Q61" s="5">
        <v>28</v>
      </c>
      <c r="R61" s="4" t="s">
        <v>320</v>
      </c>
      <c r="S61" s="4" t="s">
        <v>342</v>
      </c>
      <c r="T61" s="4" t="s">
        <v>51</v>
      </c>
      <c r="U61" s="4" t="s">
        <v>145</v>
      </c>
      <c r="V61" s="4" t="s">
        <v>290</v>
      </c>
      <c r="W61" s="4" t="s">
        <v>51</v>
      </c>
      <c r="X61" s="4" t="s">
        <v>291</v>
      </c>
      <c r="Y61" t="str">
        <f>VLOOKUP(L61,'E-Commerce Item'!A:C,3,0)</f>
        <v>INK+IVY</v>
      </c>
    </row>
    <row r="62" spans="1:25" ht="30" hidden="1" x14ac:dyDescent="0.25">
      <c r="A62" s="4" t="s">
        <v>173</v>
      </c>
      <c r="B62" s="4" t="s">
        <v>281</v>
      </c>
      <c r="C62" s="4" t="s">
        <v>53</v>
      </c>
      <c r="D62" s="4" t="s">
        <v>50</v>
      </c>
      <c r="E62" s="4" t="s">
        <v>282</v>
      </c>
      <c r="F62" s="4" t="s">
        <v>41</v>
      </c>
      <c r="G62" s="4" t="s">
        <v>428</v>
      </c>
      <c r="H62" s="4" t="s">
        <v>298</v>
      </c>
      <c r="I62" s="4" t="s">
        <v>81</v>
      </c>
      <c r="J62" s="4" t="s">
        <v>299</v>
      </c>
      <c r="K62" s="4" t="s">
        <v>352</v>
      </c>
      <c r="L62" s="4" t="s">
        <v>169</v>
      </c>
      <c r="M62" s="5">
        <v>1</v>
      </c>
      <c r="N62" s="4" t="s">
        <v>429</v>
      </c>
      <c r="O62" s="6">
        <v>57.75</v>
      </c>
      <c r="P62" s="6">
        <v>109.99</v>
      </c>
      <c r="Q62" s="5">
        <v>28</v>
      </c>
      <c r="R62" s="4" t="s">
        <v>320</v>
      </c>
      <c r="S62" s="4" t="s">
        <v>342</v>
      </c>
      <c r="T62" s="4" t="s">
        <v>51</v>
      </c>
      <c r="U62" s="4" t="s">
        <v>145</v>
      </c>
      <c r="V62" s="4" t="s">
        <v>290</v>
      </c>
      <c r="W62" s="4" t="s">
        <v>51</v>
      </c>
      <c r="X62" s="4" t="s">
        <v>291</v>
      </c>
      <c r="Y62" t="str">
        <f>VLOOKUP(L62,'E-Commerce Item'!A:C,3,0)</f>
        <v>INK+IVY</v>
      </c>
    </row>
    <row r="63" spans="1:25" ht="30" hidden="1" x14ac:dyDescent="0.25">
      <c r="A63" s="4" t="s">
        <v>173</v>
      </c>
      <c r="B63" s="4" t="s">
        <v>281</v>
      </c>
      <c r="C63" s="4" t="s">
        <v>53</v>
      </c>
      <c r="D63" s="4" t="s">
        <v>50</v>
      </c>
      <c r="E63" s="4" t="s">
        <v>282</v>
      </c>
      <c r="F63" s="4" t="s">
        <v>41</v>
      </c>
      <c r="G63" s="4" t="s">
        <v>428</v>
      </c>
      <c r="H63" s="4" t="s">
        <v>298</v>
      </c>
      <c r="I63" s="4" t="s">
        <v>81</v>
      </c>
      <c r="J63" s="4" t="s">
        <v>302</v>
      </c>
      <c r="K63" s="4" t="s">
        <v>358</v>
      </c>
      <c r="L63" s="4" t="s">
        <v>174</v>
      </c>
      <c r="M63" s="5">
        <v>1</v>
      </c>
      <c r="N63" s="4" t="s">
        <v>430</v>
      </c>
      <c r="O63" s="6">
        <v>73.5</v>
      </c>
      <c r="P63" s="6">
        <v>139.99</v>
      </c>
      <c r="Q63" s="5">
        <v>28</v>
      </c>
      <c r="R63" s="4" t="s">
        <v>320</v>
      </c>
      <c r="S63" s="4" t="s">
        <v>342</v>
      </c>
      <c r="T63" s="4" t="s">
        <v>51</v>
      </c>
      <c r="U63" s="4" t="s">
        <v>145</v>
      </c>
      <c r="V63" s="4" t="s">
        <v>290</v>
      </c>
      <c r="W63" s="4" t="s">
        <v>51</v>
      </c>
      <c r="X63" s="4" t="s">
        <v>291</v>
      </c>
      <c r="Y63" t="str">
        <f>VLOOKUP(L63,'E-Commerce Item'!A:C,3,0)</f>
        <v>INK+IVY</v>
      </c>
    </row>
    <row r="64" spans="1:25" ht="30" hidden="1" x14ac:dyDescent="0.25">
      <c r="A64" s="4" t="s">
        <v>173</v>
      </c>
      <c r="B64" s="4" t="s">
        <v>281</v>
      </c>
      <c r="C64" s="4" t="s">
        <v>53</v>
      </c>
      <c r="D64" s="4" t="s">
        <v>50</v>
      </c>
      <c r="E64" s="4" t="s">
        <v>282</v>
      </c>
      <c r="F64" s="4" t="s">
        <v>41</v>
      </c>
      <c r="G64" s="4" t="s">
        <v>428</v>
      </c>
      <c r="H64" s="4" t="s">
        <v>324</v>
      </c>
      <c r="I64" s="4" t="s">
        <v>81</v>
      </c>
      <c r="J64" s="4" t="s">
        <v>299</v>
      </c>
      <c r="K64" s="4" t="s">
        <v>395</v>
      </c>
      <c r="L64" s="4" t="s">
        <v>175</v>
      </c>
      <c r="M64" s="5">
        <v>1</v>
      </c>
      <c r="N64" s="4" t="s">
        <v>431</v>
      </c>
      <c r="O64" s="6">
        <v>45.354999999999997</v>
      </c>
      <c r="P64" s="6">
        <v>89.99</v>
      </c>
      <c r="Q64" s="5">
        <v>28</v>
      </c>
      <c r="R64" s="4" t="s">
        <v>320</v>
      </c>
      <c r="S64" s="4" t="s">
        <v>342</v>
      </c>
      <c r="T64" s="4" t="s">
        <v>51</v>
      </c>
      <c r="U64" s="4" t="s">
        <v>145</v>
      </c>
      <c r="V64" s="4" t="s">
        <v>290</v>
      </c>
      <c r="W64" s="4" t="s">
        <v>51</v>
      </c>
      <c r="X64" s="4" t="s">
        <v>291</v>
      </c>
      <c r="Y64" t="str">
        <f>VLOOKUP(L64,'E-Commerce Item'!A:C,3,0)</f>
        <v>INK+IVY</v>
      </c>
    </row>
    <row r="65" spans="1:25" ht="30" hidden="1" x14ac:dyDescent="0.25">
      <c r="A65" s="4" t="s">
        <v>173</v>
      </c>
      <c r="B65" s="4" t="s">
        <v>281</v>
      </c>
      <c r="C65" s="4" t="s">
        <v>53</v>
      </c>
      <c r="D65" s="4" t="s">
        <v>50</v>
      </c>
      <c r="E65" s="4" t="s">
        <v>282</v>
      </c>
      <c r="F65" s="4" t="s">
        <v>41</v>
      </c>
      <c r="G65" s="4" t="s">
        <v>428</v>
      </c>
      <c r="H65" s="4" t="s">
        <v>324</v>
      </c>
      <c r="I65" s="4" t="s">
        <v>81</v>
      </c>
      <c r="J65" s="4" t="s">
        <v>302</v>
      </c>
      <c r="K65" s="4" t="s">
        <v>400</v>
      </c>
      <c r="L65" s="4" t="s">
        <v>177</v>
      </c>
      <c r="M65" s="5">
        <v>1</v>
      </c>
      <c r="N65" s="4" t="s">
        <v>432</v>
      </c>
      <c r="O65" s="6">
        <v>60.475000000000001</v>
      </c>
      <c r="P65" s="6">
        <v>119.99</v>
      </c>
      <c r="Q65" s="5">
        <v>28</v>
      </c>
      <c r="R65" s="4" t="s">
        <v>320</v>
      </c>
      <c r="S65" s="4" t="s">
        <v>342</v>
      </c>
      <c r="T65" s="4" t="s">
        <v>51</v>
      </c>
      <c r="U65" s="4" t="s">
        <v>145</v>
      </c>
      <c r="V65" s="4" t="s">
        <v>290</v>
      </c>
      <c r="W65" s="4" t="s">
        <v>51</v>
      </c>
      <c r="X65" s="4" t="s">
        <v>291</v>
      </c>
      <c r="Y65" t="str">
        <f>VLOOKUP(L65,'E-Commerce Item'!A:C,3,0)</f>
        <v>INK+IVY</v>
      </c>
    </row>
    <row r="66" spans="1:25" ht="45" hidden="1" x14ac:dyDescent="0.25">
      <c r="A66" s="4" t="s">
        <v>144</v>
      </c>
      <c r="B66" s="4" t="s">
        <v>281</v>
      </c>
      <c r="C66" s="4" t="s">
        <v>53</v>
      </c>
      <c r="D66" s="4" t="s">
        <v>50</v>
      </c>
      <c r="E66" s="4" t="s">
        <v>282</v>
      </c>
      <c r="F66" s="4" t="s">
        <v>41</v>
      </c>
      <c r="G66" s="4" t="s">
        <v>433</v>
      </c>
      <c r="H66" s="4" t="s">
        <v>298</v>
      </c>
      <c r="I66" s="4" t="s">
        <v>45</v>
      </c>
      <c r="J66" s="4" t="s">
        <v>317</v>
      </c>
      <c r="K66" s="4" t="s">
        <v>309</v>
      </c>
      <c r="L66" s="4" t="s">
        <v>140</v>
      </c>
      <c r="M66" s="5">
        <v>1</v>
      </c>
      <c r="N66" s="4" t="s">
        <v>434</v>
      </c>
      <c r="O66" s="6">
        <v>61.42</v>
      </c>
      <c r="P66" s="6">
        <v>129.99</v>
      </c>
      <c r="Q66" s="5">
        <v>28</v>
      </c>
      <c r="R66" s="4" t="s">
        <v>320</v>
      </c>
      <c r="S66" s="4" t="s">
        <v>342</v>
      </c>
      <c r="T66" s="4" t="s">
        <v>51</v>
      </c>
      <c r="U66" s="4" t="s">
        <v>145</v>
      </c>
      <c r="V66" s="4" t="s">
        <v>290</v>
      </c>
      <c r="W66" s="4" t="s">
        <v>51</v>
      </c>
      <c r="X66" s="4" t="s">
        <v>291</v>
      </c>
      <c r="Y66" t="str">
        <f>VLOOKUP(L66,'E-Commerce Item'!A:C,3,0)</f>
        <v>INK+IVY</v>
      </c>
    </row>
    <row r="67" spans="1:25" ht="45" hidden="1" x14ac:dyDescent="0.25">
      <c r="A67" s="4" t="s">
        <v>144</v>
      </c>
      <c r="B67" s="4" t="s">
        <v>281</v>
      </c>
      <c r="C67" s="4" t="s">
        <v>53</v>
      </c>
      <c r="D67" s="4" t="s">
        <v>50</v>
      </c>
      <c r="E67" s="4" t="s">
        <v>282</v>
      </c>
      <c r="F67" s="4" t="s">
        <v>41</v>
      </c>
      <c r="G67" s="4" t="s">
        <v>433</v>
      </c>
      <c r="H67" s="4" t="s">
        <v>298</v>
      </c>
      <c r="I67" s="4" t="s">
        <v>45</v>
      </c>
      <c r="J67" s="4" t="s">
        <v>321</v>
      </c>
      <c r="K67" s="4" t="s">
        <v>312</v>
      </c>
      <c r="L67" s="4" t="s">
        <v>147</v>
      </c>
      <c r="M67" s="5">
        <v>1</v>
      </c>
      <c r="N67" s="4" t="s">
        <v>435</v>
      </c>
      <c r="O67" s="6">
        <v>75.599999999999994</v>
      </c>
      <c r="P67" s="6">
        <v>159.99</v>
      </c>
      <c r="Q67" s="5">
        <v>28</v>
      </c>
      <c r="R67" s="4" t="s">
        <v>320</v>
      </c>
      <c r="S67" s="4" t="s">
        <v>342</v>
      </c>
      <c r="T67" s="4" t="s">
        <v>51</v>
      </c>
      <c r="U67" s="4" t="s">
        <v>145</v>
      </c>
      <c r="V67" s="4" t="s">
        <v>290</v>
      </c>
      <c r="W67" s="4" t="s">
        <v>51</v>
      </c>
      <c r="X67" s="4" t="s">
        <v>291</v>
      </c>
      <c r="Y67" t="str">
        <f>VLOOKUP(L67,'E-Commerce Item'!A:C,3,0)</f>
        <v>INK+IVY</v>
      </c>
    </row>
    <row r="68" spans="1:25" ht="45" hidden="1" x14ac:dyDescent="0.25">
      <c r="A68" s="4" t="s">
        <v>144</v>
      </c>
      <c r="B68" s="4" t="s">
        <v>281</v>
      </c>
      <c r="C68" s="4" t="s">
        <v>53</v>
      </c>
      <c r="D68" s="4" t="s">
        <v>50</v>
      </c>
      <c r="E68" s="4" t="s">
        <v>282</v>
      </c>
      <c r="F68" s="4" t="s">
        <v>41</v>
      </c>
      <c r="G68" s="4" t="s">
        <v>433</v>
      </c>
      <c r="H68" s="4" t="s">
        <v>324</v>
      </c>
      <c r="I68" s="4" t="s">
        <v>45</v>
      </c>
      <c r="J68" s="4" t="s">
        <v>317</v>
      </c>
      <c r="K68" s="4" t="s">
        <v>333</v>
      </c>
      <c r="L68" s="4" t="s">
        <v>148</v>
      </c>
      <c r="M68" s="5">
        <v>1</v>
      </c>
      <c r="N68" s="4" t="s">
        <v>436</v>
      </c>
      <c r="O68" s="6">
        <v>51.97</v>
      </c>
      <c r="P68" s="6">
        <v>109.99</v>
      </c>
      <c r="Q68" s="5">
        <v>28</v>
      </c>
      <c r="R68" s="4" t="s">
        <v>320</v>
      </c>
      <c r="S68" s="4" t="s">
        <v>342</v>
      </c>
      <c r="T68" s="4" t="s">
        <v>51</v>
      </c>
      <c r="U68" s="4" t="s">
        <v>145</v>
      </c>
      <c r="V68" s="4" t="s">
        <v>290</v>
      </c>
      <c r="W68" s="4" t="s">
        <v>51</v>
      </c>
      <c r="X68" s="4" t="s">
        <v>291</v>
      </c>
      <c r="Y68" t="str">
        <f>VLOOKUP(L68,'E-Commerce Item'!A:C,3,0)</f>
        <v>INK+IVY</v>
      </c>
    </row>
    <row r="69" spans="1:25" ht="45" hidden="1" x14ac:dyDescent="0.25">
      <c r="A69" s="4" t="s">
        <v>144</v>
      </c>
      <c r="B69" s="4" t="s">
        <v>281</v>
      </c>
      <c r="C69" s="4" t="s">
        <v>53</v>
      </c>
      <c r="D69" s="4" t="s">
        <v>50</v>
      </c>
      <c r="E69" s="4" t="s">
        <v>282</v>
      </c>
      <c r="F69" s="4" t="s">
        <v>41</v>
      </c>
      <c r="G69" s="4" t="s">
        <v>433</v>
      </c>
      <c r="H69" s="4" t="s">
        <v>324</v>
      </c>
      <c r="I69" s="4" t="s">
        <v>45</v>
      </c>
      <c r="J69" s="4" t="s">
        <v>321</v>
      </c>
      <c r="K69" s="4" t="s">
        <v>335</v>
      </c>
      <c r="L69" s="4" t="s">
        <v>150</v>
      </c>
      <c r="M69" s="5">
        <v>1</v>
      </c>
      <c r="N69" s="4" t="s">
        <v>437</v>
      </c>
      <c r="O69" s="6">
        <v>66.150000000000006</v>
      </c>
      <c r="P69" s="6">
        <v>139.99</v>
      </c>
      <c r="Q69" s="5">
        <v>28</v>
      </c>
      <c r="R69" s="4" t="s">
        <v>320</v>
      </c>
      <c r="S69" s="4" t="s">
        <v>342</v>
      </c>
      <c r="T69" s="4" t="s">
        <v>51</v>
      </c>
      <c r="U69" s="4" t="s">
        <v>145</v>
      </c>
      <c r="V69" s="4" t="s">
        <v>290</v>
      </c>
      <c r="W69" s="4" t="s">
        <v>51</v>
      </c>
      <c r="X69" s="4" t="s">
        <v>291</v>
      </c>
      <c r="Y69" t="str">
        <f>VLOOKUP(L69,'E-Commerce Item'!A:C,3,0)</f>
        <v>INK+IVY</v>
      </c>
    </row>
    <row r="70" spans="1:25" ht="45" hidden="1" x14ac:dyDescent="0.25">
      <c r="A70" s="4" t="s">
        <v>155</v>
      </c>
      <c r="B70" s="4" t="s">
        <v>281</v>
      </c>
      <c r="C70" s="4" t="s">
        <v>53</v>
      </c>
      <c r="D70" s="4" t="s">
        <v>50</v>
      </c>
      <c r="E70" s="4" t="s">
        <v>282</v>
      </c>
      <c r="F70" s="4" t="s">
        <v>41</v>
      </c>
      <c r="G70" s="4" t="s">
        <v>438</v>
      </c>
      <c r="H70" s="4" t="s">
        <v>298</v>
      </c>
      <c r="I70" s="4" t="s">
        <v>153</v>
      </c>
      <c r="J70" s="4" t="s">
        <v>299</v>
      </c>
      <c r="K70" s="4" t="s">
        <v>309</v>
      </c>
      <c r="L70" s="4" t="s">
        <v>151</v>
      </c>
      <c r="M70" s="5">
        <v>1</v>
      </c>
      <c r="N70" s="4" t="s">
        <v>439</v>
      </c>
      <c r="O70" s="6">
        <v>61.420299999999997</v>
      </c>
      <c r="P70" s="6">
        <v>129.99</v>
      </c>
      <c r="Q70" s="5">
        <v>28</v>
      </c>
      <c r="R70" s="4" t="s">
        <v>320</v>
      </c>
      <c r="S70" s="4" t="s">
        <v>342</v>
      </c>
      <c r="T70" s="4" t="s">
        <v>51</v>
      </c>
      <c r="U70" s="4" t="s">
        <v>145</v>
      </c>
      <c r="V70" s="4" t="s">
        <v>290</v>
      </c>
      <c r="W70" s="4" t="s">
        <v>51</v>
      </c>
      <c r="X70" s="4" t="s">
        <v>291</v>
      </c>
      <c r="Y70" t="str">
        <f>VLOOKUP(L70,'E-Commerce Item'!A:C,3,0)</f>
        <v>INK+IVY</v>
      </c>
    </row>
    <row r="71" spans="1:25" ht="45" hidden="1" x14ac:dyDescent="0.25">
      <c r="A71" s="4" t="s">
        <v>155</v>
      </c>
      <c r="B71" s="4" t="s">
        <v>281</v>
      </c>
      <c r="C71" s="4" t="s">
        <v>53</v>
      </c>
      <c r="D71" s="4" t="s">
        <v>50</v>
      </c>
      <c r="E71" s="4" t="s">
        <v>282</v>
      </c>
      <c r="F71" s="4" t="s">
        <v>41</v>
      </c>
      <c r="G71" s="4" t="s">
        <v>438</v>
      </c>
      <c r="H71" s="4" t="s">
        <v>298</v>
      </c>
      <c r="I71" s="4" t="s">
        <v>153</v>
      </c>
      <c r="J71" s="4" t="s">
        <v>302</v>
      </c>
      <c r="K71" s="4" t="s">
        <v>312</v>
      </c>
      <c r="L71" s="4" t="s">
        <v>156</v>
      </c>
      <c r="M71" s="5">
        <v>1</v>
      </c>
      <c r="N71" s="4" t="s">
        <v>440</v>
      </c>
      <c r="O71" s="6">
        <v>75.595299999999995</v>
      </c>
      <c r="P71" s="6">
        <v>159.99</v>
      </c>
      <c r="Q71" s="5">
        <v>28</v>
      </c>
      <c r="R71" s="4" t="s">
        <v>320</v>
      </c>
      <c r="S71" s="4" t="s">
        <v>342</v>
      </c>
      <c r="T71" s="4" t="s">
        <v>51</v>
      </c>
      <c r="U71" s="4" t="s">
        <v>145</v>
      </c>
      <c r="V71" s="4" t="s">
        <v>290</v>
      </c>
      <c r="W71" s="4" t="s">
        <v>51</v>
      </c>
      <c r="X71" s="4" t="s">
        <v>291</v>
      </c>
      <c r="Y71" t="str">
        <f>VLOOKUP(L71,'E-Commerce Item'!A:C,3,0)</f>
        <v>INK+IVY</v>
      </c>
    </row>
    <row r="72" spans="1:25" ht="45" hidden="1" x14ac:dyDescent="0.25">
      <c r="A72" s="4" t="s">
        <v>155</v>
      </c>
      <c r="B72" s="4" t="s">
        <v>281</v>
      </c>
      <c r="C72" s="4" t="s">
        <v>53</v>
      </c>
      <c r="D72" s="4" t="s">
        <v>50</v>
      </c>
      <c r="E72" s="4" t="s">
        <v>282</v>
      </c>
      <c r="F72" s="4" t="s">
        <v>41</v>
      </c>
      <c r="G72" s="4" t="s">
        <v>438</v>
      </c>
      <c r="H72" s="4" t="s">
        <v>324</v>
      </c>
      <c r="I72" s="4" t="s">
        <v>153</v>
      </c>
      <c r="J72" s="4" t="s">
        <v>299</v>
      </c>
      <c r="K72" s="4" t="s">
        <v>333</v>
      </c>
      <c r="L72" s="4" t="s">
        <v>157</v>
      </c>
      <c r="M72" s="5">
        <v>1</v>
      </c>
      <c r="N72" s="4" t="s">
        <v>441</v>
      </c>
      <c r="O72" s="6">
        <v>51.970300000000002</v>
      </c>
      <c r="P72" s="6">
        <v>109.99</v>
      </c>
      <c r="Q72" s="5">
        <v>28</v>
      </c>
      <c r="R72" s="4" t="s">
        <v>320</v>
      </c>
      <c r="S72" s="4" t="s">
        <v>342</v>
      </c>
      <c r="T72" s="4" t="s">
        <v>51</v>
      </c>
      <c r="U72" s="4" t="s">
        <v>145</v>
      </c>
      <c r="V72" s="4" t="s">
        <v>290</v>
      </c>
      <c r="W72" s="4" t="s">
        <v>51</v>
      </c>
      <c r="X72" s="4" t="s">
        <v>291</v>
      </c>
      <c r="Y72" t="str">
        <f>VLOOKUP(L72,'E-Commerce Item'!A:C,3,0)</f>
        <v>INK+IVY</v>
      </c>
    </row>
    <row r="73" spans="1:25" ht="45" hidden="1" x14ac:dyDescent="0.25">
      <c r="A73" s="4" t="s">
        <v>155</v>
      </c>
      <c r="B73" s="4" t="s">
        <v>281</v>
      </c>
      <c r="C73" s="4" t="s">
        <v>53</v>
      </c>
      <c r="D73" s="4" t="s">
        <v>50</v>
      </c>
      <c r="E73" s="4" t="s">
        <v>282</v>
      </c>
      <c r="F73" s="4" t="s">
        <v>41</v>
      </c>
      <c r="G73" s="4" t="s">
        <v>438</v>
      </c>
      <c r="H73" s="4" t="s">
        <v>324</v>
      </c>
      <c r="I73" s="4" t="s">
        <v>153</v>
      </c>
      <c r="J73" s="4" t="s">
        <v>302</v>
      </c>
      <c r="K73" s="4" t="s">
        <v>335</v>
      </c>
      <c r="L73" s="4" t="s">
        <v>159</v>
      </c>
      <c r="M73" s="5">
        <v>1</v>
      </c>
      <c r="N73" s="4" t="s">
        <v>442</v>
      </c>
      <c r="O73" s="6">
        <v>66.145300000000006</v>
      </c>
      <c r="P73" s="6">
        <v>139.99</v>
      </c>
      <c r="Q73" s="5">
        <v>28</v>
      </c>
      <c r="R73" s="4" t="s">
        <v>320</v>
      </c>
      <c r="S73" s="4" t="s">
        <v>342</v>
      </c>
      <c r="T73" s="4" t="s">
        <v>51</v>
      </c>
      <c r="U73" s="4" t="s">
        <v>145</v>
      </c>
      <c r="V73" s="4" t="s">
        <v>290</v>
      </c>
      <c r="W73" s="4" t="s">
        <v>51</v>
      </c>
      <c r="X73" s="4" t="s">
        <v>291</v>
      </c>
      <c r="Y73" t="str">
        <f>VLOOKUP(L73,'E-Commerce Item'!A:C,3,0)</f>
        <v>INK+IVY</v>
      </c>
    </row>
    <row r="74" spans="1:25" ht="45" hidden="1" x14ac:dyDescent="0.25">
      <c r="A74" s="4" t="s">
        <v>123</v>
      </c>
      <c r="B74" s="4" t="s">
        <v>281</v>
      </c>
      <c r="C74" s="4" t="s">
        <v>53</v>
      </c>
      <c r="D74" s="4" t="s">
        <v>50</v>
      </c>
      <c r="E74" s="4" t="s">
        <v>282</v>
      </c>
      <c r="F74" s="4" t="s">
        <v>41</v>
      </c>
      <c r="G74" s="4" t="s">
        <v>443</v>
      </c>
      <c r="H74" s="4" t="s">
        <v>298</v>
      </c>
      <c r="I74" s="4" t="s">
        <v>121</v>
      </c>
      <c r="J74" s="4" t="s">
        <v>299</v>
      </c>
      <c r="K74" s="4" t="s">
        <v>309</v>
      </c>
      <c r="L74" s="4" t="s">
        <v>251</v>
      </c>
      <c r="M74" s="5">
        <v>1</v>
      </c>
      <c r="N74" s="4" t="s">
        <v>444</v>
      </c>
      <c r="O74" s="6">
        <v>55.435000000000002</v>
      </c>
      <c r="P74" s="6">
        <v>109.99</v>
      </c>
      <c r="Q74" s="5">
        <v>30</v>
      </c>
      <c r="R74" s="4" t="s">
        <v>320</v>
      </c>
      <c r="S74" s="4" t="s">
        <v>342</v>
      </c>
      <c r="T74" s="4" t="s">
        <v>51</v>
      </c>
      <c r="U74" s="4" t="s">
        <v>110</v>
      </c>
      <c r="V74" s="4" t="s">
        <v>290</v>
      </c>
      <c r="W74" s="4" t="s">
        <v>51</v>
      </c>
      <c r="X74" s="4" t="s">
        <v>291</v>
      </c>
      <c r="Y74" t="str">
        <f>VLOOKUP(L74,'E-Commerce Item'!A:C,3,0)</f>
        <v>INK+IVY</v>
      </c>
    </row>
    <row r="75" spans="1:25" ht="45" hidden="1" x14ac:dyDescent="0.25">
      <c r="A75" s="4" t="s">
        <v>123</v>
      </c>
      <c r="B75" s="4" t="s">
        <v>281</v>
      </c>
      <c r="C75" s="4" t="s">
        <v>53</v>
      </c>
      <c r="D75" s="4" t="s">
        <v>50</v>
      </c>
      <c r="E75" s="4" t="s">
        <v>282</v>
      </c>
      <c r="F75" s="4" t="s">
        <v>41</v>
      </c>
      <c r="G75" s="4" t="s">
        <v>443</v>
      </c>
      <c r="H75" s="4" t="s">
        <v>298</v>
      </c>
      <c r="I75" s="4" t="s">
        <v>121</v>
      </c>
      <c r="J75" s="4" t="s">
        <v>302</v>
      </c>
      <c r="K75" s="4" t="s">
        <v>312</v>
      </c>
      <c r="L75" s="4" t="s">
        <v>255</v>
      </c>
      <c r="M75" s="5">
        <v>1</v>
      </c>
      <c r="N75" s="4" t="s">
        <v>445</v>
      </c>
      <c r="O75" s="6">
        <v>70.555000000000007</v>
      </c>
      <c r="P75" s="6">
        <v>139.99</v>
      </c>
      <c r="Q75" s="5">
        <v>30</v>
      </c>
      <c r="R75" s="4" t="s">
        <v>320</v>
      </c>
      <c r="S75" s="4" t="s">
        <v>342</v>
      </c>
      <c r="T75" s="4" t="s">
        <v>51</v>
      </c>
      <c r="U75" s="4" t="s">
        <v>110</v>
      </c>
      <c r="V75" s="4" t="s">
        <v>290</v>
      </c>
      <c r="W75" s="4" t="s">
        <v>51</v>
      </c>
      <c r="X75" s="4" t="s">
        <v>291</v>
      </c>
      <c r="Y75" t="str">
        <f>VLOOKUP(L75,'E-Commerce Item'!A:C,3,0)</f>
        <v>INK+IVY</v>
      </c>
    </row>
    <row r="76" spans="1:25" ht="45" hidden="1" x14ac:dyDescent="0.25">
      <c r="A76" s="4" t="s">
        <v>73</v>
      </c>
      <c r="B76" s="4" t="s">
        <v>281</v>
      </c>
      <c r="C76" s="4" t="s">
        <v>53</v>
      </c>
      <c r="D76" s="4" t="s">
        <v>50</v>
      </c>
      <c r="E76" s="4" t="s">
        <v>282</v>
      </c>
      <c r="F76" s="4" t="s">
        <v>41</v>
      </c>
      <c r="G76" s="4" t="s">
        <v>443</v>
      </c>
      <c r="H76" s="4" t="s">
        <v>298</v>
      </c>
      <c r="I76" s="4" t="s">
        <v>130</v>
      </c>
      <c r="J76" s="4" t="s">
        <v>317</v>
      </c>
      <c r="K76" s="4" t="s">
        <v>309</v>
      </c>
      <c r="L76" s="4" t="s">
        <v>240</v>
      </c>
      <c r="M76" s="5">
        <v>1</v>
      </c>
      <c r="N76" s="4" t="s">
        <v>446</v>
      </c>
      <c r="O76" s="6">
        <v>55.44</v>
      </c>
      <c r="P76" s="6">
        <v>109.99</v>
      </c>
      <c r="Q76" s="5">
        <v>30</v>
      </c>
      <c r="R76" s="4" t="s">
        <v>320</v>
      </c>
      <c r="S76" s="4" t="s">
        <v>342</v>
      </c>
      <c r="T76" s="4" t="s">
        <v>51</v>
      </c>
      <c r="U76" s="4" t="s">
        <v>110</v>
      </c>
      <c r="V76" s="4" t="s">
        <v>290</v>
      </c>
      <c r="W76" s="4" t="s">
        <v>51</v>
      </c>
      <c r="X76" s="4" t="s">
        <v>291</v>
      </c>
      <c r="Y76" t="str">
        <f>VLOOKUP(L76,'E-Commerce Item'!A:C,3,0)</f>
        <v>INK+IVY</v>
      </c>
    </row>
    <row r="77" spans="1:25" ht="45" hidden="1" x14ac:dyDescent="0.25">
      <c r="A77" s="4" t="s">
        <v>73</v>
      </c>
      <c r="B77" s="4" t="s">
        <v>281</v>
      </c>
      <c r="C77" s="4" t="s">
        <v>53</v>
      </c>
      <c r="D77" s="4" t="s">
        <v>50</v>
      </c>
      <c r="E77" s="4" t="s">
        <v>282</v>
      </c>
      <c r="F77" s="4" t="s">
        <v>41</v>
      </c>
      <c r="G77" s="4" t="s">
        <v>443</v>
      </c>
      <c r="H77" s="4" t="s">
        <v>298</v>
      </c>
      <c r="I77" s="4" t="s">
        <v>130</v>
      </c>
      <c r="J77" s="4" t="s">
        <v>321</v>
      </c>
      <c r="K77" s="4" t="s">
        <v>312</v>
      </c>
      <c r="L77" s="4" t="s">
        <v>245</v>
      </c>
      <c r="M77" s="5">
        <v>1</v>
      </c>
      <c r="N77" s="4" t="s">
        <v>447</v>
      </c>
      <c r="O77" s="6">
        <v>70.56</v>
      </c>
      <c r="P77" s="6">
        <v>139.99</v>
      </c>
      <c r="Q77" s="5">
        <v>30</v>
      </c>
      <c r="R77" s="4" t="s">
        <v>320</v>
      </c>
      <c r="S77" s="4" t="s">
        <v>342</v>
      </c>
      <c r="T77" s="4" t="s">
        <v>51</v>
      </c>
      <c r="U77" s="4" t="s">
        <v>110</v>
      </c>
      <c r="V77" s="4" t="s">
        <v>290</v>
      </c>
      <c r="W77" s="4" t="s">
        <v>51</v>
      </c>
      <c r="X77" s="4" t="s">
        <v>291</v>
      </c>
      <c r="Y77" t="str">
        <f>VLOOKUP(L77,'E-Commerce Item'!A:C,3,0)</f>
        <v>INK+IVY</v>
      </c>
    </row>
    <row r="78" spans="1:25" ht="60" hidden="1" x14ac:dyDescent="0.25">
      <c r="A78" s="4" t="s">
        <v>123</v>
      </c>
      <c r="B78" s="4" t="s">
        <v>281</v>
      </c>
      <c r="C78" s="4" t="s">
        <v>387</v>
      </c>
      <c r="D78" s="4" t="s">
        <v>50</v>
      </c>
      <c r="E78" s="4" t="s">
        <v>282</v>
      </c>
      <c r="F78" s="4" t="s">
        <v>41</v>
      </c>
      <c r="G78" s="4" t="s">
        <v>443</v>
      </c>
      <c r="H78" s="4" t="s">
        <v>316</v>
      </c>
      <c r="I78" s="4" t="s">
        <v>130</v>
      </c>
      <c r="J78" s="4" t="s">
        <v>299</v>
      </c>
      <c r="K78" s="4" t="s">
        <v>448</v>
      </c>
      <c r="L78" s="4" t="s">
        <v>249</v>
      </c>
      <c r="M78" s="5">
        <v>1</v>
      </c>
      <c r="N78" s="4" t="s">
        <v>449</v>
      </c>
      <c r="O78" s="6">
        <v>55.44</v>
      </c>
      <c r="P78" s="6">
        <v>109.99</v>
      </c>
      <c r="Q78" s="5">
        <v>30</v>
      </c>
      <c r="R78" s="4" t="s">
        <v>320</v>
      </c>
      <c r="S78" s="4" t="s">
        <v>450</v>
      </c>
      <c r="T78" s="4" t="s">
        <v>51</v>
      </c>
      <c r="U78" s="4" t="s">
        <v>110</v>
      </c>
      <c r="V78" s="4" t="s">
        <v>290</v>
      </c>
      <c r="W78" s="4" t="s">
        <v>51</v>
      </c>
      <c r="X78" s="4" t="s">
        <v>291</v>
      </c>
      <c r="Y78" t="str">
        <f>VLOOKUP(L78,'E-Commerce Item'!A:C,3,0)</f>
        <v>INK+IVY</v>
      </c>
    </row>
    <row r="79" spans="1:25" ht="60" hidden="1" x14ac:dyDescent="0.25">
      <c r="A79" s="4" t="s">
        <v>123</v>
      </c>
      <c r="B79" s="4" t="s">
        <v>281</v>
      </c>
      <c r="C79" s="4" t="s">
        <v>387</v>
      </c>
      <c r="D79" s="4" t="s">
        <v>50</v>
      </c>
      <c r="E79" s="4" t="s">
        <v>282</v>
      </c>
      <c r="F79" s="4" t="s">
        <v>41</v>
      </c>
      <c r="G79" s="4" t="s">
        <v>443</v>
      </c>
      <c r="H79" s="4" t="s">
        <v>316</v>
      </c>
      <c r="I79" s="4" t="s">
        <v>130</v>
      </c>
      <c r="J79" s="4" t="s">
        <v>302</v>
      </c>
      <c r="K79" s="4" t="s">
        <v>451</v>
      </c>
      <c r="L79" s="4" t="s">
        <v>250</v>
      </c>
      <c r="M79" s="5">
        <v>1</v>
      </c>
      <c r="N79" s="4" t="s">
        <v>452</v>
      </c>
      <c r="O79" s="6">
        <v>70.56</v>
      </c>
      <c r="P79" s="6">
        <v>139.99</v>
      </c>
      <c r="Q79" s="5">
        <v>30</v>
      </c>
      <c r="R79" s="4" t="s">
        <v>320</v>
      </c>
      <c r="S79" s="4" t="s">
        <v>450</v>
      </c>
      <c r="T79" s="4" t="s">
        <v>51</v>
      </c>
      <c r="U79" s="4" t="s">
        <v>110</v>
      </c>
      <c r="V79" s="4" t="s">
        <v>290</v>
      </c>
      <c r="W79" s="4" t="s">
        <v>51</v>
      </c>
      <c r="X79" s="4" t="s">
        <v>291</v>
      </c>
      <c r="Y79" t="str">
        <f>VLOOKUP(L79,'E-Commerce Item'!A:C,3,0)</f>
        <v>INK+IVY</v>
      </c>
    </row>
    <row r="80" spans="1:25" ht="45" hidden="1" x14ac:dyDescent="0.25">
      <c r="A80" s="4" t="s">
        <v>123</v>
      </c>
      <c r="B80" s="4" t="s">
        <v>281</v>
      </c>
      <c r="C80" s="4" t="s">
        <v>53</v>
      </c>
      <c r="D80" s="4" t="s">
        <v>50</v>
      </c>
      <c r="E80" s="4" t="s">
        <v>282</v>
      </c>
      <c r="F80" s="4" t="s">
        <v>41</v>
      </c>
      <c r="G80" s="4" t="s">
        <v>443</v>
      </c>
      <c r="H80" s="4" t="s">
        <v>324</v>
      </c>
      <c r="I80" s="4" t="s">
        <v>121</v>
      </c>
      <c r="J80" s="4" t="s">
        <v>299</v>
      </c>
      <c r="K80" s="4" t="s">
        <v>333</v>
      </c>
      <c r="L80" s="4" t="s">
        <v>256</v>
      </c>
      <c r="M80" s="5">
        <v>1</v>
      </c>
      <c r="N80" s="4" t="s">
        <v>453</v>
      </c>
      <c r="O80" s="6">
        <v>45.354999999999997</v>
      </c>
      <c r="P80" s="6">
        <v>89.99</v>
      </c>
      <c r="Q80" s="5">
        <v>30</v>
      </c>
      <c r="R80" s="4" t="s">
        <v>320</v>
      </c>
      <c r="S80" s="4" t="s">
        <v>342</v>
      </c>
      <c r="T80" s="4" t="s">
        <v>51</v>
      </c>
      <c r="U80" s="4" t="s">
        <v>110</v>
      </c>
      <c r="V80" s="4" t="s">
        <v>290</v>
      </c>
      <c r="W80" s="4" t="s">
        <v>51</v>
      </c>
      <c r="X80" s="4" t="s">
        <v>291</v>
      </c>
      <c r="Y80" t="str">
        <f>VLOOKUP(L80,'E-Commerce Item'!A:C,3,0)</f>
        <v>INK+IVY</v>
      </c>
    </row>
    <row r="81" spans="1:25" ht="45" hidden="1" x14ac:dyDescent="0.25">
      <c r="A81" s="4" t="s">
        <v>123</v>
      </c>
      <c r="B81" s="4" t="s">
        <v>281</v>
      </c>
      <c r="C81" s="4" t="s">
        <v>53</v>
      </c>
      <c r="D81" s="4" t="s">
        <v>50</v>
      </c>
      <c r="E81" s="4" t="s">
        <v>282</v>
      </c>
      <c r="F81" s="4" t="s">
        <v>41</v>
      </c>
      <c r="G81" s="4" t="s">
        <v>443</v>
      </c>
      <c r="H81" s="4" t="s">
        <v>324</v>
      </c>
      <c r="I81" s="4" t="s">
        <v>121</v>
      </c>
      <c r="J81" s="4" t="s">
        <v>302</v>
      </c>
      <c r="K81" s="4" t="s">
        <v>335</v>
      </c>
      <c r="L81" s="4" t="s">
        <v>258</v>
      </c>
      <c r="M81" s="5">
        <v>1</v>
      </c>
      <c r="N81" s="4" t="s">
        <v>454</v>
      </c>
      <c r="O81" s="6">
        <v>60.475000000000001</v>
      </c>
      <c r="P81" s="6">
        <v>119.99</v>
      </c>
      <c r="Q81" s="5">
        <v>30</v>
      </c>
      <c r="R81" s="4" t="s">
        <v>320</v>
      </c>
      <c r="S81" s="4" t="s">
        <v>342</v>
      </c>
      <c r="T81" s="4" t="s">
        <v>51</v>
      </c>
      <c r="U81" s="4" t="s">
        <v>110</v>
      </c>
      <c r="V81" s="4" t="s">
        <v>290</v>
      </c>
      <c r="W81" s="4" t="s">
        <v>51</v>
      </c>
      <c r="X81" s="4" t="s">
        <v>291</v>
      </c>
      <c r="Y81" t="str">
        <f>VLOOKUP(L81,'E-Commerce Item'!A:C,3,0)</f>
        <v>INK+IVY</v>
      </c>
    </row>
    <row r="82" spans="1:25" ht="45" hidden="1" x14ac:dyDescent="0.25">
      <c r="A82" s="4" t="s">
        <v>73</v>
      </c>
      <c r="B82" s="4" t="s">
        <v>281</v>
      </c>
      <c r="C82" s="4" t="s">
        <v>53</v>
      </c>
      <c r="D82" s="4" t="s">
        <v>50</v>
      </c>
      <c r="E82" s="4" t="s">
        <v>282</v>
      </c>
      <c r="F82" s="4" t="s">
        <v>41</v>
      </c>
      <c r="G82" s="4" t="s">
        <v>443</v>
      </c>
      <c r="H82" s="4" t="s">
        <v>324</v>
      </c>
      <c r="I82" s="4" t="s">
        <v>130</v>
      </c>
      <c r="J82" s="4" t="s">
        <v>317</v>
      </c>
      <c r="K82" s="4" t="s">
        <v>333</v>
      </c>
      <c r="L82" s="4" t="s">
        <v>246</v>
      </c>
      <c r="M82" s="5">
        <v>1</v>
      </c>
      <c r="N82" s="4" t="s">
        <v>455</v>
      </c>
      <c r="O82" s="6">
        <v>45.36</v>
      </c>
      <c r="P82" s="6">
        <v>89.99</v>
      </c>
      <c r="Q82" s="5">
        <v>30</v>
      </c>
      <c r="R82" s="4" t="s">
        <v>320</v>
      </c>
      <c r="S82" s="4" t="s">
        <v>342</v>
      </c>
      <c r="T82" s="4" t="s">
        <v>51</v>
      </c>
      <c r="U82" s="4" t="s">
        <v>110</v>
      </c>
      <c r="V82" s="4" t="s">
        <v>290</v>
      </c>
      <c r="W82" s="4" t="s">
        <v>51</v>
      </c>
      <c r="X82" s="4" t="s">
        <v>291</v>
      </c>
      <c r="Y82" t="str">
        <f>VLOOKUP(L82,'E-Commerce Item'!A:C,3,0)</f>
        <v>INK+IVY</v>
      </c>
    </row>
    <row r="83" spans="1:25" ht="45" hidden="1" x14ac:dyDescent="0.25">
      <c r="A83" s="4" t="s">
        <v>73</v>
      </c>
      <c r="B83" s="4" t="s">
        <v>281</v>
      </c>
      <c r="C83" s="4" t="s">
        <v>53</v>
      </c>
      <c r="D83" s="4" t="s">
        <v>50</v>
      </c>
      <c r="E83" s="4" t="s">
        <v>282</v>
      </c>
      <c r="F83" s="4" t="s">
        <v>41</v>
      </c>
      <c r="G83" s="4" t="s">
        <v>443</v>
      </c>
      <c r="H83" s="4" t="s">
        <v>324</v>
      </c>
      <c r="I83" s="4" t="s">
        <v>130</v>
      </c>
      <c r="J83" s="4" t="s">
        <v>321</v>
      </c>
      <c r="K83" s="4" t="s">
        <v>335</v>
      </c>
      <c r="L83" s="4" t="s">
        <v>248</v>
      </c>
      <c r="M83" s="5">
        <v>1</v>
      </c>
      <c r="N83" s="4" t="s">
        <v>456</v>
      </c>
      <c r="O83" s="6">
        <v>60.48</v>
      </c>
      <c r="P83" s="6">
        <v>119.99</v>
      </c>
      <c r="Q83" s="5">
        <v>30</v>
      </c>
      <c r="R83" s="4" t="s">
        <v>320</v>
      </c>
      <c r="S83" s="4" t="s">
        <v>342</v>
      </c>
      <c r="T83" s="4" t="s">
        <v>51</v>
      </c>
      <c r="U83" s="4" t="s">
        <v>110</v>
      </c>
      <c r="V83" s="4" t="s">
        <v>290</v>
      </c>
      <c r="W83" s="4" t="s">
        <v>51</v>
      </c>
      <c r="X83" s="4" t="s">
        <v>291</v>
      </c>
      <c r="Y83" t="str">
        <f>VLOOKUP(L83,'E-Commerce Item'!A:C,3,0)</f>
        <v>INK+IVY</v>
      </c>
    </row>
    <row r="84" spans="1:25" ht="45" hidden="1" x14ac:dyDescent="0.25">
      <c r="A84" s="4" t="s">
        <v>123</v>
      </c>
      <c r="B84" s="4" t="s">
        <v>281</v>
      </c>
      <c r="C84" s="4" t="s">
        <v>53</v>
      </c>
      <c r="D84" s="4" t="s">
        <v>50</v>
      </c>
      <c r="E84" s="4" t="s">
        <v>282</v>
      </c>
      <c r="F84" s="4" t="s">
        <v>41</v>
      </c>
      <c r="G84" s="4" t="s">
        <v>457</v>
      </c>
      <c r="H84" s="4" t="s">
        <v>316</v>
      </c>
      <c r="I84" s="4" t="s">
        <v>121</v>
      </c>
      <c r="J84" s="4" t="s">
        <v>299</v>
      </c>
      <c r="K84" s="4" t="s">
        <v>458</v>
      </c>
      <c r="L84" s="4" t="s">
        <v>119</v>
      </c>
      <c r="M84" s="5">
        <v>1</v>
      </c>
      <c r="N84" s="4" t="s">
        <v>459</v>
      </c>
      <c r="O84" s="6">
        <v>60.475000000000001</v>
      </c>
      <c r="P84" s="6">
        <v>119.99</v>
      </c>
      <c r="Q84" s="5">
        <v>30</v>
      </c>
      <c r="R84" s="4" t="s">
        <v>320</v>
      </c>
      <c r="S84" s="4" t="s">
        <v>342</v>
      </c>
      <c r="T84" s="4" t="s">
        <v>51</v>
      </c>
      <c r="U84" s="4" t="s">
        <v>110</v>
      </c>
      <c r="V84" s="4" t="s">
        <v>290</v>
      </c>
      <c r="W84" s="4" t="s">
        <v>51</v>
      </c>
      <c r="X84" s="4" t="s">
        <v>291</v>
      </c>
      <c r="Y84" t="str">
        <f>VLOOKUP(L84,'E-Commerce Item'!A:C,3,0)</f>
        <v>INK+IVY</v>
      </c>
    </row>
    <row r="85" spans="1:25" ht="45" hidden="1" x14ac:dyDescent="0.25">
      <c r="A85" s="4" t="s">
        <v>123</v>
      </c>
      <c r="B85" s="4" t="s">
        <v>281</v>
      </c>
      <c r="C85" s="4" t="s">
        <v>53</v>
      </c>
      <c r="D85" s="4" t="s">
        <v>50</v>
      </c>
      <c r="E85" s="4" t="s">
        <v>282</v>
      </c>
      <c r="F85" s="4" t="s">
        <v>41</v>
      </c>
      <c r="G85" s="4" t="s">
        <v>457</v>
      </c>
      <c r="H85" s="4" t="s">
        <v>316</v>
      </c>
      <c r="I85" s="4" t="s">
        <v>121</v>
      </c>
      <c r="J85" s="4" t="s">
        <v>302</v>
      </c>
      <c r="K85" s="4" t="s">
        <v>460</v>
      </c>
      <c r="L85" s="4" t="s">
        <v>124</v>
      </c>
      <c r="M85" s="5">
        <v>1</v>
      </c>
      <c r="N85" s="4" t="s">
        <v>461</v>
      </c>
      <c r="O85" s="6">
        <v>70.555000000000007</v>
      </c>
      <c r="P85" s="6">
        <v>139.99</v>
      </c>
      <c r="Q85" s="5">
        <v>30</v>
      </c>
      <c r="R85" s="4" t="s">
        <v>320</v>
      </c>
      <c r="S85" s="4" t="s">
        <v>342</v>
      </c>
      <c r="T85" s="4" t="s">
        <v>51</v>
      </c>
      <c r="U85" s="4" t="s">
        <v>110</v>
      </c>
      <c r="V85" s="4" t="s">
        <v>290</v>
      </c>
      <c r="W85" s="4" t="s">
        <v>51</v>
      </c>
      <c r="X85" s="4" t="s">
        <v>291</v>
      </c>
      <c r="Y85" t="str">
        <f>VLOOKUP(L85,'E-Commerce Item'!A:C,3,0)</f>
        <v>INK+IVY</v>
      </c>
    </row>
    <row r="86" spans="1:25" ht="45" hidden="1" x14ac:dyDescent="0.25">
      <c r="A86" s="4" t="s">
        <v>123</v>
      </c>
      <c r="B86" s="4" t="s">
        <v>281</v>
      </c>
      <c r="C86" s="4" t="s">
        <v>53</v>
      </c>
      <c r="D86" s="4" t="s">
        <v>50</v>
      </c>
      <c r="E86" s="4" t="s">
        <v>282</v>
      </c>
      <c r="F86" s="4" t="s">
        <v>41</v>
      </c>
      <c r="G86" s="4" t="s">
        <v>457</v>
      </c>
      <c r="H86" s="4" t="s">
        <v>316</v>
      </c>
      <c r="I86" s="4" t="s">
        <v>127</v>
      </c>
      <c r="J86" s="4" t="s">
        <v>299</v>
      </c>
      <c r="K86" s="4" t="s">
        <v>462</v>
      </c>
      <c r="L86" s="4" t="s">
        <v>125</v>
      </c>
      <c r="M86" s="5">
        <v>1</v>
      </c>
      <c r="N86" s="4" t="s">
        <v>463</v>
      </c>
      <c r="O86" s="6">
        <v>60.475000000000001</v>
      </c>
      <c r="P86" s="6">
        <v>119.99</v>
      </c>
      <c r="Q86" s="5">
        <v>30</v>
      </c>
      <c r="R86" s="4" t="s">
        <v>320</v>
      </c>
      <c r="S86" s="4" t="s">
        <v>342</v>
      </c>
      <c r="T86" s="4" t="s">
        <v>51</v>
      </c>
      <c r="U86" s="4" t="s">
        <v>110</v>
      </c>
      <c r="V86" s="4" t="s">
        <v>290</v>
      </c>
      <c r="W86" s="4" t="s">
        <v>51</v>
      </c>
      <c r="X86" s="4" t="s">
        <v>291</v>
      </c>
      <c r="Y86" t="str">
        <f>VLOOKUP(L86,'E-Commerce Item'!A:C,3,0)</f>
        <v>INK+IVY</v>
      </c>
    </row>
    <row r="87" spans="1:25" ht="45" hidden="1" x14ac:dyDescent="0.25">
      <c r="A87" s="4" t="s">
        <v>123</v>
      </c>
      <c r="B87" s="4" t="s">
        <v>281</v>
      </c>
      <c r="C87" s="4" t="s">
        <v>53</v>
      </c>
      <c r="D87" s="4" t="s">
        <v>50</v>
      </c>
      <c r="E87" s="4" t="s">
        <v>282</v>
      </c>
      <c r="F87" s="4" t="s">
        <v>41</v>
      </c>
      <c r="G87" s="4" t="s">
        <v>457</v>
      </c>
      <c r="H87" s="4" t="s">
        <v>316</v>
      </c>
      <c r="I87" s="4" t="s">
        <v>127</v>
      </c>
      <c r="J87" s="4" t="s">
        <v>302</v>
      </c>
      <c r="K87" s="4" t="s">
        <v>464</v>
      </c>
      <c r="L87" s="4" t="s">
        <v>128</v>
      </c>
      <c r="M87" s="5">
        <v>1</v>
      </c>
      <c r="N87" s="4" t="s">
        <v>465</v>
      </c>
      <c r="O87" s="6">
        <v>70.555000000000007</v>
      </c>
      <c r="P87" s="6">
        <v>139.99</v>
      </c>
      <c r="Q87" s="5">
        <v>30</v>
      </c>
      <c r="R87" s="4" t="s">
        <v>320</v>
      </c>
      <c r="S87" s="4" t="s">
        <v>342</v>
      </c>
      <c r="T87" s="4" t="s">
        <v>51</v>
      </c>
      <c r="U87" s="4" t="s">
        <v>110</v>
      </c>
      <c r="V87" s="4" t="s">
        <v>290</v>
      </c>
      <c r="W87" s="4" t="s">
        <v>51</v>
      </c>
      <c r="X87" s="4" t="s">
        <v>291</v>
      </c>
      <c r="Y87" t="str">
        <f>VLOOKUP(L87,'E-Commerce Item'!A:C,3,0)</f>
        <v>INK+IVY</v>
      </c>
    </row>
    <row r="88" spans="1:25" ht="45" hidden="1" x14ac:dyDescent="0.25">
      <c r="A88" s="4" t="s">
        <v>52</v>
      </c>
      <c r="B88" s="4" t="s">
        <v>281</v>
      </c>
      <c r="C88" s="4" t="s">
        <v>53</v>
      </c>
      <c r="D88" s="4" t="s">
        <v>50</v>
      </c>
      <c r="E88" s="4" t="s">
        <v>282</v>
      </c>
      <c r="F88" s="4" t="s">
        <v>41</v>
      </c>
      <c r="G88" s="4" t="s">
        <v>457</v>
      </c>
      <c r="H88" s="4" t="s">
        <v>316</v>
      </c>
      <c r="I88" s="4" t="s">
        <v>45</v>
      </c>
      <c r="J88" s="4" t="s">
        <v>299</v>
      </c>
      <c r="K88" s="4" t="s">
        <v>318</v>
      </c>
      <c r="L88" s="4" t="s">
        <v>112</v>
      </c>
      <c r="M88" s="5">
        <v>1</v>
      </c>
      <c r="N88" s="4" t="s">
        <v>466</v>
      </c>
      <c r="O88" s="6">
        <v>68.25</v>
      </c>
      <c r="P88" s="6">
        <v>129.99</v>
      </c>
      <c r="Q88" s="5">
        <v>30</v>
      </c>
      <c r="R88" s="4" t="s">
        <v>311</v>
      </c>
      <c r="S88" s="4" t="s">
        <v>51</v>
      </c>
      <c r="T88" s="4" t="s">
        <v>51</v>
      </c>
      <c r="U88" s="4" t="s">
        <v>110</v>
      </c>
      <c r="V88" s="4" t="s">
        <v>290</v>
      </c>
      <c r="W88" s="4" t="s">
        <v>51</v>
      </c>
      <c r="X88" s="4" t="s">
        <v>291</v>
      </c>
      <c r="Y88" t="str">
        <f>VLOOKUP(L88,'E-Commerce Item'!A:C,3,0)</f>
        <v>INK+IVY</v>
      </c>
    </row>
    <row r="89" spans="1:25" ht="45" hidden="1" x14ac:dyDescent="0.25">
      <c r="A89" s="4" t="s">
        <v>52</v>
      </c>
      <c r="B89" s="4" t="s">
        <v>281</v>
      </c>
      <c r="C89" s="4" t="s">
        <v>53</v>
      </c>
      <c r="D89" s="4" t="s">
        <v>50</v>
      </c>
      <c r="E89" s="4" t="s">
        <v>282</v>
      </c>
      <c r="F89" s="4" t="s">
        <v>41</v>
      </c>
      <c r="G89" s="4" t="s">
        <v>457</v>
      </c>
      <c r="H89" s="4" t="s">
        <v>316</v>
      </c>
      <c r="I89" s="4" t="s">
        <v>45</v>
      </c>
      <c r="J89" s="4" t="s">
        <v>302</v>
      </c>
      <c r="K89" s="4" t="s">
        <v>322</v>
      </c>
      <c r="L89" s="4" t="s">
        <v>117</v>
      </c>
      <c r="M89" s="5">
        <v>1</v>
      </c>
      <c r="N89" s="4" t="s">
        <v>467</v>
      </c>
      <c r="O89" s="6">
        <v>78.75</v>
      </c>
      <c r="P89" s="6">
        <v>149.99</v>
      </c>
      <c r="Q89" s="5">
        <v>30</v>
      </c>
      <c r="R89" s="4" t="s">
        <v>311</v>
      </c>
      <c r="S89" s="4" t="s">
        <v>51</v>
      </c>
      <c r="T89" s="4" t="s">
        <v>51</v>
      </c>
      <c r="U89" s="4" t="s">
        <v>110</v>
      </c>
      <c r="V89" s="4" t="s">
        <v>290</v>
      </c>
      <c r="W89" s="4" t="s">
        <v>51</v>
      </c>
      <c r="X89" s="4" t="s">
        <v>291</v>
      </c>
      <c r="Y89" t="str">
        <f>VLOOKUP(L89,'E-Commerce Item'!A:C,3,0)</f>
        <v>INK+IVY</v>
      </c>
    </row>
    <row r="90" spans="1:25" ht="75" hidden="1" x14ac:dyDescent="0.25">
      <c r="A90" s="4" t="s">
        <v>73</v>
      </c>
      <c r="B90" s="4" t="s">
        <v>281</v>
      </c>
      <c r="C90" s="4" t="s">
        <v>53</v>
      </c>
      <c r="D90" s="4" t="s">
        <v>50</v>
      </c>
      <c r="E90" s="4" t="s">
        <v>282</v>
      </c>
      <c r="F90" s="4" t="s">
        <v>41</v>
      </c>
      <c r="G90" s="4" t="s">
        <v>468</v>
      </c>
      <c r="H90" s="4" t="s">
        <v>298</v>
      </c>
      <c r="I90" s="4" t="s">
        <v>209</v>
      </c>
      <c r="J90" s="4" t="s">
        <v>299</v>
      </c>
      <c r="K90" s="4" t="s">
        <v>469</v>
      </c>
      <c r="L90" s="4" t="s">
        <v>206</v>
      </c>
      <c r="M90" s="5">
        <v>1</v>
      </c>
      <c r="N90" s="4" t="s">
        <v>470</v>
      </c>
      <c r="O90" s="6">
        <v>55.44</v>
      </c>
      <c r="P90" s="6">
        <v>109.99</v>
      </c>
      <c r="Q90" s="5">
        <v>30</v>
      </c>
      <c r="R90" s="4" t="s">
        <v>471</v>
      </c>
      <c r="S90" s="4" t="s">
        <v>472</v>
      </c>
      <c r="T90" s="4" t="s">
        <v>51</v>
      </c>
      <c r="U90" s="4" t="s">
        <v>110</v>
      </c>
      <c r="V90" s="4" t="s">
        <v>290</v>
      </c>
      <c r="W90" s="4" t="s">
        <v>51</v>
      </c>
      <c r="X90" s="4" t="s">
        <v>291</v>
      </c>
      <c r="Y90" t="str">
        <f>VLOOKUP(L90,'E-Commerce Item'!A:C,3,0)</f>
        <v>INK+IVY</v>
      </c>
    </row>
    <row r="91" spans="1:25" ht="75" hidden="1" x14ac:dyDescent="0.25">
      <c r="A91" s="4" t="s">
        <v>73</v>
      </c>
      <c r="B91" s="4" t="s">
        <v>281</v>
      </c>
      <c r="C91" s="4" t="s">
        <v>53</v>
      </c>
      <c r="D91" s="4" t="s">
        <v>50</v>
      </c>
      <c r="E91" s="4" t="s">
        <v>282</v>
      </c>
      <c r="F91" s="4" t="s">
        <v>41</v>
      </c>
      <c r="G91" s="4" t="s">
        <v>468</v>
      </c>
      <c r="H91" s="4" t="s">
        <v>298</v>
      </c>
      <c r="I91" s="4" t="s">
        <v>209</v>
      </c>
      <c r="J91" s="4" t="s">
        <v>302</v>
      </c>
      <c r="K91" s="4" t="s">
        <v>473</v>
      </c>
      <c r="L91" s="4" t="s">
        <v>212</v>
      </c>
      <c r="M91" s="5">
        <v>1</v>
      </c>
      <c r="N91" s="4" t="s">
        <v>474</v>
      </c>
      <c r="O91" s="6">
        <v>70.56</v>
      </c>
      <c r="P91" s="6">
        <v>139.99</v>
      </c>
      <c r="Q91" s="5">
        <v>30</v>
      </c>
      <c r="R91" s="4" t="s">
        <v>471</v>
      </c>
      <c r="S91" s="4" t="s">
        <v>472</v>
      </c>
      <c r="T91" s="4" t="s">
        <v>51</v>
      </c>
      <c r="U91" s="4" t="s">
        <v>110</v>
      </c>
      <c r="V91" s="4" t="s">
        <v>290</v>
      </c>
      <c r="W91" s="4" t="s">
        <v>51</v>
      </c>
      <c r="X91" s="4" t="s">
        <v>291</v>
      </c>
      <c r="Y91" t="str">
        <f>VLOOKUP(L91,'E-Commerce Item'!A:C,3,0)</f>
        <v>INK+IVY</v>
      </c>
    </row>
    <row r="92" spans="1:25" ht="30" hidden="1" x14ac:dyDescent="0.25">
      <c r="A92" s="4" t="s">
        <v>173</v>
      </c>
      <c r="B92" s="4" t="s">
        <v>281</v>
      </c>
      <c r="C92" s="4" t="s">
        <v>53</v>
      </c>
      <c r="D92" s="4" t="s">
        <v>50</v>
      </c>
      <c r="E92" s="4" t="s">
        <v>282</v>
      </c>
      <c r="F92" s="4" t="s">
        <v>41</v>
      </c>
      <c r="G92" s="4" t="s">
        <v>468</v>
      </c>
      <c r="H92" s="4" t="s">
        <v>298</v>
      </c>
      <c r="I92" s="4" t="s">
        <v>129</v>
      </c>
      <c r="J92" s="4" t="s">
        <v>299</v>
      </c>
      <c r="K92" s="4" t="s">
        <v>352</v>
      </c>
      <c r="L92" s="4" t="s">
        <v>219</v>
      </c>
      <c r="M92" s="5">
        <v>1</v>
      </c>
      <c r="N92" s="4" t="s">
        <v>475</v>
      </c>
      <c r="O92" s="6">
        <v>55.435000000000002</v>
      </c>
      <c r="P92" s="6">
        <v>109.99</v>
      </c>
      <c r="Q92" s="5">
        <v>30</v>
      </c>
      <c r="R92" s="4" t="s">
        <v>320</v>
      </c>
      <c r="S92" s="4" t="s">
        <v>472</v>
      </c>
      <c r="T92" s="4" t="s">
        <v>51</v>
      </c>
      <c r="U92" s="4" t="s">
        <v>110</v>
      </c>
      <c r="V92" s="4" t="s">
        <v>290</v>
      </c>
      <c r="W92" s="4" t="s">
        <v>51</v>
      </c>
      <c r="X92" s="4" t="s">
        <v>291</v>
      </c>
      <c r="Y92" t="str">
        <f>VLOOKUP(L92,'E-Commerce Item'!A:C,3,0)</f>
        <v>INK+IVY</v>
      </c>
    </row>
    <row r="93" spans="1:25" ht="30" hidden="1" x14ac:dyDescent="0.25">
      <c r="A93" s="4" t="s">
        <v>173</v>
      </c>
      <c r="B93" s="4" t="s">
        <v>281</v>
      </c>
      <c r="C93" s="4" t="s">
        <v>53</v>
      </c>
      <c r="D93" s="4" t="s">
        <v>50</v>
      </c>
      <c r="E93" s="4" t="s">
        <v>282</v>
      </c>
      <c r="F93" s="4" t="s">
        <v>41</v>
      </c>
      <c r="G93" s="4" t="s">
        <v>468</v>
      </c>
      <c r="H93" s="4" t="s">
        <v>298</v>
      </c>
      <c r="I93" s="4" t="s">
        <v>129</v>
      </c>
      <c r="J93" s="4" t="s">
        <v>302</v>
      </c>
      <c r="K93" s="4" t="s">
        <v>358</v>
      </c>
      <c r="L93" s="4" t="s">
        <v>224</v>
      </c>
      <c r="M93" s="5">
        <v>1</v>
      </c>
      <c r="N93" s="4" t="s">
        <v>476</v>
      </c>
      <c r="O93" s="6">
        <v>70.555000000000007</v>
      </c>
      <c r="P93" s="6">
        <v>139.99</v>
      </c>
      <c r="Q93" s="5">
        <v>30</v>
      </c>
      <c r="R93" s="4" t="s">
        <v>320</v>
      </c>
      <c r="S93" s="4" t="s">
        <v>472</v>
      </c>
      <c r="T93" s="4" t="s">
        <v>51</v>
      </c>
      <c r="U93" s="4" t="s">
        <v>110</v>
      </c>
      <c r="V93" s="4" t="s">
        <v>290</v>
      </c>
      <c r="W93" s="4" t="s">
        <v>51</v>
      </c>
      <c r="X93" s="4" t="s">
        <v>291</v>
      </c>
      <c r="Y93" t="str">
        <f>VLOOKUP(L93,'E-Commerce Item'!A:C,3,0)</f>
        <v>INK+IVY</v>
      </c>
    </row>
    <row r="94" spans="1:25" ht="45" hidden="1" x14ac:dyDescent="0.25">
      <c r="A94" s="4" t="s">
        <v>109</v>
      </c>
      <c r="B94" s="4" t="s">
        <v>281</v>
      </c>
      <c r="C94" s="4" t="s">
        <v>53</v>
      </c>
      <c r="D94" s="4" t="s">
        <v>50</v>
      </c>
      <c r="E94" s="4" t="s">
        <v>282</v>
      </c>
      <c r="F94" s="4" t="s">
        <v>41</v>
      </c>
      <c r="G94" s="4" t="s">
        <v>468</v>
      </c>
      <c r="H94" s="4" t="s">
        <v>298</v>
      </c>
      <c r="I94" s="4" t="s">
        <v>45</v>
      </c>
      <c r="J94" s="4" t="s">
        <v>299</v>
      </c>
      <c r="K94" s="4" t="s">
        <v>477</v>
      </c>
      <c r="L94" s="4" t="s">
        <v>229</v>
      </c>
      <c r="M94" s="5">
        <v>1</v>
      </c>
      <c r="N94" s="4" t="s">
        <v>478</v>
      </c>
      <c r="O94" s="6">
        <v>61.74</v>
      </c>
      <c r="P94" s="6">
        <v>119.99</v>
      </c>
      <c r="Q94" s="5">
        <v>30</v>
      </c>
      <c r="R94" s="4" t="s">
        <v>139</v>
      </c>
      <c r="S94" s="4" t="s">
        <v>342</v>
      </c>
      <c r="T94" s="4" t="s">
        <v>51</v>
      </c>
      <c r="U94" s="4" t="s">
        <v>110</v>
      </c>
      <c r="V94" s="4" t="s">
        <v>290</v>
      </c>
      <c r="W94" s="4" t="s">
        <v>51</v>
      </c>
      <c r="X94" s="4" t="s">
        <v>291</v>
      </c>
      <c r="Y94" t="str">
        <f>VLOOKUP(L94,'E-Commerce Item'!A:C,3,0)</f>
        <v>INK+IVY</v>
      </c>
    </row>
    <row r="95" spans="1:25" ht="45" hidden="1" x14ac:dyDescent="0.25">
      <c r="A95" s="4" t="s">
        <v>109</v>
      </c>
      <c r="B95" s="4" t="s">
        <v>281</v>
      </c>
      <c r="C95" s="4" t="s">
        <v>53</v>
      </c>
      <c r="D95" s="4" t="s">
        <v>50</v>
      </c>
      <c r="E95" s="4" t="s">
        <v>282</v>
      </c>
      <c r="F95" s="4" t="s">
        <v>41</v>
      </c>
      <c r="G95" s="4" t="s">
        <v>468</v>
      </c>
      <c r="H95" s="4" t="s">
        <v>298</v>
      </c>
      <c r="I95" s="4" t="s">
        <v>45</v>
      </c>
      <c r="J95" s="4" t="s">
        <v>302</v>
      </c>
      <c r="K95" s="4" t="s">
        <v>479</v>
      </c>
      <c r="L95" s="4" t="s">
        <v>233</v>
      </c>
      <c r="M95" s="5">
        <v>1</v>
      </c>
      <c r="N95" s="4" t="s">
        <v>480</v>
      </c>
      <c r="O95" s="6">
        <v>78.75</v>
      </c>
      <c r="P95" s="6">
        <v>149.99</v>
      </c>
      <c r="Q95" s="5">
        <v>30</v>
      </c>
      <c r="R95" s="4" t="s">
        <v>139</v>
      </c>
      <c r="S95" s="4" t="s">
        <v>342</v>
      </c>
      <c r="T95" s="4" t="s">
        <v>51</v>
      </c>
      <c r="U95" s="4" t="s">
        <v>110</v>
      </c>
      <c r="V95" s="4" t="s">
        <v>290</v>
      </c>
      <c r="W95" s="4" t="s">
        <v>51</v>
      </c>
      <c r="X95" s="4" t="s">
        <v>291</v>
      </c>
      <c r="Y95" t="str">
        <f>VLOOKUP(L95,'E-Commerce Item'!A:C,3,0)</f>
        <v>INK+IVY</v>
      </c>
    </row>
    <row r="96" spans="1:25" ht="60" hidden="1" x14ac:dyDescent="0.25">
      <c r="A96" s="4" t="s">
        <v>123</v>
      </c>
      <c r="B96" s="4" t="s">
        <v>281</v>
      </c>
      <c r="C96" s="4" t="s">
        <v>387</v>
      </c>
      <c r="D96" s="4" t="s">
        <v>50</v>
      </c>
      <c r="E96" s="4" t="s">
        <v>282</v>
      </c>
      <c r="F96" s="4" t="s">
        <v>41</v>
      </c>
      <c r="G96" s="4" t="s">
        <v>468</v>
      </c>
      <c r="H96" s="4" t="s">
        <v>316</v>
      </c>
      <c r="I96" s="4" t="s">
        <v>209</v>
      </c>
      <c r="J96" s="4" t="s">
        <v>299</v>
      </c>
      <c r="K96" s="4" t="s">
        <v>481</v>
      </c>
      <c r="L96" s="4" t="s">
        <v>216</v>
      </c>
      <c r="M96" s="5">
        <v>1</v>
      </c>
      <c r="N96" s="4" t="s">
        <v>482</v>
      </c>
      <c r="O96" s="6">
        <v>55.44</v>
      </c>
      <c r="P96" s="6">
        <v>109.99</v>
      </c>
      <c r="Q96" s="5">
        <v>30</v>
      </c>
      <c r="R96" s="4" t="s">
        <v>320</v>
      </c>
      <c r="S96" s="4" t="s">
        <v>391</v>
      </c>
      <c r="T96" s="4" t="s">
        <v>51</v>
      </c>
      <c r="U96" s="4" t="s">
        <v>110</v>
      </c>
      <c r="V96" s="4" t="s">
        <v>290</v>
      </c>
      <c r="W96" s="4" t="s">
        <v>51</v>
      </c>
      <c r="X96" s="4" t="s">
        <v>291</v>
      </c>
      <c r="Y96" t="str">
        <f>VLOOKUP(L96,'E-Commerce Item'!A:C,3,0)</f>
        <v>INK+IVY</v>
      </c>
    </row>
    <row r="97" spans="1:25" ht="60" hidden="1" x14ac:dyDescent="0.25">
      <c r="A97" s="4" t="s">
        <v>123</v>
      </c>
      <c r="B97" s="4" t="s">
        <v>281</v>
      </c>
      <c r="C97" s="4" t="s">
        <v>387</v>
      </c>
      <c r="D97" s="4" t="s">
        <v>50</v>
      </c>
      <c r="E97" s="4" t="s">
        <v>282</v>
      </c>
      <c r="F97" s="4" t="s">
        <v>41</v>
      </c>
      <c r="G97" s="4" t="s">
        <v>468</v>
      </c>
      <c r="H97" s="4" t="s">
        <v>316</v>
      </c>
      <c r="I97" s="4" t="s">
        <v>209</v>
      </c>
      <c r="J97" s="4" t="s">
        <v>302</v>
      </c>
      <c r="K97" s="4" t="s">
        <v>483</v>
      </c>
      <c r="L97" s="4" t="s">
        <v>218</v>
      </c>
      <c r="M97" s="5">
        <v>1</v>
      </c>
      <c r="N97" s="4" t="s">
        <v>484</v>
      </c>
      <c r="O97" s="6">
        <v>70.56</v>
      </c>
      <c r="P97" s="6">
        <v>139.99</v>
      </c>
      <c r="Q97" s="5">
        <v>30</v>
      </c>
      <c r="R97" s="4" t="s">
        <v>320</v>
      </c>
      <c r="S97" s="4" t="s">
        <v>391</v>
      </c>
      <c r="T97" s="4" t="s">
        <v>51</v>
      </c>
      <c r="U97" s="4" t="s">
        <v>110</v>
      </c>
      <c r="V97" s="4" t="s">
        <v>290</v>
      </c>
      <c r="W97" s="4" t="s">
        <v>51</v>
      </c>
      <c r="X97" s="4" t="s">
        <v>291</v>
      </c>
      <c r="Y97" t="str">
        <f>VLOOKUP(L97,'E-Commerce Item'!A:C,3,0)</f>
        <v>INK+IVY</v>
      </c>
    </row>
    <row r="98" spans="1:25" ht="90" hidden="1" x14ac:dyDescent="0.25">
      <c r="A98" s="4" t="s">
        <v>73</v>
      </c>
      <c r="B98" s="4" t="s">
        <v>281</v>
      </c>
      <c r="C98" s="4" t="s">
        <v>53</v>
      </c>
      <c r="D98" s="4" t="s">
        <v>50</v>
      </c>
      <c r="E98" s="4" t="s">
        <v>282</v>
      </c>
      <c r="F98" s="4" t="s">
        <v>41</v>
      </c>
      <c r="G98" s="4" t="s">
        <v>468</v>
      </c>
      <c r="H98" s="4" t="s">
        <v>324</v>
      </c>
      <c r="I98" s="4" t="s">
        <v>209</v>
      </c>
      <c r="J98" s="4" t="s">
        <v>299</v>
      </c>
      <c r="K98" s="4" t="s">
        <v>485</v>
      </c>
      <c r="L98" s="4" t="s">
        <v>213</v>
      </c>
      <c r="M98" s="5">
        <v>1</v>
      </c>
      <c r="N98" s="4" t="s">
        <v>486</v>
      </c>
      <c r="O98" s="6">
        <v>45.36</v>
      </c>
      <c r="P98" s="6">
        <v>89.99</v>
      </c>
      <c r="Q98" s="5">
        <v>30</v>
      </c>
      <c r="R98" s="4" t="s">
        <v>471</v>
      </c>
      <c r="S98" s="4" t="s">
        <v>472</v>
      </c>
      <c r="T98" s="4" t="s">
        <v>51</v>
      </c>
      <c r="U98" s="4" t="s">
        <v>110</v>
      </c>
      <c r="V98" s="4" t="s">
        <v>290</v>
      </c>
      <c r="W98" s="4" t="s">
        <v>51</v>
      </c>
      <c r="X98" s="4" t="s">
        <v>291</v>
      </c>
      <c r="Y98" t="str">
        <f>VLOOKUP(L98,'E-Commerce Item'!A:C,3,0)</f>
        <v>INK+IVY</v>
      </c>
    </row>
    <row r="99" spans="1:25" ht="90" hidden="1" x14ac:dyDescent="0.25">
      <c r="A99" s="4" t="s">
        <v>73</v>
      </c>
      <c r="B99" s="4" t="s">
        <v>281</v>
      </c>
      <c r="C99" s="4" t="s">
        <v>53</v>
      </c>
      <c r="D99" s="4" t="s">
        <v>50</v>
      </c>
      <c r="E99" s="4" t="s">
        <v>282</v>
      </c>
      <c r="F99" s="4" t="s">
        <v>41</v>
      </c>
      <c r="G99" s="4" t="s">
        <v>468</v>
      </c>
      <c r="H99" s="4" t="s">
        <v>324</v>
      </c>
      <c r="I99" s="4" t="s">
        <v>209</v>
      </c>
      <c r="J99" s="4" t="s">
        <v>302</v>
      </c>
      <c r="K99" s="4" t="s">
        <v>487</v>
      </c>
      <c r="L99" s="4" t="s">
        <v>215</v>
      </c>
      <c r="M99" s="5">
        <v>1</v>
      </c>
      <c r="N99" s="4" t="s">
        <v>488</v>
      </c>
      <c r="O99" s="6">
        <v>60.48</v>
      </c>
      <c r="P99" s="6">
        <v>119.99</v>
      </c>
      <c r="Q99" s="5">
        <v>30</v>
      </c>
      <c r="R99" s="4" t="s">
        <v>471</v>
      </c>
      <c r="S99" s="4" t="s">
        <v>472</v>
      </c>
      <c r="T99" s="4" t="s">
        <v>51</v>
      </c>
      <c r="U99" s="4" t="s">
        <v>110</v>
      </c>
      <c r="V99" s="4" t="s">
        <v>290</v>
      </c>
      <c r="W99" s="4" t="s">
        <v>51</v>
      </c>
      <c r="X99" s="4" t="s">
        <v>291</v>
      </c>
      <c r="Y99" t="str">
        <f>VLOOKUP(L99,'E-Commerce Item'!A:C,3,0)</f>
        <v>INK+IVY</v>
      </c>
    </row>
    <row r="100" spans="1:25" ht="30" hidden="1" x14ac:dyDescent="0.25">
      <c r="A100" s="4" t="s">
        <v>173</v>
      </c>
      <c r="B100" s="4" t="s">
        <v>281</v>
      </c>
      <c r="C100" s="4" t="s">
        <v>53</v>
      </c>
      <c r="D100" s="4" t="s">
        <v>50</v>
      </c>
      <c r="E100" s="4" t="s">
        <v>282</v>
      </c>
      <c r="F100" s="4" t="s">
        <v>41</v>
      </c>
      <c r="G100" s="4" t="s">
        <v>468</v>
      </c>
      <c r="H100" s="4" t="s">
        <v>324</v>
      </c>
      <c r="I100" s="4" t="s">
        <v>129</v>
      </c>
      <c r="J100" s="4" t="s">
        <v>299</v>
      </c>
      <c r="K100" s="4" t="s">
        <v>395</v>
      </c>
      <c r="L100" s="4" t="s">
        <v>226</v>
      </c>
      <c r="M100" s="5">
        <v>1</v>
      </c>
      <c r="N100" s="4" t="s">
        <v>489</v>
      </c>
      <c r="O100" s="6">
        <v>45.354999999999997</v>
      </c>
      <c r="P100" s="6">
        <v>89.99</v>
      </c>
      <c r="Q100" s="5">
        <v>30</v>
      </c>
      <c r="R100" s="4" t="s">
        <v>320</v>
      </c>
      <c r="S100" s="4" t="s">
        <v>472</v>
      </c>
      <c r="T100" s="4" t="s">
        <v>51</v>
      </c>
      <c r="U100" s="4" t="s">
        <v>110</v>
      </c>
      <c r="V100" s="4" t="s">
        <v>290</v>
      </c>
      <c r="W100" s="4" t="s">
        <v>51</v>
      </c>
      <c r="X100" s="4" t="s">
        <v>291</v>
      </c>
      <c r="Y100" t="str">
        <f>VLOOKUP(L100,'E-Commerce Item'!A:C,3,0)</f>
        <v>INK+IVY</v>
      </c>
    </row>
    <row r="101" spans="1:25" ht="30" hidden="1" x14ac:dyDescent="0.25">
      <c r="A101" s="4" t="s">
        <v>173</v>
      </c>
      <c r="B101" s="4" t="s">
        <v>281</v>
      </c>
      <c r="C101" s="4" t="s">
        <v>53</v>
      </c>
      <c r="D101" s="4" t="s">
        <v>50</v>
      </c>
      <c r="E101" s="4" t="s">
        <v>282</v>
      </c>
      <c r="F101" s="4" t="s">
        <v>41</v>
      </c>
      <c r="G101" s="4" t="s">
        <v>468</v>
      </c>
      <c r="H101" s="4" t="s">
        <v>324</v>
      </c>
      <c r="I101" s="4" t="s">
        <v>129</v>
      </c>
      <c r="J101" s="4" t="s">
        <v>302</v>
      </c>
      <c r="K101" s="4" t="s">
        <v>400</v>
      </c>
      <c r="L101" s="4" t="s">
        <v>228</v>
      </c>
      <c r="M101" s="5">
        <v>1</v>
      </c>
      <c r="N101" s="4" t="s">
        <v>490</v>
      </c>
      <c r="O101" s="6">
        <v>60.475000000000001</v>
      </c>
      <c r="P101" s="6">
        <v>119.99</v>
      </c>
      <c r="Q101" s="5">
        <v>30</v>
      </c>
      <c r="R101" s="4" t="s">
        <v>320</v>
      </c>
      <c r="S101" s="4" t="s">
        <v>472</v>
      </c>
      <c r="T101" s="4" t="s">
        <v>51</v>
      </c>
      <c r="U101" s="4" t="s">
        <v>110</v>
      </c>
      <c r="V101" s="4" t="s">
        <v>290</v>
      </c>
      <c r="W101" s="4" t="s">
        <v>51</v>
      </c>
      <c r="X101" s="4" t="s">
        <v>291</v>
      </c>
      <c r="Y101" t="str">
        <f>VLOOKUP(L101,'E-Commerce Item'!A:C,3,0)</f>
        <v>INK+IVY</v>
      </c>
    </row>
    <row r="102" spans="1:25" ht="45" hidden="1" x14ac:dyDescent="0.25">
      <c r="A102" s="4" t="s">
        <v>109</v>
      </c>
      <c r="B102" s="4" t="s">
        <v>281</v>
      </c>
      <c r="C102" s="4" t="s">
        <v>53</v>
      </c>
      <c r="D102" s="4" t="s">
        <v>50</v>
      </c>
      <c r="E102" s="4" t="s">
        <v>282</v>
      </c>
      <c r="F102" s="4" t="s">
        <v>41</v>
      </c>
      <c r="G102" s="4" t="s">
        <v>468</v>
      </c>
      <c r="H102" s="4" t="s">
        <v>324</v>
      </c>
      <c r="I102" s="4" t="s">
        <v>45</v>
      </c>
      <c r="J102" s="4" t="s">
        <v>299</v>
      </c>
      <c r="K102" s="4" t="s">
        <v>491</v>
      </c>
      <c r="L102" s="4" t="s">
        <v>234</v>
      </c>
      <c r="M102" s="5">
        <v>1</v>
      </c>
      <c r="N102" s="4" t="s">
        <v>492</v>
      </c>
      <c r="O102" s="6">
        <v>50.39</v>
      </c>
      <c r="P102" s="6">
        <v>99.99</v>
      </c>
      <c r="Q102" s="5">
        <v>30</v>
      </c>
      <c r="R102" s="4" t="s">
        <v>139</v>
      </c>
      <c r="S102" s="4" t="s">
        <v>342</v>
      </c>
      <c r="T102" s="4" t="s">
        <v>51</v>
      </c>
      <c r="U102" s="4" t="s">
        <v>110</v>
      </c>
      <c r="V102" s="4" t="s">
        <v>290</v>
      </c>
      <c r="W102" s="4" t="s">
        <v>51</v>
      </c>
      <c r="X102" s="4" t="s">
        <v>291</v>
      </c>
      <c r="Y102" t="str">
        <f>VLOOKUP(L102,'E-Commerce Item'!A:C,3,0)</f>
        <v>INK+IVY</v>
      </c>
    </row>
    <row r="103" spans="1:25" ht="45" hidden="1" x14ac:dyDescent="0.25">
      <c r="A103" s="4" t="s">
        <v>109</v>
      </c>
      <c r="B103" s="4" t="s">
        <v>281</v>
      </c>
      <c r="C103" s="4" t="s">
        <v>53</v>
      </c>
      <c r="D103" s="4" t="s">
        <v>50</v>
      </c>
      <c r="E103" s="4" t="s">
        <v>282</v>
      </c>
      <c r="F103" s="4" t="s">
        <v>41</v>
      </c>
      <c r="G103" s="4" t="s">
        <v>468</v>
      </c>
      <c r="H103" s="4" t="s">
        <v>324</v>
      </c>
      <c r="I103" s="4" t="s">
        <v>45</v>
      </c>
      <c r="J103" s="4" t="s">
        <v>302</v>
      </c>
      <c r="K103" s="4" t="s">
        <v>493</v>
      </c>
      <c r="L103" s="4" t="s">
        <v>235</v>
      </c>
      <c r="M103" s="5">
        <v>1</v>
      </c>
      <c r="N103" s="4" t="s">
        <v>494</v>
      </c>
      <c r="O103" s="6">
        <v>66.89</v>
      </c>
      <c r="P103" s="6">
        <v>129.99</v>
      </c>
      <c r="Q103" s="5">
        <v>30</v>
      </c>
      <c r="R103" s="4" t="s">
        <v>139</v>
      </c>
      <c r="S103" s="4" t="s">
        <v>342</v>
      </c>
      <c r="T103" s="4" t="s">
        <v>51</v>
      </c>
      <c r="U103" s="4" t="s">
        <v>110</v>
      </c>
      <c r="V103" s="4" t="s">
        <v>290</v>
      </c>
      <c r="W103" s="4" t="s">
        <v>51</v>
      </c>
      <c r="X103" s="4" t="s">
        <v>291</v>
      </c>
      <c r="Y103" t="str">
        <f>VLOOKUP(L103,'E-Commerce Item'!A:C,3,0)</f>
        <v>INK+IVY</v>
      </c>
    </row>
    <row r="104" spans="1:25" ht="30" hidden="1" x14ac:dyDescent="0.25">
      <c r="A104" s="4" t="s">
        <v>260</v>
      </c>
      <c r="B104" s="4" t="s">
        <v>281</v>
      </c>
      <c r="C104" s="4" t="s">
        <v>53</v>
      </c>
      <c r="D104" s="4" t="s">
        <v>50</v>
      </c>
      <c r="E104" s="4" t="s">
        <v>40</v>
      </c>
      <c r="F104" s="4" t="s">
        <v>41</v>
      </c>
      <c r="G104" s="4" t="s">
        <v>433</v>
      </c>
      <c r="H104" s="4" t="s">
        <v>298</v>
      </c>
      <c r="I104" s="4" t="s">
        <v>127</v>
      </c>
      <c r="J104" s="4" t="s">
        <v>299</v>
      </c>
      <c r="K104" s="4" t="s">
        <v>495</v>
      </c>
      <c r="L104" s="4" t="s">
        <v>160</v>
      </c>
      <c r="M104" s="5">
        <v>1</v>
      </c>
      <c r="N104" s="4" t="s">
        <v>496</v>
      </c>
      <c r="O104" s="6">
        <v>66.150000000000006</v>
      </c>
      <c r="P104" s="6">
        <v>139.99</v>
      </c>
      <c r="Q104" s="5">
        <v>28</v>
      </c>
      <c r="R104" s="4" t="s">
        <v>56</v>
      </c>
      <c r="S104" s="4" t="s">
        <v>342</v>
      </c>
      <c r="T104" s="4" t="s">
        <v>51</v>
      </c>
      <c r="U104" s="4" t="s">
        <v>145</v>
      </c>
      <c r="V104" s="4" t="s">
        <v>290</v>
      </c>
      <c r="W104" s="4" t="s">
        <v>51</v>
      </c>
      <c r="X104" s="4" t="s">
        <v>291</v>
      </c>
      <c r="Y104" t="str">
        <f>VLOOKUP(L104,'E-Commerce Item'!A:C,3,0)</f>
        <v>INK+IVY</v>
      </c>
    </row>
    <row r="105" spans="1:25" ht="45" hidden="1" x14ac:dyDescent="0.25">
      <c r="A105" s="4" t="s">
        <v>260</v>
      </c>
      <c r="B105" s="4" t="s">
        <v>281</v>
      </c>
      <c r="C105" s="4" t="s">
        <v>53</v>
      </c>
      <c r="D105" s="4" t="s">
        <v>50</v>
      </c>
      <c r="E105" s="4" t="s">
        <v>40</v>
      </c>
      <c r="F105" s="4" t="s">
        <v>41</v>
      </c>
      <c r="G105" s="4" t="s">
        <v>433</v>
      </c>
      <c r="H105" s="4" t="s">
        <v>298</v>
      </c>
      <c r="I105" s="4" t="s">
        <v>127</v>
      </c>
      <c r="J105" s="4" t="s">
        <v>302</v>
      </c>
      <c r="K105" s="4" t="s">
        <v>497</v>
      </c>
      <c r="L105" s="4" t="s">
        <v>164</v>
      </c>
      <c r="M105" s="5">
        <v>1</v>
      </c>
      <c r="N105" s="4" t="s">
        <v>498</v>
      </c>
      <c r="O105" s="6">
        <v>82.11</v>
      </c>
      <c r="P105" s="6">
        <v>169.99</v>
      </c>
      <c r="Q105" s="5">
        <v>28</v>
      </c>
      <c r="R105" s="4" t="s">
        <v>56</v>
      </c>
      <c r="S105" s="4" t="s">
        <v>342</v>
      </c>
      <c r="T105" s="4" t="s">
        <v>51</v>
      </c>
      <c r="U105" s="4" t="s">
        <v>145</v>
      </c>
      <c r="V105" s="4" t="s">
        <v>290</v>
      </c>
      <c r="W105" s="4" t="s">
        <v>51</v>
      </c>
      <c r="X105" s="4" t="s">
        <v>291</v>
      </c>
      <c r="Y105" t="str">
        <f>VLOOKUP(L105,'E-Commerce Item'!A:C,3,0)</f>
        <v>INK+IVY</v>
      </c>
    </row>
    <row r="106" spans="1:25" ht="45" hidden="1" x14ac:dyDescent="0.25">
      <c r="A106" s="4" t="s">
        <v>260</v>
      </c>
      <c r="B106" s="4" t="s">
        <v>281</v>
      </c>
      <c r="C106" s="4" t="s">
        <v>53</v>
      </c>
      <c r="D106" s="4" t="s">
        <v>50</v>
      </c>
      <c r="E106" s="4" t="s">
        <v>40</v>
      </c>
      <c r="F106" s="4" t="s">
        <v>41</v>
      </c>
      <c r="G106" s="4" t="s">
        <v>433</v>
      </c>
      <c r="H106" s="4" t="s">
        <v>324</v>
      </c>
      <c r="I106" s="4" t="s">
        <v>127</v>
      </c>
      <c r="J106" s="4" t="s">
        <v>299</v>
      </c>
      <c r="K106" s="4" t="s">
        <v>499</v>
      </c>
      <c r="L106" s="4" t="s">
        <v>166</v>
      </c>
      <c r="M106" s="5">
        <v>1</v>
      </c>
      <c r="N106" s="4" t="s">
        <v>500</v>
      </c>
      <c r="O106" s="6">
        <v>56.695300000000003</v>
      </c>
      <c r="P106" s="6">
        <v>119.99</v>
      </c>
      <c r="Q106" s="5">
        <v>28</v>
      </c>
      <c r="R106" s="4" t="s">
        <v>56</v>
      </c>
      <c r="S106" s="4" t="s">
        <v>342</v>
      </c>
      <c r="T106" s="4" t="s">
        <v>51</v>
      </c>
      <c r="U106" s="4" t="s">
        <v>145</v>
      </c>
      <c r="V106" s="4" t="s">
        <v>290</v>
      </c>
      <c r="W106" s="4" t="s">
        <v>51</v>
      </c>
      <c r="X106" s="4" t="s">
        <v>291</v>
      </c>
      <c r="Y106" t="str">
        <f>VLOOKUP(L106,'E-Commerce Item'!A:C,3,0)</f>
        <v>INK+IVY</v>
      </c>
    </row>
    <row r="107" spans="1:25" ht="45" hidden="1" x14ac:dyDescent="0.25">
      <c r="A107" s="4" t="s">
        <v>260</v>
      </c>
      <c r="B107" s="4" t="s">
        <v>281</v>
      </c>
      <c r="C107" s="4" t="s">
        <v>53</v>
      </c>
      <c r="D107" s="4" t="s">
        <v>50</v>
      </c>
      <c r="E107" s="4" t="s">
        <v>40</v>
      </c>
      <c r="F107" s="4" t="s">
        <v>41</v>
      </c>
      <c r="G107" s="4" t="s">
        <v>433</v>
      </c>
      <c r="H107" s="4" t="s">
        <v>324</v>
      </c>
      <c r="I107" s="4" t="s">
        <v>127</v>
      </c>
      <c r="J107" s="4" t="s">
        <v>302</v>
      </c>
      <c r="K107" s="4" t="s">
        <v>501</v>
      </c>
      <c r="L107" s="4" t="s">
        <v>168</v>
      </c>
      <c r="M107" s="5">
        <v>1</v>
      </c>
      <c r="N107" s="4" t="s">
        <v>502</v>
      </c>
      <c r="O107" s="6">
        <v>72.45</v>
      </c>
      <c r="P107" s="6">
        <v>149.99</v>
      </c>
      <c r="Q107" s="5">
        <v>28</v>
      </c>
      <c r="R107" s="4" t="s">
        <v>56</v>
      </c>
      <c r="S107" s="4" t="s">
        <v>342</v>
      </c>
      <c r="T107" s="4" t="s">
        <v>51</v>
      </c>
      <c r="U107" s="4" t="s">
        <v>145</v>
      </c>
      <c r="V107" s="4" t="s">
        <v>290</v>
      </c>
      <c r="W107" s="4" t="s">
        <v>51</v>
      </c>
      <c r="X107" s="4" t="s">
        <v>291</v>
      </c>
      <c r="Y107" t="str">
        <f>VLOOKUP(L107,'E-Commerce Item'!A:C,3,0)</f>
        <v>INK+IVY</v>
      </c>
    </row>
    <row r="108" spans="1:25" ht="60" hidden="1" x14ac:dyDescent="0.25">
      <c r="A108" s="4" t="s">
        <v>261</v>
      </c>
      <c r="B108" s="4" t="s">
        <v>281</v>
      </c>
      <c r="C108" s="4" t="s">
        <v>53</v>
      </c>
      <c r="D108" s="4" t="s">
        <v>50</v>
      </c>
      <c r="E108" s="4" t="s">
        <v>40</v>
      </c>
      <c r="F108" s="4" t="s">
        <v>41</v>
      </c>
      <c r="G108" s="4" t="s">
        <v>503</v>
      </c>
      <c r="H108" s="4" t="s">
        <v>298</v>
      </c>
      <c r="I108" s="4" t="s">
        <v>504</v>
      </c>
      <c r="J108" s="4" t="s">
        <v>299</v>
      </c>
      <c r="K108" s="4" t="s">
        <v>505</v>
      </c>
      <c r="L108" s="4" t="s">
        <v>199</v>
      </c>
      <c r="M108" s="5">
        <v>1</v>
      </c>
      <c r="N108" s="4" t="s">
        <v>506</v>
      </c>
      <c r="O108" s="6">
        <v>73.5</v>
      </c>
      <c r="P108" s="6">
        <v>139.99</v>
      </c>
      <c r="Q108" s="5">
        <v>28</v>
      </c>
      <c r="R108" s="4" t="s">
        <v>56</v>
      </c>
      <c r="S108" s="4" t="s">
        <v>342</v>
      </c>
      <c r="T108" s="4" t="s">
        <v>51</v>
      </c>
      <c r="U108" s="4" t="s">
        <v>145</v>
      </c>
      <c r="V108" s="4" t="s">
        <v>290</v>
      </c>
      <c r="W108" s="4" t="s">
        <v>51</v>
      </c>
      <c r="X108" s="4" t="s">
        <v>291</v>
      </c>
      <c r="Y108" t="str">
        <f>VLOOKUP(L108,'E-Commerce Item'!A:C,3,0)</f>
        <v>INK+IVY</v>
      </c>
    </row>
    <row r="109" spans="1:25" ht="60" hidden="1" x14ac:dyDescent="0.25">
      <c r="A109" s="4" t="s">
        <v>261</v>
      </c>
      <c r="B109" s="4" t="s">
        <v>281</v>
      </c>
      <c r="C109" s="4" t="s">
        <v>53</v>
      </c>
      <c r="D109" s="4" t="s">
        <v>50</v>
      </c>
      <c r="E109" s="4" t="s">
        <v>40</v>
      </c>
      <c r="F109" s="4" t="s">
        <v>41</v>
      </c>
      <c r="G109" s="4" t="s">
        <v>503</v>
      </c>
      <c r="H109" s="4" t="s">
        <v>298</v>
      </c>
      <c r="I109" s="4" t="s">
        <v>504</v>
      </c>
      <c r="J109" s="4" t="s">
        <v>302</v>
      </c>
      <c r="K109" s="4" t="s">
        <v>507</v>
      </c>
      <c r="L109" s="4" t="s">
        <v>203</v>
      </c>
      <c r="M109" s="5">
        <v>1</v>
      </c>
      <c r="N109" s="4" t="s">
        <v>508</v>
      </c>
      <c r="O109" s="6">
        <v>89.25</v>
      </c>
      <c r="P109" s="6">
        <v>169.99</v>
      </c>
      <c r="Q109" s="5">
        <v>28</v>
      </c>
      <c r="R109" s="4" t="s">
        <v>56</v>
      </c>
      <c r="S109" s="4" t="s">
        <v>342</v>
      </c>
      <c r="T109" s="4" t="s">
        <v>51</v>
      </c>
      <c r="U109" s="4" t="s">
        <v>145</v>
      </c>
      <c r="V109" s="4" t="s">
        <v>290</v>
      </c>
      <c r="W109" s="4" t="s">
        <v>51</v>
      </c>
      <c r="X109" s="4" t="s">
        <v>291</v>
      </c>
      <c r="Y109" t="str">
        <f>VLOOKUP(L109,'E-Commerce Item'!A:C,3,0)</f>
        <v>INK+IVY</v>
      </c>
    </row>
    <row r="110" spans="1:25" ht="60" hidden="1" x14ac:dyDescent="0.25">
      <c r="A110" s="4" t="s">
        <v>261</v>
      </c>
      <c r="B110" s="4" t="s">
        <v>281</v>
      </c>
      <c r="C110" s="4" t="s">
        <v>53</v>
      </c>
      <c r="D110" s="4" t="s">
        <v>50</v>
      </c>
      <c r="E110" s="4" t="s">
        <v>40</v>
      </c>
      <c r="F110" s="4" t="s">
        <v>41</v>
      </c>
      <c r="G110" s="4" t="s">
        <v>503</v>
      </c>
      <c r="H110" s="4" t="s">
        <v>324</v>
      </c>
      <c r="I110" s="4" t="s">
        <v>504</v>
      </c>
      <c r="J110" s="4" t="s">
        <v>299</v>
      </c>
      <c r="K110" s="4" t="s">
        <v>509</v>
      </c>
      <c r="L110" s="4" t="s">
        <v>204</v>
      </c>
      <c r="M110" s="5">
        <v>1</v>
      </c>
      <c r="N110" s="4" t="s">
        <v>510</v>
      </c>
      <c r="O110" s="6">
        <v>61.74</v>
      </c>
      <c r="P110" s="6">
        <v>119.99</v>
      </c>
      <c r="Q110" s="5">
        <v>28</v>
      </c>
      <c r="R110" s="4" t="s">
        <v>56</v>
      </c>
      <c r="S110" s="4" t="s">
        <v>342</v>
      </c>
      <c r="T110" s="4" t="s">
        <v>51</v>
      </c>
      <c r="U110" s="4" t="s">
        <v>145</v>
      </c>
      <c r="V110" s="4" t="s">
        <v>290</v>
      </c>
      <c r="W110" s="4" t="s">
        <v>51</v>
      </c>
      <c r="X110" s="4" t="s">
        <v>291</v>
      </c>
      <c r="Y110" t="str">
        <f>VLOOKUP(L110,'E-Commerce Item'!A:C,3,0)</f>
        <v>INK+IVY</v>
      </c>
    </row>
    <row r="111" spans="1:25" ht="60" hidden="1" x14ac:dyDescent="0.25">
      <c r="A111" s="4" t="s">
        <v>261</v>
      </c>
      <c r="B111" s="4" t="s">
        <v>281</v>
      </c>
      <c r="C111" s="4" t="s">
        <v>53</v>
      </c>
      <c r="D111" s="4" t="s">
        <v>50</v>
      </c>
      <c r="E111" s="4" t="s">
        <v>40</v>
      </c>
      <c r="F111" s="4" t="s">
        <v>41</v>
      </c>
      <c r="G111" s="4" t="s">
        <v>503</v>
      </c>
      <c r="H111" s="4" t="s">
        <v>324</v>
      </c>
      <c r="I111" s="4" t="s">
        <v>504</v>
      </c>
      <c r="J111" s="4" t="s">
        <v>302</v>
      </c>
      <c r="K111" s="4" t="s">
        <v>511</v>
      </c>
      <c r="L111" s="4" t="s">
        <v>205</v>
      </c>
      <c r="M111" s="5">
        <v>1</v>
      </c>
      <c r="N111" s="4" t="s">
        <v>512</v>
      </c>
      <c r="O111" s="6">
        <v>77.174999999999997</v>
      </c>
      <c r="P111" s="6">
        <v>149.99</v>
      </c>
      <c r="Q111" s="5">
        <v>28</v>
      </c>
      <c r="R111" s="4" t="s">
        <v>56</v>
      </c>
      <c r="S111" s="4" t="s">
        <v>342</v>
      </c>
      <c r="T111" s="4" t="s">
        <v>51</v>
      </c>
      <c r="U111" s="4" t="s">
        <v>145</v>
      </c>
      <c r="V111" s="4" t="s">
        <v>290</v>
      </c>
      <c r="W111" s="4" t="s">
        <v>51</v>
      </c>
      <c r="X111" s="4" t="s">
        <v>291</v>
      </c>
      <c r="Y111" t="str">
        <f>VLOOKUP(L111,'E-Commerce Item'!A:C,3,0)</f>
        <v>INK+IVY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2022-06-16T07:18:53Z</dcterms:modified>
</cp:coreProperties>
</file>