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productivity-my.sharepoint.com/personal/kacy_willson_kroger_com/Documents/Desktop/OTBTOYS/"/>
    </mc:Choice>
  </mc:AlternateContent>
  <xr:revisionPtr revIDLastSave="0" documentId="10_ncr:80_{DD0A8F07-7FA0-4ACC-94A4-BCD3B406A021}" xr6:coauthVersionLast="47" xr6:coauthVersionMax="47" xr10:uidLastSave="{00000000-0000-0000-0000-000000000000}"/>
  <bookViews>
    <workbookView xWindow="240" yWindow="405" windowWidth="19215" windowHeight="13005" xr2:uid="{1A0E4E61-2D1C-4E23-91E1-07E9FF2E32DE}"/>
  </bookViews>
  <sheets>
    <sheet name="Page-1" sheetId="1" r:id="rId1"/>
  </sheets>
  <definedNames>
    <definedName name="_xlnm.Print_Area" localSheetId="0">'Page-1'!$A$1:$N$48</definedName>
    <definedName name="Z_C15A9456_962D_448C_898E_44D868F52B3F_.wvu.PrintArea" localSheetId="0" hidden="1">'Page-1'!$A$1:$N$48</definedName>
    <definedName name="Z_DEBE3828_2421_47B7_9732_08BEFD6FDA24_.wvu.PrintArea" localSheetId="0" hidden="1">'Page-1'!$A$1:$N$48</definedName>
  </definedNames>
  <calcPr calcId="191029"/>
  <customWorkbookViews>
    <customWorkbookView name="Willson, Kacy S - Personal View" guid="{C15A9456-962D-448C-898E-44D868F52B3F}" mergeInterval="0" personalView="1" xWindow="16" yWindow="27" windowWidth="1281" windowHeight="867" activeSheetId="1"/>
    <customWorkbookView name="Lowery, Rory - Personal View" guid="{DEBE3828-2421-47B7-9732-08BEFD6FDA24}" mergeInterval="0" personalView="1" maximized="1" xWindow="-11" yWindow="-11" windowWidth="1942" windowHeight="103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L46" i="1" l="1"/>
  <c r="L45" i="1"/>
  <c r="R44" i="1"/>
  <c r="N44" i="1" s="1"/>
  <c r="Q44" i="1"/>
  <c r="M44" i="1" s="1"/>
  <c r="P44" i="1"/>
  <c r="L44" i="1" s="1"/>
</calcChain>
</file>

<file path=xl/sharedStrings.xml><?xml version="1.0" encoding="utf-8"?>
<sst xmlns="http://schemas.openxmlformats.org/spreadsheetml/2006/main" count="129" uniqueCount="125">
  <si>
    <t>(c/o Fred Meyer, Inc.)</t>
  </si>
  <si>
    <t>KROGER</t>
  </si>
  <si>
    <t>Mail Invoices To:  P.O. BOX 42500, PORTLAND, OR 97242-0500</t>
  </si>
  <si>
    <t>INSTRUCTION TO VENDOR</t>
  </si>
  <si>
    <t>FREIGHT FORWARDER: UPS-SCS</t>
  </si>
  <si>
    <t>CUSTOMS BROKER: Geo. S. Bush &amp; Co., Inc.</t>
  </si>
  <si>
    <t>If you are shipping vendor loaded containers,</t>
  </si>
  <si>
    <t>one (1) packing list must be fully visable and</t>
  </si>
  <si>
    <t>attached to the outside of carton #1.</t>
  </si>
  <si>
    <t>KROGER IMPORT SHIPPING</t>
  </si>
  <si>
    <t>INSTRUCTIONS:</t>
  </si>
  <si>
    <t>Shipping mark and side mark must be labeled on</t>
  </si>
  <si>
    <t>both side of export cartons as shown below:</t>
  </si>
  <si>
    <t>Shipping Mark</t>
  </si>
  <si>
    <t>(get address from Ship To Address on PO)</t>
  </si>
  <si>
    <t>MADE IN: (country of origin)</t>
  </si>
  <si>
    <t>Side Mark</t>
  </si>
  <si>
    <t>KROGER LINE #:</t>
  </si>
  <si>
    <t>P.O. NUMBER:</t>
  </si>
  <si>
    <t>ITEM DESCRIPTION:</t>
  </si>
  <si>
    <t>GROSS WEIGHT:           / NET WEIGHT:</t>
  </si>
  <si>
    <t>MEASUREMENT:</t>
  </si>
  <si>
    <t>UPC CODE:</t>
  </si>
  <si>
    <t>QUANTITY:</t>
  </si>
  <si>
    <t>Inner pack marking</t>
  </si>
  <si>
    <t>STYLE/STOCK NUMBER:</t>
  </si>
  <si>
    <t>SIZE: (if applicable)</t>
  </si>
  <si>
    <t>*MUST BE RE-SHIPPABLE INNER PACKS*</t>
  </si>
  <si>
    <t>CONTACT:</t>
  </si>
  <si>
    <t>Phone:</t>
  </si>
  <si>
    <t>Fax:</t>
  </si>
  <si>
    <t>E-mail:</t>
  </si>
  <si>
    <t>Address:</t>
  </si>
  <si>
    <t>attn:</t>
  </si>
  <si>
    <t>REQUIREMENTS FOR U.S. CONSUMER PRODUCTS SAFETY IMPROVEMENT ACT OF 2008</t>
  </si>
  <si>
    <t>Provide either a General Compliancy Certificate for products manufactured after 11/12/2008 or a Certificate of Compliance for Children's Products manufactured after 12/21/2008, stating the products have met all "applicable" product safety standards as per U.S. Consumer Product Safety Improvement Act of 2008.  CPSC website - www.cpsc.gov for additional information.</t>
  </si>
  <si>
    <t>*NEW - For children's products defined by the CPSIA, we now require actual third-party test results be submitted with the General Certification of Conformity, from any one of the CPSC accredited labs worldwide. You can see a list of labs by following this website: http://www.cpsc.gov/about/cpsia/labaccred.html</t>
  </si>
  <si>
    <t>(503) 797-3008</t>
  </si>
  <si>
    <t>(503) 797-7878</t>
  </si>
  <si>
    <t>3800 S.E. 22nd Avenue</t>
  </si>
  <si>
    <t>Portland, OR. 97202</t>
  </si>
  <si>
    <t>35/H</t>
  </si>
  <si>
    <t>PURCHASE ORDER#</t>
  </si>
  <si>
    <t>PURCHASE ORDER INFORMATION</t>
  </si>
  <si>
    <t>Beneficiary:</t>
  </si>
  <si>
    <t>Email:</t>
  </si>
  <si>
    <t>Advising Bank:</t>
  </si>
  <si>
    <t>*Please UPC Product</t>
  </si>
  <si>
    <t>Stk#</t>
  </si>
  <si>
    <t>Eaches</t>
  </si>
  <si>
    <t>Cases</t>
  </si>
  <si>
    <t>Line #</t>
  </si>
  <si>
    <t>Description</t>
  </si>
  <si>
    <t>Mod Symbol</t>
  </si>
  <si>
    <t>Pre Priced</t>
  </si>
  <si>
    <t>1st Cost</t>
  </si>
  <si>
    <t>ELC</t>
  </si>
  <si>
    <t>Retail</t>
  </si>
  <si>
    <t>Ship To:</t>
  </si>
  <si>
    <t>Ship Date:</t>
  </si>
  <si>
    <t>FOB:</t>
  </si>
  <si>
    <t>L/C No:</t>
  </si>
  <si>
    <t>Order Date:</t>
  </si>
  <si>
    <t>Ref:</t>
  </si>
  <si>
    <t>Weight:</t>
  </si>
  <si>
    <t>Cube:</t>
  </si>
  <si>
    <t>PURCHASE ORDER TOTALS</t>
  </si>
  <si>
    <t>Cost Adjustment</t>
  </si>
  <si>
    <t>Net Amount Payable</t>
  </si>
  <si>
    <t>9000 FLAIR DR.</t>
  </si>
  <si>
    <t>3RD FLOOR</t>
  </si>
  <si>
    <t>600-30891</t>
  </si>
  <si>
    <t>SHANGHAI</t>
  </si>
  <si>
    <t>GP41</t>
  </si>
  <si>
    <t>8/9/2026-8/22/2026</t>
  </si>
  <si>
    <t>WR54-4116</t>
  </si>
  <si>
    <t>WLRCH HTD BLANKET TWN IND</t>
  </si>
  <si>
    <t>WR54-4117</t>
  </si>
  <si>
    <t>WLRCH HTD BLANKET FLL IND</t>
  </si>
  <si>
    <t>WR54-4118</t>
  </si>
  <si>
    <t>WLRCH HTD BLNKET QN IND</t>
  </si>
  <si>
    <t>WR54-4119</t>
  </si>
  <si>
    <t>WLRCH HTD BLANKET KNG IND</t>
  </si>
  <si>
    <t>WR54-4120</t>
  </si>
  <si>
    <t>WLRCH HTD BLANKET THY TWN</t>
  </si>
  <si>
    <t>WR54-4122</t>
  </si>
  <si>
    <t>WLRCH HTD BLANKET THYM QN</t>
  </si>
  <si>
    <t>WR54-4123</t>
  </si>
  <si>
    <t>WLRCH HEATD THROW THY KNG</t>
  </si>
  <si>
    <t>WR54-4124</t>
  </si>
  <si>
    <t>WLRCH HTD BLANKET GRY TWN</t>
  </si>
  <si>
    <t>WR54-4125</t>
  </si>
  <si>
    <t>WLRCH HTD BLANKET GRY FLL</t>
  </si>
  <si>
    <t>WR54-4126</t>
  </si>
  <si>
    <t>WLRCH HTD BLANKET GRY QN</t>
  </si>
  <si>
    <t>WR54-4127</t>
  </si>
  <si>
    <t>WLRCH HTD BLANKET GRY KNG</t>
  </si>
  <si>
    <t>WR54-4129</t>
  </si>
  <si>
    <t>WLRCH HTD THROW GRN PLD</t>
  </si>
  <si>
    <t>WR54-4130</t>
  </si>
  <si>
    <t>WLRCH HTD THROW BLUE PLD</t>
  </si>
  <si>
    <t>WR54-4131</t>
  </si>
  <si>
    <t>WLRCH HTD THROW BLK CHCK</t>
  </si>
  <si>
    <t>WR54-4132</t>
  </si>
  <si>
    <t>WLRCH HEATD THROW FR ISLE</t>
  </si>
  <si>
    <t>WR54-4133</t>
  </si>
  <si>
    <t>WLRCH HTD THRO INDIGO</t>
  </si>
  <si>
    <t>WR54-4134</t>
  </si>
  <si>
    <t>WLRCH HEATED THROW GREEN</t>
  </si>
  <si>
    <t>WR54-4135</t>
  </si>
  <si>
    <t>WLRCH HTD THROW CARIBOU</t>
  </si>
  <si>
    <t>WR54-4136</t>
  </si>
  <si>
    <t>WLRCH HEATED THROW GRAY</t>
  </si>
  <si>
    <t>E &amp; E COMPANY LTD. (DBA JLA HOME)</t>
  </si>
  <si>
    <t>45875 NORTHPORT LOOP EAST</t>
  </si>
  <si>
    <t xml:space="preserve">FREMONT, CALIFORNIA 94538 </t>
  </si>
  <si>
    <t>KEITH.LEAL@JLAHOME.COM</t>
  </si>
  <si>
    <t>WELLS FARGO</t>
  </si>
  <si>
    <t>EL MONTE, CA 91731</t>
  </si>
  <si>
    <t>Barry Kaplan x7346</t>
  </si>
  <si>
    <t>Kroger PO</t>
  </si>
  <si>
    <t>krogerpo@kroger.com</t>
  </si>
  <si>
    <t>EFL</t>
  </si>
  <si>
    <t>155 BRAMPTON ROAD</t>
  </si>
  <si>
    <t>SAVANNAH, GA 31408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</si>
</sst>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"/>
    <numFmt numFmtId="165" formatCode="#.00"/>
  </numFmts>
  <fonts count="9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9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5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1" xfId="0" applyFont="1" applyBorder="1"/>
    <xf numFmtId="0" fontId="4" fillId="0" borderId="0" xfId="0" applyFont="1"/>
    <xf numFmtId="0" fontId="4" fillId="0" borderId="1" xfId="0" applyFont="1" applyBorder="1"/>
    <xf numFmtId="0" fontId="1" fillId="0" borderId="0" xfId="0" applyFont="1" applyAlignment="1">
      <alignment horizontal="left"/>
    </xf>
    <xf numFmtId="0" fontId="3" fillId="0" borderId="1" xfId="0" applyFont="1" applyBorder="1"/>
    <xf numFmtId="0" fontId="6" fillId="0" borderId="1" xfId="0" applyFont="1" applyBorder="1"/>
    <xf numFmtId="0" fontId="7" fillId="0" borderId="1" xfId="0" applyFont="1" applyBorder="1"/>
    <xf numFmtId="0" fontId="1" fillId="0" borderId="2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2" fillId="2" borderId="1" xfId="0" applyFont="1" applyFill="1" applyBorder="1"/>
    <xf numFmtId="0" fontId="1" fillId="2" borderId="0" xfId="0" applyFont="1" applyFill="1"/>
    <xf numFmtId="0" fontId="8" fillId="2" borderId="0" xfId="0" applyFont="1" applyFill="1" applyAlignment="1">
      <alignment horizontal="center"/>
    </xf>
    <xf numFmtId="0" fontId="1" fillId="2" borderId="2" xfId="0" applyFont="1" applyFill="1" applyBorder="1"/>
    <xf numFmtId="0" fontId="1" fillId="2" borderId="7" xfId="0" applyFont="1" applyFill="1" applyBorder="1"/>
    <xf numFmtId="0" fontId="1" fillId="2" borderId="1" xfId="0" applyFont="1" applyFill="1" applyBorder="1"/>
    <xf numFmtId="0" fontId="1" fillId="2" borderId="9" xfId="0" applyFont="1" applyFill="1" applyBorder="1" applyAlignment="1">
      <alignment horizontal="center"/>
    </xf>
    <xf numFmtId="0" fontId="3" fillId="2" borderId="1" xfId="0" applyFont="1" applyFill="1" applyBorder="1"/>
    <xf numFmtId="0" fontId="1" fillId="2" borderId="10" xfId="0" applyFont="1" applyFill="1" applyBorder="1"/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/>
    <xf numFmtId="0" fontId="4" fillId="0" borderId="3" xfId="0" applyFont="1" applyBorder="1"/>
    <xf numFmtId="0" fontId="4" fillId="0" borderId="4" xfId="0" applyFont="1" applyBorder="1"/>
    <xf numFmtId="0" fontId="4" fillId="0" borderId="6" xfId="0" applyFont="1" applyBorder="1"/>
    <xf numFmtId="0" fontId="1" fillId="2" borderId="6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3" fontId="1" fillId="2" borderId="7" xfId="0" applyNumberFormat="1" applyFont="1" applyFill="1" applyBorder="1"/>
    <xf numFmtId="0" fontId="4" fillId="2" borderId="7" xfId="0" applyFont="1" applyFill="1" applyBorder="1"/>
    <xf numFmtId="49" fontId="1" fillId="0" borderId="9" xfId="0" applyNumberFormat="1" applyFont="1" applyBorder="1" applyAlignment="1">
      <alignment horizontal="center"/>
    </xf>
    <xf numFmtId="3" fontId="1" fillId="0" borderId="9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4" fontId="1" fillId="0" borderId="9" xfId="0" applyNumberFormat="1" applyFont="1" applyBorder="1"/>
    <xf numFmtId="4" fontId="1" fillId="2" borderId="0" xfId="0" applyNumberFormat="1" applyFont="1" applyFill="1"/>
    <xf numFmtId="4" fontId="1" fillId="2" borderId="2" xfId="0" applyNumberFormat="1" applyFont="1" applyFill="1" applyBorder="1"/>
    <xf numFmtId="165" fontId="1" fillId="2" borderId="9" xfId="0" applyNumberFormat="1" applyFont="1" applyFill="1" applyBorder="1"/>
    <xf numFmtId="0" fontId="1" fillId="2" borderId="9" xfId="0" applyFont="1" applyFill="1" applyBorder="1"/>
    <xf numFmtId="49" fontId="1" fillId="0" borderId="12" xfId="0" applyNumberFormat="1" applyFont="1" applyBorder="1" applyAlignment="1">
      <alignment horizontal="center"/>
    </xf>
    <xf numFmtId="4" fontId="1" fillId="2" borderId="9" xfId="0" applyNumberFormat="1" applyFont="1" applyFill="1" applyBorder="1"/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3" borderId="4" xfId="0" applyFont="1" applyFill="1" applyBorder="1"/>
    <xf numFmtId="0" fontId="1" fillId="3" borderId="0" xfId="0" applyFont="1" applyFill="1"/>
    <xf numFmtId="0" fontId="1" fillId="3" borderId="0" xfId="0" quotePrefix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5C704E4-80AC-4BEC-BCA5-5DCBE466EDA3}" diskRevisions="1" revisionId="17" version="3" preserveHistory="360">
  <header guid="{5F20395F-D5E9-4D81-96A6-28AD8550A9D4}" dateTime="2026-06-10T09:31:54" maxSheetId="2" userName="Lowery, Rory" r:id="rId1">
    <sheetIdMap count="1">
      <sheetId val="1"/>
    </sheetIdMap>
  </header>
  <header guid="{C2546E0C-553E-4107-AAE8-80A41788F139}" dateTime="2026-06-11T14:16:38" maxSheetId="2" userName="Willson, Kacy S" r:id="rId2" minRId="1" maxRId="8">
    <sheetIdMap count="1">
      <sheetId val="1"/>
    </sheetIdMap>
  </header>
  <header guid="{15C704E4-80AC-4BEC-BCA5-5DCBE466EDA3}" dateTime="2026-06-11T14:17:09" maxSheetId="2" userName="Willson, Kacy S" r:id="rId3" minRId="10" maxRId="17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 odxf="1" dxf="1">
    <oc r="G5" t="inlineStr">
      <is>
        <t>E&amp;E CO,</t>
      </is>
    </oc>
    <nc r="G5" t="inlineStr">
      <is>
        <t>E &amp; E COMPANY LTD. (DBA JLA HOME)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2" sId="1" odxf="1" dxf="1">
    <oc r="G6" t="inlineStr">
      <is>
        <t>45875 NORTHPORT LOOP</t>
      </is>
    </oc>
    <nc r="G6" t="inlineStr">
      <is>
        <t>45875 NORTHPORT LOOP EAST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3" sId="1" odxf="1" dxf="1">
    <oc r="G7" t="inlineStr">
      <is>
        <t>E FREMONT, CA</t>
      </is>
    </oc>
    <nc r="G7" t="inlineStr">
      <is>
        <t xml:space="preserve">FREMONT, CALIFORNIA 94538 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fmt sheetId="1" sqref="G8" start="0" length="0">
    <dxf>
      <fill>
        <patternFill patternType="solid">
          <bgColor rgb="FFFFFFFF"/>
        </patternFill>
      </fill>
    </dxf>
  </rfmt>
  <rcc rId="4" sId="1" odxf="1" dxf="1">
    <oc r="G9">
      <v>94538</v>
    </oc>
    <nc r="G9"/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fmt sheetId="1" sqref="G10" start="0" length="0">
    <dxf>
      <fill>
        <patternFill patternType="solid">
          <bgColor rgb="FFFFFFFF"/>
        </patternFill>
      </fill>
    </dxf>
  </rfmt>
  <rcc rId="5" sId="1" odxf="1" dxf="1">
    <oc r="G11" t="inlineStr">
      <is>
        <t>BECKY.NI@SCMHOME.COM</t>
      </is>
    </oc>
    <nc r="G11" t="inlineStr">
      <is>
        <t>KEITH.LEAL@JLAHOME.COM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6" sId="1" odxf="1" dxf="1">
    <oc r="G12" t="inlineStr">
      <is>
        <t>WELLS FARGO BANK</t>
      </is>
    </oc>
    <nc r="G12" t="inlineStr">
      <is>
        <t>WELLS FARGO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fmt sheetId="1" sqref="G13" start="0" length="0">
    <dxf>
      <fill>
        <patternFill patternType="solid">
          <bgColor rgb="FFFFFFFF"/>
        </patternFill>
      </fill>
    </dxf>
  </rfmt>
  <rfmt sheetId="1" sqref="G14" start="0" length="0">
    <dxf>
      <fill>
        <patternFill patternType="solid">
          <bgColor rgb="FFFFFFFF"/>
        </patternFill>
      </fill>
    </dxf>
  </rfmt>
  <rcc rId="7" sId="1" odxf="1" dxf="1">
    <oc r="G15" t="inlineStr">
      <is>
        <t>EL, MONTE, CA 91731</t>
      </is>
    </oc>
    <nc r="G15" t="inlineStr">
      <is>
        <t>EL MONTE, CA 91731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fmt sheetId="1" sqref="G16" start="0" length="0">
    <dxf>
      <fill>
        <patternFill patternType="solid">
          <bgColor rgb="FFFFFFFF"/>
        </patternFill>
      </fill>
    </dxf>
  </rfmt>
  <rcc rId="8" sId="1" odxf="1" dxf="1">
    <oc r="G17">
      <v>94111</v>
    </oc>
    <nc r="G17"/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fmt sheetId="1" sqref="G18" start="0" length="0">
    <dxf>
      <fill>
        <patternFill patternType="solid">
          <bgColor rgb="FFFFFFFF"/>
        </patternFill>
      </fill>
    </dxf>
  </rfmt>
  <rdn rId="0" localSheetId="1" customView="1" name="Z_C15A9456_962D_448C_898E_44D868F52B3F_.wvu.PrintArea" hidden="1" oldHidden="1">
    <formula>'Page-1'!$A$1:$N$48</formula>
  </rdn>
  <rcv guid="{C15A9456-962D-448C-898E-44D868F52B3F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 odxf="1" dxf="1">
    <nc r="B37" t="inlineStr">
      <is>
        <t>Barry Kaplan x7346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11" sId="1" odxf="1" dxf="1">
    <oc r="B38" t="inlineStr">
      <is>
        <t>Jenny Ogbonnah</t>
      </is>
    </oc>
    <nc r="B38" t="inlineStr">
      <is>
        <t>Kroger PO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fmt sheetId="1" sqref="B39" start="0" length="0">
    <dxf>
      <fill>
        <patternFill patternType="solid">
          <bgColor rgb="FFFFFFFF"/>
        </patternFill>
      </fill>
    </dxf>
  </rfmt>
  <rfmt sheetId="1" sqref="B40" start="0" length="0">
    <dxf>
      <fill>
        <patternFill patternType="solid">
          <bgColor rgb="FFFFFFFF"/>
        </patternFill>
      </fill>
    </dxf>
  </rfmt>
  <rcc rId="12" sId="1" odxf="1" dxf="1">
    <oc r="B41" t="inlineStr">
      <is>
        <t>Jenny.Ogbonnah@fredmeyer.com</t>
      </is>
    </oc>
    <nc r="B41" t="inlineStr">
      <is>
        <t>krogerpo@kroger.com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13" sId="1" odxf="1" dxf="1">
    <nc r="L6" t="inlineStr">
      <is>
        <t>KROGER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14" sId="1" odxf="1" dxf="1">
    <oc r="L7" t="inlineStr">
      <is>
        <t>FRED MEYER KROGER</t>
      </is>
    </oc>
    <nc r="L7" t="inlineStr">
      <is>
        <t>EFL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15" sId="1" odxf="1" dxf="1">
    <oc r="L8" t="inlineStr">
      <is>
        <t>PORT OF PORTLAND</t>
      </is>
    </oc>
    <nc r="L8" t="inlineStr">
      <is>
        <t>155 BRAMPTON ROAD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16" sId="1" odxf="1" dxf="1">
    <oc r="L9" t="inlineStr">
      <is>
        <t>11494 SE Hwy. 212</t>
      </is>
    </oc>
    <nc r="L9" t="inlineStr">
      <is>
        <t>SAVANNAH, GA 31408</t>
      </is>
    </nc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  <rcc rId="17" sId="1" odxf="1" dxf="1">
    <oc r="L10" t="inlineStr">
      <is>
        <t>Portland, OR  97202</t>
      </is>
    </oc>
    <nc r="L10"/>
    <odxf>
      <fill>
        <patternFill patternType="none">
          <bgColor indexed="65"/>
        </patternFill>
      </fill>
    </odxf>
    <ndxf>
      <fill>
        <patternFill patternType="solid">
          <bgColor rgb="FFFFFFFF"/>
        </patternFill>
      </fill>
    </ndxf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15C704E4-80AC-4BEC-BCA5-5DCBE466EDA3}" name="Willson, Kacy S" id="-1340404071" dateTime="2026-06-11T14:16:28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2622C-39AC-4994-BA7B-C4D8F1F1C486}">
  <sheetPr>
    <pageSetUpPr fitToPage="1"/>
  </sheetPr>
  <dimension ref="A1:R48"/>
  <sheetViews>
    <sheetView tabSelected="1" workbookViewId="0">
      <selection activeCell="K9" sqref="K9"/>
    </sheetView>
  </sheetViews>
  <sheetFormatPr defaultRowHeight="15" x14ac:dyDescent="0.25"/>
  <cols>
    <col min="1" max="1" width="9.85546875" customWidth="1"/>
    <col min="2" max="3" width="9.140625" customWidth="1"/>
    <col min="4" max="4" width="10.140625" customWidth="1"/>
    <col min="5" max="5" width="15.5703125" customWidth="1"/>
    <col min="6" max="8" width="8.5703125" customWidth="1"/>
    <col min="9" max="9" width="29.140625" customWidth="1"/>
    <col min="10" max="14" width="12.42578125" customWidth="1"/>
  </cols>
  <sheetData>
    <row r="1" spans="1:14" x14ac:dyDescent="0.25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spans="1:14" ht="24" x14ac:dyDescent="0.35">
      <c r="A2" s="19" t="s">
        <v>1</v>
      </c>
      <c r="B2" s="20"/>
      <c r="C2" s="20"/>
      <c r="D2" s="20"/>
      <c r="E2" s="20"/>
      <c r="F2" s="20"/>
      <c r="G2" s="20"/>
      <c r="H2" s="20"/>
      <c r="I2" s="21" t="s">
        <v>42</v>
      </c>
      <c r="J2" s="20"/>
      <c r="K2" s="20"/>
      <c r="L2" s="20"/>
      <c r="M2" s="25" t="s">
        <v>71</v>
      </c>
      <c r="N2" s="22"/>
    </row>
    <row r="3" spans="1:14" x14ac:dyDescent="0.25">
      <c r="A3" s="26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2"/>
    </row>
    <row r="4" spans="1:14" ht="15.75" customHeight="1" x14ac:dyDescent="0.25">
      <c r="A4" s="27"/>
      <c r="B4" s="28" t="s">
        <v>3</v>
      </c>
      <c r="C4" s="29"/>
      <c r="D4" s="29"/>
      <c r="E4" s="17"/>
      <c r="F4" s="17"/>
      <c r="G4" s="17"/>
      <c r="H4" s="17" t="s">
        <v>43</v>
      </c>
      <c r="I4" s="17"/>
      <c r="J4" s="17"/>
      <c r="K4" s="17"/>
      <c r="L4" s="17"/>
      <c r="M4" s="17"/>
      <c r="N4" s="18"/>
    </row>
    <row r="5" spans="1:14" ht="18" customHeight="1" x14ac:dyDescent="0.25">
      <c r="A5" s="3" t="s">
        <v>4</v>
      </c>
      <c r="B5" s="1"/>
      <c r="C5" s="1"/>
      <c r="D5" s="1"/>
      <c r="E5" s="30" t="s">
        <v>44</v>
      </c>
      <c r="F5" s="11"/>
      <c r="G5" s="54" t="s">
        <v>113</v>
      </c>
      <c r="H5" s="11"/>
      <c r="I5" s="11"/>
      <c r="J5" s="11"/>
      <c r="K5" s="11"/>
      <c r="L5" s="31" t="s">
        <v>58</v>
      </c>
      <c r="M5" s="11"/>
      <c r="N5" s="12"/>
    </row>
    <row r="6" spans="1:14" x14ac:dyDescent="0.25">
      <c r="A6" s="3" t="s">
        <v>5</v>
      </c>
      <c r="B6" s="1"/>
      <c r="C6" s="1"/>
      <c r="D6" s="1"/>
      <c r="E6" s="2"/>
      <c r="F6" s="1"/>
      <c r="G6" s="55" t="s">
        <v>114</v>
      </c>
      <c r="H6" s="1"/>
      <c r="I6" s="1"/>
      <c r="J6" s="1"/>
      <c r="K6" s="1"/>
      <c r="L6" s="55" t="s">
        <v>1</v>
      </c>
      <c r="M6" s="1"/>
      <c r="N6" s="10"/>
    </row>
    <row r="7" spans="1:14" x14ac:dyDescent="0.25">
      <c r="A7" s="2" t="s">
        <v>6</v>
      </c>
      <c r="B7" s="1"/>
      <c r="C7" s="1"/>
      <c r="D7" s="1"/>
      <c r="E7" s="2"/>
      <c r="F7" s="1"/>
      <c r="G7" s="55" t="s">
        <v>115</v>
      </c>
      <c r="H7" s="1"/>
      <c r="I7" s="1"/>
      <c r="J7" s="1"/>
      <c r="K7" s="1"/>
      <c r="L7" s="55" t="s">
        <v>122</v>
      </c>
      <c r="M7" s="1"/>
      <c r="N7" s="10"/>
    </row>
    <row r="8" spans="1:14" x14ac:dyDescent="0.25">
      <c r="A8" s="2" t="s">
        <v>7</v>
      </c>
      <c r="B8" s="1"/>
      <c r="C8" s="1"/>
      <c r="D8" s="1"/>
      <c r="E8" s="2"/>
      <c r="F8" s="1"/>
      <c r="G8" s="55"/>
      <c r="H8" s="1"/>
      <c r="I8" s="1"/>
      <c r="J8" s="1"/>
      <c r="K8" s="1"/>
      <c r="L8" s="55" t="s">
        <v>123</v>
      </c>
      <c r="M8" s="1"/>
      <c r="N8" s="10"/>
    </row>
    <row r="9" spans="1:14" x14ac:dyDescent="0.25">
      <c r="A9" s="2" t="s">
        <v>8</v>
      </c>
      <c r="B9" s="1"/>
      <c r="C9" s="1"/>
      <c r="D9" s="1"/>
      <c r="E9" s="2"/>
      <c r="F9" s="1"/>
      <c r="G9" s="56"/>
      <c r="H9" s="1"/>
      <c r="I9" s="1"/>
      <c r="J9" s="1"/>
      <c r="K9" s="1"/>
      <c r="L9" s="55" t="s">
        <v>124</v>
      </c>
      <c r="M9" s="1"/>
      <c r="N9" s="10"/>
    </row>
    <row r="10" spans="1:14" x14ac:dyDescent="0.25">
      <c r="A10" s="2"/>
      <c r="B10" s="1"/>
      <c r="C10" s="1"/>
      <c r="D10" s="1"/>
      <c r="E10" s="2"/>
      <c r="F10" s="1"/>
      <c r="G10" s="55"/>
      <c r="H10" s="1"/>
      <c r="I10" s="1"/>
      <c r="J10" s="1"/>
      <c r="K10" s="1"/>
      <c r="L10" s="55"/>
      <c r="M10" s="1"/>
      <c r="N10" s="10"/>
    </row>
    <row r="11" spans="1:14" x14ac:dyDescent="0.25">
      <c r="A11" s="5" t="s">
        <v>9</v>
      </c>
      <c r="B11" s="1"/>
      <c r="C11" s="1"/>
      <c r="D11" s="1"/>
      <c r="E11" s="5" t="s">
        <v>45</v>
      </c>
      <c r="F11" s="1"/>
      <c r="G11" s="55" t="s">
        <v>116</v>
      </c>
      <c r="H11" s="1"/>
      <c r="I11" s="1"/>
      <c r="J11" s="1"/>
      <c r="K11" s="1"/>
      <c r="L11" s="1"/>
      <c r="M11" s="1"/>
      <c r="N11" s="10"/>
    </row>
    <row r="12" spans="1:14" x14ac:dyDescent="0.25">
      <c r="A12" s="5" t="s">
        <v>10</v>
      </c>
      <c r="B12" s="1"/>
      <c r="C12" s="1"/>
      <c r="D12" s="1"/>
      <c r="E12" s="5" t="s">
        <v>46</v>
      </c>
      <c r="F12" s="1"/>
      <c r="G12" s="55" t="s">
        <v>117</v>
      </c>
      <c r="H12" s="1"/>
      <c r="I12" s="1"/>
      <c r="J12" s="1"/>
      <c r="K12" s="1"/>
      <c r="L12" s="4" t="s">
        <v>59</v>
      </c>
      <c r="M12" s="6" t="s">
        <v>74</v>
      </c>
      <c r="N12" s="10"/>
    </row>
    <row r="13" spans="1:14" x14ac:dyDescent="0.25">
      <c r="A13" s="2"/>
      <c r="B13" s="1"/>
      <c r="C13" s="1"/>
      <c r="D13" s="1"/>
      <c r="E13" s="2"/>
      <c r="F13" s="1"/>
      <c r="G13" s="55" t="s">
        <v>69</v>
      </c>
      <c r="H13" s="1"/>
      <c r="I13" s="1"/>
      <c r="J13" s="1"/>
      <c r="K13" s="1"/>
      <c r="L13" s="4" t="s">
        <v>60</v>
      </c>
      <c r="M13" s="6" t="s">
        <v>72</v>
      </c>
      <c r="N13" s="10"/>
    </row>
    <row r="14" spans="1:14" x14ac:dyDescent="0.25">
      <c r="A14" s="7" t="s">
        <v>11</v>
      </c>
      <c r="B14" s="1"/>
      <c r="C14" s="1"/>
      <c r="D14" s="1"/>
      <c r="E14" s="2"/>
      <c r="F14" s="1"/>
      <c r="G14" s="55" t="s">
        <v>70</v>
      </c>
      <c r="H14" s="1"/>
      <c r="I14" s="1"/>
      <c r="J14" s="1"/>
      <c r="K14" s="1"/>
      <c r="L14" s="4" t="s">
        <v>61</v>
      </c>
      <c r="M14" s="6"/>
      <c r="N14" s="10"/>
    </row>
    <row r="15" spans="1:14" x14ac:dyDescent="0.25">
      <c r="A15" s="7" t="s">
        <v>12</v>
      </c>
      <c r="B15" s="1"/>
      <c r="C15" s="1"/>
      <c r="D15" s="1"/>
      <c r="E15" s="2"/>
      <c r="F15" s="1"/>
      <c r="G15" s="55" t="s">
        <v>118</v>
      </c>
      <c r="H15" s="1"/>
      <c r="I15" s="1"/>
      <c r="J15" s="1"/>
      <c r="K15" s="1"/>
      <c r="L15" s="4" t="s">
        <v>62</v>
      </c>
      <c r="M15" s="51">
        <v>46182</v>
      </c>
      <c r="N15" s="10"/>
    </row>
    <row r="16" spans="1:14" x14ac:dyDescent="0.25">
      <c r="A16" s="2"/>
      <c r="B16" s="1"/>
      <c r="C16" s="1"/>
      <c r="D16" s="1"/>
      <c r="E16" s="2"/>
      <c r="F16" s="1"/>
      <c r="G16" s="55"/>
      <c r="H16" s="1"/>
      <c r="I16" s="1"/>
      <c r="J16" s="1"/>
      <c r="K16" s="1"/>
      <c r="L16" s="4" t="s">
        <v>63</v>
      </c>
      <c r="M16" s="6" t="s">
        <v>73</v>
      </c>
      <c r="N16" s="10"/>
    </row>
    <row r="17" spans="1:14" x14ac:dyDescent="0.25">
      <c r="A17" s="8" t="s">
        <v>13</v>
      </c>
      <c r="B17" s="1"/>
      <c r="C17" s="1"/>
      <c r="D17" s="1"/>
      <c r="E17" s="2"/>
      <c r="F17" s="1"/>
      <c r="G17" s="56"/>
      <c r="H17" s="1"/>
      <c r="I17" s="1"/>
      <c r="J17" s="1"/>
      <c r="K17" s="1"/>
      <c r="L17" s="4" t="s">
        <v>64</v>
      </c>
      <c r="M17" s="6">
        <v>26451</v>
      </c>
      <c r="N17" s="10"/>
    </row>
    <row r="18" spans="1:14" x14ac:dyDescent="0.25">
      <c r="A18" s="2" t="s">
        <v>1</v>
      </c>
      <c r="B18" s="1"/>
      <c r="C18" s="1"/>
      <c r="D18" s="1"/>
      <c r="E18" s="2" t="s">
        <v>47</v>
      </c>
      <c r="F18" s="1"/>
      <c r="G18" s="55"/>
      <c r="H18" s="1"/>
      <c r="I18" s="1"/>
      <c r="J18" s="1"/>
      <c r="K18" s="1"/>
      <c r="L18" s="4" t="s">
        <v>65</v>
      </c>
      <c r="M18" s="6">
        <v>4103</v>
      </c>
      <c r="N18" s="10"/>
    </row>
    <row r="19" spans="1:14" x14ac:dyDescent="0.25">
      <c r="A19" s="2" t="s">
        <v>14</v>
      </c>
      <c r="B19" s="1"/>
      <c r="C19" s="1"/>
      <c r="D19" s="1"/>
      <c r="E19" s="5"/>
      <c r="F19" s="1"/>
      <c r="G19" s="1"/>
      <c r="H19" s="1"/>
      <c r="I19" s="1"/>
      <c r="J19" s="1"/>
      <c r="K19" s="1"/>
      <c r="L19" s="1"/>
      <c r="M19" s="1"/>
      <c r="N19" s="10"/>
    </row>
    <row r="20" spans="1:14" x14ac:dyDescent="0.25">
      <c r="A20" s="2" t="s">
        <v>15</v>
      </c>
      <c r="B20" s="1"/>
      <c r="C20" s="1"/>
      <c r="D20" s="1"/>
      <c r="E20" s="34" t="s">
        <v>48</v>
      </c>
      <c r="F20" s="35" t="s">
        <v>49</v>
      </c>
      <c r="G20" s="35" t="s">
        <v>50</v>
      </c>
      <c r="H20" s="35" t="s">
        <v>51</v>
      </c>
      <c r="I20" s="35" t="s">
        <v>52</v>
      </c>
      <c r="J20" s="35" t="s">
        <v>53</v>
      </c>
      <c r="K20" s="35" t="s">
        <v>54</v>
      </c>
      <c r="L20" s="35" t="s">
        <v>55</v>
      </c>
      <c r="M20" s="35" t="s">
        <v>56</v>
      </c>
      <c r="N20" s="36" t="s">
        <v>57</v>
      </c>
    </row>
    <row r="21" spans="1:14" x14ac:dyDescent="0.25">
      <c r="A21" s="2"/>
      <c r="B21" s="1"/>
      <c r="C21" s="1"/>
      <c r="D21" s="1"/>
      <c r="E21" s="39" t="s">
        <v>75</v>
      </c>
      <c r="F21" s="40">
        <v>110</v>
      </c>
      <c r="G21" s="40">
        <v>55</v>
      </c>
      <c r="H21" s="41">
        <v>473785</v>
      </c>
      <c r="I21" s="42" t="s">
        <v>76</v>
      </c>
      <c r="J21" s="43"/>
      <c r="K21" s="43"/>
      <c r="L21" s="44">
        <v>21.34</v>
      </c>
      <c r="M21" s="44">
        <v>29.06</v>
      </c>
      <c r="N21" s="44">
        <v>69.989999999999995</v>
      </c>
    </row>
    <row r="22" spans="1:14" x14ac:dyDescent="0.25">
      <c r="A22" s="2"/>
      <c r="B22" s="1"/>
      <c r="C22" s="1"/>
      <c r="D22" s="1"/>
      <c r="E22" s="39" t="s">
        <v>77</v>
      </c>
      <c r="F22" s="40">
        <v>110</v>
      </c>
      <c r="G22" s="40">
        <v>55</v>
      </c>
      <c r="H22" s="41">
        <v>474049</v>
      </c>
      <c r="I22" s="42" t="s">
        <v>78</v>
      </c>
      <c r="J22" s="43"/>
      <c r="K22" s="43"/>
      <c r="L22" s="44">
        <v>23.55</v>
      </c>
      <c r="M22" s="44">
        <v>32.340000000000003</v>
      </c>
      <c r="N22" s="44">
        <v>79.989999999999995</v>
      </c>
    </row>
    <row r="23" spans="1:14" x14ac:dyDescent="0.25">
      <c r="A23" s="9" t="s">
        <v>16</v>
      </c>
      <c r="B23" s="1"/>
      <c r="C23" s="1"/>
      <c r="D23" s="1"/>
      <c r="E23" s="39" t="s">
        <v>79</v>
      </c>
      <c r="F23" s="40">
        <v>110</v>
      </c>
      <c r="G23" s="40">
        <v>55</v>
      </c>
      <c r="H23" s="41">
        <v>473736</v>
      </c>
      <c r="I23" s="42" t="s">
        <v>80</v>
      </c>
      <c r="J23" s="43"/>
      <c r="K23" s="43"/>
      <c r="L23" s="44">
        <v>34.92</v>
      </c>
      <c r="M23" s="44">
        <v>46.79</v>
      </c>
      <c r="N23" s="44">
        <v>89.99</v>
      </c>
    </row>
    <row r="24" spans="1:14" x14ac:dyDescent="0.25">
      <c r="A24" s="2" t="s">
        <v>17</v>
      </c>
      <c r="B24" s="1"/>
      <c r="C24" s="1"/>
      <c r="D24" s="1"/>
      <c r="E24" s="39" t="s">
        <v>81</v>
      </c>
      <c r="F24" s="40">
        <v>110</v>
      </c>
      <c r="G24" s="40">
        <v>55</v>
      </c>
      <c r="H24" s="41">
        <v>474072</v>
      </c>
      <c r="I24" s="42" t="s">
        <v>82</v>
      </c>
      <c r="J24" s="43"/>
      <c r="K24" s="43"/>
      <c r="L24" s="44">
        <v>37.42</v>
      </c>
      <c r="M24" s="44">
        <v>50.42</v>
      </c>
      <c r="N24" s="44">
        <v>99.99</v>
      </c>
    </row>
    <row r="25" spans="1:14" x14ac:dyDescent="0.25">
      <c r="A25" s="2" t="s">
        <v>18</v>
      </c>
      <c r="B25" s="1"/>
      <c r="C25" s="1"/>
      <c r="D25" s="1"/>
      <c r="E25" s="39" t="s">
        <v>83</v>
      </c>
      <c r="F25" s="40">
        <v>110</v>
      </c>
      <c r="G25" s="40">
        <v>55</v>
      </c>
      <c r="H25" s="41">
        <v>473900</v>
      </c>
      <c r="I25" s="42" t="s">
        <v>84</v>
      </c>
      <c r="J25" s="43"/>
      <c r="K25" s="43"/>
      <c r="L25" s="44">
        <v>21.34</v>
      </c>
      <c r="M25" s="44">
        <v>29.06</v>
      </c>
      <c r="N25" s="44">
        <v>69.989999999999995</v>
      </c>
    </row>
    <row r="26" spans="1:14" x14ac:dyDescent="0.25">
      <c r="A26" s="2" t="s">
        <v>19</v>
      </c>
      <c r="B26" s="1"/>
      <c r="C26" s="1"/>
      <c r="D26" s="1"/>
      <c r="E26" s="39" t="s">
        <v>85</v>
      </c>
      <c r="F26" s="40">
        <v>110</v>
      </c>
      <c r="G26" s="40">
        <v>55</v>
      </c>
      <c r="H26" s="41">
        <v>473744</v>
      </c>
      <c r="I26" s="42" t="s">
        <v>86</v>
      </c>
      <c r="J26" s="43"/>
      <c r="K26" s="43"/>
      <c r="L26" s="44">
        <v>34.92</v>
      </c>
      <c r="M26" s="44">
        <v>46.79</v>
      </c>
      <c r="N26" s="44">
        <v>89.99</v>
      </c>
    </row>
    <row r="27" spans="1:14" x14ac:dyDescent="0.25">
      <c r="A27" s="2" t="s">
        <v>20</v>
      </c>
      <c r="B27" s="1"/>
      <c r="C27" s="1"/>
      <c r="D27" s="1"/>
      <c r="E27" s="39" t="s">
        <v>87</v>
      </c>
      <c r="F27" s="40">
        <v>110</v>
      </c>
      <c r="G27" s="40">
        <v>55</v>
      </c>
      <c r="H27" s="41">
        <v>473983</v>
      </c>
      <c r="I27" s="42" t="s">
        <v>88</v>
      </c>
      <c r="J27" s="43"/>
      <c r="K27" s="43"/>
      <c r="L27" s="44">
        <v>37.42</v>
      </c>
      <c r="M27" s="44">
        <v>50.42</v>
      </c>
      <c r="N27" s="44">
        <v>99.99</v>
      </c>
    </row>
    <row r="28" spans="1:14" x14ac:dyDescent="0.25">
      <c r="A28" s="2" t="s">
        <v>21</v>
      </c>
      <c r="B28" s="1"/>
      <c r="C28" s="1"/>
      <c r="D28" s="1"/>
      <c r="E28" s="39" t="s">
        <v>89</v>
      </c>
      <c r="F28" s="40">
        <v>110</v>
      </c>
      <c r="G28" s="40">
        <v>55</v>
      </c>
      <c r="H28" s="41">
        <v>473876</v>
      </c>
      <c r="I28" s="42" t="s">
        <v>90</v>
      </c>
      <c r="J28" s="43"/>
      <c r="K28" s="43"/>
      <c r="L28" s="44">
        <v>21.34</v>
      </c>
      <c r="M28" s="44">
        <v>29.06</v>
      </c>
      <c r="N28" s="44">
        <v>69.989999999999995</v>
      </c>
    </row>
    <row r="29" spans="1:14" x14ac:dyDescent="0.25">
      <c r="A29" s="2" t="s">
        <v>22</v>
      </c>
      <c r="B29" s="1"/>
      <c r="C29" s="1"/>
      <c r="D29" s="1"/>
      <c r="E29" s="39" t="s">
        <v>91</v>
      </c>
      <c r="F29" s="40">
        <v>110</v>
      </c>
      <c r="G29" s="40">
        <v>55</v>
      </c>
      <c r="H29" s="41">
        <v>473801</v>
      </c>
      <c r="I29" s="42" t="s">
        <v>92</v>
      </c>
      <c r="J29" s="43"/>
      <c r="K29" s="43"/>
      <c r="L29" s="44">
        <v>23.55</v>
      </c>
      <c r="M29" s="44">
        <v>32.340000000000003</v>
      </c>
      <c r="N29" s="44">
        <v>79.989999999999995</v>
      </c>
    </row>
    <row r="30" spans="1:14" x14ac:dyDescent="0.25">
      <c r="A30" s="2" t="s">
        <v>23</v>
      </c>
      <c r="B30" s="1"/>
      <c r="C30" s="1"/>
      <c r="D30" s="1"/>
      <c r="E30" s="39" t="s">
        <v>93</v>
      </c>
      <c r="F30" s="40">
        <v>110</v>
      </c>
      <c r="G30" s="40">
        <v>55</v>
      </c>
      <c r="H30" s="41">
        <v>473967</v>
      </c>
      <c r="I30" s="42" t="s">
        <v>94</v>
      </c>
      <c r="J30" s="43"/>
      <c r="K30" s="43"/>
      <c r="L30" s="44">
        <v>34.92</v>
      </c>
      <c r="M30" s="44">
        <v>46.79</v>
      </c>
      <c r="N30" s="44">
        <v>89.99</v>
      </c>
    </row>
    <row r="31" spans="1:14" x14ac:dyDescent="0.25">
      <c r="A31" s="9" t="s">
        <v>24</v>
      </c>
      <c r="B31" s="1"/>
      <c r="C31" s="1"/>
      <c r="D31" s="1"/>
      <c r="E31" s="39" t="s">
        <v>95</v>
      </c>
      <c r="F31" s="40">
        <v>110</v>
      </c>
      <c r="G31" s="40">
        <v>55</v>
      </c>
      <c r="H31" s="41">
        <v>474080</v>
      </c>
      <c r="I31" s="42" t="s">
        <v>96</v>
      </c>
      <c r="J31" s="43"/>
      <c r="K31" s="43"/>
      <c r="L31" s="44">
        <v>37.42</v>
      </c>
      <c r="M31" s="44">
        <v>50.42</v>
      </c>
      <c r="N31" s="44">
        <v>99.99</v>
      </c>
    </row>
    <row r="32" spans="1:14" x14ac:dyDescent="0.25">
      <c r="A32" s="2" t="s">
        <v>25</v>
      </c>
      <c r="B32" s="1"/>
      <c r="C32" s="1"/>
      <c r="D32" s="1"/>
      <c r="E32" s="39" t="s">
        <v>97</v>
      </c>
      <c r="F32" s="40">
        <v>706</v>
      </c>
      <c r="G32" s="40">
        <v>353</v>
      </c>
      <c r="H32" s="41">
        <v>473660</v>
      </c>
      <c r="I32" s="42" t="s">
        <v>98</v>
      </c>
      <c r="J32" s="43"/>
      <c r="K32" s="43"/>
      <c r="L32" s="44">
        <v>15.1</v>
      </c>
      <c r="M32" s="44">
        <v>20.14</v>
      </c>
      <c r="N32" s="44">
        <v>49.99</v>
      </c>
    </row>
    <row r="33" spans="1:18" x14ac:dyDescent="0.25">
      <c r="A33" s="2" t="s">
        <v>26</v>
      </c>
      <c r="B33" s="1"/>
      <c r="C33" s="1"/>
      <c r="D33" s="1"/>
      <c r="E33" s="39" t="s">
        <v>99</v>
      </c>
      <c r="F33" s="40">
        <v>706</v>
      </c>
      <c r="G33" s="40">
        <v>353</v>
      </c>
      <c r="H33" s="41">
        <v>474122</v>
      </c>
      <c r="I33" s="42" t="s">
        <v>100</v>
      </c>
      <c r="J33" s="43"/>
      <c r="K33" s="43"/>
      <c r="L33" s="44">
        <v>15.1</v>
      </c>
      <c r="M33" s="44">
        <v>20.14</v>
      </c>
      <c r="N33" s="44">
        <v>49.99</v>
      </c>
    </row>
    <row r="34" spans="1:18" x14ac:dyDescent="0.25">
      <c r="A34" s="2" t="s">
        <v>23</v>
      </c>
      <c r="B34" s="1"/>
      <c r="C34" s="1"/>
      <c r="D34" s="1"/>
      <c r="E34" s="39" t="s">
        <v>101</v>
      </c>
      <c r="F34" s="40">
        <v>706</v>
      </c>
      <c r="G34" s="40">
        <v>353</v>
      </c>
      <c r="H34" s="41">
        <v>473751</v>
      </c>
      <c r="I34" s="42" t="s">
        <v>102</v>
      </c>
      <c r="J34" s="43"/>
      <c r="K34" s="43"/>
      <c r="L34" s="44">
        <v>15.1</v>
      </c>
      <c r="M34" s="44">
        <v>20.14</v>
      </c>
      <c r="N34" s="44">
        <v>49.99</v>
      </c>
    </row>
    <row r="35" spans="1:18" x14ac:dyDescent="0.25">
      <c r="A35" s="2" t="s">
        <v>15</v>
      </c>
      <c r="B35" s="1"/>
      <c r="C35" s="1"/>
      <c r="D35" s="1"/>
      <c r="E35" s="39" t="s">
        <v>103</v>
      </c>
      <c r="F35" s="40">
        <v>706</v>
      </c>
      <c r="G35" s="40">
        <v>353</v>
      </c>
      <c r="H35" s="41">
        <v>473710</v>
      </c>
      <c r="I35" s="42" t="s">
        <v>104</v>
      </c>
      <c r="J35" s="43"/>
      <c r="K35" s="43"/>
      <c r="L35" s="44">
        <v>15.1</v>
      </c>
      <c r="M35" s="44">
        <v>20.14</v>
      </c>
      <c r="N35" s="44">
        <v>49.99</v>
      </c>
    </row>
    <row r="36" spans="1:18" x14ac:dyDescent="0.25">
      <c r="A36" s="32" t="s">
        <v>27</v>
      </c>
      <c r="B36" s="14"/>
      <c r="C36" s="14"/>
      <c r="D36" s="15"/>
      <c r="E36" s="49" t="s">
        <v>105</v>
      </c>
      <c r="F36" s="40">
        <v>706</v>
      </c>
      <c r="G36" s="40">
        <v>353</v>
      </c>
      <c r="H36" s="41">
        <v>473249</v>
      </c>
      <c r="I36" s="42" t="s">
        <v>106</v>
      </c>
      <c r="J36" s="43"/>
      <c r="K36" s="43"/>
      <c r="L36" s="44">
        <v>15.1</v>
      </c>
      <c r="M36" s="44">
        <v>20.64</v>
      </c>
      <c r="N36" s="44">
        <v>49.99</v>
      </c>
    </row>
    <row r="37" spans="1:18" x14ac:dyDescent="0.25">
      <c r="A37" s="2"/>
      <c r="B37" s="55" t="s">
        <v>119</v>
      </c>
      <c r="C37" s="1"/>
      <c r="D37" s="1"/>
      <c r="E37" s="39" t="s">
        <v>107</v>
      </c>
      <c r="F37" s="40">
        <v>706</v>
      </c>
      <c r="G37" s="40">
        <v>353</v>
      </c>
      <c r="H37" s="41">
        <v>474148</v>
      </c>
      <c r="I37" s="42" t="s">
        <v>108</v>
      </c>
      <c r="J37" s="43"/>
      <c r="K37" s="43"/>
      <c r="L37" s="44">
        <v>15.1</v>
      </c>
      <c r="M37" s="44">
        <v>20.64</v>
      </c>
      <c r="N37" s="44">
        <v>49.99</v>
      </c>
    </row>
    <row r="38" spans="1:18" x14ac:dyDescent="0.25">
      <c r="A38" s="2" t="s">
        <v>28</v>
      </c>
      <c r="B38" s="55" t="s">
        <v>120</v>
      </c>
      <c r="C38" s="1"/>
      <c r="D38" s="1"/>
      <c r="E38" s="39" t="s">
        <v>109</v>
      </c>
      <c r="F38" s="40">
        <v>706</v>
      </c>
      <c r="G38" s="40">
        <v>353</v>
      </c>
      <c r="H38" s="41">
        <v>473850</v>
      </c>
      <c r="I38" s="42" t="s">
        <v>110</v>
      </c>
      <c r="J38" s="43"/>
      <c r="K38" s="43"/>
      <c r="L38" s="44">
        <v>15.1</v>
      </c>
      <c r="M38" s="44">
        <v>20.39</v>
      </c>
      <c r="N38" s="44">
        <v>49.99</v>
      </c>
    </row>
    <row r="39" spans="1:18" x14ac:dyDescent="0.25">
      <c r="A39" s="2" t="s">
        <v>29</v>
      </c>
      <c r="B39" s="55" t="s">
        <v>37</v>
      </c>
      <c r="C39" s="1"/>
      <c r="D39" s="1"/>
      <c r="E39" s="39" t="s">
        <v>111</v>
      </c>
      <c r="F39" s="40">
        <v>706</v>
      </c>
      <c r="G39" s="40">
        <v>353</v>
      </c>
      <c r="H39" s="41">
        <v>473306</v>
      </c>
      <c r="I39" s="42" t="s">
        <v>112</v>
      </c>
      <c r="J39" s="43"/>
      <c r="K39" s="43"/>
      <c r="L39" s="44">
        <v>15.1</v>
      </c>
      <c r="M39" s="44">
        <v>20.39</v>
      </c>
      <c r="N39" s="44">
        <v>49.99</v>
      </c>
    </row>
    <row r="40" spans="1:18" x14ac:dyDescent="0.25">
      <c r="A40" s="2" t="s">
        <v>30</v>
      </c>
      <c r="B40" s="55" t="s">
        <v>38</v>
      </c>
      <c r="C40" s="1"/>
      <c r="D40" s="1"/>
      <c r="E40" s="39"/>
      <c r="F40" s="40"/>
      <c r="G40" s="40"/>
      <c r="H40" s="41"/>
      <c r="I40" s="42"/>
      <c r="J40" s="43"/>
      <c r="K40" s="43"/>
      <c r="L40" s="44"/>
      <c r="M40" s="44"/>
      <c r="N40" s="44"/>
    </row>
    <row r="41" spans="1:18" x14ac:dyDescent="0.25">
      <c r="A41" s="2" t="s">
        <v>31</v>
      </c>
      <c r="B41" s="55" t="s">
        <v>121</v>
      </c>
      <c r="C41" s="1"/>
      <c r="D41" s="1"/>
      <c r="E41" s="39"/>
      <c r="F41" s="40"/>
      <c r="G41" s="40"/>
      <c r="H41" s="41"/>
      <c r="I41" s="42"/>
      <c r="J41" s="43"/>
      <c r="K41" s="43"/>
      <c r="L41" s="44"/>
      <c r="M41" s="44"/>
      <c r="N41" s="44"/>
    </row>
    <row r="42" spans="1:18" x14ac:dyDescent="0.25">
      <c r="A42" s="2" t="s">
        <v>32</v>
      </c>
      <c r="B42" s="1" t="s">
        <v>39</v>
      </c>
      <c r="C42" s="1"/>
      <c r="D42" s="1"/>
      <c r="E42" s="39"/>
      <c r="F42" s="40"/>
      <c r="G42" s="40"/>
      <c r="H42" s="41"/>
      <c r="I42" s="42"/>
      <c r="J42" s="43"/>
      <c r="K42" s="43"/>
      <c r="L42" s="44"/>
      <c r="M42" s="44"/>
      <c r="N42" s="44"/>
    </row>
    <row r="43" spans="1:18" x14ac:dyDescent="0.25">
      <c r="A43" s="2"/>
      <c r="B43" s="1" t="s">
        <v>40</v>
      </c>
      <c r="C43" s="1"/>
      <c r="D43" s="1"/>
      <c r="E43" s="39"/>
      <c r="F43" s="40"/>
      <c r="G43" s="40"/>
      <c r="H43" s="41"/>
      <c r="I43" s="42"/>
      <c r="J43" s="43"/>
      <c r="K43" s="43"/>
      <c r="L43" s="44"/>
      <c r="M43" s="44"/>
      <c r="N43" s="44"/>
    </row>
    <row r="44" spans="1:18" x14ac:dyDescent="0.25">
      <c r="A44" s="13" t="s">
        <v>33</v>
      </c>
      <c r="B44" s="14" t="s">
        <v>41</v>
      </c>
      <c r="C44" s="14"/>
      <c r="D44" s="14"/>
      <c r="E44" s="33"/>
      <c r="F44" s="37"/>
      <c r="G44" s="37"/>
      <c r="H44" s="23"/>
      <c r="I44" s="38" t="s">
        <v>66</v>
      </c>
      <c r="J44" s="23"/>
      <c r="K44" s="23"/>
      <c r="L44" s="45">
        <f>P44</f>
        <v>121380.20000000003</v>
      </c>
      <c r="M44" s="45">
        <f>Q44</f>
        <v>163593.62</v>
      </c>
      <c r="N44" s="46">
        <f>R44</f>
        <v>385731.42</v>
      </c>
      <c r="P44">
        <f>SUMPRODUCT(F21:F43*L21:L43)</f>
        <v>121380.20000000003</v>
      </c>
      <c r="Q44">
        <f>SUMPRODUCT(F21:F43*M21:M43)</f>
        <v>163593.62</v>
      </c>
      <c r="R44">
        <f>SUMPRODUCT(F21:F43*N21:N43)</f>
        <v>385731.42</v>
      </c>
    </row>
    <row r="45" spans="1:18" x14ac:dyDescent="0.25">
      <c r="A45" s="1"/>
      <c r="B45" s="1"/>
      <c r="C45" s="1"/>
      <c r="D45" s="1"/>
      <c r="E45" s="24"/>
      <c r="F45" s="20"/>
      <c r="G45" s="20"/>
      <c r="H45" s="20"/>
      <c r="I45" s="20"/>
      <c r="J45" s="16" t="s">
        <v>67</v>
      </c>
      <c r="K45" s="17"/>
      <c r="L45" s="47">
        <f>+L44*0.0025</f>
        <v>303.45050000000009</v>
      </c>
      <c r="M45" s="48"/>
      <c r="N45" s="48"/>
    </row>
    <row r="46" spans="1:18" x14ac:dyDescent="0.25">
      <c r="A46" s="1" t="s">
        <v>34</v>
      </c>
      <c r="B46" s="1"/>
      <c r="C46" s="1"/>
      <c r="D46" s="1"/>
      <c r="E46" s="33"/>
      <c r="F46" s="23"/>
      <c r="G46" s="23"/>
      <c r="H46" s="23"/>
      <c r="I46" s="23"/>
      <c r="J46" s="33" t="s">
        <v>68</v>
      </c>
      <c r="K46" s="23"/>
      <c r="L46" s="50">
        <f>+L44-L45</f>
        <v>121076.74950000002</v>
      </c>
      <c r="M46" s="48"/>
      <c r="N46" s="48"/>
    </row>
    <row r="47" spans="1:18" ht="35.25" customHeight="1" x14ac:dyDescent="0.25">
      <c r="A47" s="52" t="s">
        <v>35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1"/>
    </row>
    <row r="48" spans="1:18" ht="35.25" customHeight="1" x14ac:dyDescent="0.25">
      <c r="A48" s="52" t="s">
        <v>36</v>
      </c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1"/>
    </row>
  </sheetData>
  <customSheetViews>
    <customSheetView guid="{C15A9456-962D-448C-898E-44D868F52B3F}" fitToPage="1">
      <selection activeCell="G5" sqref="G5:G18"/>
      <pageMargins left="0.3" right="0.3" top="0.3" bottom="0.3" header="0.3" footer="0.3"/>
      <pageSetup orientation="landscape" r:id="rId1"/>
    </customSheetView>
    <customSheetView guid="{DEBE3828-2421-47B7-9732-08BEFD6FDA24}" fitToPage="1" printArea="1">
      <pageMargins left="0.3" right="0.3" top="0.3" bottom="0.3" header="0.3" footer="0.3"/>
      <pageSetup orientation="landscape" r:id="rId2"/>
    </customSheetView>
  </customSheetViews>
  <mergeCells count="2">
    <mergeCell ref="A47:M47"/>
    <mergeCell ref="A48:M48"/>
  </mergeCells>
  <pageMargins left="0.3" right="0.3" top="0.3" bottom="0.3" header="0.3" footer="0.3"/>
  <pageSetup orientation="landscape" r:id="rId3"/>
</worksheet>
</file>

<file path=docMetadata/LabelInfo.xml><?xml version="1.0" encoding="utf-8"?>
<clbl:labelList xmlns:clbl="http://schemas.microsoft.com/office/2020/mipLabelMetadata">
  <clbl:label id="{66f47cd8-41fa-4235-8c80-86b50baa48d7}" enabled="1" method="Standard" siteId="{8331e14a-9134-4288-bf5a-5e2c8412f07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Page-1</vt:lpstr>
      <vt:lpstr>'Page-1'!Print_Area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Lowery, Rory</dc:creator>
  <cp:lastModifiedBy>Willson, Kacy S</cp:lastModifiedBy>
  <dcterms:created xsi:type="dcterms:W3CDTF">2026-06-10T16:31:49Z</dcterms:created>
  <dcterms:modified xsi:type="dcterms:W3CDTF">2026-06-11T21:17:09Z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