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72281\Desktop\OTB to Process\"/>
    </mc:Choice>
  </mc:AlternateContent>
  <xr:revisionPtr revIDLastSave="0" documentId="13_ncr:81_{C4BEC4B1-AD61-4E28-88C9-F19F4DC55EF9}" xr6:coauthVersionLast="47" xr6:coauthVersionMax="47" xr10:uidLastSave="{00000000-0000-0000-0000-000000000000}"/>
  <bookViews>
    <workbookView xWindow="-96" yWindow="0" windowWidth="20808" windowHeight="16656" xr2:uid="{E151C8B8-DA6B-4911-B4A7-39200FD18006}"/>
  </bookViews>
  <sheets>
    <sheet name="Page-1" sheetId="1" r:id="rId1"/>
  </sheets>
  <definedNames>
    <definedName name="_xlnm.Print_Area" localSheetId="0">'Page-1'!$A$1:$N$48</definedName>
    <definedName name="Z_0BC53DD2_DAC6_4488_898F_7C83DA57C42D_.wvu.PrintArea" localSheetId="0" hidden="1">'Page-1'!$A$1:$N$48</definedName>
    <definedName name="Z_3358BED8_8AA6_4EFD_AF99_CD68398B7F82_.wvu.PrintArea" localSheetId="0" hidden="1">'Page-1'!$A$1:$N$48</definedName>
    <definedName name="Z_73F36E94_5CBD_4118_A7F4_ACCD97845E84_.wvu.PrintArea" localSheetId="0" hidden="1">'Page-1'!$A$1:$N$48</definedName>
  </definedNames>
  <calcPr calcId="191029"/>
  <customWorkbookViews>
    <customWorkbookView name="Long, Emi - Personal View" guid="{73F36E94-5CBD-4118-A7F4-ACCD97845E84}" mergeInterval="0" personalView="1" xWindow="-8" windowWidth="1734" windowHeight="1388" activeSheetId="1"/>
    <customWorkbookView name="Lowery, Rory - Personal View" guid="{0BC53DD2-DAC6-4488-898F-7C83DA57C42D}" mergeInterval="0" personalView="1" maximized="1" xWindow="-11" yWindow="-11" windowWidth="1942" windowHeight="1030" activeSheetId="1"/>
    <customWorkbookView name="Willson, Kacy S - Personal View" guid="{3358BED8-8AA6-4EFD-AF99-CD68398B7F82}" mergeInterval="0" personalView="1" maximized="1" xWindow="-192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l="1"/>
  <c r="L46" i="1" s="1"/>
</calcChain>
</file>

<file path=xl/sharedStrings.xml><?xml version="1.0" encoding="utf-8"?>
<sst xmlns="http://schemas.openxmlformats.org/spreadsheetml/2006/main" count="124" uniqueCount="121">
  <si>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</si>
  <si>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</si>
  <si>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</si>
  <si>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</si>
  <si>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</si>
  <si>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</si>
  <si>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</si>
  <si>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</si>
  <si>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</si>
  <si>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</si>
  <si>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</si>
  <si>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</si>
  <si>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</si>
  <si>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</si>
  <si>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</si>
  <si>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</si>
  <si>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</si>
  <si>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</si>
  <si>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</si>
  <si>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</si>
  <si>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</si>
  <si>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</si>
  <si>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</si>
  <si>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</si>
  <si>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</si>
  <si>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</si>
  <si>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</si>
  <si>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</si>
  <si>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</si>
  <si>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</si>
  <si>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</si>
  <si>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</si>
  <si>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</si>
  <si>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</si>
  <si>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</si>
  <si>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</si>
  <si>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</si>
  <si>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</si>
  <si>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</si>
  <si>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</si>
  <si>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</si>
  <si>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</si>
  <si>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</si>
  <si>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</si>
  <si>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</si>
  <si>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</si>
  <si>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</si>
  <si>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</si>
  <si>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</si>
  <si>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</si>
  <si>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</si>
  <si>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</si>
  <si>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</si>
  <si>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</si>
  <si>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</si>
  <si>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</si>
  <si>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</si>
  <si>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</si>
  <si>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</si>
  <si>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</si>
  <si>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</si>
  <si>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</si>
  <si>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</si>
  <si>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</si>
  <si>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</si>
  <si>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</si>
  <si>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</si>
  <si>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</si>
  <si>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</si>
  <si>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500-19723</t>
  </si>
  <si>
    <t>SHANGHAI</t>
  </si>
  <si>
    <t>KEITH.LEAL@JLAHOME.COM</t>
  </si>
  <si>
    <t>GP33</t>
  </si>
  <si>
    <t>6/28/2026-7/11/2026</t>
  </si>
  <si>
    <t>FR72-2860</t>
  </si>
  <si>
    <t>HAL BATH RUG PMPKN</t>
  </si>
  <si>
    <t>FR72-2861</t>
  </si>
  <si>
    <t>HAL BATH RUG BAT</t>
  </si>
  <si>
    <t>FR75-2862</t>
  </si>
  <si>
    <t>HAL 2PK HND TWL SKLT</t>
  </si>
  <si>
    <t>FR75-2863</t>
  </si>
  <si>
    <t>JLA HLWN HND TWL CNDY 2CT</t>
  </si>
  <si>
    <t>FR75-2864</t>
  </si>
  <si>
    <t>JLA HLWN HND TWL HSE 2CT</t>
  </si>
  <si>
    <t>FR75-2865</t>
  </si>
  <si>
    <t>JLA HLWN HND TWL SKLTN 2C</t>
  </si>
  <si>
    <t>JLQ HLWN HND TWL BATS 2CT</t>
  </si>
  <si>
    <t>JLA HLWN HND TWL PMPK 2CT</t>
  </si>
  <si>
    <t>FR72-2868</t>
  </si>
  <si>
    <t>HARVEST BTH RUG LVES</t>
  </si>
  <si>
    <t>FR72-2869</t>
  </si>
  <si>
    <t>HARVEST BTH RUG PMPK</t>
  </si>
  <si>
    <t>FR75-2870</t>
  </si>
  <si>
    <t>HAR 2PK HND TWL FALL</t>
  </si>
  <si>
    <t>FR75-2871</t>
  </si>
  <si>
    <t>HAR 2PK HND TWL GTHR</t>
  </si>
  <si>
    <t>FR75-2872</t>
  </si>
  <si>
    <t>HAR 2PK HND TWL THNK</t>
  </si>
  <si>
    <t>FR75-2873</t>
  </si>
  <si>
    <t>HAR 2PK HND TWL LV 1</t>
  </si>
  <si>
    <t>FR75-2874</t>
  </si>
  <si>
    <t>HAR 2PK HND TWL LV 2</t>
  </si>
  <si>
    <t>FR75-2875</t>
  </si>
  <si>
    <t>HAR 2PK HND TWL PMKP</t>
  </si>
  <si>
    <t>Barry Kaplan x7346</t>
  </si>
  <si>
    <t>Kroger PO</t>
  </si>
  <si>
    <t>krogerpo@kroger.com</t>
  </si>
  <si>
    <t>E &amp; E COMPANY LTD. (DBA JLA HOME)</t>
  </si>
  <si>
    <t>45875 NORTHPORT LOOP EAST</t>
  </si>
  <si>
    <t xml:space="preserve">FREMONT, CALIFORNIA 94538 </t>
  </si>
  <si>
    <t>WELLS FARGO</t>
  </si>
  <si>
    <t>9000 FLAIR DR.</t>
  </si>
  <si>
    <t>3RD FLOOR</t>
  </si>
  <si>
    <t>EL MONTE, CA 91731</t>
  </si>
  <si>
    <t>FR75-2866</t>
  </si>
  <si>
    <t>FR75-2867</t>
  </si>
  <si>
    <t>Eaches/cases revised for all per Barry 6/12</t>
  </si>
  <si>
    <t>Revised ship to address (was 1500 Eastridge Ave, Riverside) per Emi 6/19</t>
  </si>
  <si>
    <t xml:space="preserve">KROGER PHOENIX </t>
  </si>
  <si>
    <t>6101 W WASHINGTON</t>
  </si>
  <si>
    <t>PHOENIX, AZ  85043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</si>
</sst>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3" fontId="9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5A98B2C-77BA-47CC-A115-B6B5A87D9BA6}" diskRevisions="1" revisionId="59" version="4" preserveHistory="360">
  <header guid="{95396089-44BF-4EBE-AC88-1EA3692EABCE}" dateTime="2026-06-08T10:08:30" maxSheetId="2" userName="Lowery, Rory" r:id="rId1">
    <sheetIdMap count="1">
      <sheetId val="1"/>
    </sheetIdMap>
  </header>
  <header guid="{F6F8E5F2-02C0-4E69-9661-280E6251D8CF}" dateTime="2026-06-09T16:17:47" maxSheetId="2" userName="Long, Emi" r:id="rId2" minRId="1" maxRId="20">
    <sheetIdMap count="1">
      <sheetId val="1"/>
    </sheetIdMap>
  </header>
  <header guid="{6FCFBE7F-8490-4220-ABC4-564C5E9E95CF}" dateTime="2026-06-12T09:54:33" maxSheetId="2" userName="Willson, Kacy S" r:id="rId3" minRId="22" maxRId="54">
    <sheetIdMap count="1">
      <sheetId val="1"/>
    </sheetIdMap>
  </header>
  <header guid="{05A98B2C-77BA-47CC-A115-B6B5A87D9BA6}" dateTime="2026-06-19T14:42:13" maxSheetId="2" userName="Long, Emi" r:id="rId4" minRId="56" maxRId="5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L7" t="inlineStr">
      <is>
        <t>KROGER PHOENIX</t>
      </is>
    </oc>
    <nc r="L7" t="inlineStr">
      <is>
        <t>1500 EASTRIDGE AVE.</t>
      </is>
    </nc>
  </rcc>
  <rcc rId="2" sId="1">
    <oc r="L8" t="inlineStr">
      <is>
        <t>C/O Pacific Mountain Logistics, LLC</t>
      </is>
    </oc>
    <nc r="L8" t="inlineStr">
      <is>
        <t>RIVERSIDE,  CA  92507</t>
      </is>
    </nc>
  </rcc>
  <rcc rId="3" sId="1">
    <oc r="L9" t="inlineStr">
      <is>
        <t>5401 Jarupa Avenue</t>
      </is>
    </oc>
    <nc r="L9"/>
  </rcc>
  <rcc rId="4" sId="1">
    <oc r="L10" t="inlineStr">
      <is>
        <t>Ontario, CA 91761</t>
      </is>
    </oc>
    <nc r="L10"/>
  </rcc>
  <rcc rId="5" sId="1">
    <nc r="L6" t="inlineStr">
      <is>
        <t>KROGER</t>
      </is>
    </nc>
  </rcc>
  <rcc rId="6" sId="1">
    <nc r="B37" t="inlineStr">
      <is>
        <t>Barry Kaplan x7346</t>
      </is>
    </nc>
  </rcc>
  <rcc rId="7" sId="1">
    <oc r="B38" t="inlineStr">
      <is>
        <t>Jenny Ogbonnah</t>
      </is>
    </oc>
    <nc r="B38" t="inlineStr">
      <is>
        <t>Kroger PO</t>
      </is>
    </nc>
  </rcc>
  <rcc rId="8" sId="1">
    <oc r="B41" t="inlineStr">
      <is>
        <t>Jenny.Ogbonnah@fredmeyer.com</t>
      </is>
    </oc>
    <nc r="B41" t="inlineStr">
      <is>
        <t>krogerpo@kroger.com</t>
      </is>
    </nc>
  </rcc>
  <rcc rId="9" sId="1">
    <oc r="G5" t="inlineStr">
      <is>
        <t xml:space="preserve">JLA HOME </t>
      </is>
    </oc>
    <nc r="G5" t="inlineStr">
      <is>
        <t>E &amp; E COMPANY LTD. (DBA JLA HOME)</t>
      </is>
    </nc>
  </rcc>
  <rcc rId="10" sId="1">
    <oc r="G6" t="inlineStr">
      <is>
        <t>45875 NORTHPORT LOOP E</t>
      </is>
    </oc>
    <nc r="G6" t="inlineStr">
      <is>
        <t>45875 NORTHPORT LOOP EAST</t>
      </is>
    </nc>
  </rcc>
  <rcc rId="11" sId="1">
    <oc r="G7" t="inlineStr">
      <is>
        <t>FREMENT, CA</t>
      </is>
    </oc>
    <nc r="G7" t="inlineStr">
      <is>
        <t xml:space="preserve">FREMONT, CALIFORNIA 94538 </t>
      </is>
    </nc>
  </rcc>
  <rcc rId="12" sId="1">
    <oc r="G8">
      <v>94538</v>
    </oc>
    <nc r="G8"/>
  </rcc>
  <rcc rId="13" sId="1">
    <oc r="G12" t="inlineStr">
      <is>
        <t>WELLS FARGO BANK</t>
      </is>
    </oc>
    <nc r="G12" t="inlineStr">
      <is>
        <t>WELLS FARGO</t>
      </is>
    </nc>
  </rcc>
  <rcc rId="14" sId="1">
    <oc r="G13" t="inlineStr">
      <is>
        <t>ONE FRONT ST. 21ST FLOOR</t>
      </is>
    </oc>
    <nc r="G13" t="inlineStr">
      <is>
        <t>9000 FLAIR DR.</t>
      </is>
    </nc>
  </rcc>
  <rcc rId="15" sId="1">
    <oc r="G14" t="inlineStr">
      <is>
        <t>SAN FRANCISCO, CA</t>
      </is>
    </oc>
    <nc r="G14" t="inlineStr">
      <is>
        <t>3RD FLOOR</t>
      </is>
    </nc>
  </rcc>
  <rcc rId="16" sId="1">
    <oc r="G15">
      <v>94111</v>
    </oc>
    <nc r="G15" t="inlineStr">
      <is>
        <t>EL MONTE, CA 91731</t>
      </is>
    </nc>
  </rcc>
  <rcc rId="17" sId="1">
    <oc r="G17" t="inlineStr">
      <is>
        <t xml:space="preserve"> </t>
      </is>
    </oc>
    <nc r="G17"/>
  </rcc>
  <rcc rId="18" sId="1">
    <oc r="K27" t="inlineStr">
      <is>
        <t>Y</t>
      </is>
    </oc>
    <nc r="K27"/>
  </rcc>
  <rcc rId="19" sId="1">
    <oc r="E27" t="inlineStr">
      <is>
        <t>72304</t>
      </is>
    </oc>
    <nc r="E27" t="inlineStr">
      <is>
        <t>FR75-2866</t>
      </is>
    </nc>
  </rcc>
  <rcc rId="20" sId="1">
    <oc r="E28" t="inlineStr">
      <is>
        <t>FR75-2867-</t>
      </is>
    </oc>
    <nc r="E28" t="inlineStr">
      <is>
        <t>FR75-2867</t>
      </is>
    </nc>
  </rcc>
  <rdn rId="0" localSheetId="1" customView="1" name="Z_73F36E94_5CBD_4118_A7F4_ACCD97845E84_.wvu.PrintArea" hidden="1" oldHidden="1">
    <formula>'Page-1'!$A$1:$N$48</formula>
  </rdn>
  <rcv guid="{73F36E94-5CBD-4118-A7F4-ACCD97845E8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xfDxf="1" dxf="1" numFmtId="4">
    <oc r="F21">
      <v>120</v>
    </oc>
    <nc r="F21">
      <v>132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" sId="1" xfDxf="1" dxf="1" numFmtId="4">
    <oc r="F22">
      <v>120</v>
    </oc>
    <nc r="F22">
      <v>132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" sId="1" xfDxf="1" dxf="1" numFmtId="4">
    <oc r="F23">
      <v>180</v>
    </oc>
    <nc r="F23">
      <v>168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" sId="1" xfDxf="1" dxf="1" numFmtId="4">
    <oc r="F24">
      <v>180</v>
    </oc>
    <nc r="F24">
      <v>168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" sId="1" xfDxf="1" dxf="1" numFmtId="4">
    <oc r="F25">
      <v>180</v>
    </oc>
    <nc r="F25">
      <v>168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" sId="1" xfDxf="1" dxf="1" numFmtId="4">
    <oc r="F26">
      <v>120</v>
    </oc>
    <nc r="F26">
      <v>102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" sId="1" xfDxf="1" dxf="1" numFmtId="4">
    <oc r="F27">
      <v>120</v>
    </oc>
    <nc r="F27">
      <v>102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" sId="1" xfDxf="1" dxf="1" numFmtId="4">
    <oc r="F28">
      <v>120</v>
    </oc>
    <nc r="F28">
      <v>102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 xfDxf="1" dxf="1" numFmtId="4">
    <oc r="F29">
      <v>408</v>
    </oc>
    <nc r="F29">
      <v>384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" sId="1" xfDxf="1" dxf="1" numFmtId="4">
    <oc r="F30">
      <v>408</v>
    </oc>
    <nc r="F30">
      <v>384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" sId="1" xfDxf="1" dxf="1" numFmtId="4">
    <oc r="F31">
      <v>408</v>
    </oc>
    <nc r="F31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" sId="1" xfDxf="1" dxf="1" numFmtId="4">
    <oc r="F32">
      <v>408</v>
    </oc>
    <nc r="F32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" sId="1" xfDxf="1" dxf="1" numFmtId="4">
    <oc r="F33">
      <v>408</v>
    </oc>
    <nc r="F33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" sId="1" xfDxf="1" dxf="1" numFmtId="4">
    <oc r="F34">
      <v>408</v>
    </oc>
    <nc r="F34">
      <v>300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" sId="1" xfDxf="1" dxf="1" numFmtId="4">
    <oc r="F35">
      <v>408</v>
    </oc>
    <nc r="F35">
      <v>264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" sId="1" xfDxf="1" dxf="1" numFmtId="4">
    <oc r="F36">
      <v>408</v>
    </oc>
    <nc r="F36">
      <v>264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" sId="1" xfDxf="1" dxf="1" numFmtId="4">
    <oc r="G21">
      <v>10</v>
    </oc>
    <nc r="G21">
      <v>11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" sId="1" xfDxf="1" dxf="1" numFmtId="4">
    <oc r="G22">
      <v>10</v>
    </oc>
    <nc r="G22">
      <v>11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" sId="1" xfDxf="1" dxf="1" numFmtId="4">
    <oc r="G23">
      <v>30</v>
    </oc>
    <nc r="G23">
      <v>28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" sId="1" xfDxf="1" dxf="1" numFmtId="4">
    <oc r="G24">
      <v>30</v>
    </oc>
    <nc r="G24">
      <v>28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" sId="1" xfDxf="1" dxf="1" numFmtId="4">
    <oc r="G25">
      <v>30</v>
    </oc>
    <nc r="G25">
      <v>28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" sId="1" xfDxf="1" dxf="1" numFmtId="4">
    <oc r="G26">
      <v>20</v>
    </oc>
    <nc r="G26">
      <v>17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" sId="1" xfDxf="1" dxf="1" numFmtId="4">
    <oc r="G27">
      <v>20</v>
    </oc>
    <nc r="G27">
      <v>17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" sId="1" xfDxf="1" dxf="1" numFmtId="4">
    <oc r="G28">
      <v>20</v>
    </oc>
    <nc r="G28">
      <v>17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" sId="1" xfDxf="1" dxf="1" numFmtId="4">
    <oc r="G29">
      <v>34</v>
    </oc>
    <nc r="G29">
      <v>32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" sId="1" xfDxf="1" dxf="1" numFmtId="4">
    <oc r="G30">
      <v>34</v>
    </oc>
    <nc r="G30">
      <v>32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" sId="1" xfDxf="1" dxf="1" numFmtId="4">
    <oc r="G31">
      <v>68</v>
    </oc>
    <nc r="G31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" sId="1" xfDxf="1" dxf="1" numFmtId="4">
    <oc r="G32">
      <v>68</v>
    </oc>
    <nc r="G32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" sId="1" xfDxf="1" dxf="1" numFmtId="4">
    <oc r="G33">
      <v>68</v>
    </oc>
    <nc r="G33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" sId="1" xfDxf="1" dxf="1" numFmtId="4">
    <oc r="G34">
      <v>68</v>
    </oc>
    <nc r="G34">
      <v>50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" sId="1" xfDxf="1" dxf="1" numFmtId="4">
    <oc r="G35">
      <v>68</v>
    </oc>
    <nc r="G35">
      <v>44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" sId="1" xfDxf="1" dxf="1" numFmtId="4">
    <oc r="G36">
      <v>68</v>
    </oc>
    <nc r="G36">
      <v>44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1:G36" start="0" length="2147483647">
    <dxf>
      <font>
        <b/>
      </font>
    </dxf>
  </rfmt>
  <rfmt sheetId="1" sqref="F21:G36" start="0" length="2147483647">
    <dxf>
      <font>
        <color auto="1"/>
      </font>
    </dxf>
  </rfmt>
  <rcc rId="54" sId="1">
    <nc r="I38" t="inlineStr">
      <is>
        <t>Eaches/cases revised for all per Barry 6/12</t>
      </is>
    </nc>
  </rcc>
  <rfmt sheetId="1" sqref="I38" start="0" length="2147483647">
    <dxf>
      <font>
        <b/>
      </font>
    </dxf>
  </rfmt>
  <rdn rId="0" localSheetId="1" customView="1" name="Z_3358BED8_8AA6_4EFD_AF99_CD68398B7F82_.wvu.PrintArea" hidden="1" oldHidden="1">
    <formula>'Page-1'!$A$1:$N$48</formula>
  </rdn>
  <rcv guid="{3358BED8-8AA6-4EFD-AF99-CD68398B7F8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7:L8" start="0" length="2147483647">
    <dxf>
      <font>
        <b/>
      </font>
    </dxf>
  </rfmt>
  <rcc rId="56" sId="1">
    <nc r="I39" t="inlineStr">
      <is>
        <t>Revised ship to address (was 1500 Eastridge Ave, Riverside) per Emi 6/19</t>
      </is>
    </nc>
  </rcc>
  <rfmt sheetId="1" sqref="I39" start="0" length="2147483647">
    <dxf>
      <font>
        <b/>
      </font>
    </dxf>
  </rfmt>
  <rcc rId="57" sId="1">
    <oc r="L6" t="inlineStr">
      <is>
        <t>KROGER</t>
      </is>
    </oc>
    <nc r="L6" t="inlineStr">
      <is>
        <t xml:space="preserve">KROGER PHOENIX </t>
      </is>
    </nc>
  </rcc>
  <rcc rId="58" sId="1">
    <oc r="L7" t="inlineStr">
      <is>
        <t>1500 EASTRIDGE AVE.</t>
      </is>
    </oc>
    <nc r="L7" t="inlineStr">
      <is>
        <t>6101 W WASHINGTON</t>
      </is>
    </nc>
  </rcc>
  <rcc rId="59" sId="1">
    <oc r="L8" t="inlineStr">
      <is>
        <t>RIVERSIDE,  CA  92507</t>
      </is>
    </oc>
    <nc r="L8" t="inlineStr">
      <is>
        <t>PHOENIX, AZ  85043</t>
      </is>
    </nc>
  </rcc>
  <rfmt sheetId="1" sqref="L6" start="0" length="2147483647">
    <dxf>
      <font>
        <b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5A98B2C-77BA-47CC-A115-B6B5A87D9BA6}" name="诸君娣" id="-143034236" dateTime="2026-07-03T15:51:4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8116-6CC9-436E-95CF-C52232FF4A6D}">
  <sheetPr>
    <pageSetUpPr fitToPage="1"/>
  </sheetPr>
  <dimension ref="A1:R48"/>
  <sheetViews>
    <sheetView tabSelected="1" workbookViewId="0">
      <selection activeCell="O3" sqref="O3"/>
    </sheetView>
  </sheetViews>
  <sheetFormatPr defaultRowHeight="14.4" x14ac:dyDescent="0.3"/>
  <cols>
    <col min="1" max="1" width="9.6640625" customWidth="1"/>
    <col min="2" max="3" width="9.109375" customWidth="1"/>
    <col min="4" max="4" width="10.109375" customWidth="1"/>
    <col min="5" max="5" width="15.6640625" customWidth="1"/>
    <col min="6" max="8" width="8.6640625" customWidth="1"/>
    <col min="9" max="9" width="29.33203125" customWidth="1"/>
    <col min="10" max="14" width="12.44140625" customWidth="1"/>
  </cols>
  <sheetData>
    <row r="1" spans="1:14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4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69</v>
      </c>
      <c r="N2" s="22"/>
    </row>
    <row r="3" spans="1:14" x14ac:dyDescent="0.3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3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3">
      <c r="A5" s="3" t="s">
        <v>4</v>
      </c>
      <c r="B5" s="1"/>
      <c r="C5" s="1"/>
      <c r="D5" s="1"/>
      <c r="E5" s="30" t="s">
        <v>44</v>
      </c>
      <c r="F5" s="11"/>
      <c r="G5" s="11" t="s">
        <v>107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3">
      <c r="A6" s="3" t="s">
        <v>5</v>
      </c>
      <c r="B6" s="1"/>
      <c r="C6" s="1"/>
      <c r="D6" s="1"/>
      <c r="E6" s="2"/>
      <c r="F6" s="1"/>
      <c r="G6" s="1" t="s">
        <v>108</v>
      </c>
      <c r="H6" s="1"/>
      <c r="I6" s="1"/>
      <c r="J6" s="1"/>
      <c r="K6" s="1"/>
      <c r="L6" s="4" t="s">
        <v>118</v>
      </c>
      <c r="M6" s="1"/>
      <c r="N6" s="10"/>
    </row>
    <row r="7" spans="1:14" x14ac:dyDescent="0.3">
      <c r="A7" s="2" t="s">
        <v>6</v>
      </c>
      <c r="B7" s="1"/>
      <c r="C7" s="1"/>
      <c r="D7" s="1"/>
      <c r="E7" s="2"/>
      <c r="F7" s="1"/>
      <c r="G7" s="1" t="s">
        <v>109</v>
      </c>
      <c r="H7" s="1"/>
      <c r="I7" s="1"/>
      <c r="J7" s="1"/>
      <c r="K7" s="1"/>
      <c r="L7" s="4" t="s">
        <v>119</v>
      </c>
      <c r="M7" s="1"/>
      <c r="N7" s="10"/>
    </row>
    <row r="8" spans="1:14" x14ac:dyDescent="0.3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4" t="s">
        <v>120</v>
      </c>
      <c r="M8" s="1"/>
      <c r="N8" s="10"/>
    </row>
    <row r="9" spans="1:14" x14ac:dyDescent="0.3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0"/>
    </row>
    <row r="10" spans="1:14" x14ac:dyDescent="0.3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0"/>
    </row>
    <row r="11" spans="1:14" x14ac:dyDescent="0.3">
      <c r="A11" s="5" t="s">
        <v>9</v>
      </c>
      <c r="B11" s="1"/>
      <c r="C11" s="1"/>
      <c r="D11" s="1"/>
      <c r="E11" s="5" t="s">
        <v>45</v>
      </c>
      <c r="F11" s="1"/>
      <c r="G11" s="1" t="s">
        <v>71</v>
      </c>
      <c r="H11" s="1"/>
      <c r="I11" s="1"/>
      <c r="J11" s="1"/>
      <c r="K11" s="1"/>
      <c r="L11" s="1"/>
      <c r="M11" s="1"/>
      <c r="N11" s="10"/>
    </row>
    <row r="12" spans="1:14" x14ac:dyDescent="0.3">
      <c r="A12" s="5" t="s">
        <v>10</v>
      </c>
      <c r="B12" s="1"/>
      <c r="C12" s="1"/>
      <c r="D12" s="1"/>
      <c r="E12" s="5" t="s">
        <v>46</v>
      </c>
      <c r="F12" s="1"/>
      <c r="G12" s="1" t="s">
        <v>110</v>
      </c>
      <c r="H12" s="1"/>
      <c r="I12" s="1"/>
      <c r="J12" s="1"/>
      <c r="K12" s="1"/>
      <c r="L12" s="4" t="s">
        <v>59</v>
      </c>
      <c r="M12" s="6" t="s">
        <v>73</v>
      </c>
      <c r="N12" s="10"/>
    </row>
    <row r="13" spans="1:14" x14ac:dyDescent="0.3">
      <c r="A13" s="2"/>
      <c r="B13" s="1"/>
      <c r="C13" s="1"/>
      <c r="D13" s="1"/>
      <c r="E13" s="2"/>
      <c r="F13" s="1"/>
      <c r="G13" s="1" t="s">
        <v>111</v>
      </c>
      <c r="H13" s="1"/>
      <c r="I13" s="1"/>
      <c r="J13" s="1"/>
      <c r="K13" s="1"/>
      <c r="L13" s="4" t="s">
        <v>60</v>
      </c>
      <c r="M13" s="6" t="s">
        <v>70</v>
      </c>
      <c r="N13" s="10"/>
    </row>
    <row r="14" spans="1:14" x14ac:dyDescent="0.3">
      <c r="A14" s="7" t="s">
        <v>11</v>
      </c>
      <c r="B14" s="1"/>
      <c r="C14" s="1"/>
      <c r="D14" s="1"/>
      <c r="E14" s="2"/>
      <c r="F14" s="1"/>
      <c r="G14" s="1" t="s">
        <v>112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3">
      <c r="A15" s="7" t="s">
        <v>12</v>
      </c>
      <c r="B15" s="1"/>
      <c r="C15" s="1"/>
      <c r="D15" s="1"/>
      <c r="E15" s="2"/>
      <c r="F15" s="1"/>
      <c r="G15" s="1" t="s">
        <v>113</v>
      </c>
      <c r="H15" s="1"/>
      <c r="I15" s="1"/>
      <c r="J15" s="1"/>
      <c r="K15" s="1"/>
      <c r="L15" s="4" t="s">
        <v>62</v>
      </c>
      <c r="M15" s="51">
        <v>46177</v>
      </c>
      <c r="N15" s="10"/>
    </row>
    <row r="16" spans="1:14" x14ac:dyDescent="0.3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63</v>
      </c>
      <c r="M16" s="6" t="s">
        <v>72</v>
      </c>
      <c r="N16" s="10"/>
    </row>
    <row r="17" spans="1:14" x14ac:dyDescent="0.3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64</v>
      </c>
      <c r="M17" s="6">
        <v>4322</v>
      </c>
      <c r="N17" s="10"/>
    </row>
    <row r="18" spans="1:14" x14ac:dyDescent="0.3">
      <c r="A18" s="2" t="s">
        <v>1</v>
      </c>
      <c r="B18" s="1"/>
      <c r="C18" s="1"/>
      <c r="D18" s="1"/>
      <c r="E18" s="2" t="s">
        <v>47</v>
      </c>
      <c r="F18" s="1"/>
      <c r="G18" s="1"/>
      <c r="H18" s="1"/>
      <c r="I18" s="1"/>
      <c r="J18" s="1"/>
      <c r="K18" s="1"/>
      <c r="L18" s="4" t="s">
        <v>65</v>
      </c>
      <c r="M18" s="6">
        <v>382</v>
      </c>
      <c r="N18" s="10"/>
    </row>
    <row r="19" spans="1:14" x14ac:dyDescent="0.3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3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3">
      <c r="A21" s="2"/>
      <c r="B21" s="1"/>
      <c r="C21" s="1"/>
      <c r="D21" s="1"/>
      <c r="E21" s="39" t="s">
        <v>74</v>
      </c>
      <c r="F21" s="52">
        <v>132</v>
      </c>
      <c r="G21" s="52">
        <v>11</v>
      </c>
      <c r="H21" s="41">
        <v>485607</v>
      </c>
      <c r="I21" s="42" t="s">
        <v>75</v>
      </c>
      <c r="J21" s="43"/>
      <c r="K21" s="43"/>
      <c r="L21" s="44">
        <v>4.2</v>
      </c>
      <c r="M21" s="44">
        <v>7.03</v>
      </c>
      <c r="N21" s="44">
        <v>19.989999999999998</v>
      </c>
    </row>
    <row r="22" spans="1:14" x14ac:dyDescent="0.3">
      <c r="A22" s="2"/>
      <c r="B22" s="1"/>
      <c r="C22" s="1"/>
      <c r="D22" s="1"/>
      <c r="E22" s="39" t="s">
        <v>76</v>
      </c>
      <c r="F22" s="52">
        <v>132</v>
      </c>
      <c r="G22" s="52">
        <v>11</v>
      </c>
      <c r="H22" s="41">
        <v>485656</v>
      </c>
      <c r="I22" s="42" t="s">
        <v>77</v>
      </c>
      <c r="J22" s="43"/>
      <c r="K22" s="43"/>
      <c r="L22" s="44">
        <v>4.2</v>
      </c>
      <c r="M22" s="44">
        <v>7.03</v>
      </c>
      <c r="N22" s="44">
        <v>19.989999999999998</v>
      </c>
    </row>
    <row r="23" spans="1:14" x14ac:dyDescent="0.3">
      <c r="A23" s="9" t="s">
        <v>16</v>
      </c>
      <c r="B23" s="1"/>
      <c r="C23" s="1"/>
      <c r="D23" s="1"/>
      <c r="E23" s="39" t="s">
        <v>78</v>
      </c>
      <c r="F23" s="52">
        <v>168</v>
      </c>
      <c r="G23" s="52">
        <v>28</v>
      </c>
      <c r="H23" s="41">
        <v>485664</v>
      </c>
      <c r="I23" s="42" t="s">
        <v>79</v>
      </c>
      <c r="J23" s="43"/>
      <c r="K23" s="43"/>
      <c r="L23" s="44">
        <v>3.4</v>
      </c>
      <c r="M23" s="44">
        <v>4.93</v>
      </c>
      <c r="N23" s="44">
        <v>14.99</v>
      </c>
    </row>
    <row r="24" spans="1:14" x14ac:dyDescent="0.3">
      <c r="A24" s="2" t="s">
        <v>17</v>
      </c>
      <c r="B24" s="1"/>
      <c r="C24" s="1"/>
      <c r="D24" s="1"/>
      <c r="E24" s="39" t="s">
        <v>80</v>
      </c>
      <c r="F24" s="52">
        <v>168</v>
      </c>
      <c r="G24" s="52">
        <v>28</v>
      </c>
      <c r="H24" s="41">
        <v>485672</v>
      </c>
      <c r="I24" s="42" t="s">
        <v>81</v>
      </c>
      <c r="J24" s="43"/>
      <c r="K24" s="43"/>
      <c r="L24" s="44">
        <v>3.4</v>
      </c>
      <c r="M24" s="44">
        <v>4.93</v>
      </c>
      <c r="N24" s="44">
        <v>14.99</v>
      </c>
    </row>
    <row r="25" spans="1:14" x14ac:dyDescent="0.3">
      <c r="A25" s="2" t="s">
        <v>18</v>
      </c>
      <c r="B25" s="1"/>
      <c r="C25" s="1"/>
      <c r="D25" s="1"/>
      <c r="E25" s="39" t="s">
        <v>82</v>
      </c>
      <c r="F25" s="52">
        <v>168</v>
      </c>
      <c r="G25" s="52">
        <v>28</v>
      </c>
      <c r="H25" s="41">
        <v>485698</v>
      </c>
      <c r="I25" s="42" t="s">
        <v>83</v>
      </c>
      <c r="J25" s="43"/>
      <c r="K25" s="43"/>
      <c r="L25" s="44">
        <v>3.4</v>
      </c>
      <c r="M25" s="44">
        <v>4.93</v>
      </c>
      <c r="N25" s="44">
        <v>14.99</v>
      </c>
    </row>
    <row r="26" spans="1:14" x14ac:dyDescent="0.3">
      <c r="A26" s="2" t="s">
        <v>19</v>
      </c>
      <c r="B26" s="1"/>
      <c r="C26" s="1"/>
      <c r="D26" s="1"/>
      <c r="E26" s="39" t="s">
        <v>84</v>
      </c>
      <c r="F26" s="52">
        <v>102</v>
      </c>
      <c r="G26" s="52">
        <v>17</v>
      </c>
      <c r="H26" s="41">
        <v>485722</v>
      </c>
      <c r="I26" s="42" t="s">
        <v>85</v>
      </c>
      <c r="J26" s="43"/>
      <c r="K26" s="43"/>
      <c r="L26" s="44">
        <v>3.15</v>
      </c>
      <c r="M26" s="44">
        <v>4.59</v>
      </c>
      <c r="N26" s="44">
        <v>14.99</v>
      </c>
    </row>
    <row r="27" spans="1:14" x14ac:dyDescent="0.3">
      <c r="A27" s="2" t="s">
        <v>20</v>
      </c>
      <c r="B27" s="1"/>
      <c r="C27" s="1"/>
      <c r="D27" s="1"/>
      <c r="E27" s="39" t="s">
        <v>114</v>
      </c>
      <c r="F27" s="52">
        <v>102</v>
      </c>
      <c r="G27" s="52">
        <v>17</v>
      </c>
      <c r="H27" s="41">
        <v>485748</v>
      </c>
      <c r="I27" s="42" t="s">
        <v>86</v>
      </c>
      <c r="J27" s="43"/>
      <c r="K27" s="43"/>
      <c r="L27" s="44">
        <v>3.15</v>
      </c>
      <c r="M27" s="44">
        <v>3.15</v>
      </c>
      <c r="N27" s="44"/>
    </row>
    <row r="28" spans="1:14" x14ac:dyDescent="0.3">
      <c r="A28" s="2" t="s">
        <v>21</v>
      </c>
      <c r="B28" s="1"/>
      <c r="C28" s="1"/>
      <c r="D28" s="1"/>
      <c r="E28" s="39" t="s">
        <v>115</v>
      </c>
      <c r="F28" s="52">
        <v>102</v>
      </c>
      <c r="G28" s="52">
        <v>17</v>
      </c>
      <c r="H28" s="41">
        <v>485755</v>
      </c>
      <c r="I28" s="42" t="s">
        <v>87</v>
      </c>
      <c r="J28" s="43"/>
      <c r="K28" s="43"/>
      <c r="L28" s="44">
        <v>3.15</v>
      </c>
      <c r="M28" s="44">
        <v>4.59</v>
      </c>
      <c r="N28" s="44">
        <v>14.99</v>
      </c>
    </row>
    <row r="29" spans="1:14" x14ac:dyDescent="0.3">
      <c r="A29" s="2" t="s">
        <v>22</v>
      </c>
      <c r="B29" s="1"/>
      <c r="C29" s="1"/>
      <c r="D29" s="1"/>
      <c r="E29" s="39" t="s">
        <v>88</v>
      </c>
      <c r="F29" s="52">
        <v>384</v>
      </c>
      <c r="G29" s="52">
        <v>32</v>
      </c>
      <c r="H29" s="41">
        <v>329177</v>
      </c>
      <c r="I29" s="42" t="s">
        <v>89</v>
      </c>
      <c r="J29" s="43"/>
      <c r="K29" s="43"/>
      <c r="L29" s="44">
        <v>4.2</v>
      </c>
      <c r="M29" s="44">
        <v>7.03</v>
      </c>
      <c r="N29" s="44">
        <v>19.989999999999998</v>
      </c>
    </row>
    <row r="30" spans="1:14" x14ac:dyDescent="0.3">
      <c r="A30" s="2" t="s">
        <v>23</v>
      </c>
      <c r="B30" s="1"/>
      <c r="C30" s="1"/>
      <c r="D30" s="1"/>
      <c r="E30" s="39" t="s">
        <v>90</v>
      </c>
      <c r="F30" s="52">
        <v>384</v>
      </c>
      <c r="G30" s="52">
        <v>32</v>
      </c>
      <c r="H30" s="41">
        <v>326421</v>
      </c>
      <c r="I30" s="42" t="s">
        <v>91</v>
      </c>
      <c r="J30" s="43"/>
      <c r="K30" s="43"/>
      <c r="L30" s="44">
        <v>4.2</v>
      </c>
      <c r="M30" s="44">
        <v>7.03</v>
      </c>
      <c r="N30" s="44">
        <v>19.989999999999998</v>
      </c>
    </row>
    <row r="31" spans="1:14" x14ac:dyDescent="0.3">
      <c r="A31" s="9" t="s">
        <v>24</v>
      </c>
      <c r="B31" s="1"/>
      <c r="C31" s="1"/>
      <c r="D31" s="1"/>
      <c r="E31" s="39" t="s">
        <v>92</v>
      </c>
      <c r="F31" s="52">
        <v>300</v>
      </c>
      <c r="G31" s="52">
        <v>50</v>
      </c>
      <c r="H31" s="41">
        <v>331132</v>
      </c>
      <c r="I31" s="42" t="s">
        <v>93</v>
      </c>
      <c r="J31" s="43"/>
      <c r="K31" s="43"/>
      <c r="L31" s="44">
        <v>3.4</v>
      </c>
      <c r="M31" s="44">
        <v>4.93</v>
      </c>
      <c r="N31" s="44">
        <v>14.99</v>
      </c>
    </row>
    <row r="32" spans="1:14" x14ac:dyDescent="0.3">
      <c r="A32" s="2" t="s">
        <v>25</v>
      </c>
      <c r="B32" s="1"/>
      <c r="C32" s="1"/>
      <c r="D32" s="1"/>
      <c r="E32" s="39" t="s">
        <v>94</v>
      </c>
      <c r="F32" s="52">
        <v>300</v>
      </c>
      <c r="G32" s="52">
        <v>50</v>
      </c>
      <c r="H32" s="41">
        <v>333120</v>
      </c>
      <c r="I32" s="42" t="s">
        <v>95</v>
      </c>
      <c r="J32" s="43"/>
      <c r="K32" s="43"/>
      <c r="L32" s="44">
        <v>3.4</v>
      </c>
      <c r="M32" s="44">
        <v>4.93</v>
      </c>
      <c r="N32" s="44">
        <v>14.99</v>
      </c>
    </row>
    <row r="33" spans="1:18" x14ac:dyDescent="0.3">
      <c r="A33" s="2" t="s">
        <v>26</v>
      </c>
      <c r="B33" s="1"/>
      <c r="C33" s="1"/>
      <c r="D33" s="1"/>
      <c r="E33" s="39" t="s">
        <v>96</v>
      </c>
      <c r="F33" s="52">
        <v>300</v>
      </c>
      <c r="G33" s="52">
        <v>50</v>
      </c>
      <c r="H33" s="41">
        <v>342337</v>
      </c>
      <c r="I33" s="42" t="s">
        <v>97</v>
      </c>
      <c r="J33" s="43"/>
      <c r="K33" s="43"/>
      <c r="L33" s="44">
        <v>3.4</v>
      </c>
      <c r="M33" s="44">
        <v>4.93</v>
      </c>
      <c r="N33" s="44">
        <v>14.99</v>
      </c>
    </row>
    <row r="34" spans="1:18" x14ac:dyDescent="0.3">
      <c r="A34" s="2" t="s">
        <v>23</v>
      </c>
      <c r="B34" s="1"/>
      <c r="C34" s="1"/>
      <c r="D34" s="1"/>
      <c r="E34" s="39" t="s">
        <v>98</v>
      </c>
      <c r="F34" s="52">
        <v>300</v>
      </c>
      <c r="G34" s="52">
        <v>50</v>
      </c>
      <c r="H34" s="41">
        <v>350645</v>
      </c>
      <c r="I34" s="42" t="s">
        <v>99</v>
      </c>
      <c r="J34" s="43"/>
      <c r="K34" s="43"/>
      <c r="L34" s="44">
        <v>3.15</v>
      </c>
      <c r="M34" s="44">
        <v>4.59</v>
      </c>
      <c r="N34" s="44">
        <v>14.99</v>
      </c>
    </row>
    <row r="35" spans="1:18" x14ac:dyDescent="0.3">
      <c r="A35" s="2" t="s">
        <v>15</v>
      </c>
      <c r="B35" s="1"/>
      <c r="C35" s="1"/>
      <c r="D35" s="1"/>
      <c r="E35" s="39" t="s">
        <v>100</v>
      </c>
      <c r="F35" s="52">
        <v>264</v>
      </c>
      <c r="G35" s="52">
        <v>44</v>
      </c>
      <c r="H35" s="41">
        <v>354191</v>
      </c>
      <c r="I35" s="42" t="s">
        <v>101</v>
      </c>
      <c r="J35" s="43"/>
      <c r="K35" s="43"/>
      <c r="L35" s="44">
        <v>3.15</v>
      </c>
      <c r="M35" s="44">
        <v>4.59</v>
      </c>
      <c r="N35" s="44">
        <v>14.99</v>
      </c>
    </row>
    <row r="36" spans="1:18" x14ac:dyDescent="0.3">
      <c r="A36" s="32" t="s">
        <v>27</v>
      </c>
      <c r="B36" s="14"/>
      <c r="C36" s="14"/>
      <c r="D36" s="15"/>
      <c r="E36" s="49" t="s">
        <v>102</v>
      </c>
      <c r="F36" s="52">
        <v>264</v>
      </c>
      <c r="G36" s="52">
        <v>44</v>
      </c>
      <c r="H36" s="41">
        <v>359075</v>
      </c>
      <c r="I36" s="42" t="s">
        <v>103</v>
      </c>
      <c r="J36" s="43"/>
      <c r="K36" s="43"/>
      <c r="L36" s="44">
        <v>3.15</v>
      </c>
      <c r="M36" s="44">
        <v>4.59</v>
      </c>
      <c r="N36" s="44">
        <v>14.99</v>
      </c>
    </row>
    <row r="37" spans="1:18" x14ac:dyDescent="0.3">
      <c r="A37" s="2"/>
      <c r="B37" s="1" t="s">
        <v>104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3">
      <c r="A38" s="2" t="s">
        <v>28</v>
      </c>
      <c r="B38" s="1" t="s">
        <v>105</v>
      </c>
      <c r="C38" s="1"/>
      <c r="D38" s="1"/>
      <c r="E38" s="39"/>
      <c r="F38" s="40"/>
      <c r="G38" s="40"/>
      <c r="H38" s="41"/>
      <c r="I38" s="53" t="s">
        <v>116</v>
      </c>
      <c r="J38" s="43"/>
      <c r="K38" s="43"/>
      <c r="L38" s="44"/>
      <c r="M38" s="44"/>
      <c r="N38" s="44"/>
    </row>
    <row r="39" spans="1:18" x14ac:dyDescent="0.3">
      <c r="A39" s="2" t="s">
        <v>29</v>
      </c>
      <c r="B39" s="1" t="s">
        <v>37</v>
      </c>
      <c r="C39" s="1"/>
      <c r="D39" s="1"/>
      <c r="E39" s="39"/>
      <c r="F39" s="40"/>
      <c r="G39" s="40"/>
      <c r="H39" s="41"/>
      <c r="I39" s="53" t="s">
        <v>117</v>
      </c>
      <c r="J39" s="43"/>
      <c r="K39" s="43"/>
      <c r="L39" s="44"/>
      <c r="M39" s="44"/>
      <c r="N39" s="44"/>
    </row>
    <row r="40" spans="1:18" x14ac:dyDescent="0.3">
      <c r="A40" s="2" t="s">
        <v>30</v>
      </c>
      <c r="B40" s="1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3">
      <c r="A41" s="2" t="s">
        <v>31</v>
      </c>
      <c r="B41" s="1" t="s">
        <v>106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3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3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3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12680.100000000002</v>
      </c>
      <c r="M44" s="45">
        <f>Q44</f>
        <v>19234.859999999997</v>
      </c>
      <c r="N44" s="46">
        <f>R44</f>
        <v>57145.32</v>
      </c>
      <c r="P44">
        <f>SUMPRODUCT(F21:F43*L21:L43)</f>
        <v>12680.100000000002</v>
      </c>
      <c r="Q44">
        <f>SUMPRODUCT(F21:F43*M21:M43)</f>
        <v>19234.859999999997</v>
      </c>
      <c r="R44">
        <f>SUMPRODUCT(F21:F43*N21:N43)</f>
        <v>57145.32</v>
      </c>
    </row>
    <row r="45" spans="1:18" x14ac:dyDescent="0.3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31.700250000000008</v>
      </c>
      <c r="M45" s="48"/>
      <c r="N45" s="48"/>
    </row>
    <row r="46" spans="1:18" x14ac:dyDescent="0.3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12648.399750000002</v>
      </c>
      <c r="M46" s="48"/>
      <c r="N46" s="48"/>
    </row>
    <row r="47" spans="1:18" ht="35.25" customHeight="1" x14ac:dyDescent="0.3">
      <c r="A47" s="54" t="s">
        <v>35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1"/>
    </row>
    <row r="48" spans="1:18" ht="35.25" customHeight="1" x14ac:dyDescent="0.3">
      <c r="A48" s="54" t="s">
        <v>36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1"/>
    </row>
  </sheetData>
  <customSheetViews>
    <customSheetView guid="{73F36E94-5CBD-4118-A7F4-ACCD97845E84}" fitToPage="1">
      <selection activeCell="O3" sqref="O3"/>
      <pageMargins left="0.3" right="0.3" top="0.3" bottom="0.3" header="0.3" footer="0.3"/>
      <pageSetup orientation="landscape" r:id="rId1"/>
    </customSheetView>
    <customSheetView guid="{0BC53DD2-DAC6-4488-898F-7C83DA57C42D}" fitToPage="1" printArea="1">
      <pageMargins left="0.3" right="0.3" top="0.3" bottom="0.3" header="0.3" footer="0.3"/>
      <pageSetup orientation="landscape" r:id="rId2"/>
    </customSheetView>
    <customSheetView guid="{3358BED8-8AA6-4EFD-AF99-CD68398B7F82}" fitToPage="1" topLeftCell="A6">
      <selection activeCell="I38" sqref="I38"/>
      <pageMargins left="0.3" right="0.3" top="0.3" bottom="0.3" header="0.3" footer="0.3"/>
      <pageSetup orientation="landscape" r:id="rId3"/>
    </customSheetView>
  </customSheetViews>
  <mergeCells count="2">
    <mergeCell ref="A47:M47"/>
    <mergeCell ref="A48:M48"/>
  </mergeCells>
  <pageMargins left="0.3" right="0.3" top="0.3" bottom="0.3" header="0.3" footer="0.3"/>
  <pageSetup scale="72" orientation="landscape" r:id="rId4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2026-06-08T17:08:27Z</dcterms:created>
  <dcterms:modified xsi:type="dcterms:W3CDTF">2026-06-19T21:42:13Z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