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<sst xmlns="http://schemas.openxmlformats.org/spreadsheetml/2006/main" count="52" uniqueCount="52">
  <si>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</si>
  <si>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</si>
  <si>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</si>
  <si>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</si>
  <si>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</si>
  <si>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06/28/2026</t>
  </si>
  <si>
    <t>Report Run Date:</t>
  </si>
  <si>
    <t>06/29/2026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</si>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</sst>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526433</v>
      </c>
      <c r="C5" s="11">
        <f>=ROUNDDOWN(23.9842635916735,0)</f>
      </c>
      <c r="D5" s="11">
        <v>309523</v>
      </c>
      <c r="E5" s="12">
        <v>0.8691</v>
      </c>
      <c r="F5" s="11">
        <v>7759</v>
      </c>
      <c r="G5" s="11">
        <f>=ROUNDDOWN(26.5083703450632,0)</f>
      </c>
      <c r="H5" s="11">
        <v>220</v>
      </c>
      <c r="I5" s="12">
        <v>0.6594</v>
      </c>
      <c r="J5" s="11">
        <v>5714</v>
      </c>
      <c r="K5" s="13">
        <v>375962.19</v>
      </c>
      <c r="L5" s="11">
        <v>2099</v>
      </c>
      <c r="M5" s="14">
        <v>179.11</v>
      </c>
      <c r="N5" s="11">
        <v>11249</v>
      </c>
      <c r="O5" s="13">
        <v>747058.44</v>
      </c>
      <c r="P5" s="11">
        <v>2099</v>
      </c>
      <c r="Q5" s="14">
        <v>355.91</v>
      </c>
      <c r="R5" s="12">
        <v>-0.492</v>
      </c>
      <c r="S5" s="12">
        <v>-0.4967</v>
      </c>
      <c r="T5" s="12"/>
      <c r="U5" s="12">
        <v>-0.4968</v>
      </c>
      <c r="V5" s="11">
        <v>4632</v>
      </c>
      <c r="W5" s="13">
        <v>299395.3</v>
      </c>
      <c r="X5" s="11">
        <v>693</v>
      </c>
      <c r="Y5" s="11">
        <v>8945</v>
      </c>
      <c r="Z5" s="13">
        <v>577860.6</v>
      </c>
      <c r="AA5" s="11">
        <v>693</v>
      </c>
      <c r="AB5" s="12">
        <v>-0.4822</v>
      </c>
      <c r="AC5" s="12">
        <v>-0.4819</v>
      </c>
      <c r="AD5" s="11">
        <v>288</v>
      </c>
      <c r="AE5" s="13">
        <v>19702.11</v>
      </c>
      <c r="AF5" s="11">
        <v>166</v>
      </c>
      <c r="AG5" s="11">
        <v>617</v>
      </c>
      <c r="AH5" s="13">
        <v>43121.75</v>
      </c>
      <c r="AI5" s="11">
        <v>166</v>
      </c>
      <c r="AJ5" s="12">
        <v>-0.5332</v>
      </c>
      <c r="AK5" s="12">
        <v>-0.5431</v>
      </c>
      <c r="AL5" s="11">
        <v>714</v>
      </c>
      <c r="AM5" s="13">
        <v>49849.68</v>
      </c>
      <c r="AN5" s="11">
        <v>518</v>
      </c>
      <c r="AO5" s="11">
        <v>1542</v>
      </c>
      <c r="AP5" s="13">
        <v>111848.86</v>
      </c>
      <c r="AQ5" s="11">
        <v>518</v>
      </c>
      <c r="AR5" s="12">
        <v>-0.537</v>
      </c>
      <c r="AS5" s="12">
        <v>-0.5543</v>
      </c>
      <c r="AT5" s="11">
        <v>80</v>
      </c>
      <c r="AU5" s="13">
        <v>7015.1</v>
      </c>
      <c r="AV5" s="11">
        <v>169</v>
      </c>
      <c r="AW5" s="11">
        <v>145</v>
      </c>
      <c r="AX5" s="13">
        <v>14227.23</v>
      </c>
      <c r="AY5" s="11">
        <v>169</v>
      </c>
      <c r="AZ5" s="12">
        <v>-0.4483</v>
      </c>
      <c r="BA5" s="12">
        <v>-0.5069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29367</v>
      </c>
      <c r="C7" s="11">
        <f>=ROUNDDOWN(26.4830011723329,0)</f>
      </c>
      <c r="D7" s="11">
        <v>21532</v>
      </c>
      <c r="E7" s="12">
        <v>0.9255</v>
      </c>
      <c r="F7" s="11"/>
      <c r="G7" s="11">
        <f>=ROUNDDOWN({0},0)</f>
      </c>
      <c r="H7" s="11"/>
      <c r="I7" s="12"/>
      <c r="J7" s="11">
        <v>1201</v>
      </c>
      <c r="K7" s="13">
        <v>65879.95</v>
      </c>
      <c r="L7" s="11">
        <v>61</v>
      </c>
      <c r="M7" s="14">
        <v>1080</v>
      </c>
      <c r="N7" s="11">
        <v>2310</v>
      </c>
      <c r="O7" s="13">
        <v>126770.64</v>
      </c>
      <c r="P7" s="11">
        <v>61</v>
      </c>
      <c r="Q7" s="14">
        <v>2078.21</v>
      </c>
      <c r="R7" s="12">
        <v>-0.4801</v>
      </c>
      <c r="S7" s="12">
        <v>-0.4803</v>
      </c>
      <c r="T7" s="12"/>
      <c r="U7" s="12">
        <v>-0.4803</v>
      </c>
      <c r="V7" s="11">
        <v>453</v>
      </c>
      <c r="W7" s="13">
        <v>26709.89</v>
      </c>
      <c r="X7" s="11">
        <v>37</v>
      </c>
      <c r="Y7" s="11">
        <v>748</v>
      </c>
      <c r="Z7" s="13">
        <v>42682.16</v>
      </c>
      <c r="AA7" s="11">
        <v>37</v>
      </c>
      <c r="AB7" s="12">
        <v>-0.3944</v>
      </c>
      <c r="AC7" s="12">
        <v>-0.3742</v>
      </c>
      <c r="AD7" s="11">
        <v>120</v>
      </c>
      <c r="AE7" s="13">
        <v>5959.16</v>
      </c>
      <c r="AF7" s="11">
        <v>18</v>
      </c>
      <c r="AG7" s="11">
        <v>340</v>
      </c>
      <c r="AH7" s="13">
        <v>15998.49</v>
      </c>
      <c r="AI7" s="11">
        <v>18</v>
      </c>
      <c r="AJ7" s="12">
        <v>-0.6471</v>
      </c>
      <c r="AK7" s="12">
        <v>-0.6275</v>
      </c>
      <c r="AL7" s="11">
        <v>247</v>
      </c>
      <c r="AM7" s="13">
        <v>10621.44</v>
      </c>
      <c r="AN7" s="11">
        <v>47</v>
      </c>
      <c r="AO7" s="11">
        <v>589</v>
      </c>
      <c r="AP7" s="13">
        <v>25170.08</v>
      </c>
      <c r="AQ7" s="11">
        <v>47</v>
      </c>
      <c r="AR7" s="12">
        <v>-0.5806</v>
      </c>
      <c r="AS7" s="12">
        <v>-0.578</v>
      </c>
      <c r="AT7" s="11">
        <v>381</v>
      </c>
      <c r="AU7" s="13">
        <v>22589.46</v>
      </c>
      <c r="AV7" s="11">
        <v>50</v>
      </c>
      <c r="AW7" s="11">
        <v>633</v>
      </c>
      <c r="AX7" s="13">
        <v>42919.91</v>
      </c>
      <c r="AY7" s="11">
        <v>50</v>
      </c>
      <c r="AZ7" s="12">
        <v>-0.3981</v>
      </c>
      <c r="BA7" s="12">
        <v>-0.4737</v>
      </c>
    </row>
    <row r="8">
      <c r="A8" s="10" t="s">
        <v>38</v>
      </c>
      <c r="B8" s="11">
        <v>106056</v>
      </c>
      <c r="C8" s="11">
        <f>=ROUNDDOWN(15.9758981697673,0)</f>
      </c>
      <c r="D8" s="11">
        <v>87036</v>
      </c>
      <c r="E8" s="12">
        <v>0.9684</v>
      </c>
      <c r="F8" s="11"/>
      <c r="G8" s="11">
        <f>=ROUNDDOWN({0},0)</f>
      </c>
      <c r="H8" s="11"/>
      <c r="I8" s="12"/>
      <c r="J8" s="11">
        <v>388</v>
      </c>
      <c r="K8" s="13">
        <v>19233.95</v>
      </c>
      <c r="L8" s="11">
        <v>254</v>
      </c>
      <c r="M8" s="14">
        <v>75.72</v>
      </c>
      <c r="N8" s="11">
        <v>847</v>
      </c>
      <c r="O8" s="13">
        <v>44004.46</v>
      </c>
      <c r="P8" s="11">
        <v>254</v>
      </c>
      <c r="Q8" s="14">
        <v>173.25</v>
      </c>
      <c r="R8" s="12">
        <v>-0.5419</v>
      </c>
      <c r="S8" s="12">
        <v>-0.5629</v>
      </c>
      <c r="T8" s="12"/>
      <c r="U8" s="12">
        <v>-0.5629</v>
      </c>
      <c r="V8" s="11"/>
      <c r="W8" s="13"/>
      <c r="X8" s="11"/>
      <c r="Y8" s="11"/>
      <c r="Z8" s="13"/>
      <c r="AA8" s="11"/>
      <c r="AB8" s="12"/>
      <c r="AC8" s="12"/>
      <c r="AD8" s="11">
        <v>388</v>
      </c>
      <c r="AE8" s="13">
        <v>19233.95</v>
      </c>
      <c r="AF8" s="11">
        <v>63</v>
      </c>
      <c r="AG8" s="11">
        <v>847</v>
      </c>
      <c r="AH8" s="13">
        <v>44004.46</v>
      </c>
      <c r="AI8" s="11">
        <v>63</v>
      </c>
      <c r="AJ8" s="12">
        <v>-0.5419</v>
      </c>
      <c r="AK8" s="12">
        <v>-0.5629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268985</v>
      </c>
      <c r="C9" s="11">
        <f>=ROUNDDOWN(25.0493565029521,0)</f>
      </c>
      <c r="D9" s="11">
        <v>169876</v>
      </c>
      <c r="E9" s="12">
        <v>0.9371</v>
      </c>
      <c r="F9" s="11"/>
      <c r="G9" s="11">
        <f>=ROUNDDOWN({0},0)</f>
      </c>
      <c r="H9" s="11"/>
      <c r="I9" s="12"/>
      <c r="J9" s="11">
        <v>614</v>
      </c>
      <c r="K9" s="13">
        <v>13085.08</v>
      </c>
      <c r="L9" s="11">
        <v>421</v>
      </c>
      <c r="M9" s="14">
        <v>31.08</v>
      </c>
      <c r="N9" s="11">
        <v>1337</v>
      </c>
      <c r="O9" s="13">
        <v>29158.2</v>
      </c>
      <c r="P9" s="11">
        <v>421</v>
      </c>
      <c r="Q9" s="14">
        <v>69.26</v>
      </c>
      <c r="R9" s="12">
        <v>-0.5408</v>
      </c>
      <c r="S9" s="12">
        <v>-0.5512</v>
      </c>
      <c r="T9" s="12"/>
      <c r="U9" s="12">
        <v>-0.5513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614</v>
      </c>
      <c r="AE9" s="13">
        <v>13085.08</v>
      </c>
      <c r="AF9" s="11">
        <v>76</v>
      </c>
      <c r="AG9" s="11">
        <v>1337</v>
      </c>
      <c r="AH9" s="13">
        <v>29158.2</v>
      </c>
      <c r="AI9" s="11">
        <v>76</v>
      </c>
      <c r="AJ9" s="12">
        <v>-0.5408</v>
      </c>
      <c r="AK9" s="12">
        <v>-0.5512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366128</v>
      </c>
      <c r="C10" s="11">
        <f>=ROUNDDOWN(21.3996060575951,0)</f>
      </c>
      <c r="D10" s="11">
        <v>420892</v>
      </c>
      <c r="E10" s="12">
        <v>0.8642</v>
      </c>
      <c r="F10" s="11"/>
      <c r="G10" s="11">
        <f>=ROUNDDOWN({0},0)</f>
      </c>
      <c r="H10" s="11"/>
      <c r="I10" s="12"/>
      <c r="J10" s="11">
        <v>4082</v>
      </c>
      <c r="K10" s="13">
        <v>176809.92</v>
      </c>
      <c r="L10" s="11">
        <v>988</v>
      </c>
      <c r="M10" s="14">
        <v>178.96</v>
      </c>
      <c r="N10" s="11">
        <v>8089</v>
      </c>
      <c r="O10" s="13">
        <v>354648.29</v>
      </c>
      <c r="P10" s="11">
        <v>988</v>
      </c>
      <c r="Q10" s="14">
        <v>358.96</v>
      </c>
      <c r="R10" s="12">
        <v>-0.4954</v>
      </c>
      <c r="S10" s="12">
        <v>-0.5014</v>
      </c>
      <c r="T10" s="12"/>
      <c r="U10" s="12">
        <v>-0.5014</v>
      </c>
      <c r="V10" s="11">
        <v>2644</v>
      </c>
      <c r="W10" s="13">
        <v>102038.87</v>
      </c>
      <c r="X10" s="11">
        <v>363</v>
      </c>
      <c r="Y10" s="11">
        <v>4976</v>
      </c>
      <c r="Z10" s="13">
        <v>198670.35</v>
      </c>
      <c r="AA10" s="11">
        <v>363</v>
      </c>
      <c r="AB10" s="12">
        <v>-0.4686</v>
      </c>
      <c r="AC10" s="12">
        <v>-0.4864</v>
      </c>
      <c r="AD10" s="11">
        <v>1406</v>
      </c>
      <c r="AE10" s="13">
        <v>73675.61</v>
      </c>
      <c r="AF10" s="11">
        <v>96</v>
      </c>
      <c r="AG10" s="11">
        <v>3032</v>
      </c>
      <c r="AH10" s="13">
        <v>153336.75</v>
      </c>
      <c r="AI10" s="11">
        <v>96</v>
      </c>
      <c r="AJ10" s="12">
        <v>-0.5363</v>
      </c>
      <c r="AK10" s="12">
        <v>-0.5195</v>
      </c>
      <c r="AL10" s="11">
        <v>32</v>
      </c>
      <c r="AM10" s="13">
        <v>1095.44</v>
      </c>
      <c r="AN10" s="11">
        <v>20</v>
      </c>
      <c r="AO10" s="11">
        <v>81</v>
      </c>
      <c r="AP10" s="13">
        <v>2641.19</v>
      </c>
      <c r="AQ10" s="11">
        <v>20</v>
      </c>
      <c r="AR10" s="12">
        <v>-0.6049</v>
      </c>
      <c r="AS10" s="12">
        <v>-0.5852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2485</v>
      </c>
      <c r="C11" s="11">
        <f>=ROUNDDOWN(52.3157894736842,0)</f>
      </c>
      <c r="D11" s="11"/>
      <c r="E11" s="12">
        <v>0.2165</v>
      </c>
      <c r="F11" s="11"/>
      <c r="G11" s="11">
        <f>=ROUNDDOWN({0},0)</f>
      </c>
      <c r="H11" s="11"/>
      <c r="I11" s="12"/>
      <c r="J11" s="11"/>
      <c r="K11" s="13"/>
      <c r="L11" s="11">
        <v>49</v>
      </c>
      <c r="M11" s="14"/>
      <c r="N11" s="11"/>
      <c r="O11" s="13"/>
      <c r="P11" s="11">
        <v>49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11</v>
      </c>
      <c r="AO11" s="11"/>
      <c r="AP11" s="13"/>
      <c r="AQ11" s="11">
        <v>11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62828</v>
      </c>
      <c r="C12" s="11">
        <f>=ROUNDDOWN(12.6115058814083,0)</f>
      </c>
      <c r="D12" s="11">
        <v>124200</v>
      </c>
      <c r="E12" s="12">
        <v>0.8787</v>
      </c>
      <c r="F12" s="11"/>
      <c r="G12" s="11">
        <f>=ROUNDDOWN({0},0)</f>
      </c>
      <c r="H12" s="11">
        <v>7846</v>
      </c>
      <c r="I12" s="12">
        <v>0.32</v>
      </c>
      <c r="J12" s="11">
        <v>12966</v>
      </c>
      <c r="K12" s="13">
        <v>2446860.47</v>
      </c>
      <c r="L12" s="11">
        <v>347</v>
      </c>
      <c r="M12" s="14">
        <v>7051.47</v>
      </c>
      <c r="N12" s="11">
        <v>26421</v>
      </c>
      <c r="O12" s="13">
        <v>4919385.72</v>
      </c>
      <c r="P12" s="11">
        <v>347</v>
      </c>
      <c r="Q12" s="14">
        <v>14176.9</v>
      </c>
      <c r="R12" s="12">
        <v>-0.5093</v>
      </c>
      <c r="S12" s="12">
        <v>-0.5026</v>
      </c>
      <c r="T12" s="12"/>
      <c r="U12" s="12">
        <v>-0.5026</v>
      </c>
      <c r="V12" s="11">
        <v>11270</v>
      </c>
      <c r="W12" s="13">
        <v>2194465.71</v>
      </c>
      <c r="X12" s="11">
        <v>154</v>
      </c>
      <c r="Y12" s="11">
        <v>22865</v>
      </c>
      <c r="Z12" s="13">
        <v>4419500.93</v>
      </c>
      <c r="AA12" s="11">
        <v>154</v>
      </c>
      <c r="AB12" s="12">
        <v>-0.5071</v>
      </c>
      <c r="AC12" s="12">
        <v>-0.5035</v>
      </c>
      <c r="AD12" s="11">
        <v>272</v>
      </c>
      <c r="AE12" s="13">
        <v>33693.82</v>
      </c>
      <c r="AF12" s="11">
        <v>104</v>
      </c>
      <c r="AG12" s="11">
        <v>684</v>
      </c>
      <c r="AH12" s="13">
        <v>83496.74</v>
      </c>
      <c r="AI12" s="11">
        <v>104</v>
      </c>
      <c r="AJ12" s="12">
        <v>-0.6023</v>
      </c>
      <c r="AK12" s="12">
        <v>-0.5965</v>
      </c>
      <c r="AL12" s="11">
        <v>915</v>
      </c>
      <c r="AM12" s="13">
        <v>128360.95</v>
      </c>
      <c r="AN12" s="11">
        <v>200</v>
      </c>
      <c r="AO12" s="11">
        <v>1984</v>
      </c>
      <c r="AP12" s="13">
        <v>265949.83</v>
      </c>
      <c r="AQ12" s="11">
        <v>200</v>
      </c>
      <c r="AR12" s="12">
        <v>-0.5388</v>
      </c>
      <c r="AS12" s="12">
        <v>-0.5173</v>
      </c>
      <c r="AT12" s="11">
        <v>509</v>
      </c>
      <c r="AU12" s="13">
        <v>90339.99</v>
      </c>
      <c r="AV12" s="11">
        <v>234</v>
      </c>
      <c r="AW12" s="11">
        <v>888</v>
      </c>
      <c r="AX12" s="13">
        <v>150438.22</v>
      </c>
      <c r="AY12" s="11">
        <v>234</v>
      </c>
      <c r="AZ12" s="12">
        <v>-0.4268</v>
      </c>
      <c r="BA12" s="12">
        <v>-0.3995</v>
      </c>
    </row>
    <row r="13">
      <c r="A13" s="10" t="s">
        <v>43</v>
      </c>
      <c r="B13" s="11">
        <v>27165</v>
      </c>
      <c r="C13" s="11">
        <f>=ROUNDDOWN(38.1799016163036,0)</f>
      </c>
      <c r="D13" s="11">
        <v>13422</v>
      </c>
      <c r="E13" s="12">
        <v>0.9597</v>
      </c>
      <c r="F13" s="11"/>
      <c r="G13" s="11">
        <f>=ROUNDDOWN({0},0)</f>
      </c>
      <c r="H13" s="11"/>
      <c r="I13" s="12"/>
      <c r="J13" s="11">
        <v>46</v>
      </c>
      <c r="K13" s="13">
        <v>4686.26</v>
      </c>
      <c r="L13" s="11">
        <v>260</v>
      </c>
      <c r="M13" s="14">
        <v>18.02</v>
      </c>
      <c r="N13" s="11">
        <v>94</v>
      </c>
      <c r="O13" s="13">
        <v>9844.98</v>
      </c>
      <c r="P13" s="11">
        <v>260</v>
      </c>
      <c r="Q13" s="14">
        <v>37.87</v>
      </c>
      <c r="R13" s="12">
        <v>-0.5106</v>
      </c>
      <c r="S13" s="12">
        <v>-0.524</v>
      </c>
      <c r="T13" s="12"/>
      <c r="U13" s="12">
        <v>-0.5242</v>
      </c>
      <c r="V13" s="11">
        <v>8</v>
      </c>
      <c r="W13" s="13">
        <v>891.36</v>
      </c>
      <c r="X13" s="11">
        <v>18</v>
      </c>
      <c r="Y13" s="11">
        <v>19</v>
      </c>
      <c r="Z13" s="13">
        <v>2126.67</v>
      </c>
      <c r="AA13" s="11">
        <v>18</v>
      </c>
      <c r="AB13" s="12">
        <v>-0.5789</v>
      </c>
      <c r="AC13" s="12">
        <v>-0.5809</v>
      </c>
      <c r="AD13" s="11">
        <v>1</v>
      </c>
      <c r="AE13" s="13">
        <v>122.56</v>
      </c>
      <c r="AF13" s="11">
        <v>107</v>
      </c>
      <c r="AG13" s="11">
        <v>1</v>
      </c>
      <c r="AH13" s="13">
        <v>122.56</v>
      </c>
      <c r="AI13" s="11">
        <v>107</v>
      </c>
      <c r="AJ13" s="12"/>
      <c r="AK13" s="12"/>
      <c r="AL13" s="11">
        <v>37</v>
      </c>
      <c r="AM13" s="13">
        <v>3672.34</v>
      </c>
      <c r="AN13" s="11">
        <v>40</v>
      </c>
      <c r="AO13" s="11">
        <v>74</v>
      </c>
      <c r="AP13" s="13">
        <v>7595.75</v>
      </c>
      <c r="AQ13" s="11">
        <v>40</v>
      </c>
      <c r="AR13" s="12">
        <v>-0.5</v>
      </c>
      <c r="AS13" s="12">
        <v>-0.5165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9310</v>
      </c>
      <c r="C14" s="11">
        <f>=ROUNDDOWN(14.8036253776435,0)</f>
      </c>
      <c r="D14" s="11">
        <v>11561</v>
      </c>
      <c r="E14" s="12">
        <v>0.91</v>
      </c>
      <c r="F14" s="11"/>
      <c r="G14" s="11">
        <f>=ROUNDDOWN({0},0)</f>
      </c>
      <c r="H14" s="11"/>
      <c r="I14" s="12"/>
      <c r="J14" s="11">
        <v>1402</v>
      </c>
      <c r="K14" s="13">
        <v>108813.37</v>
      </c>
      <c r="L14" s="11">
        <v>47</v>
      </c>
      <c r="M14" s="14">
        <v>2315.18</v>
      </c>
      <c r="N14" s="11">
        <v>2230</v>
      </c>
      <c r="O14" s="13">
        <v>167096.41</v>
      </c>
      <c r="P14" s="11">
        <v>47</v>
      </c>
      <c r="Q14" s="14">
        <v>3555.24</v>
      </c>
      <c r="R14" s="12">
        <v>-0.3713</v>
      </c>
      <c r="S14" s="12">
        <v>-0.3488</v>
      </c>
      <c r="T14" s="12"/>
      <c r="U14" s="12">
        <v>-0.3488</v>
      </c>
      <c r="V14" s="11">
        <v>654</v>
      </c>
      <c r="W14" s="13">
        <v>58659.15</v>
      </c>
      <c r="X14" s="11">
        <v>34</v>
      </c>
      <c r="Y14" s="11">
        <v>858</v>
      </c>
      <c r="Z14" s="13">
        <v>73384.4</v>
      </c>
      <c r="AA14" s="11">
        <v>34</v>
      </c>
      <c r="AB14" s="12">
        <v>-0.2378</v>
      </c>
      <c r="AC14" s="12">
        <v>-0.2007</v>
      </c>
      <c r="AD14" s="11">
        <v>273</v>
      </c>
      <c r="AE14" s="13">
        <v>17152.26</v>
      </c>
      <c r="AF14" s="11">
        <v>19</v>
      </c>
      <c r="AG14" s="11">
        <v>553</v>
      </c>
      <c r="AH14" s="13">
        <v>34937.33</v>
      </c>
      <c r="AI14" s="11">
        <v>19</v>
      </c>
      <c r="AJ14" s="12">
        <v>-0.5063</v>
      </c>
      <c r="AK14" s="12">
        <v>-0.5091</v>
      </c>
      <c r="AL14" s="11">
        <v>147</v>
      </c>
      <c r="AM14" s="13">
        <v>9954.28</v>
      </c>
      <c r="AN14" s="11">
        <v>40</v>
      </c>
      <c r="AO14" s="11">
        <v>369</v>
      </c>
      <c r="AP14" s="13">
        <v>24421.22</v>
      </c>
      <c r="AQ14" s="11">
        <v>40</v>
      </c>
      <c r="AR14" s="12">
        <v>-0.6016</v>
      </c>
      <c r="AS14" s="12">
        <v>-0.5924</v>
      </c>
      <c r="AT14" s="11">
        <v>328</v>
      </c>
      <c r="AU14" s="13">
        <v>23047.68</v>
      </c>
      <c r="AV14" s="11">
        <v>36</v>
      </c>
      <c r="AW14" s="11">
        <v>450</v>
      </c>
      <c r="AX14" s="13">
        <v>34353.46</v>
      </c>
      <c r="AY14" s="11">
        <v>36</v>
      </c>
      <c r="AZ14" s="12">
        <v>-0.2711</v>
      </c>
      <c r="BA14" s="12">
        <v>-0.3291</v>
      </c>
    </row>
    <row r="15">
      <c r="A15" s="10" t="s">
        <v>45</v>
      </c>
      <c r="B15" s="11">
        <v>12096</v>
      </c>
      <c r="C15" s="11">
        <f>=ROUNDDOWN(13.6987542468856,0)</f>
      </c>
      <c r="D15" s="11"/>
      <c r="E15" s="12">
        <v>0.9944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17344</v>
      </c>
      <c r="C16" s="11">
        <f>=ROUNDDOWN(45.2491521001826,0)</f>
      </c>
      <c r="D16" s="11">
        <v>5460</v>
      </c>
      <c r="E16" s="12">
        <v>0.838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51</v>
      </c>
      <c r="C17" s="11">
        <f>=ROUNDDOWN(5.86206896551724,0)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217442</v>
      </c>
      <c r="C18" s="11">
        <f>=ROUNDDOWN(11.9605060506051,0)</f>
      </c>
      <c r="D18" s="11">
        <v>512348</v>
      </c>
      <c r="E18" s="12">
        <v>0.9043</v>
      </c>
      <c r="F18" s="11"/>
      <c r="G18" s="11">
        <f>=ROUNDDOWN({0},0)</f>
      </c>
      <c r="H18" s="11"/>
      <c r="I18" s="12"/>
      <c r="J18" s="11">
        <v>909</v>
      </c>
      <c r="K18" s="13">
        <v>38650.89</v>
      </c>
      <c r="L18" s="11">
        <v>895</v>
      </c>
      <c r="M18" s="14">
        <v>43.19</v>
      </c>
      <c r="N18" s="11">
        <v>2195</v>
      </c>
      <c r="O18" s="13">
        <v>89661.82</v>
      </c>
      <c r="P18" s="11">
        <v>895</v>
      </c>
      <c r="Q18" s="14">
        <v>100.18</v>
      </c>
      <c r="R18" s="12">
        <v>-0.5859</v>
      </c>
      <c r="S18" s="12">
        <v>-0.5689</v>
      </c>
      <c r="T18" s="12"/>
      <c r="U18" s="12">
        <v>-0.5689</v>
      </c>
      <c r="V18" s="11"/>
      <c r="W18" s="13"/>
      <c r="X18" s="11"/>
      <c r="Y18" s="11"/>
      <c r="Z18" s="13"/>
      <c r="AA18" s="11"/>
      <c r="AB18" s="12"/>
      <c r="AC18" s="12"/>
      <c r="AD18" s="11">
        <v>909</v>
      </c>
      <c r="AE18" s="13">
        <v>38650.89</v>
      </c>
      <c r="AF18" s="11">
        <v>79</v>
      </c>
      <c r="AG18" s="11">
        <v>2195</v>
      </c>
      <c r="AH18" s="13">
        <v>89661.82</v>
      </c>
      <c r="AI18" s="11">
        <v>79</v>
      </c>
      <c r="AJ18" s="12">
        <v>-0.5859</v>
      </c>
      <c r="AK18" s="12">
        <v>-0.5689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74162</v>
      </c>
      <c r="C19" s="11">
        <f>=ROUNDDOWN(20.6464365256125,0)</f>
      </c>
      <c r="D19" s="11">
        <v>63057</v>
      </c>
      <c r="E19" s="12">
        <v>0.9213</v>
      </c>
      <c r="F19" s="11"/>
      <c r="G19" s="11">
        <f>=ROUNDDOWN({0},0)</f>
      </c>
      <c r="H19" s="11"/>
      <c r="I19" s="12"/>
      <c r="J19" s="11">
        <v>3340</v>
      </c>
      <c r="K19" s="13">
        <v>117996.31</v>
      </c>
      <c r="L19" s="11">
        <v>158</v>
      </c>
      <c r="M19" s="14">
        <v>746.81</v>
      </c>
      <c r="N19" s="11">
        <v>7345</v>
      </c>
      <c r="O19" s="13">
        <v>250457.17</v>
      </c>
      <c r="P19" s="11">
        <v>158</v>
      </c>
      <c r="Q19" s="14">
        <v>1585.17</v>
      </c>
      <c r="R19" s="12">
        <v>-0.5453</v>
      </c>
      <c r="S19" s="12">
        <v>-0.5289</v>
      </c>
      <c r="T19" s="12"/>
      <c r="U19" s="12">
        <v>-0.5289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3340</v>
      </c>
      <c r="AE19" s="13">
        <v>117996.31</v>
      </c>
      <c r="AF19" s="11">
        <v>82</v>
      </c>
      <c r="AG19" s="11">
        <v>7345</v>
      </c>
      <c r="AH19" s="13">
        <v>250457.17</v>
      </c>
      <c r="AI19" s="11">
        <v>82</v>
      </c>
      <c r="AJ19" s="12">
        <v>-0.5453</v>
      </c>
      <c r="AK19" s="12">
        <v>-0.5289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222641</v>
      </c>
      <c r="C20" s="11">
        <f>=ROUNDDOWN(30.3230595317544,0)</f>
      </c>
      <c r="D20" s="11">
        <v>91658</v>
      </c>
      <c r="E20" s="12">
        <v>0.9374</v>
      </c>
      <c r="F20" s="11"/>
      <c r="G20" s="11">
        <f>=ROUNDDOWN({0},0)</f>
      </c>
      <c r="H20" s="11"/>
      <c r="I20" s="12"/>
      <c r="J20" s="11">
        <v>6539</v>
      </c>
      <c r="K20" s="13">
        <v>164476.71</v>
      </c>
      <c r="L20" s="11">
        <v>587</v>
      </c>
      <c r="M20" s="14">
        <v>280.2</v>
      </c>
      <c r="N20" s="11">
        <v>11571</v>
      </c>
      <c r="O20" s="13">
        <v>297851.3</v>
      </c>
      <c r="P20" s="11">
        <v>587</v>
      </c>
      <c r="Q20" s="14">
        <v>507.41</v>
      </c>
      <c r="R20" s="12">
        <v>-0.4349</v>
      </c>
      <c r="S20" s="12">
        <v>-0.4478</v>
      </c>
      <c r="T20" s="12"/>
      <c r="U20" s="12">
        <v>-0.4478</v>
      </c>
      <c r="V20" s="11">
        <v>6539</v>
      </c>
      <c r="W20" s="13">
        <v>164476.71</v>
      </c>
      <c r="X20" s="11">
        <v>196</v>
      </c>
      <c r="Y20" s="11">
        <v>11571</v>
      </c>
      <c r="Z20" s="13">
        <v>297851.3</v>
      </c>
      <c r="AA20" s="11">
        <v>196</v>
      </c>
      <c r="AB20" s="12">
        <v>-0.4349</v>
      </c>
      <c r="AC20" s="12">
        <v>-0.4478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37201</v>
      </c>
      <c r="K21" s="17">
        <v>3532455.1</v>
      </c>
      <c r="L21" s="15">
        <v>6216</v>
      </c>
      <c r="M21" s="18">
        <v>568.28</v>
      </c>
      <c r="N21" s="15">
        <v>73688</v>
      </c>
      <c r="O21" s="17">
        <v>7035937.43</v>
      </c>
      <c r="P21" s="15">
        <v>6216</v>
      </c>
      <c r="Q21" s="18">
        <v>1131.91</v>
      </c>
      <c r="R21" s="16">
        <v>-0.4952</v>
      </c>
      <c r="S21" s="16">
        <v>-0.4979</v>
      </c>
      <c r="T21" s="16"/>
      <c r="U21" s="16">
        <v>-0.4979</v>
      </c>
      <c r="V21" s="15">
        <v>26200</v>
      </c>
      <c r="W21" s="17">
        <v>2846636.99</v>
      </c>
      <c r="X21" s="15">
        <v>1501</v>
      </c>
      <c r="Y21" s="15">
        <v>49982</v>
      </c>
      <c r="Z21" s="17">
        <v>5612076.41</v>
      </c>
      <c r="AA21" s="15">
        <v>1501</v>
      </c>
      <c r="AB21" s="16">
        <v>-0.4758</v>
      </c>
      <c r="AC21" s="16">
        <v>-0.4928</v>
      </c>
      <c r="AD21" s="15">
        <v>7611</v>
      </c>
      <c r="AE21" s="17">
        <v>339271.75</v>
      </c>
      <c r="AF21" s="15">
        <v>810</v>
      </c>
      <c r="AG21" s="15">
        <v>16951</v>
      </c>
      <c r="AH21" s="17">
        <v>744295.27</v>
      </c>
      <c r="AI21" s="15">
        <v>810</v>
      </c>
      <c r="AJ21" s="16">
        <v>-0.551</v>
      </c>
      <c r="AK21" s="16">
        <v>-0.5442</v>
      </c>
      <c r="AL21" s="15">
        <v>2092</v>
      </c>
      <c r="AM21" s="17">
        <v>203554.13</v>
      </c>
      <c r="AN21" s="15">
        <v>876</v>
      </c>
      <c r="AO21" s="15">
        <v>4639</v>
      </c>
      <c r="AP21" s="17">
        <v>437626.93</v>
      </c>
      <c r="AQ21" s="15">
        <v>876</v>
      </c>
      <c r="AR21" s="16">
        <v>-0.549</v>
      </c>
      <c r="AS21" s="16">
        <v>-0.5349</v>
      </c>
      <c r="AT21" s="15">
        <v>1298</v>
      </c>
      <c r="AU21" s="17">
        <v>142992.23</v>
      </c>
      <c r="AV21" s="15">
        <v>489</v>
      </c>
      <c r="AW21" s="15">
        <v>2116</v>
      </c>
      <c r="AX21" s="17">
        <v>241938.82</v>
      </c>
      <c r="AY21" s="15">
        <v>489</v>
      </c>
      <c r="AZ21" s="16">
        <v>-0.3866</v>
      </c>
      <c r="BA21" s="16">
        <v>-0.409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